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ores" sheetId="1" r:id="rId3"/>
    <sheet state="visible" name="Varsity" sheetId="2" r:id="rId4"/>
  </sheets>
  <definedNames/>
  <calcPr/>
</workbook>
</file>

<file path=xl/sharedStrings.xml><?xml version="1.0" encoding="utf-8"?>
<sst xmlns="http://schemas.openxmlformats.org/spreadsheetml/2006/main" count="87" uniqueCount="60">
  <si>
    <t>HOME TEAM:</t>
  </si>
  <si>
    <t>Oshkosh West</t>
  </si>
  <si>
    <t>COMMENTS:</t>
  </si>
  <si>
    <t>AWAY TEAM:</t>
  </si>
  <si>
    <t>Fond du Lac</t>
  </si>
  <si>
    <t>COACHES:</t>
  </si>
  <si>
    <t>Brandl/Power -- Woeschnick</t>
  </si>
  <si>
    <t>CONDITIONS:</t>
  </si>
  <si>
    <t>45 degrees</t>
  </si>
  <si>
    <t>DATE/SITE:</t>
  </si>
  <si>
    <t>OCC</t>
  </si>
  <si>
    <t>Wet Course, pick/clean/place</t>
  </si>
  <si>
    <t>Holes:</t>
  </si>
  <si>
    <t>Par:</t>
  </si>
  <si>
    <t xml:space="preserve">TEAM: </t>
  </si>
  <si>
    <t>TOTAL</t>
  </si>
  <si>
    <t>Jaxen Lloyd</t>
  </si>
  <si>
    <t>Will Mauthe</t>
  </si>
  <si>
    <t>Parker Gerlach</t>
  </si>
  <si>
    <t>Riley Yeskie</t>
  </si>
  <si>
    <t>Tyler Moderson</t>
  </si>
  <si>
    <t>Carson Hull</t>
  </si>
  <si>
    <t>Lincoln Houle</t>
  </si>
  <si>
    <t>Blake Spies</t>
  </si>
  <si>
    <t>Eli Gerlach</t>
  </si>
  <si>
    <t>Eli Zimmerman</t>
  </si>
  <si>
    <t>Billy Berg</t>
  </si>
  <si>
    <t>Carter Hermanns</t>
  </si>
  <si>
    <t>Brayden Kufel</t>
  </si>
  <si>
    <t>Conor Way</t>
  </si>
  <si>
    <t>Alec Hoeft</t>
  </si>
  <si>
    <t>Mitch Lorbach</t>
  </si>
  <si>
    <t>Landon Brewer</t>
  </si>
  <si>
    <t>Parker Johnson</t>
  </si>
  <si>
    <t>George Miller</t>
  </si>
  <si>
    <t>Gavin Bednarek</t>
  </si>
  <si>
    <t>Carter Kufel</t>
  </si>
  <si>
    <t>Landon Peterson</t>
  </si>
  <si>
    <t>Carson Marchant</t>
  </si>
  <si>
    <t>Jonah Bodart-Quick</t>
  </si>
  <si>
    <t>Fox Valley Association</t>
  </si>
  <si>
    <t>Varsity</t>
  </si>
  <si>
    <t>Match Date:</t>
  </si>
  <si>
    <t>Report Date:</t>
  </si>
  <si>
    <t xml:space="preserve">          Team Score</t>
  </si>
  <si>
    <t>School Reporting:</t>
  </si>
  <si>
    <t>-----&gt;</t>
  </si>
  <si>
    <t xml:space="preserve"> </t>
  </si>
  <si>
    <t>Opponent:</t>
  </si>
  <si>
    <t>E-Mail this form to: jstrick@neenah.k12.wi.us as an attachment</t>
  </si>
  <si>
    <t>9 Hole</t>
  </si>
  <si>
    <t>Position</t>
  </si>
  <si>
    <t>Opponents</t>
  </si>
  <si>
    <t>Name (First Last)</t>
  </si>
  <si>
    <t>School</t>
  </si>
  <si>
    <t>Score</t>
  </si>
  <si>
    <t>Finish Points</t>
  </si>
  <si>
    <t>Beaten</t>
  </si>
  <si>
    <t>FDL</t>
  </si>
  <si>
    <t>OW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</si>
</sst>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Verdana"/>
    </font>
    <font>
      <sz val="10.0"/>
      <name val="Verdana"/>
    </font>
    <font>
      <b/>
      <sz val="10.0"/>
      <name val="Verdana"/>
    </font>
    <font/>
    <font>
      <i/>
      <sz val="8.0"/>
      <name val="Verdana"/>
    </font>
    <font>
      <b/>
      <sz val="14.0"/>
      <name val="Verdana"/>
    </font>
    <font>
      <b/>
      <sz val="8.0"/>
      <name val="Verdana"/>
    </font>
    <font>
      <sz val="10.0"/>
      <name val="Arial"/>
    </font>
    <font>
      <name val="Verdana"/>
    </font>
    <font>
      <sz val="7.0"/>
      <color rgb="FFFFFFFF"/>
      <name val="Verdana"/>
    </font>
    <font>
      <sz val="7.0"/>
      <name val="Verdana"/>
    </font>
    <font>
      <b/>
      <sz val="23.0"/>
      <name val="Arial"/>
    </font>
    <font>
      <sz val="23.0"/>
      <name val="Verdana"/>
    </font>
    <font>
      <b/>
      <sz val="20.0"/>
      <name val="Arial"/>
    </font>
    <font>
      <sz val="14.0"/>
      <name val="Verdana"/>
    </font>
    <font>
      <b/>
      <color rgb="FF0000D4"/>
      <name val="Arial"/>
    </font>
    <font>
      <name val="Arial"/>
    </font>
    <font>
      <color rgb="FFFFFFFF"/>
      <name val="Verdan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48DD4"/>
        <bgColor rgb="FF548DD4"/>
      </patternFill>
    </fill>
    <fill>
      <patternFill patternType="solid">
        <fgColor rgb="FFCCFFFF"/>
        <bgColor rgb="FFCCFFFF"/>
      </patternFill>
    </fill>
  </fills>
  <borders count="25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ill="1" applyFont="1">
      <alignment horizontal="center"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0" fillId="0" fontId="1" numFmtId="0" xfId="0" applyAlignment="1" applyFont="1">
      <alignment shrinkToFit="0" vertical="center" wrapText="0"/>
    </xf>
    <xf borderId="10" fillId="0" fontId="3" numFmtId="0" xfId="0" applyBorder="1" applyFont="1"/>
    <xf borderId="0" fillId="0" fontId="2" numFmtId="0" xfId="0" applyAlignment="1" applyFont="1">
      <alignment horizontal="center" shrinkToFit="0" vertical="center" wrapText="1"/>
    </xf>
    <xf borderId="11" fillId="0" fontId="3" numFmtId="0" xfId="0" applyBorder="1" applyFont="1"/>
    <xf borderId="0" fillId="0" fontId="2" numFmtId="0" xfId="0" applyAlignment="1" applyFont="1">
      <alignment shrinkToFit="0" vertical="center" wrapText="1"/>
    </xf>
    <xf borderId="5" fillId="2" fontId="2" numFmtId="0" xfId="0" applyAlignment="1" applyBorder="1" applyFont="1">
      <alignment shrinkToFit="0" vertical="center" wrapText="1"/>
    </xf>
    <xf borderId="12" fillId="0" fontId="3" numFmtId="0" xfId="0" applyBorder="1" applyFont="1"/>
    <xf borderId="13" fillId="0" fontId="2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4" fillId="0" fontId="3" numFmtId="0" xfId="0" applyBorder="1" applyFont="1"/>
    <xf borderId="8" fillId="0" fontId="2" numFmtId="0" xfId="0" applyAlignment="1" applyBorder="1" applyFont="1">
      <alignment horizontal="center" readingOrder="0" shrinkToFit="0" vertical="center" wrapText="1"/>
    </xf>
    <xf borderId="2" fillId="0" fontId="2" numFmtId="14" xfId="0" applyAlignment="1" applyBorder="1" applyFont="1" applyNumberFormat="1">
      <alignment horizontal="center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5" fillId="2" fontId="1" numFmtId="0" xfId="0" applyAlignment="1" applyBorder="1" applyFont="1">
      <alignment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1" fillId="0" fontId="4" numFmtId="0" xfId="0" applyAlignment="1" applyBorder="1" applyFont="1">
      <alignment horizontal="center" shrinkToFit="0" vertical="center" wrapText="0"/>
    </xf>
    <xf borderId="5" fillId="2" fontId="4" numFmtId="0" xfId="0" applyAlignment="1" applyBorder="1" applyFont="1">
      <alignment horizontal="center" shrinkToFit="0" vertical="center" wrapText="0"/>
    </xf>
    <xf borderId="1" fillId="0" fontId="1" numFmtId="0" xfId="0" applyAlignment="1" applyBorder="1" applyFont="1">
      <alignment horizontal="center" readingOrder="0" shrinkToFit="0" vertical="center" wrapText="0"/>
    </xf>
    <xf borderId="1" fillId="0" fontId="1" numFmtId="0" xfId="0" applyAlignment="1" applyBorder="1" applyFont="1">
      <alignment horizontal="center" shrinkToFit="0" vertical="center" wrapText="0"/>
    </xf>
    <xf borderId="5" fillId="2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shrinkToFit="0" vertical="center" wrapText="0"/>
    </xf>
    <xf borderId="6" fillId="0" fontId="6" numFmtId="0" xfId="0" applyAlignment="1" applyBorder="1" applyFont="1">
      <alignment shrinkToFit="0" vertical="center" wrapText="0"/>
    </xf>
    <xf borderId="5" fillId="2" fontId="6" numFmtId="0" xfId="0" applyAlignment="1" applyBorder="1" applyFont="1">
      <alignment shrinkToFit="0" vertical="center" wrapText="0"/>
    </xf>
    <xf borderId="13" fillId="0" fontId="2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shrinkToFit="0" vertical="center" wrapText="0"/>
    </xf>
    <xf borderId="1" fillId="2" fontId="7" numFmtId="0" xfId="0" applyAlignment="1" applyBorder="1" applyFont="1">
      <alignment horizontal="left" readingOrder="0" shrinkToFit="0" vertical="center" wrapText="1"/>
    </xf>
    <xf borderId="1" fillId="0" fontId="8" numFmtId="0" xfId="0" applyAlignment="1" applyBorder="1" applyFont="1">
      <alignment horizontal="center" readingOrder="0"/>
    </xf>
    <xf borderId="4" fillId="0" fontId="8" numFmtId="0" xfId="0" applyAlignment="1" applyBorder="1" applyFont="1">
      <alignment horizontal="center" readingOrder="0"/>
    </xf>
    <xf borderId="0" fillId="0" fontId="1" numFmtId="0" xfId="0" applyAlignment="1" applyFont="1">
      <alignment horizontal="center" shrinkToFit="0" vertical="center" wrapText="0"/>
    </xf>
    <xf borderId="1" fillId="0" fontId="1" numFmtId="0" xfId="0" applyAlignment="1" applyBorder="1" applyFont="1">
      <alignment readingOrder="0" shrinkToFit="0" vertical="center" wrapText="0"/>
    </xf>
    <xf borderId="12" fillId="0" fontId="8" numFmtId="0" xfId="0" applyAlignment="1" applyBorder="1" applyFont="1">
      <alignment horizontal="center" readingOrder="0"/>
    </xf>
    <xf borderId="14" fillId="0" fontId="8" numFmtId="0" xfId="0" applyAlignment="1" applyBorder="1" applyFont="1">
      <alignment horizontal="center" readingOrder="0"/>
    </xf>
    <xf borderId="1" fillId="2" fontId="7" numFmtId="0" xfId="0" applyAlignment="1" applyBorder="1" applyFont="1">
      <alignment horizontal="left" readingOrder="0" shrinkToFit="0" vertical="center" wrapText="0"/>
    </xf>
    <xf borderId="0" fillId="0" fontId="1" numFmtId="0" xfId="0" applyAlignment="1" applyFont="1">
      <alignment readingOrder="0" shrinkToFit="0" vertical="center" wrapText="0"/>
    </xf>
    <xf borderId="15" fillId="3" fontId="2" numFmtId="0" xfId="0" applyAlignment="1" applyBorder="1" applyFill="1" applyFont="1">
      <alignment horizontal="center" shrinkToFit="0" vertical="center" wrapText="0"/>
    </xf>
    <xf borderId="16" fillId="2" fontId="2" numFmtId="0" xfId="0" applyAlignment="1" applyBorder="1" applyFont="1">
      <alignment horizontal="center" shrinkToFit="0" vertical="center" wrapText="0"/>
    </xf>
    <xf borderId="17" fillId="2" fontId="2" numFmtId="0" xfId="0" applyAlignment="1" applyBorder="1" applyFont="1">
      <alignment horizontal="center" shrinkToFit="0" vertical="center" wrapText="0"/>
    </xf>
    <xf borderId="18" fillId="3" fontId="2" numFmtId="0" xfId="0" applyAlignment="1" applyBorder="1" applyFont="1">
      <alignment horizontal="center" shrinkToFit="0" vertical="center" wrapText="0"/>
    </xf>
    <xf borderId="5" fillId="4" fontId="9" numFmtId="0" xfId="0" applyAlignment="1" applyBorder="1" applyFill="1" applyFont="1">
      <alignment horizontal="center" shrinkToFit="0" vertical="center" wrapText="0"/>
    </xf>
    <xf borderId="12" fillId="0" fontId="2" numFmtId="0" xfId="0" applyAlignment="1" applyBorder="1" applyFont="1">
      <alignment horizontal="center" shrinkToFit="0" vertical="center" wrapText="0"/>
    </xf>
    <xf borderId="1" fillId="0" fontId="7" numFmtId="0" xfId="0" applyAlignment="1" applyBorder="1" applyFont="1">
      <alignment readingOrder="0" shrinkToFit="0" vertical="center" wrapText="0"/>
    </xf>
    <xf borderId="1" fillId="0" fontId="8" numFmtId="0" xfId="0" applyAlignment="1" applyBorder="1" applyFont="1">
      <alignment readingOrder="0" shrinkToFit="0" wrapText="0"/>
    </xf>
    <xf borderId="12" fillId="0" fontId="8" numFmtId="0" xfId="0" applyAlignment="1" applyBorder="1" applyFont="1">
      <alignment readingOrder="0" shrinkToFit="0" wrapText="0"/>
    </xf>
    <xf borderId="18" fillId="4" fontId="2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5" fillId="2" fontId="10" numFmtId="0" xfId="0" applyAlignment="1" applyBorder="1" applyFont="1">
      <alignment shrinkToFit="0" vertical="center" wrapText="0"/>
    </xf>
    <xf borderId="0" fillId="0" fontId="11" numFmtId="0" xfId="0" applyAlignment="1" applyFont="1">
      <alignment horizontal="center" shrinkToFit="0" wrapText="1"/>
    </xf>
    <xf borderId="0" fillId="0" fontId="12" numFmtId="0" xfId="0" applyAlignment="1" applyFont="1">
      <alignment vertical="bottom"/>
    </xf>
    <xf borderId="0" fillId="0" fontId="13" numFmtId="0" xfId="0" applyAlignment="1" applyFont="1">
      <alignment horizontal="center" shrinkToFit="0" wrapText="1"/>
    </xf>
    <xf borderId="0" fillId="0" fontId="14" numFmtId="0" xfId="0" applyAlignment="1" applyFont="1">
      <alignment vertical="bottom"/>
    </xf>
    <xf borderId="19" fillId="0" fontId="14" numFmtId="0" xfId="0" applyAlignment="1" applyBorder="1" applyFont="1">
      <alignment vertical="bottom"/>
    </xf>
    <xf borderId="20" fillId="0" fontId="8" numFmtId="0" xfId="0" applyAlignment="1" applyBorder="1" applyFont="1">
      <alignment shrinkToFit="0" wrapText="0"/>
    </xf>
    <xf borderId="19" fillId="5" fontId="8" numFmtId="15" xfId="0" applyAlignment="1" applyBorder="1" applyFill="1" applyFont="1" applyNumberFormat="1">
      <alignment horizontal="left" readingOrder="0" shrinkToFit="0" wrapText="0"/>
    </xf>
    <xf borderId="19" fillId="0" fontId="3" numFmtId="0" xfId="0" applyBorder="1" applyFont="1"/>
    <xf borderId="21" fillId="0" fontId="3" numFmtId="0" xfId="0" applyBorder="1" applyFont="1"/>
    <xf borderId="0" fillId="0" fontId="8" numFmtId="0" xfId="0" applyAlignment="1" applyFont="1">
      <alignment horizontal="right" shrinkToFit="0" wrapText="0"/>
    </xf>
    <xf borderId="0" fillId="0" fontId="8" numFmtId="14" xfId="0" applyAlignment="1" applyFont="1" applyNumberFormat="1">
      <alignment horizontal="left" readingOrder="0" shrinkToFit="0" wrapText="1"/>
    </xf>
    <xf borderId="0" fillId="0" fontId="8" numFmtId="0" xfId="0" applyAlignment="1" applyFont="1">
      <alignment vertical="bottom"/>
    </xf>
    <xf borderId="19" fillId="0" fontId="8" numFmtId="0" xfId="0" applyAlignment="1" applyBorder="1" applyFont="1">
      <alignment vertical="bottom"/>
    </xf>
    <xf borderId="0" fillId="0" fontId="8" numFmtId="0" xfId="0" applyAlignment="1" applyFont="1">
      <alignment horizontal="center" shrinkToFit="0" wrapText="0"/>
    </xf>
    <xf borderId="19" fillId="5" fontId="8" numFmtId="0" xfId="0" applyAlignment="1" applyBorder="1" applyFont="1">
      <alignment horizontal="left" readingOrder="0" shrinkToFit="0" wrapText="0"/>
    </xf>
    <xf borderId="20" fillId="0" fontId="8" numFmtId="0" xfId="0" applyAlignment="1" applyBorder="1" applyFont="1">
      <alignment horizontal="center" shrinkToFit="0" wrapText="0"/>
    </xf>
    <xf borderId="21" fillId="5" fontId="8" numFmtId="0" xfId="0" applyAlignment="1" applyBorder="1" applyFont="1">
      <alignment horizontal="center" readingOrder="0" shrinkToFit="0" wrapText="0"/>
    </xf>
    <xf borderId="0" fillId="0" fontId="15" numFmtId="0" xfId="0" applyAlignment="1" applyFont="1">
      <alignment shrinkToFit="0" wrapText="0"/>
    </xf>
    <xf borderId="20" fillId="0" fontId="8" numFmtId="0" xfId="0" applyAlignment="1" applyBorder="1" applyFont="1">
      <alignment vertical="bottom"/>
    </xf>
    <xf borderId="20" fillId="0" fontId="16" numFmtId="0" xfId="0" applyAlignment="1" applyBorder="1" applyFont="1">
      <alignment horizontal="center" shrinkToFit="0" wrapText="0"/>
    </xf>
    <xf borderId="22" fillId="0" fontId="16" numFmtId="0" xfId="0" applyAlignment="1" applyBorder="1" applyFont="1">
      <alignment shrinkToFit="0" wrapText="0"/>
    </xf>
    <xf borderId="21" fillId="0" fontId="16" numFmtId="0" xfId="0" applyAlignment="1" applyBorder="1" applyFont="1">
      <alignment horizontal="center" shrinkToFit="0" wrapText="0"/>
    </xf>
    <xf borderId="23" fillId="5" fontId="8" numFmtId="0" xfId="0" applyAlignment="1" applyBorder="1" applyFont="1">
      <alignment readingOrder="0" vertical="bottom"/>
    </xf>
    <xf borderId="24" fillId="5" fontId="8" numFmtId="0" xfId="0" applyAlignment="1" applyBorder="1" applyFont="1">
      <alignment horizontal="center" readingOrder="0" vertical="bottom"/>
    </xf>
    <xf borderId="21" fillId="5" fontId="8" numFmtId="0" xfId="0" applyAlignment="1" applyBorder="1" applyFont="1">
      <alignment horizontal="center" shrinkToFit="0" wrapText="0"/>
    </xf>
    <xf borderId="0" fillId="0" fontId="17" numFmtId="0" xfId="0" applyAlignment="1" applyFont="1">
      <alignment horizontal="right" shrinkToFit="0" wrapText="0"/>
    </xf>
    <xf borderId="22" fillId="5" fontId="8" numFmtId="0" xfId="0" applyAlignment="1" applyBorder="1" applyFont="1">
      <alignment readingOrder="0" vertical="bottom"/>
    </xf>
    <xf borderId="21" fillId="5" fontId="8" numFmtId="0" xfId="0" applyAlignment="1" applyBorder="1" applyFont="1">
      <alignment horizontal="center" readingOrder="0" vertical="bottom"/>
    </xf>
    <xf borderId="21" fillId="5" fontId="8" numFmtId="0" xfId="0" applyAlignment="1" applyBorder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3.44"/>
    <col customWidth="1" min="2" max="10" width="2.44"/>
    <col customWidth="1" min="11" max="11" width="5.22"/>
    <col customWidth="1" min="12" max="12" width="2.89"/>
    <col customWidth="1" min="13" max="13" width="16.44"/>
    <col customWidth="1" min="14" max="22" width="2.44"/>
    <col customWidth="1" min="23" max="23" width="4.56"/>
    <col customWidth="1" min="24" max="24" width="2.89"/>
    <col customWidth="1" min="25" max="25" width="8.56"/>
    <col customWidth="1" min="26" max="26" width="15.78"/>
  </cols>
  <sheetData>
    <row r="1" ht="21.0" customHeight="1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4"/>
      <c r="L1" s="5"/>
      <c r="M1" s="6" t="s">
        <v>2</v>
      </c>
      <c r="N1" s="7"/>
      <c r="O1" s="8"/>
      <c r="P1" s="8"/>
      <c r="Q1" s="8"/>
      <c r="R1" s="8"/>
      <c r="S1" s="8"/>
      <c r="T1" s="8"/>
      <c r="U1" s="8"/>
      <c r="V1" s="8"/>
      <c r="W1" s="9"/>
      <c r="X1" s="10"/>
      <c r="Y1" s="10"/>
      <c r="Z1" s="10"/>
    </row>
    <row r="2" ht="21.0" customHeight="1">
      <c r="A2" s="1" t="s">
        <v>3</v>
      </c>
      <c r="B2" s="2" t="s">
        <v>4</v>
      </c>
      <c r="C2" s="3"/>
      <c r="D2" s="3"/>
      <c r="E2" s="3"/>
      <c r="F2" s="3"/>
      <c r="G2" s="3"/>
      <c r="H2" s="3"/>
      <c r="I2" s="3"/>
      <c r="J2" s="3"/>
      <c r="K2" s="4"/>
      <c r="L2" s="5"/>
      <c r="M2" s="11"/>
      <c r="N2" s="12"/>
      <c r="W2" s="13"/>
      <c r="X2" s="10"/>
      <c r="Y2" s="10"/>
      <c r="Z2" s="10"/>
    </row>
    <row r="3" ht="21.0" customHeight="1">
      <c r="A3" s="10"/>
      <c r="B3" s="14"/>
      <c r="L3" s="15"/>
      <c r="M3" s="16"/>
      <c r="N3" s="17"/>
      <c r="O3" s="18"/>
      <c r="P3" s="18"/>
      <c r="Q3" s="18"/>
      <c r="R3" s="18"/>
      <c r="S3" s="18"/>
      <c r="T3" s="18"/>
      <c r="U3" s="18"/>
      <c r="V3" s="18"/>
      <c r="W3" s="19"/>
      <c r="X3" s="10"/>
      <c r="Y3" s="10"/>
      <c r="Z3" s="10"/>
    </row>
    <row r="4" ht="21.0" customHeight="1">
      <c r="A4" s="1" t="s">
        <v>5</v>
      </c>
      <c r="B4" s="2" t="s">
        <v>6</v>
      </c>
      <c r="C4" s="3"/>
      <c r="D4" s="3"/>
      <c r="E4" s="3"/>
      <c r="F4" s="3"/>
      <c r="G4" s="3"/>
      <c r="H4" s="3"/>
      <c r="I4" s="3"/>
      <c r="J4" s="3"/>
      <c r="K4" s="4"/>
      <c r="L4" s="5"/>
      <c r="M4" s="6" t="s">
        <v>7</v>
      </c>
      <c r="N4" s="20" t="s">
        <v>8</v>
      </c>
      <c r="O4" s="8"/>
      <c r="P4" s="8"/>
      <c r="Q4" s="8"/>
      <c r="R4" s="8"/>
      <c r="S4" s="8"/>
      <c r="T4" s="8"/>
      <c r="U4" s="8"/>
      <c r="V4" s="8"/>
      <c r="W4" s="9"/>
      <c r="X4" s="10"/>
      <c r="Y4" s="10"/>
      <c r="Z4" s="10"/>
    </row>
    <row r="5" ht="21.0" customHeight="1">
      <c r="A5" s="1" t="s">
        <v>9</v>
      </c>
      <c r="B5" s="21">
        <v>45779.0</v>
      </c>
      <c r="C5" s="3"/>
      <c r="D5" s="3"/>
      <c r="E5" s="3"/>
      <c r="F5" s="3"/>
      <c r="G5" s="2" t="s">
        <v>10</v>
      </c>
      <c r="H5" s="3"/>
      <c r="I5" s="3"/>
      <c r="J5" s="3"/>
      <c r="K5" s="4"/>
      <c r="L5" s="5"/>
      <c r="M5" s="11"/>
      <c r="N5" s="22" t="s">
        <v>11</v>
      </c>
      <c r="W5" s="13"/>
      <c r="X5" s="10"/>
      <c r="Y5" s="10"/>
      <c r="Z5" s="10"/>
    </row>
    <row r="6" ht="21.0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23"/>
      <c r="M6" s="16"/>
      <c r="N6" s="17"/>
      <c r="O6" s="18"/>
      <c r="P6" s="18"/>
      <c r="Q6" s="18"/>
      <c r="R6" s="18"/>
      <c r="S6" s="18"/>
      <c r="T6" s="18"/>
      <c r="U6" s="18"/>
      <c r="V6" s="18"/>
      <c r="W6" s="19"/>
      <c r="X6" s="10"/>
      <c r="Y6" s="10"/>
      <c r="Z6" s="10"/>
    </row>
    <row r="7" ht="21.0" customHeight="1">
      <c r="A7" s="24" t="s">
        <v>12</v>
      </c>
      <c r="B7" s="25">
        <v>1.0</v>
      </c>
      <c r="C7" s="25">
        <v>2.0</v>
      </c>
      <c r="D7" s="25">
        <v>3.0</v>
      </c>
      <c r="E7" s="25">
        <v>4.0</v>
      </c>
      <c r="F7" s="25">
        <v>5.0</v>
      </c>
      <c r="G7" s="25">
        <v>6.0</v>
      </c>
      <c r="H7" s="25">
        <v>7.0</v>
      </c>
      <c r="I7" s="25">
        <v>8.0</v>
      </c>
      <c r="J7" s="25">
        <v>9.0</v>
      </c>
      <c r="K7" s="25"/>
      <c r="L7" s="26"/>
      <c r="M7" s="24" t="s">
        <v>12</v>
      </c>
      <c r="N7" s="25">
        <v>1.0</v>
      </c>
      <c r="O7" s="25">
        <v>2.0</v>
      </c>
      <c r="P7" s="25">
        <v>3.0</v>
      </c>
      <c r="Q7" s="25">
        <v>4.0</v>
      </c>
      <c r="R7" s="25">
        <v>5.0</v>
      </c>
      <c r="S7" s="25">
        <v>6.0</v>
      </c>
      <c r="T7" s="25">
        <v>7.0</v>
      </c>
      <c r="U7" s="25">
        <v>8.0</v>
      </c>
      <c r="V7" s="25">
        <v>9.0</v>
      </c>
      <c r="W7" s="25"/>
      <c r="X7" s="10"/>
      <c r="Y7" s="10"/>
      <c r="Z7" s="10"/>
    </row>
    <row r="8" ht="21.0" customHeight="1">
      <c r="A8" s="24" t="s">
        <v>13</v>
      </c>
      <c r="B8" s="27">
        <v>4.0</v>
      </c>
      <c r="C8" s="27">
        <v>4.0</v>
      </c>
      <c r="D8" s="27">
        <v>4.0</v>
      </c>
      <c r="E8" s="27">
        <v>5.0</v>
      </c>
      <c r="F8" s="27">
        <v>3.0</v>
      </c>
      <c r="G8" s="27">
        <v>5.0</v>
      </c>
      <c r="H8" s="27">
        <v>4.0</v>
      </c>
      <c r="I8" s="27">
        <v>3.0</v>
      </c>
      <c r="J8" s="27">
        <v>4.0</v>
      </c>
      <c r="K8" s="28">
        <f>SUM(B8:J8)</f>
        <v>36</v>
      </c>
      <c r="L8" s="29"/>
      <c r="M8" s="24" t="s">
        <v>13</v>
      </c>
      <c r="N8" s="27">
        <v>4.0</v>
      </c>
      <c r="O8" s="27">
        <v>4.0</v>
      </c>
      <c r="P8" s="27">
        <v>4.0</v>
      </c>
      <c r="Q8" s="27">
        <v>5.0</v>
      </c>
      <c r="R8" s="27">
        <v>3.0</v>
      </c>
      <c r="S8" s="27">
        <v>5.0</v>
      </c>
      <c r="T8" s="27">
        <v>4.0</v>
      </c>
      <c r="U8" s="27">
        <v>3.0</v>
      </c>
      <c r="V8" s="27">
        <v>4.0</v>
      </c>
      <c r="W8" s="28">
        <f>SUM(N8:V8)</f>
        <v>36</v>
      </c>
      <c r="X8" s="10"/>
      <c r="Y8" s="10"/>
      <c r="Z8" s="10"/>
    </row>
    <row r="9" ht="21.0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23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30" t="s">
        <v>14</v>
      </c>
      <c r="B10" s="22" t="s">
        <v>1</v>
      </c>
      <c r="J10" s="10"/>
      <c r="K10" s="31" t="s">
        <v>15</v>
      </c>
      <c r="L10" s="32"/>
      <c r="M10" s="30" t="s">
        <v>14</v>
      </c>
      <c r="N10" s="33"/>
      <c r="O10" s="18"/>
      <c r="P10" s="18"/>
      <c r="Q10" s="18"/>
      <c r="R10" s="18"/>
      <c r="S10" s="18"/>
      <c r="T10" s="18"/>
      <c r="U10" s="18"/>
      <c r="V10" s="10"/>
      <c r="W10" s="34" t="s">
        <v>15</v>
      </c>
      <c r="X10" s="10"/>
      <c r="Y10" s="10"/>
      <c r="Z10" s="10"/>
    </row>
    <row r="11" ht="21.0" customHeight="1">
      <c r="A11" s="35" t="s">
        <v>16</v>
      </c>
      <c r="B11" s="36">
        <v>8.0</v>
      </c>
      <c r="C11" s="37">
        <v>6.0</v>
      </c>
      <c r="D11" s="37">
        <v>5.0</v>
      </c>
      <c r="E11" s="37">
        <v>7.0</v>
      </c>
      <c r="F11" s="37">
        <v>4.0</v>
      </c>
      <c r="G11" s="37">
        <v>5.0</v>
      </c>
      <c r="H11" s="37">
        <v>7.0</v>
      </c>
      <c r="I11" s="37">
        <v>4.0</v>
      </c>
      <c r="J11" s="37">
        <v>5.0</v>
      </c>
      <c r="K11" s="24">
        <f t="shared" ref="K11:K15" si="1">SUM(B11:J11)</f>
        <v>51</v>
      </c>
      <c r="L11" s="38"/>
      <c r="M11" s="39" t="s">
        <v>17</v>
      </c>
      <c r="N11" s="27">
        <v>4.0</v>
      </c>
      <c r="O11" s="27">
        <v>4.0</v>
      </c>
      <c r="P11" s="27">
        <v>3.0</v>
      </c>
      <c r="Q11" s="27">
        <v>5.0</v>
      </c>
      <c r="R11" s="27">
        <v>3.0</v>
      </c>
      <c r="S11" s="27">
        <v>6.0</v>
      </c>
      <c r="T11" s="27">
        <v>7.0</v>
      </c>
      <c r="U11" s="27">
        <v>3.0</v>
      </c>
      <c r="V11" s="27">
        <v>5.0</v>
      </c>
      <c r="W11" s="24">
        <f t="shared" ref="W11:W15" si="2">SUM(N11:V11)</f>
        <v>40</v>
      </c>
      <c r="X11" s="10"/>
      <c r="Y11" s="10"/>
      <c r="Z11" s="10"/>
    </row>
    <row r="12" ht="21.0" customHeight="1">
      <c r="A12" s="35" t="s">
        <v>18</v>
      </c>
      <c r="B12" s="40">
        <v>4.0</v>
      </c>
      <c r="C12" s="41">
        <v>6.0</v>
      </c>
      <c r="D12" s="41">
        <v>6.0</v>
      </c>
      <c r="E12" s="41">
        <v>5.0</v>
      </c>
      <c r="F12" s="41">
        <v>4.0</v>
      </c>
      <c r="G12" s="41">
        <v>5.0</v>
      </c>
      <c r="H12" s="41">
        <v>5.0</v>
      </c>
      <c r="I12" s="41">
        <v>4.0</v>
      </c>
      <c r="J12" s="41">
        <v>4.0</v>
      </c>
      <c r="K12" s="24">
        <f t="shared" si="1"/>
        <v>43</v>
      </c>
      <c r="L12" s="38"/>
      <c r="M12" s="39" t="s">
        <v>19</v>
      </c>
      <c r="N12" s="27">
        <v>4.0</v>
      </c>
      <c r="O12" s="27">
        <v>4.0</v>
      </c>
      <c r="P12" s="27">
        <v>4.0</v>
      </c>
      <c r="Q12" s="27">
        <v>5.0</v>
      </c>
      <c r="R12" s="27">
        <v>5.0</v>
      </c>
      <c r="S12" s="27">
        <v>5.0</v>
      </c>
      <c r="T12" s="27">
        <v>5.0</v>
      </c>
      <c r="U12" s="27">
        <v>4.0</v>
      </c>
      <c r="V12" s="27">
        <v>5.0</v>
      </c>
      <c r="W12" s="24">
        <f t="shared" si="2"/>
        <v>41</v>
      </c>
      <c r="X12" s="10"/>
      <c r="Y12" s="10"/>
      <c r="Z12" s="10"/>
    </row>
    <row r="13" ht="21.0" customHeight="1">
      <c r="A13" s="42" t="s">
        <v>20</v>
      </c>
      <c r="B13" s="40">
        <v>4.0</v>
      </c>
      <c r="C13" s="41">
        <v>6.0</v>
      </c>
      <c r="D13" s="41">
        <v>8.0</v>
      </c>
      <c r="E13" s="41">
        <v>7.0</v>
      </c>
      <c r="F13" s="41">
        <v>4.0</v>
      </c>
      <c r="G13" s="41">
        <v>6.0</v>
      </c>
      <c r="H13" s="41">
        <v>6.0</v>
      </c>
      <c r="I13" s="41">
        <v>3.0</v>
      </c>
      <c r="J13" s="41">
        <v>6.0</v>
      </c>
      <c r="K13" s="24">
        <f t="shared" si="1"/>
        <v>50</v>
      </c>
      <c r="L13" s="38"/>
      <c r="M13" s="39" t="s">
        <v>21</v>
      </c>
      <c r="N13" s="27">
        <v>5.0</v>
      </c>
      <c r="O13" s="27">
        <v>4.0</v>
      </c>
      <c r="P13" s="27">
        <v>6.0</v>
      </c>
      <c r="Q13" s="27">
        <v>5.0</v>
      </c>
      <c r="R13" s="27">
        <v>3.0</v>
      </c>
      <c r="S13" s="27">
        <v>5.0</v>
      </c>
      <c r="T13" s="27">
        <v>4.0</v>
      </c>
      <c r="U13" s="27">
        <v>2.0</v>
      </c>
      <c r="V13" s="27">
        <v>4.0</v>
      </c>
      <c r="W13" s="24">
        <f t="shared" si="2"/>
        <v>38</v>
      </c>
      <c r="X13" s="10"/>
      <c r="Y13" s="10"/>
      <c r="Z13" s="10"/>
    </row>
    <row r="14" ht="21.0" customHeight="1">
      <c r="A14" s="42" t="s">
        <v>22</v>
      </c>
      <c r="B14" s="40">
        <v>5.0</v>
      </c>
      <c r="C14" s="41">
        <v>5.0</v>
      </c>
      <c r="D14" s="41">
        <v>5.0</v>
      </c>
      <c r="E14" s="41">
        <v>5.0</v>
      </c>
      <c r="F14" s="41">
        <v>4.0</v>
      </c>
      <c r="G14" s="41">
        <v>6.0</v>
      </c>
      <c r="H14" s="41">
        <v>5.0</v>
      </c>
      <c r="I14" s="41">
        <v>6.0</v>
      </c>
      <c r="J14" s="41">
        <v>5.0</v>
      </c>
      <c r="K14" s="24">
        <f t="shared" si="1"/>
        <v>46</v>
      </c>
      <c r="L14" s="38"/>
      <c r="M14" s="39" t="s">
        <v>23</v>
      </c>
      <c r="N14" s="27">
        <v>4.0</v>
      </c>
      <c r="O14" s="27">
        <v>6.0</v>
      </c>
      <c r="P14" s="27">
        <v>4.0</v>
      </c>
      <c r="Q14" s="27">
        <v>5.0</v>
      </c>
      <c r="R14" s="27">
        <v>4.0</v>
      </c>
      <c r="S14" s="27">
        <v>6.0</v>
      </c>
      <c r="T14" s="27">
        <v>5.0</v>
      </c>
      <c r="U14" s="27">
        <v>4.0</v>
      </c>
      <c r="V14" s="27">
        <v>7.0</v>
      </c>
      <c r="W14" s="24">
        <f t="shared" si="2"/>
        <v>45</v>
      </c>
      <c r="X14" s="10"/>
      <c r="Y14" s="10"/>
      <c r="Z14" s="10"/>
    </row>
    <row r="15" ht="21.0" customHeight="1">
      <c r="A15" s="43" t="s">
        <v>24</v>
      </c>
      <c r="B15" s="40">
        <v>6.0</v>
      </c>
      <c r="C15" s="41">
        <v>6.0</v>
      </c>
      <c r="D15" s="41">
        <v>6.0</v>
      </c>
      <c r="E15" s="41">
        <v>5.0</v>
      </c>
      <c r="F15" s="41">
        <v>3.0</v>
      </c>
      <c r="G15" s="41">
        <v>6.0</v>
      </c>
      <c r="H15" s="41">
        <v>6.0</v>
      </c>
      <c r="I15" s="41">
        <v>3.0</v>
      </c>
      <c r="J15" s="41">
        <v>6.0</v>
      </c>
      <c r="K15" s="24">
        <f t="shared" si="1"/>
        <v>47</v>
      </c>
      <c r="L15" s="38"/>
      <c r="M15" s="39" t="s">
        <v>25</v>
      </c>
      <c r="N15" s="27">
        <v>5.0</v>
      </c>
      <c r="O15" s="27">
        <v>3.0</v>
      </c>
      <c r="P15" s="27">
        <v>4.0</v>
      </c>
      <c r="Q15" s="27">
        <v>6.0</v>
      </c>
      <c r="R15" s="27">
        <v>4.0</v>
      </c>
      <c r="S15" s="27">
        <v>5.0</v>
      </c>
      <c r="T15" s="27">
        <v>5.0</v>
      </c>
      <c r="U15" s="27">
        <v>5.0</v>
      </c>
      <c r="V15" s="27">
        <v>5.0</v>
      </c>
      <c r="W15" s="24">
        <f t="shared" si="2"/>
        <v>42</v>
      </c>
      <c r="X15" s="10"/>
      <c r="Y15" s="10"/>
      <c r="Z15" s="10"/>
    </row>
    <row r="16" ht="21.0" customHeight="1">
      <c r="B16" s="38"/>
      <c r="C16" s="38"/>
      <c r="D16" s="38"/>
      <c r="E16" s="38"/>
      <c r="F16" s="38"/>
      <c r="G16" s="38"/>
      <c r="H16" s="38"/>
      <c r="I16" s="38"/>
      <c r="J16" s="38"/>
      <c r="K16" s="44">
        <f>SUM(K11:K15)-MAX(K11:K15)</f>
        <v>186</v>
      </c>
      <c r="L16" s="45"/>
      <c r="M16" s="46"/>
      <c r="N16" s="46"/>
      <c r="O16" s="46"/>
      <c r="P16" s="46"/>
      <c r="Q16" s="46"/>
      <c r="R16" s="46"/>
      <c r="S16" s="46"/>
      <c r="T16" s="46"/>
      <c r="U16" s="46"/>
      <c r="V16" s="38"/>
      <c r="W16" s="47">
        <f>SUM(W11:W15)-MAX(W11:W15)</f>
        <v>161</v>
      </c>
      <c r="X16" s="10"/>
      <c r="Y16" s="10"/>
      <c r="Z16" s="10"/>
    </row>
    <row r="17" ht="21.0" customHeight="1">
      <c r="A17" s="42" t="s">
        <v>26</v>
      </c>
      <c r="B17" s="27">
        <v>6.0</v>
      </c>
      <c r="C17" s="27">
        <v>6.0</v>
      </c>
      <c r="D17" s="27">
        <v>6.0</v>
      </c>
      <c r="E17" s="27">
        <v>7.0</v>
      </c>
      <c r="F17" s="27">
        <v>4.0</v>
      </c>
      <c r="G17" s="27">
        <v>6.0</v>
      </c>
      <c r="H17" s="27">
        <v>5.0</v>
      </c>
      <c r="I17" s="27">
        <v>4.0</v>
      </c>
      <c r="J17" s="27">
        <v>5.0</v>
      </c>
      <c r="K17" s="24">
        <f t="shared" ref="K17:K23" si="3">SUM(B17:J17)</f>
        <v>49</v>
      </c>
      <c r="L17" s="48">
        <f t="shared" ref="L17:L23" si="4">RANK(K17,$K$17:$K$23,1)</f>
        <v>4</v>
      </c>
      <c r="M17" s="39" t="s">
        <v>27</v>
      </c>
      <c r="N17" s="27">
        <v>5.0</v>
      </c>
      <c r="O17" s="27">
        <v>3.0</v>
      </c>
      <c r="P17" s="27">
        <v>5.0</v>
      </c>
      <c r="Q17" s="27">
        <v>8.0</v>
      </c>
      <c r="R17" s="27">
        <v>5.0</v>
      </c>
      <c r="S17" s="27">
        <v>6.0</v>
      </c>
      <c r="T17" s="27">
        <v>5.0</v>
      </c>
      <c r="U17" s="27">
        <v>4.0</v>
      </c>
      <c r="V17" s="27">
        <v>6.0</v>
      </c>
      <c r="W17" s="49">
        <f t="shared" ref="W17:W23" si="5">SUM(N17:V17)</f>
        <v>47</v>
      </c>
      <c r="X17" s="48">
        <f t="shared" ref="X17:X23" si="6">RANK(W17,$W$17:$W$23,1)</f>
        <v>4</v>
      </c>
      <c r="Y17" s="10"/>
      <c r="Z17" s="10"/>
    </row>
    <row r="18" ht="21.0" customHeight="1">
      <c r="A18" s="35" t="s">
        <v>28</v>
      </c>
      <c r="B18" s="27">
        <v>6.0</v>
      </c>
      <c r="C18" s="27">
        <v>4.0</v>
      </c>
      <c r="D18" s="27">
        <v>6.0</v>
      </c>
      <c r="E18" s="27">
        <v>6.0</v>
      </c>
      <c r="F18" s="27">
        <v>6.0</v>
      </c>
      <c r="G18" s="27">
        <v>8.0</v>
      </c>
      <c r="H18" s="27">
        <v>6.0</v>
      </c>
      <c r="I18" s="27">
        <v>4.0</v>
      </c>
      <c r="J18" s="27">
        <v>4.0</v>
      </c>
      <c r="K18" s="24">
        <f t="shared" si="3"/>
        <v>50</v>
      </c>
      <c r="L18" s="48">
        <f t="shared" si="4"/>
        <v>6</v>
      </c>
      <c r="M18" s="39" t="s">
        <v>29</v>
      </c>
      <c r="N18" s="27">
        <v>5.0</v>
      </c>
      <c r="O18" s="27">
        <v>4.0</v>
      </c>
      <c r="P18" s="27">
        <v>5.0</v>
      </c>
      <c r="Q18" s="27">
        <v>6.0</v>
      </c>
      <c r="R18" s="27">
        <v>4.0</v>
      </c>
      <c r="S18" s="27">
        <v>7.0</v>
      </c>
      <c r="T18" s="27">
        <v>5.0</v>
      </c>
      <c r="U18" s="27">
        <v>2.0</v>
      </c>
      <c r="V18" s="27">
        <v>5.0</v>
      </c>
      <c r="W18" s="49">
        <f t="shared" si="5"/>
        <v>43</v>
      </c>
      <c r="X18" s="48">
        <f t="shared" si="6"/>
        <v>1</v>
      </c>
      <c r="Y18" s="10"/>
      <c r="Z18" s="10"/>
    </row>
    <row r="19" ht="21.0" customHeight="1">
      <c r="A19" s="35" t="s">
        <v>30</v>
      </c>
      <c r="B19" s="27">
        <v>9.0</v>
      </c>
      <c r="C19" s="27">
        <v>8.0</v>
      </c>
      <c r="D19" s="27">
        <v>6.0</v>
      </c>
      <c r="E19" s="27">
        <v>6.0</v>
      </c>
      <c r="F19" s="27">
        <v>4.0</v>
      </c>
      <c r="G19" s="27">
        <v>5.0</v>
      </c>
      <c r="H19" s="27">
        <v>6.0</v>
      </c>
      <c r="I19" s="27">
        <v>5.0</v>
      </c>
      <c r="J19" s="27">
        <v>5.0</v>
      </c>
      <c r="K19" s="24">
        <f t="shared" si="3"/>
        <v>54</v>
      </c>
      <c r="L19" s="48">
        <f t="shared" si="4"/>
        <v>7</v>
      </c>
      <c r="M19" s="39" t="s">
        <v>31</v>
      </c>
      <c r="N19" s="27">
        <v>6.0</v>
      </c>
      <c r="O19" s="27">
        <v>5.0</v>
      </c>
      <c r="P19" s="27">
        <v>6.0</v>
      </c>
      <c r="Q19" s="27">
        <v>6.0</v>
      </c>
      <c r="R19" s="27">
        <v>4.0</v>
      </c>
      <c r="S19" s="27">
        <v>6.0</v>
      </c>
      <c r="T19" s="27">
        <v>5.0</v>
      </c>
      <c r="U19" s="27">
        <v>3.0</v>
      </c>
      <c r="V19" s="27">
        <v>5.0</v>
      </c>
      <c r="W19" s="49">
        <f t="shared" si="5"/>
        <v>46</v>
      </c>
      <c r="X19" s="48">
        <f t="shared" si="6"/>
        <v>2</v>
      </c>
      <c r="Y19" s="10"/>
      <c r="Z19" s="10"/>
    </row>
    <row r="20" ht="21.0" customHeight="1">
      <c r="A20" s="50" t="s">
        <v>32</v>
      </c>
      <c r="B20" s="36">
        <v>7.0</v>
      </c>
      <c r="C20" s="37">
        <v>5.0</v>
      </c>
      <c r="D20" s="37">
        <v>7.0</v>
      </c>
      <c r="E20" s="37">
        <v>6.0</v>
      </c>
      <c r="F20" s="37">
        <v>3.0</v>
      </c>
      <c r="G20" s="37">
        <v>6.0</v>
      </c>
      <c r="H20" s="37">
        <v>5.0</v>
      </c>
      <c r="I20" s="37">
        <v>5.0</v>
      </c>
      <c r="J20" s="37">
        <v>4.0</v>
      </c>
      <c r="K20" s="24">
        <f t="shared" si="3"/>
        <v>48</v>
      </c>
      <c r="L20" s="48">
        <f t="shared" si="4"/>
        <v>2</v>
      </c>
      <c r="M20" s="39" t="s">
        <v>33</v>
      </c>
      <c r="N20" s="27">
        <v>7.0</v>
      </c>
      <c r="O20" s="27">
        <v>5.0</v>
      </c>
      <c r="P20" s="27">
        <v>4.0</v>
      </c>
      <c r="Q20" s="27">
        <v>5.0</v>
      </c>
      <c r="R20" s="27">
        <v>5.0</v>
      </c>
      <c r="S20" s="27">
        <v>6.0</v>
      </c>
      <c r="T20" s="27">
        <v>5.0</v>
      </c>
      <c r="U20" s="27">
        <v>3.0</v>
      </c>
      <c r="V20" s="27">
        <v>6.0</v>
      </c>
      <c r="W20" s="49">
        <f t="shared" si="5"/>
        <v>46</v>
      </c>
      <c r="X20" s="48">
        <f t="shared" si="6"/>
        <v>2</v>
      </c>
      <c r="Y20" s="10"/>
      <c r="Z20" s="10"/>
    </row>
    <row r="21" ht="21.0" customHeight="1">
      <c r="A21" s="42" t="s">
        <v>34</v>
      </c>
      <c r="B21" s="27">
        <v>6.0</v>
      </c>
      <c r="C21" s="27">
        <v>4.0</v>
      </c>
      <c r="D21" s="27">
        <v>6.0</v>
      </c>
      <c r="E21" s="27">
        <v>6.0</v>
      </c>
      <c r="F21" s="27">
        <v>5.0</v>
      </c>
      <c r="G21" s="27">
        <v>6.0</v>
      </c>
      <c r="H21" s="27">
        <v>5.0</v>
      </c>
      <c r="I21" s="27">
        <v>3.0</v>
      </c>
      <c r="J21" s="27">
        <v>5.0</v>
      </c>
      <c r="K21" s="24">
        <f t="shared" si="3"/>
        <v>46</v>
      </c>
      <c r="L21" s="48">
        <f t="shared" si="4"/>
        <v>1</v>
      </c>
      <c r="M21" s="51" t="s">
        <v>35</v>
      </c>
      <c r="N21" s="27">
        <v>6.0</v>
      </c>
      <c r="O21" s="27">
        <v>5.0</v>
      </c>
      <c r="P21" s="27">
        <v>4.0</v>
      </c>
      <c r="Q21" s="27">
        <v>6.0</v>
      </c>
      <c r="R21" s="27">
        <v>5.0</v>
      </c>
      <c r="S21" s="27">
        <v>6.0</v>
      </c>
      <c r="T21" s="27">
        <v>5.0</v>
      </c>
      <c r="U21" s="27">
        <v>5.0</v>
      </c>
      <c r="V21" s="27">
        <v>6.0</v>
      </c>
      <c r="W21" s="49">
        <f t="shared" si="5"/>
        <v>48</v>
      </c>
      <c r="X21" s="48">
        <f t="shared" si="6"/>
        <v>5</v>
      </c>
      <c r="Y21" s="10"/>
      <c r="Z21" s="10"/>
    </row>
    <row r="22" ht="21.0" customHeight="1">
      <c r="A22" s="50" t="s">
        <v>36</v>
      </c>
      <c r="B22" s="27">
        <v>5.0</v>
      </c>
      <c r="C22" s="27">
        <v>5.0</v>
      </c>
      <c r="D22" s="27">
        <v>5.0</v>
      </c>
      <c r="E22" s="27">
        <v>6.0</v>
      </c>
      <c r="F22" s="27">
        <v>6.0</v>
      </c>
      <c r="G22" s="27">
        <v>7.0</v>
      </c>
      <c r="H22" s="27">
        <v>6.0</v>
      </c>
      <c r="I22" s="27">
        <v>4.0</v>
      </c>
      <c r="J22" s="27">
        <v>4.0</v>
      </c>
      <c r="K22" s="24">
        <f t="shared" si="3"/>
        <v>48</v>
      </c>
      <c r="L22" s="48">
        <f t="shared" si="4"/>
        <v>2</v>
      </c>
      <c r="M22" s="52" t="s">
        <v>37</v>
      </c>
      <c r="N22" s="27">
        <v>6.0</v>
      </c>
      <c r="O22" s="27">
        <v>6.0</v>
      </c>
      <c r="P22" s="27">
        <v>5.0</v>
      </c>
      <c r="Q22" s="27">
        <v>7.0</v>
      </c>
      <c r="R22" s="27">
        <v>5.0</v>
      </c>
      <c r="S22" s="27">
        <v>5.0</v>
      </c>
      <c r="T22" s="27">
        <v>4.0</v>
      </c>
      <c r="U22" s="27">
        <v>5.0</v>
      </c>
      <c r="V22" s="27">
        <v>7.0</v>
      </c>
      <c r="W22" s="49">
        <f t="shared" si="5"/>
        <v>50</v>
      </c>
      <c r="X22" s="48">
        <f t="shared" si="6"/>
        <v>6</v>
      </c>
      <c r="Y22" s="10"/>
      <c r="Z22" s="10"/>
    </row>
    <row r="23" ht="21.0" customHeight="1">
      <c r="A23" s="50" t="s">
        <v>38</v>
      </c>
      <c r="B23" s="27">
        <v>6.0</v>
      </c>
      <c r="C23" s="27">
        <v>5.0</v>
      </c>
      <c r="D23" s="27">
        <v>5.0</v>
      </c>
      <c r="E23" s="27">
        <v>6.0</v>
      </c>
      <c r="F23" s="27">
        <v>5.0</v>
      </c>
      <c r="G23" s="27">
        <v>7.0</v>
      </c>
      <c r="H23" s="27">
        <v>6.0</v>
      </c>
      <c r="I23" s="27">
        <v>5.0</v>
      </c>
      <c r="J23" s="27">
        <v>4.0</v>
      </c>
      <c r="K23" s="24">
        <f t="shared" si="3"/>
        <v>49</v>
      </c>
      <c r="L23" s="48">
        <f t="shared" si="4"/>
        <v>4</v>
      </c>
      <c r="M23" s="39" t="s">
        <v>39</v>
      </c>
      <c r="N23" s="27">
        <v>6.0</v>
      </c>
      <c r="O23" s="27">
        <v>7.0</v>
      </c>
      <c r="P23" s="27">
        <v>8.0</v>
      </c>
      <c r="Q23" s="27">
        <v>9.0</v>
      </c>
      <c r="R23" s="27">
        <v>6.0</v>
      </c>
      <c r="S23" s="27">
        <v>6.0</v>
      </c>
      <c r="T23" s="27">
        <v>9.0</v>
      </c>
      <c r="U23" s="27">
        <v>3.0</v>
      </c>
      <c r="V23" s="27">
        <v>7.0</v>
      </c>
      <c r="W23" s="49">
        <f t="shared" si="5"/>
        <v>61</v>
      </c>
      <c r="X23" s="48">
        <f t="shared" si="6"/>
        <v>7</v>
      </c>
      <c r="Y23" s="10"/>
      <c r="Z23" s="10"/>
    </row>
    <row r="24" ht="21.0" customHeight="1">
      <c r="A24" s="10"/>
      <c r="B24" s="38"/>
      <c r="C24" s="38"/>
      <c r="D24" s="38"/>
      <c r="E24" s="38"/>
      <c r="F24" s="38"/>
      <c r="G24" s="38"/>
      <c r="H24" s="38"/>
      <c r="I24" s="38"/>
      <c r="J24" s="38"/>
      <c r="K24" s="53">
        <f>IF(AND(COUNTIF(L17:L23,"&lt;5")&gt;=4,(COUNTIF(L17:L23,"4")&gt;1)),SUMIF(L17:L23,"&lt;4",K17:K23)+(SUMIF(L17:L23,"=4",K17:K23)/(COUNTIF(L17:L23,"4"))*1),
IF(AND(COUNTIF(L17:L23,"&lt;5")&gt;=4,(COUNTIF(L17:L23,"3")&gt;1)),SUMIF(L17:L23,"&lt;3",K17:K23)+(SUMIF(L17:L23,"=3",K17:K23)/(COUNTIF(L17:L23,"3"))*2),
IF(AND(COUNTIF(L17:L23,"&lt;5")&gt;=4,(COUNTIF(L17:L23,"2")&gt;2)),SUMIF(L17:L23,"&lt;2",K17:K23)+(SUMIF(L17:L23,"=2",K17:K23)/(COUNTIF(L17:L23,"2"))*3),
IF(COUNTIF(L17:L23,"=1")&gt;=4,((SUMIF(L17:L23,"=1",K17:K23)/COUNTIF(L17:L23,"1"))*4),
IF(COUNTIF(L17:L23,"&lt;5")=4,SUMIF(L17:L23,"&lt;5",K17:K23))))))</f>
        <v>191</v>
      </c>
      <c r="L24" s="54"/>
      <c r="M24" s="10"/>
      <c r="N24" s="38"/>
      <c r="O24" s="38"/>
      <c r="P24" s="38"/>
      <c r="Q24" s="38"/>
      <c r="R24" s="38"/>
      <c r="S24" s="38"/>
      <c r="T24" s="38"/>
      <c r="U24" s="38"/>
      <c r="V24" s="38"/>
      <c r="W24" s="53">
        <f>IF(AND(COUNTIF(X17:X23,"&lt;5")&gt;=4,(COUNTIF(X17:X23,"4")&gt;1)),SUMIF(X17:X23,"&lt;4",W17:W23)+(SUMIF(X17:X23,"=4",W17:W23)/(COUNTIF(X17:X23,"4"))*1),
IF(AND(COUNTIF(X17:X23,"&lt;5")&gt;=4,(COUNTIF(X17:X23,"3")&gt;1)),SUMIF(X17:X23,"&lt;3",W17:W23)+(SUMIF(X17:X23,"=3",W17:W23)/(COUNTIF(X17:X23,"3"))*2),
IF(AND(COUNTIF(X17:X23,"&lt;5")&gt;=4,(COUNTIF(X17:X23,"2")&gt;2)),SUMIF(X17:X23,"&lt;2",W17:W23)+(SUMIF(X17:X23,"=2",W17:W23)/(COUNTIF(X17:X23,"2"))*3),
IF(COUNTIF(X17:X23,"=1")&gt;=4,((SUMIF(X17:X23,"=1",W17:W23)/COUNTIF(X17:X23,"1"))*4),
IF(COUNTIF(X17:X23,"&lt;5")=4,SUMIF(X17:X23,"&lt;5",W17:W23))))))</f>
        <v>182</v>
      </c>
      <c r="X24" s="54"/>
      <c r="Y24" s="10"/>
      <c r="Z24" s="10"/>
    </row>
    <row r="25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55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54"/>
      <c r="Y25" s="10"/>
      <c r="Z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23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23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23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23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23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23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23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23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23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23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23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23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23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23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23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3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3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23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23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3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3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23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23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23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23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23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23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23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23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23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23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23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23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23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23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23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23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23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23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23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23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23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23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23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23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23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23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23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23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23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23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23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23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23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23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23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23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23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23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23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23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23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23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23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23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23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23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23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23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23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23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23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3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3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23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23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23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23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23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23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23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23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23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23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23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23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23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23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23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23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23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23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23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23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23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23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23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23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23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23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23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23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23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23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23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23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23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23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23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23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23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23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23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23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23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23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23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23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23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23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23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23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23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23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23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23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23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3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23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23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23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23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23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23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23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23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23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23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23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23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23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23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23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23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23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23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23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23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23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23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23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23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23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23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23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23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23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23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23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23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23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23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23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23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23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23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23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23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23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23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23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23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23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23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23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23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23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23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23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23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23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23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23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23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23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23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23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23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23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23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23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23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23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23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23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23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23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23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23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23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23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23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23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23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23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23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23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23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23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23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23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23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23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23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23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23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23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23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23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23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23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23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23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23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23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23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23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23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23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23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23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23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23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23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23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23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23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23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23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23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23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23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23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23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23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23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23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23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23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23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23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23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23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23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23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23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23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23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23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23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23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23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23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23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23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23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23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23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23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23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23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23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23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23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23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23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23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23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23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23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23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23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23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23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23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23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23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23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23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23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23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23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23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23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23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23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23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23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23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23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23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23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23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23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23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23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23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23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23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23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23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23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23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23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23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23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23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23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23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23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23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23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23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23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23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23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23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23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23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23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23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23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23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23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23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23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23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23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23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23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23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23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23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23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23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23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23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23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23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23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23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23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23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23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23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23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23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23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23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23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23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23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23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23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23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23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23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23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23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23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23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23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23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23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23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23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23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23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23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23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23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23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23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23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23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23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23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23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23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23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23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23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23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23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23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23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23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23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23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23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23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23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23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23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23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23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23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23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23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23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23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23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23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23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23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23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23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23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23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23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23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23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23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23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23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23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23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23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23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23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23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23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23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23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23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23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23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23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23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23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23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23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23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23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23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23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23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23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23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23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23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23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23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23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23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23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23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23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23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23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23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23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23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23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23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23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23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23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23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23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23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23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23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23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23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23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23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23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23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23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23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23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23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23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23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23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23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23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23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23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23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23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23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23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23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23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23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23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23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23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23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23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23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23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23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23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23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23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23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23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23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23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23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23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23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23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23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23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23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23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23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23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23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23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23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23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23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23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23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23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23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23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23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23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23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23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23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23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23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23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23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23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23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23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23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23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23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23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23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23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23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23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23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23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23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23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3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3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3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23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23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23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23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23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23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23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23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23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23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23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23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23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23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23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23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23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23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23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23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23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23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23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23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23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23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23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23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23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23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23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23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23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23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23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23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23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23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23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23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23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23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23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23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23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23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23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23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23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23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23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23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23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23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23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23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23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23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23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23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23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23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23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23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23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23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23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23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23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23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23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23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23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23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23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23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23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23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23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23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23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23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23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23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23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23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23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23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23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23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23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23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23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23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23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23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23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23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23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23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23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23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23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23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23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23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23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23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23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23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23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23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23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23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23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23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23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23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23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23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23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23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23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23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23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23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23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23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23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23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23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23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23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23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23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23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23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23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23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23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23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23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23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23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23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23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23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23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23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23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23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23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23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23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23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23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23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23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23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23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23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23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23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23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23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23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23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23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23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23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23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23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23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23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23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23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23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23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23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23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23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23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23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23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23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23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23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23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23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23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23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23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23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23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23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23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23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23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23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23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23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23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23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23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23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23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23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23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23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23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23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23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23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23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23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23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23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23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23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23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23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23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23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23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23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23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23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23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23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23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23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23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23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23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23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23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23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23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23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23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23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23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23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23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23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23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23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23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23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23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23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23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23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23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23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23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23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23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23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23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23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23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23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23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23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23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23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23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23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23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23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23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23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23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23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23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23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23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23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23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23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23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23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23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23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23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23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23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23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23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23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23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23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23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23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23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23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23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23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23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23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23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23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23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23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23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23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23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23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23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23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23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23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23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23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23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23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23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23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23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23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23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23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23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23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23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23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23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23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23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23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23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23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23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23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23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23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23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23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23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23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23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23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23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23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23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23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23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23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23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23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23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23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23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23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23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23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23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23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23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23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23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23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23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23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23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23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23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23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23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23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23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23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23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23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23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23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23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23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23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23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23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23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23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23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23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23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23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23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23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23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23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23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23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23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23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23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23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23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23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23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23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23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23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23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23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23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23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23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23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23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23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23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23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6">
    <mergeCell ref="M1:M3"/>
    <mergeCell ref="M4:M6"/>
    <mergeCell ref="B4:K4"/>
    <mergeCell ref="B5:F5"/>
    <mergeCell ref="G5:K5"/>
    <mergeCell ref="B10:I10"/>
    <mergeCell ref="N5:W5"/>
    <mergeCell ref="N6:W6"/>
    <mergeCell ref="N10:U10"/>
    <mergeCell ref="B1:K1"/>
    <mergeCell ref="N1:W1"/>
    <mergeCell ref="B2:K2"/>
    <mergeCell ref="N2:W2"/>
    <mergeCell ref="B3:K3"/>
    <mergeCell ref="N3:W3"/>
    <mergeCell ref="N4:W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6.44"/>
    <col customWidth="1" min="2" max="2" width="9.67"/>
    <col customWidth="1" min="3" max="4" width="8.44"/>
    <col customWidth="1" min="5" max="5" width="9.67"/>
    <col customWidth="1" min="6" max="7" width="5.89"/>
    <col customWidth="1" min="8" max="25" width="8.56"/>
  </cols>
  <sheetData>
    <row r="1" ht="30.0" customHeight="1">
      <c r="A1" s="56" t="s">
        <v>40</v>
      </c>
      <c r="E1" s="57"/>
      <c r="F1" s="58" t="s">
        <v>41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ht="18.75" customHeight="1">
      <c r="A2" s="59"/>
      <c r="B2" s="60"/>
      <c r="C2" s="60"/>
      <c r="D2" s="60"/>
      <c r="E2" s="59"/>
      <c r="F2" s="59"/>
      <c r="G2" s="5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18.75" customHeight="1">
      <c r="A3" s="61" t="s">
        <v>42</v>
      </c>
      <c r="B3" s="62">
        <v>45779.0</v>
      </c>
      <c r="C3" s="63"/>
      <c r="D3" s="64"/>
      <c r="E3" s="65" t="s">
        <v>43</v>
      </c>
      <c r="F3" s="66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ht="18.75" customHeight="1">
      <c r="A4" s="67"/>
      <c r="B4" s="67"/>
      <c r="C4" s="67"/>
      <c r="D4" s="67"/>
      <c r="E4" s="67"/>
      <c r="F4" s="67"/>
      <c r="G4" s="67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ht="18.75" customHeight="1">
      <c r="A5" s="67"/>
      <c r="B5" s="68"/>
      <c r="C5" s="68"/>
      <c r="D5" s="68"/>
      <c r="E5" s="69" t="s">
        <v>44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ht="18.75" customHeight="1">
      <c r="A6" s="61" t="s">
        <v>45</v>
      </c>
      <c r="B6" s="70" t="s">
        <v>1</v>
      </c>
      <c r="C6" s="63"/>
      <c r="D6" s="64"/>
      <c r="E6" s="71" t="s">
        <v>46</v>
      </c>
      <c r="F6" s="72">
        <v>186.0</v>
      </c>
      <c r="G6" s="69" t="s">
        <v>47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ht="18.75" customHeight="1">
      <c r="A7" s="61" t="s">
        <v>48</v>
      </c>
      <c r="B7" s="70" t="s">
        <v>4</v>
      </c>
      <c r="C7" s="63"/>
      <c r="D7" s="64"/>
      <c r="E7" s="71" t="s">
        <v>46</v>
      </c>
      <c r="F7" s="72">
        <v>161.0</v>
      </c>
      <c r="G7" s="69" t="s">
        <v>47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ht="18.75" customHeight="1">
      <c r="A8" s="67"/>
      <c r="B8" s="67"/>
      <c r="C8" s="67"/>
      <c r="D8" s="67"/>
      <c r="E8" s="67"/>
      <c r="F8" s="67"/>
      <c r="G8" s="67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ht="18.75" customHeight="1">
      <c r="A9" s="73" t="s">
        <v>49</v>
      </c>
      <c r="B9" s="67"/>
      <c r="C9" s="67"/>
      <c r="D9" s="67"/>
      <c r="E9" s="67"/>
      <c r="F9" s="67"/>
      <c r="G9" s="67" t="str">
        <f>IF(F9="","",IF(COUNTIF(#REF!,Varsity!F9)&gt;0,"Neenah",#REF!))</f>
        <v/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8.75" customHeight="1">
      <c r="A10" s="67"/>
      <c r="B10" s="67"/>
      <c r="C10" s="67"/>
      <c r="D10" s="67"/>
      <c r="E10" s="67"/>
      <c r="F10" s="67"/>
      <c r="G10" s="67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ht="18.75" customHeight="1">
      <c r="A11" s="74"/>
      <c r="B11" s="74"/>
      <c r="C11" s="75" t="s">
        <v>50</v>
      </c>
      <c r="D11" s="75" t="s">
        <v>51</v>
      </c>
      <c r="E11" s="75" t="s">
        <v>52</v>
      </c>
      <c r="F11" s="67"/>
      <c r="G11" s="67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ht="18.75" customHeight="1">
      <c r="A12" s="76" t="s">
        <v>53</v>
      </c>
      <c r="B12" s="77" t="s">
        <v>54</v>
      </c>
      <c r="C12" s="77" t="s">
        <v>55</v>
      </c>
      <c r="D12" s="77" t="s">
        <v>56</v>
      </c>
      <c r="E12" s="77" t="s">
        <v>57</v>
      </c>
      <c r="F12" s="67"/>
      <c r="G12" s="67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ht="18.75" customHeight="1">
      <c r="A13" s="78" t="s">
        <v>21</v>
      </c>
      <c r="B13" s="79" t="s">
        <v>58</v>
      </c>
      <c r="C13" s="79">
        <v>38.0</v>
      </c>
      <c r="D13" s="80">
        <f>IF(C13="","",IF(C13&lt;&gt;C14,F13,SUM(OFFSET(F13,0,0,COUNTIF(C13:C22,C13),1))/COUNTIF(C13:C22,C13)))</f>
        <v>10</v>
      </c>
      <c r="E13" s="80">
        <f t="shared" ref="E13:E22" si="1">IF(C13&gt;0,SUM(COUNTIFS($B$13:$B$22,"&lt;&gt;"&amp;B13,$C$13:$C$22,"&gt;"&amp;C13)+(0.5*SUM(COUNTIFS($B$13:$B$22,"&lt;&gt;"&amp;B13,$C$13:$C$22,C13)))),"")</f>
        <v>5</v>
      </c>
      <c r="F13" s="81">
        <v>10.0</v>
      </c>
      <c r="G13" s="67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ht="18.75" customHeight="1">
      <c r="A14" s="82" t="s">
        <v>17</v>
      </c>
      <c r="B14" s="83" t="s">
        <v>58</v>
      </c>
      <c r="C14" s="83">
        <v>40.0</v>
      </c>
      <c r="D14" s="80">
        <f t="shared" ref="D14:D22" si="2">IF(C14="","",IF(C14=C13,D13,IF(C14&lt;&gt;C15,F14,SUM(OFFSET(F14,0,0,COUNTIF(C14:C23,C14),1))/COUNTIF(C14:C23,C14))))</f>
        <v>9</v>
      </c>
      <c r="E14" s="80">
        <f t="shared" si="1"/>
        <v>5</v>
      </c>
      <c r="F14" s="81">
        <v>9.0</v>
      </c>
      <c r="G14" s="67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ht="18.75" customHeight="1">
      <c r="A15" s="82" t="s">
        <v>19</v>
      </c>
      <c r="B15" s="83" t="s">
        <v>58</v>
      </c>
      <c r="C15" s="84">
        <v>41.0</v>
      </c>
      <c r="D15" s="80">
        <f t="shared" si="2"/>
        <v>8</v>
      </c>
      <c r="E15" s="80">
        <f t="shared" si="1"/>
        <v>5</v>
      </c>
      <c r="F15" s="81">
        <v>8.0</v>
      </c>
      <c r="G15" s="67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ht="18.75" customHeight="1">
      <c r="A16" s="82" t="s">
        <v>25</v>
      </c>
      <c r="B16" s="83" t="s">
        <v>58</v>
      </c>
      <c r="C16" s="84">
        <v>42.0</v>
      </c>
      <c r="D16" s="80">
        <f t="shared" si="2"/>
        <v>7</v>
      </c>
      <c r="E16" s="80">
        <f t="shared" si="1"/>
        <v>5</v>
      </c>
      <c r="F16" s="81">
        <v>7.0</v>
      </c>
      <c r="G16" s="67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ht="18.75" customHeight="1">
      <c r="A17" s="82" t="s">
        <v>18</v>
      </c>
      <c r="B17" s="83" t="s">
        <v>59</v>
      </c>
      <c r="C17" s="84">
        <v>43.0</v>
      </c>
      <c r="D17" s="80">
        <f t="shared" si="2"/>
        <v>6</v>
      </c>
      <c r="E17" s="80">
        <f t="shared" si="1"/>
        <v>1</v>
      </c>
      <c r="F17" s="81">
        <v>6.0</v>
      </c>
      <c r="G17" s="67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ht="18.75" customHeight="1">
      <c r="A18" s="82" t="s">
        <v>23</v>
      </c>
      <c r="B18" s="83" t="s">
        <v>58</v>
      </c>
      <c r="C18" s="84">
        <v>45.0</v>
      </c>
      <c r="D18" s="80">
        <f t="shared" si="2"/>
        <v>5</v>
      </c>
      <c r="E18" s="80">
        <f t="shared" si="1"/>
        <v>4</v>
      </c>
      <c r="F18" s="81">
        <v>5.0</v>
      </c>
      <c r="G18" s="67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ht="18.75" customHeight="1">
      <c r="A19" s="82" t="s">
        <v>22</v>
      </c>
      <c r="B19" s="83" t="s">
        <v>59</v>
      </c>
      <c r="C19" s="84">
        <v>46.0</v>
      </c>
      <c r="D19" s="80">
        <f t="shared" si="2"/>
        <v>4</v>
      </c>
      <c r="E19" s="80">
        <f t="shared" si="1"/>
        <v>0</v>
      </c>
      <c r="F19" s="81">
        <v>4.0</v>
      </c>
      <c r="G19" s="67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ht="18.75" customHeight="1">
      <c r="A20" s="82" t="s">
        <v>24</v>
      </c>
      <c r="B20" s="83" t="s">
        <v>59</v>
      </c>
      <c r="C20" s="84">
        <v>47.0</v>
      </c>
      <c r="D20" s="80">
        <f t="shared" si="2"/>
        <v>3</v>
      </c>
      <c r="E20" s="80">
        <f t="shared" si="1"/>
        <v>0</v>
      </c>
      <c r="F20" s="81">
        <v>3.0</v>
      </c>
      <c r="G20" s="67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ht="18.75" customHeight="1">
      <c r="A21" s="82" t="s">
        <v>20</v>
      </c>
      <c r="B21" s="83" t="s">
        <v>59</v>
      </c>
      <c r="C21" s="84">
        <v>50.0</v>
      </c>
      <c r="D21" s="80">
        <f t="shared" si="2"/>
        <v>2</v>
      </c>
      <c r="E21" s="80">
        <f t="shared" si="1"/>
        <v>0</v>
      </c>
      <c r="F21" s="81">
        <v>2.0</v>
      </c>
      <c r="G21" s="67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ht="18.75" customHeight="1">
      <c r="A22" s="82" t="s">
        <v>16</v>
      </c>
      <c r="B22" s="83" t="s">
        <v>59</v>
      </c>
      <c r="C22" s="84">
        <v>51.0</v>
      </c>
      <c r="D22" s="80">
        <f t="shared" si="2"/>
        <v>1</v>
      </c>
      <c r="E22" s="80">
        <f t="shared" si="1"/>
        <v>0</v>
      </c>
      <c r="F22" s="81">
        <v>1.0</v>
      </c>
      <c r="G22" s="67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ht="12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ht="12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</row>
    <row r="226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</row>
    <row r="2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</row>
    <row r="228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</row>
    <row r="229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</row>
    <row r="230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</row>
    <row r="231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</row>
    <row r="232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</row>
    <row r="233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</row>
    <row r="234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</row>
    <row r="235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</row>
    <row r="236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</row>
    <row r="23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</row>
    <row r="238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</row>
    <row r="239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</row>
    <row r="240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</row>
    <row r="241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</row>
    <row r="242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</row>
    <row r="243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</row>
    <row r="244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</row>
    <row r="245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</row>
    <row r="246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</row>
    <row r="24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</row>
    <row r="248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</row>
    <row r="249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</row>
    <row r="250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</row>
    <row r="251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</row>
    <row r="252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</row>
    <row r="253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</row>
    <row r="254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</row>
    <row r="255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</row>
    <row r="256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</row>
    <row r="25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</row>
    <row r="258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</row>
    <row r="259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</row>
    <row r="260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</row>
    <row r="261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</row>
    <row r="262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</row>
    <row r="263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</row>
    <row r="264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</row>
    <row r="265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</row>
    <row r="266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</row>
    <row r="26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</row>
    <row r="268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</row>
    <row r="269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</row>
    <row r="270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</row>
    <row r="271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</row>
    <row r="272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</row>
    <row r="273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</row>
    <row r="274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</row>
    <row r="275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</row>
    <row r="276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</row>
    <row r="27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</row>
    <row r="278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</row>
    <row r="279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</row>
    <row r="280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</row>
    <row r="281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</row>
    <row r="282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</row>
    <row r="283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</row>
    <row r="284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</row>
    <row r="285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</row>
    <row r="286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</row>
    <row r="28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</row>
    <row r="288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</row>
    <row r="289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</row>
    <row r="290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</row>
    <row r="291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</row>
    <row r="292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</row>
    <row r="293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</row>
    <row r="294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</row>
    <row r="295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</row>
    <row r="296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</row>
    <row r="29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</row>
    <row r="298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</row>
    <row r="299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</row>
    <row r="300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</row>
    <row r="301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</row>
    <row r="302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</row>
    <row r="303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</row>
    <row r="304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</row>
    <row r="305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</row>
    <row r="306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</row>
    <row r="30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</row>
    <row r="308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</row>
    <row r="309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</row>
    <row r="310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</row>
    <row r="311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</row>
    <row r="312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</row>
    <row r="313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</row>
    <row r="314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</row>
    <row r="315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</row>
    <row r="316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</row>
    <row r="31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</row>
    <row r="318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</row>
    <row r="319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</row>
    <row r="320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</row>
    <row r="321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</row>
    <row r="322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</row>
    <row r="323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</row>
    <row r="324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</row>
    <row r="325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</row>
    <row r="326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</row>
    <row r="3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</row>
    <row r="328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</row>
    <row r="329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</row>
    <row r="330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</row>
    <row r="331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</row>
    <row r="332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</row>
    <row r="333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</row>
    <row r="334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</row>
    <row r="335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</row>
    <row r="336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</row>
    <row r="33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</row>
    <row r="338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</row>
    <row r="339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</row>
    <row r="340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</row>
    <row r="341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</row>
    <row r="342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</row>
    <row r="343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</row>
    <row r="344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</row>
    <row r="345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</row>
    <row r="346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</row>
    <row r="34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</row>
    <row r="348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</row>
    <row r="349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</row>
    <row r="350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</row>
    <row r="351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</row>
    <row r="352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</row>
    <row r="353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</row>
    <row r="354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</row>
    <row r="355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</row>
    <row r="356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</row>
    <row r="35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</row>
    <row r="358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</row>
    <row r="359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</row>
    <row r="360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</row>
    <row r="361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</row>
    <row r="362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</row>
    <row r="363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</row>
    <row r="364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</row>
    <row r="365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</row>
    <row r="366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</row>
    <row r="36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</row>
    <row r="368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</row>
    <row r="369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</row>
    <row r="370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</row>
    <row r="371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</row>
    <row r="372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</row>
    <row r="373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</row>
    <row r="374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</row>
    <row r="375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</row>
    <row r="376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</row>
    <row r="37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</row>
    <row r="378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</row>
    <row r="379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</row>
    <row r="380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</row>
    <row r="381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</row>
    <row r="382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</row>
    <row r="383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</row>
    <row r="384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</row>
    <row r="385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</row>
    <row r="386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</row>
    <row r="38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</row>
    <row r="388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</row>
    <row r="389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</row>
    <row r="390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</row>
    <row r="391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</row>
    <row r="392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</row>
    <row r="393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</row>
    <row r="394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</row>
    <row r="395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</row>
    <row r="396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</row>
    <row r="39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</row>
    <row r="398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</row>
    <row r="399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</row>
    <row r="400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</row>
    <row r="401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</row>
    <row r="402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</row>
    <row r="403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</row>
    <row r="404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</row>
    <row r="405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</row>
    <row r="406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</row>
    <row r="40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</row>
    <row r="408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</row>
    <row r="409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</row>
    <row r="410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</row>
    <row r="411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</row>
    <row r="412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</row>
    <row r="413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</row>
    <row r="414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</row>
    <row r="415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</row>
    <row r="416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</row>
    <row r="41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</row>
    <row r="418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</row>
    <row r="419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</row>
    <row r="420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</row>
    <row r="421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</row>
    <row r="422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</row>
    <row r="423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</row>
    <row r="424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</row>
    <row r="425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</row>
    <row r="426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</row>
    <row r="4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</row>
    <row r="428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</row>
    <row r="429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</row>
    <row r="430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</row>
    <row r="431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</row>
    <row r="432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</row>
    <row r="433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</row>
    <row r="434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</row>
    <row r="435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</row>
    <row r="436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</row>
    <row r="43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</row>
    <row r="438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</row>
    <row r="439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</row>
    <row r="440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</row>
    <row r="441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</row>
    <row r="442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</row>
    <row r="443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</row>
    <row r="444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</row>
    <row r="445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</row>
    <row r="446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</row>
    <row r="44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</row>
    <row r="448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</row>
    <row r="449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</row>
    <row r="450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</row>
    <row r="451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</row>
    <row r="452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</row>
    <row r="453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</row>
    <row r="454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</row>
    <row r="455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</row>
    <row r="456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</row>
    <row r="45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</row>
    <row r="458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</row>
    <row r="459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</row>
    <row r="460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</row>
    <row r="461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</row>
    <row r="462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</row>
    <row r="463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</row>
    <row r="464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</row>
    <row r="465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</row>
    <row r="466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</row>
    <row r="46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</row>
    <row r="468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</row>
    <row r="469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</row>
    <row r="470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</row>
    <row r="471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</row>
    <row r="472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</row>
    <row r="473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</row>
    <row r="474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</row>
    <row r="475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</row>
    <row r="476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</row>
    <row r="47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</row>
    <row r="478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</row>
    <row r="479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</row>
    <row r="480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</row>
    <row r="481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</row>
    <row r="482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</row>
    <row r="483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</row>
    <row r="484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</row>
    <row r="485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</row>
    <row r="486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</row>
    <row r="48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</row>
    <row r="488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</row>
    <row r="489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</row>
    <row r="490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</row>
    <row r="491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</row>
    <row r="492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</row>
    <row r="493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</row>
    <row r="494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</row>
    <row r="495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</row>
    <row r="496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</row>
    <row r="49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</row>
    <row r="498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</row>
    <row r="499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</row>
    <row r="500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</row>
    <row r="501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</row>
    <row r="502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</row>
    <row r="503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</row>
    <row r="504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</row>
    <row r="505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</row>
    <row r="506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</row>
    <row r="50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</row>
    <row r="508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</row>
    <row r="509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</row>
    <row r="510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</row>
    <row r="511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</row>
    <row r="512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</row>
    <row r="513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</row>
    <row r="514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</row>
    <row r="515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</row>
    <row r="516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</row>
    <row r="51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</row>
    <row r="518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</row>
    <row r="519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</row>
    <row r="520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</row>
    <row r="521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</row>
    <row r="522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</row>
    <row r="523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</row>
    <row r="524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</row>
    <row r="525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</row>
    <row r="526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</row>
    <row r="5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</row>
    <row r="528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</row>
    <row r="529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</row>
    <row r="530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</row>
    <row r="531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</row>
    <row r="532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</row>
    <row r="533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</row>
    <row r="534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</row>
    <row r="535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</row>
    <row r="536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</row>
    <row r="53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</row>
    <row r="538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</row>
    <row r="539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</row>
    <row r="540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</row>
    <row r="541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</row>
    <row r="542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</row>
    <row r="543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</row>
    <row r="544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</row>
    <row r="545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</row>
    <row r="546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</row>
    <row r="54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</row>
    <row r="548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</row>
    <row r="549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</row>
    <row r="550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</row>
    <row r="551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</row>
    <row r="552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</row>
    <row r="553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</row>
    <row r="554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</row>
    <row r="555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</row>
    <row r="556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</row>
    <row r="55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</row>
    <row r="558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</row>
    <row r="559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</row>
    <row r="560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</row>
    <row r="561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</row>
    <row r="562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</row>
    <row r="563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</row>
    <row r="564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</row>
    <row r="565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</row>
    <row r="566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</row>
    <row r="56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</row>
    <row r="568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</row>
    <row r="569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</row>
    <row r="570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</row>
    <row r="571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</row>
    <row r="572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</row>
    <row r="573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</row>
    <row r="574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</row>
    <row r="575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</row>
    <row r="576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</row>
    <row r="57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</row>
    <row r="578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</row>
    <row r="579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</row>
    <row r="580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</row>
    <row r="581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</row>
    <row r="582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</row>
    <row r="583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</row>
    <row r="584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</row>
    <row r="585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</row>
    <row r="586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</row>
    <row r="58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</row>
    <row r="588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</row>
    <row r="589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</row>
    <row r="590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</row>
    <row r="591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</row>
    <row r="592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</row>
    <row r="593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</row>
    <row r="594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</row>
    <row r="595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</row>
    <row r="596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</row>
    <row r="59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</row>
    <row r="598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</row>
    <row r="599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</row>
    <row r="600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</row>
    <row r="601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</row>
    <row r="602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</row>
    <row r="603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</row>
    <row r="604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</row>
    <row r="605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</row>
    <row r="606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</row>
    <row r="60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</row>
    <row r="608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</row>
    <row r="609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</row>
    <row r="610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</row>
    <row r="611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</row>
    <row r="612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</row>
    <row r="613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</row>
    <row r="614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</row>
    <row r="615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</row>
    <row r="616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</row>
    <row r="61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</row>
    <row r="618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</row>
    <row r="619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</row>
    <row r="620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</row>
    <row r="621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</row>
    <row r="622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</row>
    <row r="623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</row>
    <row r="624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</row>
    <row r="625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</row>
    <row r="626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</row>
    <row r="6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</row>
    <row r="628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</row>
    <row r="629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</row>
    <row r="630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</row>
    <row r="631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</row>
    <row r="632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</row>
    <row r="633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</row>
    <row r="634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</row>
    <row r="635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</row>
    <row r="636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</row>
    <row r="63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</row>
    <row r="638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</row>
    <row r="639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</row>
    <row r="640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</row>
    <row r="641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</row>
    <row r="642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</row>
    <row r="643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</row>
    <row r="644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</row>
    <row r="645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</row>
    <row r="646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</row>
    <row r="64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</row>
    <row r="648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</row>
    <row r="649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</row>
    <row r="650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</row>
    <row r="651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</row>
    <row r="652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</row>
    <row r="653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</row>
    <row r="654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</row>
    <row r="655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</row>
    <row r="656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</row>
    <row r="65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</row>
    <row r="658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</row>
    <row r="659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</row>
    <row r="660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</row>
    <row r="661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</row>
    <row r="662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</row>
    <row r="663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</row>
    <row r="664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</row>
    <row r="665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</row>
    <row r="666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</row>
    <row r="66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</row>
    <row r="668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</row>
    <row r="669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</row>
    <row r="670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</row>
    <row r="671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</row>
    <row r="672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</row>
    <row r="673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</row>
    <row r="674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</row>
    <row r="675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</row>
    <row r="676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</row>
    <row r="67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</row>
    <row r="678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</row>
    <row r="679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</row>
    <row r="680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</row>
    <row r="681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</row>
    <row r="682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</row>
    <row r="683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</row>
    <row r="684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</row>
    <row r="685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</row>
    <row r="686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</row>
    <row r="68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</row>
    <row r="688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</row>
    <row r="689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</row>
    <row r="690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</row>
    <row r="691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</row>
    <row r="692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</row>
    <row r="693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</row>
    <row r="694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</row>
    <row r="695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</row>
    <row r="696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</row>
    <row r="69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</row>
    <row r="698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</row>
    <row r="699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</row>
    <row r="700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</row>
    <row r="701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</row>
    <row r="702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</row>
    <row r="703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</row>
    <row r="704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</row>
    <row r="705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</row>
    <row r="706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</row>
    <row r="70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</row>
    <row r="708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</row>
    <row r="709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</row>
    <row r="710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</row>
    <row r="711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</row>
    <row r="712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</row>
    <row r="713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</row>
    <row r="714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</row>
    <row r="715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</row>
    <row r="716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</row>
    <row r="71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</row>
    <row r="718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</row>
    <row r="719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</row>
    <row r="720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</row>
    <row r="721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</row>
    <row r="722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</row>
    <row r="723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</row>
    <row r="724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</row>
    <row r="725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</row>
    <row r="726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</row>
    <row r="7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</row>
    <row r="728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</row>
    <row r="729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</row>
    <row r="730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</row>
    <row r="731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</row>
    <row r="732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</row>
    <row r="733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</row>
    <row r="734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</row>
    <row r="735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</row>
    <row r="736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</row>
    <row r="73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</row>
    <row r="738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</row>
    <row r="739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</row>
    <row r="740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</row>
    <row r="741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</row>
    <row r="742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</row>
    <row r="743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</row>
    <row r="744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</row>
    <row r="745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</row>
    <row r="746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</row>
    <row r="74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</row>
    <row r="748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</row>
    <row r="749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</row>
    <row r="750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</row>
    <row r="751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</row>
    <row r="752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</row>
    <row r="753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</row>
    <row r="754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</row>
    <row r="755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</row>
    <row r="756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</row>
    <row r="75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</row>
    <row r="758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</row>
    <row r="759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</row>
    <row r="760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</row>
    <row r="761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</row>
    <row r="762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</row>
    <row r="763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</row>
    <row r="764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</row>
    <row r="765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</row>
    <row r="766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</row>
    <row r="76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</row>
    <row r="768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</row>
    <row r="769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</row>
    <row r="770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</row>
    <row r="771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</row>
    <row r="772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</row>
    <row r="773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</row>
    <row r="774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</row>
    <row r="775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</row>
    <row r="776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</row>
    <row r="77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</row>
    <row r="778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</row>
    <row r="779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</row>
    <row r="780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</row>
    <row r="781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</row>
    <row r="782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</row>
    <row r="783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</row>
    <row r="784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</row>
    <row r="785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</row>
    <row r="786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</row>
    <row r="78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</row>
    <row r="788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</row>
    <row r="789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</row>
    <row r="790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</row>
    <row r="791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</row>
    <row r="792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</row>
    <row r="793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</row>
    <row r="794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</row>
    <row r="795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</row>
    <row r="796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</row>
    <row r="79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</row>
    <row r="798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</row>
    <row r="799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</row>
    <row r="800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</row>
    <row r="801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</row>
    <row r="802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</row>
    <row r="803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</row>
    <row r="804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</row>
    <row r="805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</row>
    <row r="806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</row>
    <row r="80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</row>
    <row r="808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</row>
    <row r="809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</row>
    <row r="810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</row>
    <row r="811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</row>
    <row r="812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</row>
    <row r="813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</row>
    <row r="814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</row>
    <row r="815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</row>
    <row r="816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</row>
    <row r="81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</row>
    <row r="818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</row>
    <row r="819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</row>
    <row r="820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</row>
    <row r="821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</row>
    <row r="822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</row>
    <row r="823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</row>
    <row r="824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</row>
    <row r="825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</row>
    <row r="826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</row>
    <row r="8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</row>
    <row r="828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</row>
    <row r="829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</row>
    <row r="830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</row>
    <row r="831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</row>
    <row r="832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</row>
    <row r="833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</row>
    <row r="834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</row>
    <row r="835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</row>
    <row r="836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</row>
    <row r="83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</row>
    <row r="838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</row>
    <row r="839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</row>
    <row r="840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</row>
    <row r="841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</row>
    <row r="842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</row>
    <row r="843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</row>
    <row r="844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</row>
    <row r="845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</row>
    <row r="846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</row>
    <row r="84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</row>
    <row r="848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</row>
    <row r="849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</row>
    <row r="850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</row>
    <row r="851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</row>
    <row r="852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</row>
    <row r="853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</row>
    <row r="854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</row>
    <row r="855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</row>
    <row r="856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</row>
    <row r="85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</row>
    <row r="858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</row>
    <row r="859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</row>
    <row r="860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</row>
    <row r="861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</row>
    <row r="862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</row>
    <row r="863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</row>
    <row r="864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</row>
    <row r="865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</row>
    <row r="866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</row>
    <row r="86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</row>
    <row r="868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</row>
    <row r="869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</row>
    <row r="870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</row>
    <row r="871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</row>
    <row r="872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</row>
    <row r="873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</row>
    <row r="874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</row>
    <row r="875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</row>
    <row r="876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</row>
    <row r="87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</row>
    <row r="878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</row>
    <row r="879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</row>
    <row r="880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</row>
    <row r="881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</row>
    <row r="882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</row>
    <row r="883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</row>
    <row r="884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</row>
    <row r="885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</row>
    <row r="886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</row>
    <row r="88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</row>
    <row r="888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</row>
    <row r="889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</row>
    <row r="890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</row>
    <row r="891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</row>
    <row r="892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</row>
    <row r="893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</row>
    <row r="894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</row>
    <row r="895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</row>
    <row r="896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</row>
    <row r="89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</row>
    <row r="898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</row>
    <row r="899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</row>
    <row r="900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</row>
    <row r="901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</row>
    <row r="902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</row>
    <row r="903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</row>
    <row r="904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</row>
    <row r="905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</row>
    <row r="906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</row>
    <row r="90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</row>
    <row r="908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</row>
    <row r="909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</row>
    <row r="910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</row>
    <row r="911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</row>
    <row r="912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</row>
    <row r="913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</row>
    <row r="914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</row>
    <row r="915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</row>
    <row r="916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</row>
    <row r="91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</row>
    <row r="918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</row>
    <row r="919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</row>
    <row r="920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</row>
    <row r="921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</row>
    <row r="922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</row>
    <row r="923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</row>
    <row r="924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</row>
    <row r="925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</row>
    <row r="926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</row>
    <row r="9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</row>
    <row r="928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</row>
    <row r="929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</row>
    <row r="930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</row>
    <row r="931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</row>
    <row r="932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</row>
    <row r="933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</row>
    <row r="934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</row>
    <row r="935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</row>
    <row r="936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</row>
    <row r="93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</row>
    <row r="938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</row>
    <row r="939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</row>
    <row r="940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</row>
    <row r="941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</row>
    <row r="942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</row>
    <row r="943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</row>
    <row r="944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</row>
    <row r="945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</row>
    <row r="946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</row>
    <row r="94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</row>
    <row r="948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</row>
    <row r="949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</row>
    <row r="950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</row>
    <row r="951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</row>
    <row r="952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</row>
    <row r="953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</row>
    <row r="954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</row>
    <row r="955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</row>
    <row r="956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</row>
    <row r="95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</row>
    <row r="958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</row>
    <row r="959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</row>
    <row r="960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</row>
    <row r="961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</row>
    <row r="962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</row>
    <row r="963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</row>
    <row r="964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</row>
    <row r="965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</row>
    <row r="966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</row>
    <row r="96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</row>
    <row r="968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</row>
    <row r="969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</row>
    <row r="970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</row>
    <row r="971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</row>
    <row r="972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</row>
    <row r="973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</row>
    <row r="974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</row>
    <row r="975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</row>
    <row r="976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</row>
    <row r="97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</row>
    <row r="978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</row>
    <row r="979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</row>
    <row r="980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</row>
    <row r="981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</row>
    <row r="982" ht="12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</row>
    <row r="983" ht="12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</row>
    <row r="984" ht="12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</row>
    <row r="985" ht="12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</row>
    <row r="986" ht="12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</row>
    <row r="987" ht="12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</row>
    <row r="988" ht="12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</row>
    <row r="989" ht="12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</row>
    <row r="990" ht="12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</row>
    <row r="991" ht="12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</row>
    <row r="992" ht="12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</row>
    <row r="993" ht="12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</row>
    <row r="994" ht="12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</row>
    <row r="995" ht="12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</row>
    <row r="996" ht="12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</row>
    <row r="997" ht="12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</row>
    <row r="998" ht="12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</row>
    <row r="999" ht="12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</row>
    <row r="1000" ht="12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</row>
  </sheetData>
  <mergeCells count="7">
    <mergeCell ref="A1:D1"/>
    <mergeCell ref="F1:G1"/>
    <mergeCell ref="B3:D3"/>
    <mergeCell ref="F3:G3"/>
    <mergeCell ref="E5:G5"/>
    <mergeCell ref="B6:D6"/>
    <mergeCell ref="B7:D7"/>
  </mergeCells>
  <drawing r:id="rId1"/>
</worksheet>
</file>