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<sst xmlns="http://schemas.openxmlformats.org/spreadsheetml/2006/main" count="204" uniqueCount="103">
  <si>
    <t>Event</t>
  </si>
  <si>
    <t>Ashenfelter Invitational-Division 1</t>
  </si>
  <si>
    <t>Site</t>
  </si>
  <si>
    <t>Riverside Golf Course-Janesville</t>
  </si>
  <si>
    <t>Date</t>
  </si>
  <si>
    <t>Rating</t>
  </si>
  <si>
    <t>70.9/123</t>
  </si>
  <si>
    <t>Yardage</t>
  </si>
  <si>
    <t>Conditions</t>
  </si>
  <si>
    <t>Sunny and  65</t>
  </si>
  <si>
    <t>Par by Hole</t>
  </si>
  <si>
    <t>Catholic Memorial</t>
  </si>
  <si>
    <t>Player</t>
  </si>
  <si>
    <t>In</t>
  </si>
  <si>
    <t>Out</t>
  </si>
  <si>
    <t>Total</t>
  </si>
  <si>
    <t>Tyler Tusino</t>
  </si>
  <si>
    <t>Kenny Piacsek</t>
  </si>
  <si>
    <t>Johnny Basarich</t>
  </si>
  <si>
    <t>Luke Schreiber</t>
  </si>
  <si>
    <t>Clinton</t>
  </si>
  <si>
    <t>Bryce Beyer</t>
  </si>
  <si>
    <t>Jeff Karstetter</t>
  </si>
  <si>
    <t>Jackson Repaal</t>
  </si>
  <si>
    <t>Dylan Miller</t>
  </si>
  <si>
    <t>Edgerton</t>
  </si>
  <si>
    <t>Caleb Kern</t>
  </si>
  <si>
    <t>Roman Frodel</t>
  </si>
  <si>
    <t>Brady Callmer</t>
  </si>
  <si>
    <t>Braden Hurst</t>
  </si>
  <si>
    <t>Fort Atkinson</t>
  </si>
  <si>
    <t>Brayden Brown</t>
  </si>
  <si>
    <t>Mason Burke</t>
  </si>
  <si>
    <t>Jack Kammer</t>
  </si>
  <si>
    <t>Ethan Brown</t>
  </si>
  <si>
    <t>Grafton</t>
  </si>
  <si>
    <t>Max Bailke</t>
  </si>
  <si>
    <t>Hayden Livingston</t>
  </si>
  <si>
    <t>Ryden Luedke</t>
  </si>
  <si>
    <t>Amelia Werner</t>
  </si>
  <si>
    <t>Kenosha St Joseph</t>
  </si>
  <si>
    <t>Thomas Dippel</t>
  </si>
  <si>
    <t>Ian Ittner</t>
  </si>
  <si>
    <t>Matthew Keeter</t>
  </si>
  <si>
    <t>Blake Drinka</t>
  </si>
  <si>
    <t>Janesville Parker (A)</t>
  </si>
  <si>
    <t>Grady Skoglund</t>
  </si>
  <si>
    <t>Luke Pleiss</t>
  </si>
  <si>
    <t>Jake Naber</t>
  </si>
  <si>
    <t>Kristinn Thorsson</t>
  </si>
  <si>
    <t>Janesville Parker (B)</t>
  </si>
  <si>
    <t>Chris Hamilton</t>
  </si>
  <si>
    <t>Sullivan DeGarmo</t>
  </si>
  <si>
    <t>Carson Truesdill</t>
  </si>
  <si>
    <t>NS</t>
  </si>
  <si>
    <t>McFarland</t>
  </si>
  <si>
    <t>Alexander Hawkins</t>
  </si>
  <si>
    <t>Ryan Ertel</t>
  </si>
  <si>
    <t>Tate Eccles</t>
  </si>
  <si>
    <t>Sam Day</t>
  </si>
  <si>
    <t>Monona Grove</t>
  </si>
  <si>
    <t>Jacob Frederickson</t>
  </si>
  <si>
    <t>Jordan Hibner</t>
  </si>
  <si>
    <t>Noah Frederickson</t>
  </si>
  <si>
    <t>Rylan Conley</t>
  </si>
  <si>
    <t>Parkview</t>
  </si>
  <si>
    <t>Trey Oswald</t>
  </si>
  <si>
    <t>Toby Engle</t>
  </si>
  <si>
    <t>Malachi Wendt</t>
  </si>
  <si>
    <t>Maysen Wellnitz</t>
  </si>
  <si>
    <t>The Prairie School</t>
  </si>
  <si>
    <t>Ben Reynolds</t>
  </si>
  <si>
    <t>Andrew Schaefer</t>
  </si>
  <si>
    <t>Cam McPhee</t>
  </si>
  <si>
    <t>Adam Langendorf</t>
  </si>
  <si>
    <t>Waterford</t>
  </si>
  <si>
    <t>Mason Roanhouse</t>
  </si>
  <si>
    <t>Robbie Meyers</t>
  </si>
  <si>
    <t>Jackson Heath</t>
  </si>
  <si>
    <t>Adam Chart</t>
  </si>
  <si>
    <t>Waukesha North</t>
  </si>
  <si>
    <t>Jackson Piacsek</t>
  </si>
  <si>
    <t>Brady Noble</t>
  </si>
  <si>
    <t>AJ Anderson</t>
  </si>
  <si>
    <t>Landon Maphis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</si>
  <si>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</si>
  <si>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</si>
  <si>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</si>
  <si>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</si>
  <si>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</si>
  <si>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</si>
  <si>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</si>
  <si>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</si>
  <si>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</si>
  <si>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</si>
  <si>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</si>
  <si>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</si>
  <si>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Strokes</t>
  </si>
  <si>
    <t>1st</t>
  </si>
  <si>
    <t>2nd</t>
  </si>
  <si>
    <t>Team</t>
  </si>
  <si>
    <t>Place</t>
  </si>
  <si>
    <t>Waukesha West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</si>
</sst>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1">
    <font>
      <sz val="10.0"/>
      <color rgb="FF000000"/>
      <name val="Tahoma"/>
    </font>
    <font>
      <b/>
      <sz val="9.0"/>
      <color rgb="FF000000"/>
      <name val="Arial"/>
    </font>
    <font>
      <b/>
      <sz val="9.0"/>
      <color rgb="FFFF0000"/>
      <name val="Arial"/>
    </font>
    <font>
      <sz val="10.0"/>
      <name val="Tahoma"/>
    </font>
    <font>
      <sz val="10.0"/>
      <color rgb="FF000000"/>
      <name val="Arial"/>
    </font>
    <font>
      <sz val="10.0"/>
      <color rgb="FF0000FF"/>
      <name val="Arial"/>
    </font>
    <font>
      <b/>
      <sz val="10.0"/>
      <color rgb="FF000000"/>
      <name val="Arial"/>
    </font>
    <font>
      <sz val="9.0"/>
      <color rgb="FF000000"/>
      <name val="Arial"/>
    </font>
    <font>
      <b/>
      <sz val="8.0"/>
      <color rgb="FF000000"/>
      <name val="Arial"/>
    </font>
    <font>
      <sz val="8.0"/>
      <name val="Tahoma"/>
    </font>
    <font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1" numFmtId="164" xfId="0" applyAlignment="1" applyFont="1" applyNumberFormat="1">
      <alignment horizontal="center"/>
    </xf>
    <xf borderId="0" fillId="0" fontId="2" numFmtId="164" xfId="0" applyAlignment="1" applyFont="1" applyNumberFormat="1">
      <alignment horizontal="left" readingOrder="0"/>
    </xf>
    <xf borderId="0" fillId="0" fontId="1" numFmtId="164" xfId="0" applyAlignment="1" applyFont="1" applyNumberFormat="1">
      <alignment horizontal="left"/>
    </xf>
    <xf borderId="0" fillId="0" fontId="2" numFmtId="0" xfId="0" applyAlignment="1" applyFont="1">
      <alignment horizontal="left" readingOrder="0"/>
    </xf>
    <xf borderId="0" fillId="0" fontId="2" numFmtId="164" xfId="0" applyAlignment="1" applyFont="1" applyNumberFormat="1">
      <alignment horizontal="left"/>
    </xf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1" fillId="0" fontId="7" numFmtId="1" xfId="0" applyAlignment="1" applyBorder="1" applyFont="1" applyNumberFormat="1">
      <alignment horizontal="center"/>
    </xf>
    <xf borderId="1" fillId="2" fontId="7" numFmtId="1" xfId="0" applyAlignment="1" applyBorder="1" applyFill="1" applyFont="1" applyNumberFormat="1">
      <alignment horizontal="center"/>
    </xf>
    <xf borderId="1" fillId="3" fontId="7" numFmtId="1" xfId="0" applyAlignment="1" applyBorder="1" applyFill="1" applyFont="1" applyNumberFormat="1">
      <alignment horizontal="center"/>
    </xf>
    <xf borderId="2" fillId="0" fontId="6" numFmtId="0" xfId="0" applyAlignment="1" applyBorder="1" applyFont="1">
      <alignment horizontal="left" readingOrder="0"/>
    </xf>
    <xf borderId="2" fillId="0" fontId="1" numFmtId="0" xfId="0" applyAlignment="1" applyBorder="1" applyFont="1">
      <alignment horizontal="left"/>
    </xf>
    <xf borderId="3" fillId="2" fontId="6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1" fillId="2" fontId="1" numFmtId="1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1" fillId="3" fontId="1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0" fontId="7" numFmtId="0" xfId="0" applyAlignment="1" applyBorder="1" applyFont="1">
      <alignment readingOrder="0"/>
    </xf>
    <xf borderId="1" fillId="0" fontId="7" numFmtId="1" xfId="0" applyAlignment="1" applyBorder="1" applyFont="1" applyNumberFormat="1">
      <alignment horizontal="center" readingOrder="0"/>
    </xf>
    <xf borderId="0" fillId="0" fontId="4" numFmtId="0" xfId="0" applyAlignment="1" applyFont="1">
      <alignment horizontal="center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1" xfId="0" applyAlignment="1" applyFont="1" applyNumberFormat="1">
      <alignment horizontal="center"/>
    </xf>
    <xf borderId="1" fillId="4" fontId="7" numFmtId="1" xfId="0" applyAlignment="1" applyBorder="1" applyFill="1" applyFont="1" applyNumberFormat="1">
      <alignment horizontal="center"/>
    </xf>
    <xf borderId="1" fillId="0" fontId="7" numFmtId="0" xfId="0" applyAlignment="1" applyBorder="1" applyFont="1">
      <alignment horizontal="center" readingOrder="0"/>
    </xf>
    <xf borderId="0" fillId="0" fontId="4" numFmtId="0" xfId="0" applyAlignment="1" applyFont="1">
      <alignment readingOrder="0"/>
    </xf>
    <xf borderId="1" fillId="2" fontId="7" numFmtId="1" xfId="0" applyAlignment="1" applyBorder="1" applyFont="1" applyNumberFormat="1">
      <alignment horizontal="center" readingOrder="0"/>
    </xf>
    <xf borderId="1" fillId="0" fontId="7" numFmtId="0" xfId="0" applyBorder="1" applyFont="1"/>
    <xf borderId="1" fillId="3" fontId="7" numFmtId="1" xfId="0" applyAlignment="1" applyBorder="1" applyFont="1" applyNumberFormat="1">
      <alignment horizontal="center" readingOrder="0"/>
    </xf>
    <xf borderId="2" fillId="0" fontId="6" numFmtId="0" xfId="0" applyAlignment="1" applyBorder="1" applyFont="1">
      <alignment horizontal="left"/>
    </xf>
    <xf borderId="1" fillId="0" fontId="7" numFmtId="0" xfId="0" applyAlignment="1" applyBorder="1" applyFont="1">
      <alignment horizontal="center"/>
    </xf>
    <xf borderId="0" fillId="0" fontId="7" numFmtId="2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9" numFmtId="0" xfId="0" applyAlignment="1" applyFont="1">
      <alignment horizontal="center"/>
    </xf>
    <xf borderId="0" fillId="0" fontId="3" numFmtId="0" xfId="0" applyFont="1"/>
    <xf borderId="0" fillId="0" fontId="4" numFmtId="1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1" t="s">
        <v>0</v>
      </c>
      <c r="B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</row>
    <row r="2" ht="12.75" customHeight="1">
      <c r="A2" s="1" t="s">
        <v>2</v>
      </c>
      <c r="B2" s="2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</row>
    <row r="3" ht="12.75" customHeight="1">
      <c r="A3" s="4" t="s">
        <v>4</v>
      </c>
      <c r="B3" s="5">
        <v>44688.0</v>
      </c>
      <c r="M3" s="6"/>
      <c r="N3" s="6"/>
      <c r="O3" s="6"/>
      <c r="P3" s="6"/>
      <c r="Q3" s="6"/>
      <c r="R3" s="6"/>
      <c r="S3" s="6"/>
      <c r="T3" s="6"/>
      <c r="U3" s="6"/>
      <c r="V3" s="6"/>
    </row>
    <row r="4" ht="12.75" customHeight="1">
      <c r="A4" s="4" t="s">
        <v>5</v>
      </c>
      <c r="B4" s="2" t="s">
        <v>6</v>
      </c>
      <c r="M4" s="6"/>
      <c r="N4" s="6"/>
      <c r="O4" s="6"/>
      <c r="P4" s="6"/>
      <c r="Q4" s="6"/>
      <c r="R4" s="6"/>
      <c r="S4" s="6"/>
      <c r="T4" s="6"/>
      <c r="U4" s="6"/>
      <c r="V4" s="6"/>
    </row>
    <row r="5" ht="12.75" customHeight="1">
      <c r="A5" s="4" t="s">
        <v>7</v>
      </c>
      <c r="B5" s="2">
        <v>6508.0</v>
      </c>
      <c r="M5" s="6"/>
      <c r="N5" s="6"/>
      <c r="O5" s="6"/>
      <c r="P5" s="6"/>
      <c r="Q5" s="6"/>
      <c r="R5" s="6"/>
      <c r="S5" s="6"/>
      <c r="T5" s="6"/>
      <c r="U5" s="6"/>
      <c r="V5" s="6"/>
    </row>
    <row r="6" ht="12.75" customHeight="1">
      <c r="A6" s="4" t="s">
        <v>8</v>
      </c>
      <c r="B6" s="7" t="s">
        <v>9</v>
      </c>
      <c r="M6" s="6"/>
      <c r="N6" s="6"/>
      <c r="O6" s="6"/>
      <c r="P6" s="6"/>
      <c r="Q6" s="6"/>
      <c r="R6" s="6"/>
      <c r="S6" s="6"/>
      <c r="T6" s="6"/>
      <c r="U6" s="6"/>
      <c r="V6" s="6"/>
    </row>
    <row r="7" ht="12.75" customHeight="1">
      <c r="A7" s="4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6"/>
      <c r="N7" s="6"/>
      <c r="O7" s="6"/>
      <c r="P7" s="6"/>
      <c r="Q7" s="6"/>
      <c r="R7" s="6"/>
      <c r="S7" s="6"/>
      <c r="T7" s="6"/>
      <c r="U7" s="6"/>
      <c r="V7" s="6"/>
    </row>
    <row r="8" ht="12.75" customHeight="1">
      <c r="A8" s="4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0"/>
      <c r="Y8" s="11"/>
      <c r="Z8" s="10"/>
      <c r="AA8" s="10"/>
      <c r="AB8" s="10"/>
      <c r="AC8" s="10"/>
      <c r="AD8" s="10"/>
      <c r="AE8" s="10"/>
      <c r="AF8" s="10"/>
      <c r="AG8" s="10"/>
    </row>
    <row r="9" ht="12.75" customHeight="1">
      <c r="A9" s="12"/>
      <c r="B9" s="3" t="s">
        <v>10</v>
      </c>
      <c r="C9" s="13">
        <v>4.0</v>
      </c>
      <c r="D9" s="13">
        <v>4.0</v>
      </c>
      <c r="E9" s="13">
        <v>3.0</v>
      </c>
      <c r="F9" s="13">
        <v>5.0</v>
      </c>
      <c r="G9" s="13">
        <v>4.0</v>
      </c>
      <c r="H9" s="13">
        <v>5.0</v>
      </c>
      <c r="I9" s="13">
        <v>4.0</v>
      </c>
      <c r="J9" s="13">
        <v>3.0</v>
      </c>
      <c r="K9" s="13">
        <v>4.0</v>
      </c>
      <c r="L9" s="14">
        <f>IF(COUNTBLANK(C9:K9)&gt;0,"",SUM(C9:K9))</f>
        <v>36</v>
      </c>
      <c r="M9" s="13">
        <v>5.0</v>
      </c>
      <c r="N9" s="13">
        <v>4.0</v>
      </c>
      <c r="O9" s="13">
        <v>3.0</v>
      </c>
      <c r="P9" s="13">
        <v>4.0</v>
      </c>
      <c r="Q9" s="13">
        <v>5.0</v>
      </c>
      <c r="R9" s="13">
        <v>3.0</v>
      </c>
      <c r="S9" s="13">
        <v>4.0</v>
      </c>
      <c r="T9" s="13">
        <v>4.0</v>
      </c>
      <c r="U9" s="13">
        <v>4.0</v>
      </c>
      <c r="V9" s="14">
        <f>IF(COUNTBLANK(M9:U9)&gt;0,"",SUM(M9:U9))</f>
        <v>36</v>
      </c>
      <c r="W9" s="15">
        <f>IF(COUNT(L9,V9)&gt;0,SUM(L9,V9),0)</f>
        <v>72</v>
      </c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ht="12.75" customHeight="1">
      <c r="A10" s="16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ht="12.75" customHeight="1">
      <c r="A11" s="18" t="s">
        <v>12</v>
      </c>
      <c r="B11" s="19"/>
      <c r="C11" s="20">
        <v>1.0</v>
      </c>
      <c r="D11" s="20">
        <v>2.0</v>
      </c>
      <c r="E11" s="20">
        <v>3.0</v>
      </c>
      <c r="F11" s="20">
        <v>4.0</v>
      </c>
      <c r="G11" s="20">
        <v>5.0</v>
      </c>
      <c r="H11" s="20">
        <v>6.0</v>
      </c>
      <c r="I11" s="20">
        <v>7.0</v>
      </c>
      <c r="J11" s="20">
        <v>8.0</v>
      </c>
      <c r="K11" s="20">
        <v>9.0</v>
      </c>
      <c r="L11" s="20" t="s">
        <v>13</v>
      </c>
      <c r="M11" s="20">
        <v>10.0</v>
      </c>
      <c r="N11" s="20">
        <v>11.0</v>
      </c>
      <c r="O11" s="20">
        <v>12.0</v>
      </c>
      <c r="P11" s="20">
        <v>13.0</v>
      </c>
      <c r="Q11" s="20">
        <v>14.0</v>
      </c>
      <c r="R11" s="20">
        <v>15.0</v>
      </c>
      <c r="S11" s="20">
        <v>16.0</v>
      </c>
      <c r="T11" s="20">
        <v>17.0</v>
      </c>
      <c r="U11" s="20">
        <v>18.0</v>
      </c>
      <c r="V11" s="21" t="s">
        <v>14</v>
      </c>
      <c r="W11" s="22" t="s">
        <v>15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ht="12.75" customHeight="1">
      <c r="A12" s="23">
        <v>1.0</v>
      </c>
      <c r="B12" s="24" t="s">
        <v>16</v>
      </c>
      <c r="C12" s="25">
        <v>4.0</v>
      </c>
      <c r="D12" s="25">
        <v>5.0</v>
      </c>
      <c r="E12" s="25">
        <v>4.0</v>
      </c>
      <c r="F12" s="25">
        <v>6.0</v>
      </c>
      <c r="G12" s="25">
        <v>4.0</v>
      </c>
      <c r="H12" s="25">
        <v>7.0</v>
      </c>
      <c r="I12" s="25">
        <v>5.0</v>
      </c>
      <c r="J12" s="25">
        <v>4.0</v>
      </c>
      <c r="K12" s="25">
        <v>4.0</v>
      </c>
      <c r="L12" s="14">
        <f t="shared" ref="L12:L15" si="1">SUM(C12:K12)</f>
        <v>43</v>
      </c>
      <c r="M12" s="25">
        <v>7.0</v>
      </c>
      <c r="N12" s="25">
        <v>6.0</v>
      </c>
      <c r="O12" s="25">
        <v>3.0</v>
      </c>
      <c r="P12" s="25">
        <v>4.0</v>
      </c>
      <c r="Q12" s="25">
        <v>7.0</v>
      </c>
      <c r="R12" s="25">
        <v>6.0</v>
      </c>
      <c r="S12" s="25">
        <v>9.0</v>
      </c>
      <c r="T12" s="25">
        <v>4.0</v>
      </c>
      <c r="U12" s="25">
        <v>5.0</v>
      </c>
      <c r="V12" s="14">
        <f t="shared" ref="V12:V15" si="2">SUM(M12:U12)</f>
        <v>51</v>
      </c>
      <c r="W12" s="15">
        <f t="shared" ref="W12:W15" si="3">IF(COUNT(L12,V12)&gt;0,SUM(L12,V12),0)</f>
        <v>94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ht="12.75" customHeight="1">
      <c r="A13" s="23">
        <v>2.0</v>
      </c>
      <c r="B13" s="24" t="s">
        <v>17</v>
      </c>
      <c r="C13" s="25">
        <v>4.0</v>
      </c>
      <c r="D13" s="25">
        <v>4.0</v>
      </c>
      <c r="E13" s="25">
        <v>3.0</v>
      </c>
      <c r="F13" s="25">
        <v>5.0</v>
      </c>
      <c r="G13" s="25">
        <v>5.0</v>
      </c>
      <c r="H13" s="25">
        <v>5.0</v>
      </c>
      <c r="I13" s="25">
        <v>5.0</v>
      </c>
      <c r="J13" s="25">
        <v>6.0</v>
      </c>
      <c r="K13" s="25">
        <v>4.0</v>
      </c>
      <c r="L13" s="14">
        <f t="shared" si="1"/>
        <v>41</v>
      </c>
      <c r="M13" s="25">
        <v>5.0</v>
      </c>
      <c r="N13" s="25">
        <v>5.0</v>
      </c>
      <c r="O13" s="25">
        <v>4.0</v>
      </c>
      <c r="P13" s="25">
        <v>5.0</v>
      </c>
      <c r="Q13" s="25">
        <v>5.0</v>
      </c>
      <c r="R13" s="25">
        <v>2.0</v>
      </c>
      <c r="S13" s="25">
        <v>6.0</v>
      </c>
      <c r="T13" s="25">
        <v>3.0</v>
      </c>
      <c r="U13" s="25">
        <v>5.0</v>
      </c>
      <c r="V13" s="14">
        <f t="shared" si="2"/>
        <v>40</v>
      </c>
      <c r="W13" s="15">
        <f t="shared" si="3"/>
        <v>81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ht="12.75" customHeight="1">
      <c r="A14" s="23">
        <v>3.0</v>
      </c>
      <c r="B14" s="24" t="s">
        <v>18</v>
      </c>
      <c r="C14" s="25">
        <v>4.0</v>
      </c>
      <c r="D14" s="25">
        <v>5.0</v>
      </c>
      <c r="E14" s="25">
        <v>3.0</v>
      </c>
      <c r="F14" s="25">
        <v>6.0</v>
      </c>
      <c r="G14" s="25">
        <v>5.0</v>
      </c>
      <c r="H14" s="25">
        <v>5.0</v>
      </c>
      <c r="I14" s="25">
        <v>8.0</v>
      </c>
      <c r="J14" s="25">
        <v>3.0</v>
      </c>
      <c r="K14" s="25">
        <v>6.0</v>
      </c>
      <c r="L14" s="14">
        <f t="shared" si="1"/>
        <v>45</v>
      </c>
      <c r="M14" s="25">
        <v>5.0</v>
      </c>
      <c r="N14" s="25">
        <v>5.0</v>
      </c>
      <c r="O14" s="25">
        <v>5.0</v>
      </c>
      <c r="P14" s="25">
        <v>6.0</v>
      </c>
      <c r="Q14" s="25">
        <v>6.0</v>
      </c>
      <c r="R14" s="25">
        <v>4.0</v>
      </c>
      <c r="S14" s="25">
        <v>6.0</v>
      </c>
      <c r="T14" s="25">
        <v>6.0</v>
      </c>
      <c r="U14" s="25">
        <v>6.0</v>
      </c>
      <c r="V14" s="14">
        <f t="shared" si="2"/>
        <v>49</v>
      </c>
      <c r="W14" s="15">
        <f t="shared" si="3"/>
        <v>94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ht="12.75" customHeight="1">
      <c r="A15" s="23">
        <v>4.0</v>
      </c>
      <c r="B15" s="24" t="s">
        <v>19</v>
      </c>
      <c r="C15" s="25">
        <v>6.0</v>
      </c>
      <c r="D15" s="25">
        <v>5.0</v>
      </c>
      <c r="E15" s="25">
        <v>4.0</v>
      </c>
      <c r="F15" s="25">
        <v>7.0</v>
      </c>
      <c r="G15" s="25">
        <v>5.0</v>
      </c>
      <c r="H15" s="25">
        <v>6.0</v>
      </c>
      <c r="I15" s="25">
        <v>5.0</v>
      </c>
      <c r="J15" s="25">
        <v>7.0</v>
      </c>
      <c r="K15" s="25">
        <v>5.0</v>
      </c>
      <c r="L15" s="14">
        <f t="shared" si="1"/>
        <v>50</v>
      </c>
      <c r="M15" s="25">
        <v>7.0</v>
      </c>
      <c r="N15" s="25">
        <v>6.0</v>
      </c>
      <c r="O15" s="25">
        <v>4.0</v>
      </c>
      <c r="P15" s="25">
        <v>8.0</v>
      </c>
      <c r="Q15" s="25">
        <v>6.0</v>
      </c>
      <c r="R15" s="25">
        <v>4.0</v>
      </c>
      <c r="S15" s="25">
        <v>6.0</v>
      </c>
      <c r="T15" s="25">
        <v>4.0</v>
      </c>
      <c r="U15" s="25">
        <v>6.0</v>
      </c>
      <c r="V15" s="14">
        <f t="shared" si="2"/>
        <v>51</v>
      </c>
      <c r="W15" s="15">
        <f t="shared" si="3"/>
        <v>101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ht="12.7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9">
        <f>SUM(L12:L15)</f>
        <v>179</v>
      </c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30">
        <f>IF(COUNT(W12:W15)=4,SUM(W12:W15),IF(COUNTBLANK(W12:W15)&gt;0,SUM(W12:W15),"DQ"))</f>
        <v>370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ht="12.75" customHeight="1">
      <c r="A17" s="16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ht="12.75" customHeight="1">
      <c r="A18" s="18" t="s">
        <v>12</v>
      </c>
      <c r="B18" s="19"/>
      <c r="C18" s="20">
        <v>1.0</v>
      </c>
      <c r="D18" s="20">
        <v>2.0</v>
      </c>
      <c r="E18" s="20">
        <v>3.0</v>
      </c>
      <c r="F18" s="20">
        <v>4.0</v>
      </c>
      <c r="G18" s="20">
        <v>5.0</v>
      </c>
      <c r="H18" s="20">
        <v>6.0</v>
      </c>
      <c r="I18" s="20">
        <v>7.0</v>
      </c>
      <c r="J18" s="20">
        <v>8.0</v>
      </c>
      <c r="K18" s="20">
        <v>9.0</v>
      </c>
      <c r="L18" s="20" t="s">
        <v>13</v>
      </c>
      <c r="M18" s="20">
        <v>10.0</v>
      </c>
      <c r="N18" s="20">
        <v>11.0</v>
      </c>
      <c r="O18" s="20">
        <v>12.0</v>
      </c>
      <c r="P18" s="20">
        <v>13.0</v>
      </c>
      <c r="Q18" s="20">
        <v>14.0</v>
      </c>
      <c r="R18" s="20">
        <v>15.0</v>
      </c>
      <c r="S18" s="20">
        <v>16.0</v>
      </c>
      <c r="T18" s="20">
        <v>17.0</v>
      </c>
      <c r="U18" s="20">
        <v>18.0</v>
      </c>
      <c r="V18" s="21" t="s">
        <v>14</v>
      </c>
      <c r="W18" s="22" t="s">
        <v>15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ht="12.75" customHeight="1">
      <c r="A19" s="23">
        <v>1.0</v>
      </c>
      <c r="B19" s="24" t="s">
        <v>21</v>
      </c>
      <c r="C19" s="25">
        <v>5.0</v>
      </c>
      <c r="D19" s="25">
        <v>6.0</v>
      </c>
      <c r="E19" s="25">
        <v>5.0</v>
      </c>
      <c r="F19" s="25">
        <v>7.0</v>
      </c>
      <c r="G19" s="25">
        <v>6.0</v>
      </c>
      <c r="H19" s="25">
        <v>6.0</v>
      </c>
      <c r="I19" s="25">
        <v>5.0</v>
      </c>
      <c r="J19" s="25">
        <v>5.0</v>
      </c>
      <c r="K19" s="25">
        <v>5.0</v>
      </c>
      <c r="L19" s="14">
        <f t="shared" ref="L19:L22" si="4">SUM(C19:K19)</f>
        <v>50</v>
      </c>
      <c r="M19" s="25">
        <v>6.0</v>
      </c>
      <c r="N19" s="25">
        <v>7.0</v>
      </c>
      <c r="O19" s="25">
        <v>5.0</v>
      </c>
      <c r="P19" s="25">
        <v>6.0</v>
      </c>
      <c r="Q19" s="25">
        <v>6.0</v>
      </c>
      <c r="R19" s="25">
        <v>4.0</v>
      </c>
      <c r="S19" s="25">
        <v>6.0</v>
      </c>
      <c r="T19" s="25">
        <v>4.0</v>
      </c>
      <c r="U19" s="25">
        <v>5.0</v>
      </c>
      <c r="V19" s="14">
        <f t="shared" ref="V19:V22" si="5">SUM(M19:U19)</f>
        <v>49</v>
      </c>
      <c r="W19" s="15">
        <f t="shared" ref="W19:W22" si="6">IF(COUNT(L19,V19)&gt;0,SUM(L19,V19),0)</f>
        <v>99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ht="12.75" customHeight="1">
      <c r="A20" s="23">
        <v>2.0</v>
      </c>
      <c r="B20" s="24" t="s">
        <v>22</v>
      </c>
      <c r="C20" s="25">
        <v>5.0</v>
      </c>
      <c r="D20" s="25">
        <v>5.0</v>
      </c>
      <c r="E20" s="25">
        <v>5.0</v>
      </c>
      <c r="F20" s="25">
        <v>9.0</v>
      </c>
      <c r="G20" s="25">
        <v>6.0</v>
      </c>
      <c r="H20" s="25">
        <v>7.0</v>
      </c>
      <c r="I20" s="25">
        <v>5.0</v>
      </c>
      <c r="J20" s="25">
        <v>5.0</v>
      </c>
      <c r="K20" s="25">
        <v>5.0</v>
      </c>
      <c r="L20" s="14">
        <f t="shared" si="4"/>
        <v>52</v>
      </c>
      <c r="M20" s="25">
        <v>8.0</v>
      </c>
      <c r="N20" s="25">
        <v>6.0</v>
      </c>
      <c r="O20" s="25">
        <v>7.0</v>
      </c>
      <c r="P20" s="31">
        <v>5.0</v>
      </c>
      <c r="Q20" s="31">
        <v>5.0</v>
      </c>
      <c r="R20" s="31">
        <v>5.0</v>
      </c>
      <c r="S20" s="31">
        <v>7.0</v>
      </c>
      <c r="T20" s="31">
        <v>5.0</v>
      </c>
      <c r="U20" s="31">
        <v>6.0</v>
      </c>
      <c r="V20" s="14">
        <f t="shared" si="5"/>
        <v>54</v>
      </c>
      <c r="W20" s="15">
        <f t="shared" si="6"/>
        <v>106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ht="12.75" customHeight="1">
      <c r="A21" s="23">
        <v>3.0</v>
      </c>
      <c r="B21" s="24" t="s">
        <v>23</v>
      </c>
      <c r="C21" s="25">
        <v>7.0</v>
      </c>
      <c r="D21" s="25">
        <v>7.0</v>
      </c>
      <c r="E21" s="25">
        <v>5.0</v>
      </c>
      <c r="F21" s="25">
        <v>8.0</v>
      </c>
      <c r="G21" s="25">
        <v>9.0</v>
      </c>
      <c r="H21" s="25">
        <v>8.0</v>
      </c>
      <c r="I21" s="25">
        <v>9.0</v>
      </c>
      <c r="J21" s="25">
        <v>7.0</v>
      </c>
      <c r="K21" s="25">
        <v>8.0</v>
      </c>
      <c r="L21" s="14">
        <f t="shared" si="4"/>
        <v>68</v>
      </c>
      <c r="M21" s="25">
        <v>8.0</v>
      </c>
      <c r="N21" s="25">
        <v>7.0</v>
      </c>
      <c r="O21" s="25">
        <v>5.0</v>
      </c>
      <c r="P21" s="31">
        <v>9.0</v>
      </c>
      <c r="Q21" s="31">
        <v>29.0</v>
      </c>
      <c r="R21" s="31">
        <v>5.0</v>
      </c>
      <c r="S21" s="31">
        <v>11.0</v>
      </c>
      <c r="T21" s="31">
        <v>8.0</v>
      </c>
      <c r="U21" s="31">
        <v>6.0</v>
      </c>
      <c r="V21" s="14">
        <f t="shared" si="5"/>
        <v>88</v>
      </c>
      <c r="W21" s="15">
        <f t="shared" si="6"/>
        <v>156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ht="12.75" customHeight="1">
      <c r="A22" s="23">
        <v>4.0</v>
      </c>
      <c r="B22" s="24" t="s">
        <v>24</v>
      </c>
      <c r="C22" s="25">
        <v>6.0</v>
      </c>
      <c r="D22" s="25">
        <v>10.0</v>
      </c>
      <c r="E22" s="25">
        <v>6.0</v>
      </c>
      <c r="F22" s="25">
        <v>7.0</v>
      </c>
      <c r="G22" s="25">
        <v>10.0</v>
      </c>
      <c r="H22" s="25">
        <v>12.0</v>
      </c>
      <c r="I22" s="25">
        <v>7.0</v>
      </c>
      <c r="J22" s="25">
        <v>5.0</v>
      </c>
      <c r="K22" s="25">
        <v>10.0</v>
      </c>
      <c r="L22" s="14">
        <f t="shared" si="4"/>
        <v>73</v>
      </c>
      <c r="M22" s="25">
        <v>11.0</v>
      </c>
      <c r="N22" s="25">
        <v>12.0</v>
      </c>
      <c r="O22" s="25">
        <v>5.0</v>
      </c>
      <c r="P22" s="31">
        <v>8.0</v>
      </c>
      <c r="Q22" s="31">
        <v>14.0</v>
      </c>
      <c r="R22" s="31">
        <v>6.0</v>
      </c>
      <c r="S22" s="31">
        <v>7.0</v>
      </c>
      <c r="T22" s="31">
        <v>10.0</v>
      </c>
      <c r="U22" s="31">
        <v>9.0</v>
      </c>
      <c r="V22" s="14">
        <f t="shared" si="5"/>
        <v>82</v>
      </c>
      <c r="W22" s="15">
        <f t="shared" si="6"/>
        <v>155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ht="12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9">
        <f>SUM(L19:L22)</f>
        <v>243</v>
      </c>
      <c r="M23" s="28"/>
      <c r="N23" s="28"/>
      <c r="O23" s="28"/>
      <c r="P23" s="28"/>
      <c r="Q23" s="28"/>
      <c r="R23" s="28"/>
      <c r="S23" s="28"/>
      <c r="T23" s="28"/>
      <c r="U23" s="28"/>
      <c r="V23" s="29"/>
      <c r="W23" s="30">
        <f>IF(COUNT(W19:W22)=4,SUM(W19:W22),IF(COUNTBLANK(W19:W22)&gt;0,SUM(W19:W22),"DQ"))</f>
        <v>516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ht="15.75" customHeight="1">
      <c r="A24" s="16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ht="12.75" customHeight="1">
      <c r="A25" s="18" t="s">
        <v>12</v>
      </c>
      <c r="B25" s="19"/>
      <c r="C25" s="20">
        <v>1.0</v>
      </c>
      <c r="D25" s="20">
        <v>2.0</v>
      </c>
      <c r="E25" s="20">
        <v>3.0</v>
      </c>
      <c r="F25" s="20">
        <v>4.0</v>
      </c>
      <c r="G25" s="20">
        <v>5.0</v>
      </c>
      <c r="H25" s="20">
        <v>6.0</v>
      </c>
      <c r="I25" s="20">
        <v>7.0</v>
      </c>
      <c r="J25" s="20">
        <v>8.0</v>
      </c>
      <c r="K25" s="20">
        <v>9.0</v>
      </c>
      <c r="L25" s="20" t="s">
        <v>13</v>
      </c>
      <c r="M25" s="20">
        <v>10.0</v>
      </c>
      <c r="N25" s="20">
        <v>11.0</v>
      </c>
      <c r="O25" s="20">
        <v>12.0</v>
      </c>
      <c r="P25" s="20">
        <v>13.0</v>
      </c>
      <c r="Q25" s="20">
        <v>14.0</v>
      </c>
      <c r="R25" s="20">
        <v>15.0</v>
      </c>
      <c r="S25" s="20">
        <v>16.0</v>
      </c>
      <c r="T25" s="20">
        <v>17.0</v>
      </c>
      <c r="U25" s="20">
        <v>18.0</v>
      </c>
      <c r="V25" s="21" t="s">
        <v>14</v>
      </c>
      <c r="W25" s="22" t="s">
        <v>15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ht="12.75" customHeight="1">
      <c r="A26" s="23">
        <v>1.0</v>
      </c>
      <c r="B26" s="24" t="s">
        <v>26</v>
      </c>
      <c r="C26" s="25">
        <v>5.0</v>
      </c>
      <c r="D26" s="25">
        <v>5.0</v>
      </c>
      <c r="E26" s="25">
        <v>3.0</v>
      </c>
      <c r="F26" s="25">
        <v>5.0</v>
      </c>
      <c r="G26" s="25">
        <v>5.0</v>
      </c>
      <c r="H26" s="25">
        <v>6.0</v>
      </c>
      <c r="I26" s="25">
        <v>6.0</v>
      </c>
      <c r="J26" s="25">
        <v>3.0</v>
      </c>
      <c r="K26" s="25">
        <v>5.0</v>
      </c>
      <c r="L26" s="14">
        <f t="shared" ref="L26:L29" si="7">SUM(C26:K26)</f>
        <v>43</v>
      </c>
      <c r="M26" s="25">
        <v>6.0</v>
      </c>
      <c r="N26" s="25">
        <v>5.0</v>
      </c>
      <c r="O26" s="25">
        <v>4.0</v>
      </c>
      <c r="P26" s="25">
        <v>5.0</v>
      </c>
      <c r="Q26" s="25">
        <v>5.0</v>
      </c>
      <c r="R26" s="25">
        <v>2.0</v>
      </c>
      <c r="S26" s="25">
        <v>4.0</v>
      </c>
      <c r="T26" s="25">
        <v>4.0</v>
      </c>
      <c r="U26" s="25">
        <v>5.0</v>
      </c>
      <c r="V26" s="14">
        <f t="shared" ref="V26:V29" si="8">SUM(M26:U26)</f>
        <v>40</v>
      </c>
      <c r="W26" s="15">
        <f t="shared" ref="W26:W29" si="9">IF(COUNT(L26,V26)&gt;0,SUM(L26,V26),0)</f>
        <v>83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ht="12.75" customHeight="1">
      <c r="A27" s="23">
        <v>2.0</v>
      </c>
      <c r="B27" s="24" t="s">
        <v>27</v>
      </c>
      <c r="C27" s="25">
        <v>5.0</v>
      </c>
      <c r="D27" s="25">
        <v>4.0</v>
      </c>
      <c r="E27" s="25">
        <v>4.0</v>
      </c>
      <c r="F27" s="25">
        <v>6.0</v>
      </c>
      <c r="G27" s="25">
        <v>4.0</v>
      </c>
      <c r="H27" s="25">
        <v>6.0</v>
      </c>
      <c r="I27" s="25">
        <v>4.0</v>
      </c>
      <c r="J27" s="25">
        <v>3.0</v>
      </c>
      <c r="K27" s="25">
        <v>6.0</v>
      </c>
      <c r="L27" s="14">
        <f t="shared" si="7"/>
        <v>42</v>
      </c>
      <c r="M27" s="25">
        <v>6.0</v>
      </c>
      <c r="N27" s="25">
        <v>5.0</v>
      </c>
      <c r="O27" s="25">
        <v>4.0</v>
      </c>
      <c r="P27" s="31">
        <v>3.0</v>
      </c>
      <c r="Q27" s="31">
        <v>6.0</v>
      </c>
      <c r="R27" s="31">
        <v>7.0</v>
      </c>
      <c r="S27" s="31">
        <v>5.0</v>
      </c>
      <c r="T27" s="31">
        <v>4.0</v>
      </c>
      <c r="U27" s="31">
        <v>4.0</v>
      </c>
      <c r="V27" s="14">
        <f t="shared" si="8"/>
        <v>44</v>
      </c>
      <c r="W27" s="15">
        <f t="shared" si="9"/>
        <v>86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ht="12.75" customHeight="1">
      <c r="A28" s="23">
        <v>3.0</v>
      </c>
      <c r="B28" s="24" t="s">
        <v>28</v>
      </c>
      <c r="C28" s="25">
        <v>4.0</v>
      </c>
      <c r="D28" s="25">
        <v>5.0</v>
      </c>
      <c r="E28" s="25">
        <v>3.0</v>
      </c>
      <c r="F28" s="25">
        <v>6.0</v>
      </c>
      <c r="G28" s="25">
        <v>5.0</v>
      </c>
      <c r="H28" s="25">
        <v>6.0</v>
      </c>
      <c r="I28" s="25">
        <v>4.0</v>
      </c>
      <c r="J28" s="25">
        <v>3.0</v>
      </c>
      <c r="K28" s="25">
        <v>5.0</v>
      </c>
      <c r="L28" s="14">
        <f t="shared" si="7"/>
        <v>41</v>
      </c>
      <c r="M28" s="25">
        <v>4.0</v>
      </c>
      <c r="N28" s="25">
        <v>3.0</v>
      </c>
      <c r="O28" s="25">
        <v>4.0</v>
      </c>
      <c r="P28" s="31">
        <v>6.0</v>
      </c>
      <c r="Q28" s="31">
        <v>5.0</v>
      </c>
      <c r="R28" s="31">
        <v>4.0</v>
      </c>
      <c r="S28" s="31">
        <v>6.0</v>
      </c>
      <c r="T28" s="31">
        <v>5.0</v>
      </c>
      <c r="U28" s="31">
        <v>4.0</v>
      </c>
      <c r="V28" s="14">
        <f t="shared" si="8"/>
        <v>41</v>
      </c>
      <c r="W28" s="15">
        <f t="shared" si="9"/>
        <v>82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ht="12.75" customHeight="1">
      <c r="A29" s="23">
        <v>4.0</v>
      </c>
      <c r="B29" s="24" t="s">
        <v>29</v>
      </c>
      <c r="C29" s="25">
        <v>4.0</v>
      </c>
      <c r="D29" s="25">
        <v>5.0</v>
      </c>
      <c r="E29" s="25">
        <v>5.0</v>
      </c>
      <c r="F29" s="25">
        <v>7.0</v>
      </c>
      <c r="G29" s="25">
        <v>6.0</v>
      </c>
      <c r="H29" s="25">
        <v>5.0</v>
      </c>
      <c r="I29" s="25">
        <v>4.0</v>
      </c>
      <c r="J29" s="25">
        <v>3.0</v>
      </c>
      <c r="K29" s="25">
        <v>5.0</v>
      </c>
      <c r="L29" s="14">
        <f t="shared" si="7"/>
        <v>44</v>
      </c>
      <c r="M29" s="25">
        <v>6.0</v>
      </c>
      <c r="N29" s="25">
        <v>4.0</v>
      </c>
      <c r="O29" s="25">
        <v>2.0</v>
      </c>
      <c r="P29" s="31">
        <v>4.0</v>
      </c>
      <c r="Q29" s="31">
        <v>5.0</v>
      </c>
      <c r="R29" s="31">
        <v>3.0</v>
      </c>
      <c r="S29" s="31">
        <v>5.0</v>
      </c>
      <c r="T29" s="31">
        <v>4.0</v>
      </c>
      <c r="U29" s="31">
        <v>4.0</v>
      </c>
      <c r="V29" s="14">
        <f t="shared" si="8"/>
        <v>37</v>
      </c>
      <c r="W29" s="15">
        <f t="shared" si="9"/>
        <v>81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ht="12.75" customHeight="1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9">
        <f>SUM(L26:L29)</f>
        <v>170</v>
      </c>
      <c r="M30" s="28"/>
      <c r="N30" s="28"/>
      <c r="O30" s="28"/>
      <c r="P30" s="28"/>
      <c r="Q30" s="28"/>
      <c r="R30" s="28"/>
      <c r="S30" s="28"/>
      <c r="T30" s="28"/>
      <c r="U30" s="28"/>
      <c r="V30" s="29"/>
      <c r="W30" s="30">
        <f>IF(COUNT(W26:W29)=4,SUM(W26:W29),IF(COUNTBLANK(W26:W29)&gt;0,SUM(W26:W29),"DQ"))</f>
        <v>332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ht="12.75" customHeight="1">
      <c r="A31" s="16" t="s">
        <v>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ht="12.75" customHeight="1">
      <c r="A32" s="18" t="s">
        <v>12</v>
      </c>
      <c r="B32" s="19"/>
      <c r="C32" s="20">
        <v>1.0</v>
      </c>
      <c r="D32" s="20">
        <v>2.0</v>
      </c>
      <c r="E32" s="20">
        <v>3.0</v>
      </c>
      <c r="F32" s="20">
        <v>4.0</v>
      </c>
      <c r="G32" s="20">
        <v>5.0</v>
      </c>
      <c r="H32" s="20">
        <v>6.0</v>
      </c>
      <c r="I32" s="20">
        <v>7.0</v>
      </c>
      <c r="J32" s="20">
        <v>8.0</v>
      </c>
      <c r="K32" s="20">
        <v>9.0</v>
      </c>
      <c r="L32" s="20" t="s">
        <v>13</v>
      </c>
      <c r="M32" s="20">
        <v>10.0</v>
      </c>
      <c r="N32" s="20">
        <v>11.0</v>
      </c>
      <c r="O32" s="20">
        <v>12.0</v>
      </c>
      <c r="P32" s="20">
        <v>13.0</v>
      </c>
      <c r="Q32" s="20">
        <v>14.0</v>
      </c>
      <c r="R32" s="20">
        <v>15.0</v>
      </c>
      <c r="S32" s="20">
        <v>16.0</v>
      </c>
      <c r="T32" s="20">
        <v>17.0</v>
      </c>
      <c r="U32" s="20">
        <v>18.0</v>
      </c>
      <c r="V32" s="21" t="s">
        <v>14</v>
      </c>
      <c r="W32" s="22" t="s">
        <v>15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ht="12.75" customHeight="1">
      <c r="A33" s="23">
        <v>1.0</v>
      </c>
      <c r="B33" s="24" t="s">
        <v>31</v>
      </c>
      <c r="C33" s="25">
        <v>5.0</v>
      </c>
      <c r="D33" s="25">
        <v>5.0</v>
      </c>
      <c r="E33" s="25">
        <v>4.0</v>
      </c>
      <c r="F33" s="25">
        <v>7.0</v>
      </c>
      <c r="G33" s="25">
        <v>5.0</v>
      </c>
      <c r="H33" s="25">
        <v>6.0</v>
      </c>
      <c r="I33" s="25">
        <v>5.0</v>
      </c>
      <c r="J33" s="25">
        <v>3.0</v>
      </c>
      <c r="K33" s="25">
        <v>5.0</v>
      </c>
      <c r="L33" s="14">
        <f t="shared" ref="L33:L36" si="10">SUM(C33:K33)</f>
        <v>45</v>
      </c>
      <c r="M33" s="25">
        <v>5.0</v>
      </c>
      <c r="N33" s="25">
        <v>5.0</v>
      </c>
      <c r="O33" s="25">
        <v>4.0</v>
      </c>
      <c r="P33" s="25">
        <v>7.0</v>
      </c>
      <c r="Q33" s="25">
        <v>6.0</v>
      </c>
      <c r="R33" s="25">
        <v>3.0</v>
      </c>
      <c r="S33" s="25">
        <v>7.0</v>
      </c>
      <c r="T33" s="25">
        <v>5.0</v>
      </c>
      <c r="U33" s="25">
        <v>5.0</v>
      </c>
      <c r="V33" s="14">
        <f t="shared" ref="V33:V36" si="11">SUM(M33:U33)</f>
        <v>47</v>
      </c>
      <c r="W33" s="15">
        <f t="shared" ref="W33:W36" si="12">IF(COUNT(L33,V33)&gt;0,SUM(L33,V33),0)</f>
        <v>92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ht="12.75" customHeight="1">
      <c r="A34" s="23">
        <v>2.0</v>
      </c>
      <c r="B34" s="24" t="s">
        <v>32</v>
      </c>
      <c r="C34" s="25">
        <v>6.0</v>
      </c>
      <c r="D34" s="25">
        <v>4.0</v>
      </c>
      <c r="E34" s="25">
        <v>4.0</v>
      </c>
      <c r="F34" s="25">
        <v>5.0</v>
      </c>
      <c r="G34" s="25">
        <v>5.0</v>
      </c>
      <c r="H34" s="25">
        <v>5.0</v>
      </c>
      <c r="I34" s="25">
        <v>4.0</v>
      </c>
      <c r="J34" s="25">
        <v>4.0</v>
      </c>
      <c r="K34" s="25">
        <v>5.0</v>
      </c>
      <c r="L34" s="14">
        <f t="shared" si="10"/>
        <v>42</v>
      </c>
      <c r="M34" s="25">
        <v>7.0</v>
      </c>
      <c r="N34" s="25">
        <v>8.0</v>
      </c>
      <c r="O34" s="25">
        <v>4.0</v>
      </c>
      <c r="P34" s="31">
        <v>4.0</v>
      </c>
      <c r="Q34" s="31">
        <v>5.0</v>
      </c>
      <c r="R34" s="31">
        <v>4.0</v>
      </c>
      <c r="S34" s="31">
        <v>4.0</v>
      </c>
      <c r="T34" s="31">
        <v>6.0</v>
      </c>
      <c r="U34" s="31">
        <v>5.0</v>
      </c>
      <c r="V34" s="14">
        <f t="shared" si="11"/>
        <v>47</v>
      </c>
      <c r="W34" s="15">
        <f t="shared" si="12"/>
        <v>89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ht="12.75" customHeight="1">
      <c r="A35" s="23">
        <v>3.0</v>
      </c>
      <c r="B35" s="24" t="s">
        <v>33</v>
      </c>
      <c r="C35" s="25">
        <v>5.0</v>
      </c>
      <c r="D35" s="25">
        <v>4.0</v>
      </c>
      <c r="E35" s="25">
        <v>2.0</v>
      </c>
      <c r="F35" s="25">
        <v>5.0</v>
      </c>
      <c r="G35" s="25">
        <v>4.0</v>
      </c>
      <c r="H35" s="25">
        <v>5.0</v>
      </c>
      <c r="I35" s="25">
        <v>4.0</v>
      </c>
      <c r="J35" s="25">
        <v>4.0</v>
      </c>
      <c r="K35" s="25">
        <v>6.0</v>
      </c>
      <c r="L35" s="14">
        <f t="shared" si="10"/>
        <v>39</v>
      </c>
      <c r="M35" s="25">
        <v>6.0</v>
      </c>
      <c r="N35" s="25">
        <v>4.0</v>
      </c>
      <c r="O35" s="25">
        <v>4.0</v>
      </c>
      <c r="P35" s="31">
        <v>4.0</v>
      </c>
      <c r="Q35" s="31">
        <v>5.0</v>
      </c>
      <c r="R35" s="31">
        <v>3.0</v>
      </c>
      <c r="S35" s="31">
        <v>6.0</v>
      </c>
      <c r="T35" s="31">
        <v>4.0</v>
      </c>
      <c r="U35" s="31">
        <v>5.0</v>
      </c>
      <c r="V35" s="14">
        <f t="shared" si="11"/>
        <v>41</v>
      </c>
      <c r="W35" s="15">
        <f t="shared" si="12"/>
        <v>80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ht="12.75" customHeight="1">
      <c r="A36" s="23">
        <v>4.0</v>
      </c>
      <c r="B36" s="24" t="s">
        <v>34</v>
      </c>
      <c r="C36" s="25">
        <v>5.0</v>
      </c>
      <c r="D36" s="25">
        <v>4.0</v>
      </c>
      <c r="E36" s="25">
        <v>3.0</v>
      </c>
      <c r="F36" s="25">
        <v>11.0</v>
      </c>
      <c r="G36" s="25">
        <v>5.0</v>
      </c>
      <c r="H36" s="25">
        <v>5.0</v>
      </c>
      <c r="I36" s="25">
        <v>5.0</v>
      </c>
      <c r="J36" s="25">
        <v>5.0</v>
      </c>
      <c r="K36" s="25">
        <v>2.0</v>
      </c>
      <c r="L36" s="14">
        <f t="shared" si="10"/>
        <v>45</v>
      </c>
      <c r="M36" s="25">
        <v>7.0</v>
      </c>
      <c r="N36" s="25">
        <v>5.0</v>
      </c>
      <c r="O36" s="25">
        <v>4.0</v>
      </c>
      <c r="P36" s="31">
        <v>6.0</v>
      </c>
      <c r="Q36" s="31">
        <v>7.0</v>
      </c>
      <c r="R36" s="31">
        <v>4.0</v>
      </c>
      <c r="S36" s="31">
        <v>6.0</v>
      </c>
      <c r="T36" s="31">
        <v>6.0</v>
      </c>
      <c r="U36" s="31">
        <v>5.0</v>
      </c>
      <c r="V36" s="14">
        <f t="shared" si="11"/>
        <v>50</v>
      </c>
      <c r="W36" s="15">
        <f t="shared" si="12"/>
        <v>95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ht="12.75" customHeight="1">
      <c r="A37" s="26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9">
        <f>SUM(L33:L36)</f>
        <v>171</v>
      </c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30">
        <f>IF(COUNT(W33:W36)=4,SUM(W33:W36),IF(COUNTBLANK(W33:W36)&gt;0,SUM(W33:W36),"DQ"))</f>
        <v>356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ht="12.75" customHeight="1">
      <c r="A38" s="16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ht="12.75" customHeight="1">
      <c r="A39" s="18" t="s">
        <v>12</v>
      </c>
      <c r="B39" s="19"/>
      <c r="C39" s="20">
        <v>1.0</v>
      </c>
      <c r="D39" s="20">
        <v>2.0</v>
      </c>
      <c r="E39" s="20">
        <v>3.0</v>
      </c>
      <c r="F39" s="20">
        <v>4.0</v>
      </c>
      <c r="G39" s="20">
        <v>5.0</v>
      </c>
      <c r="H39" s="20">
        <v>6.0</v>
      </c>
      <c r="I39" s="20">
        <v>7.0</v>
      </c>
      <c r="J39" s="20">
        <v>8.0</v>
      </c>
      <c r="K39" s="20">
        <v>9.0</v>
      </c>
      <c r="L39" s="20" t="s">
        <v>13</v>
      </c>
      <c r="M39" s="20">
        <v>10.0</v>
      </c>
      <c r="N39" s="20">
        <v>11.0</v>
      </c>
      <c r="O39" s="20">
        <v>12.0</v>
      </c>
      <c r="P39" s="20">
        <v>13.0</v>
      </c>
      <c r="Q39" s="20">
        <v>14.0</v>
      </c>
      <c r="R39" s="20">
        <v>15.0</v>
      </c>
      <c r="S39" s="20">
        <v>16.0</v>
      </c>
      <c r="T39" s="20">
        <v>17.0</v>
      </c>
      <c r="U39" s="20">
        <v>18.0</v>
      </c>
      <c r="V39" s="21" t="s">
        <v>14</v>
      </c>
      <c r="W39" s="22" t="s">
        <v>15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ht="12.75" customHeight="1">
      <c r="A40" s="23">
        <v>1.0</v>
      </c>
      <c r="B40" s="24" t="s">
        <v>36</v>
      </c>
      <c r="C40" s="25">
        <v>4.0</v>
      </c>
      <c r="D40" s="25">
        <v>4.0</v>
      </c>
      <c r="E40" s="25">
        <v>4.0</v>
      </c>
      <c r="F40" s="25">
        <v>6.0</v>
      </c>
      <c r="G40" s="25">
        <v>5.0</v>
      </c>
      <c r="H40" s="25">
        <v>5.0</v>
      </c>
      <c r="I40" s="25">
        <v>4.0</v>
      </c>
      <c r="J40" s="25">
        <v>5.0</v>
      </c>
      <c r="K40" s="25">
        <v>4.0</v>
      </c>
      <c r="L40" s="14">
        <f t="shared" ref="L40:L43" si="13">SUM(C40:K40)</f>
        <v>41</v>
      </c>
      <c r="M40" s="25">
        <v>5.0</v>
      </c>
      <c r="N40" s="25">
        <v>5.0</v>
      </c>
      <c r="O40" s="25">
        <v>4.0</v>
      </c>
      <c r="P40" s="25">
        <v>4.0</v>
      </c>
      <c r="Q40" s="25">
        <v>5.0</v>
      </c>
      <c r="R40" s="25">
        <v>4.0</v>
      </c>
      <c r="S40" s="25">
        <v>5.0</v>
      </c>
      <c r="T40" s="25">
        <v>6.0</v>
      </c>
      <c r="U40" s="25">
        <v>4.0</v>
      </c>
      <c r="V40" s="14">
        <f t="shared" ref="V40:V43" si="14">SUM(M40:U40)</f>
        <v>42</v>
      </c>
      <c r="W40" s="15">
        <f t="shared" ref="W40:W43" si="15">IF(COUNT(L40,V40)&gt;0,SUM(L40,V40),0)</f>
        <v>83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ht="12.75" customHeight="1">
      <c r="A41" s="23">
        <v>2.0</v>
      </c>
      <c r="B41" s="24" t="s">
        <v>37</v>
      </c>
      <c r="C41" s="25">
        <v>5.0</v>
      </c>
      <c r="D41" s="25">
        <v>5.0</v>
      </c>
      <c r="E41" s="25">
        <v>4.0</v>
      </c>
      <c r="F41" s="25">
        <v>6.0</v>
      </c>
      <c r="G41" s="25">
        <v>6.0</v>
      </c>
      <c r="H41" s="25">
        <v>5.0</v>
      </c>
      <c r="I41" s="25">
        <v>5.0</v>
      </c>
      <c r="J41" s="25">
        <v>3.0</v>
      </c>
      <c r="K41" s="25">
        <v>5.0</v>
      </c>
      <c r="L41" s="14">
        <f t="shared" si="13"/>
        <v>44</v>
      </c>
      <c r="M41" s="25">
        <v>6.0</v>
      </c>
      <c r="N41" s="25">
        <v>5.0</v>
      </c>
      <c r="O41" s="25">
        <v>4.0</v>
      </c>
      <c r="P41" s="31">
        <v>6.0</v>
      </c>
      <c r="Q41" s="31">
        <v>5.0</v>
      </c>
      <c r="R41" s="31">
        <v>3.0</v>
      </c>
      <c r="S41" s="31">
        <v>5.0</v>
      </c>
      <c r="T41" s="31">
        <v>4.0</v>
      </c>
      <c r="U41" s="31">
        <v>4.0</v>
      </c>
      <c r="V41" s="14">
        <f t="shared" si="14"/>
        <v>42</v>
      </c>
      <c r="W41" s="15">
        <f t="shared" si="15"/>
        <v>86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2.75" customHeight="1">
      <c r="A42" s="23">
        <v>3.0</v>
      </c>
      <c r="B42" s="24" t="s">
        <v>38</v>
      </c>
      <c r="C42" s="25">
        <v>6.0</v>
      </c>
      <c r="D42" s="25">
        <v>7.0</v>
      </c>
      <c r="E42" s="25">
        <v>5.0</v>
      </c>
      <c r="F42" s="25">
        <v>8.0</v>
      </c>
      <c r="G42" s="25">
        <v>5.0</v>
      </c>
      <c r="H42" s="25">
        <v>7.0</v>
      </c>
      <c r="I42" s="25">
        <v>5.0</v>
      </c>
      <c r="J42" s="25">
        <v>4.0</v>
      </c>
      <c r="K42" s="25">
        <v>5.0</v>
      </c>
      <c r="L42" s="14">
        <f t="shared" si="13"/>
        <v>52</v>
      </c>
      <c r="M42" s="25">
        <v>7.0</v>
      </c>
      <c r="N42" s="25">
        <v>7.0</v>
      </c>
      <c r="O42" s="25">
        <v>3.0</v>
      </c>
      <c r="P42" s="31">
        <v>6.0</v>
      </c>
      <c r="Q42" s="31">
        <v>9.0</v>
      </c>
      <c r="R42" s="31">
        <v>3.0</v>
      </c>
      <c r="S42" s="31">
        <v>6.0</v>
      </c>
      <c r="T42" s="31">
        <v>5.0</v>
      </c>
      <c r="U42" s="31">
        <v>6.0</v>
      </c>
      <c r="V42" s="14">
        <f t="shared" si="14"/>
        <v>52</v>
      </c>
      <c r="W42" s="15">
        <f t="shared" si="15"/>
        <v>104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ht="12.75" customHeight="1">
      <c r="A43" s="23">
        <v>4.0</v>
      </c>
      <c r="B43" s="24" t="s">
        <v>39</v>
      </c>
      <c r="C43" s="25">
        <v>5.0</v>
      </c>
      <c r="D43" s="25">
        <v>6.0</v>
      </c>
      <c r="E43" s="25">
        <v>4.0</v>
      </c>
      <c r="F43" s="25">
        <v>6.0</v>
      </c>
      <c r="G43" s="25">
        <v>7.0</v>
      </c>
      <c r="H43" s="25">
        <v>6.0</v>
      </c>
      <c r="I43" s="25">
        <v>7.0</v>
      </c>
      <c r="J43" s="25">
        <v>4.0</v>
      </c>
      <c r="K43" s="25">
        <v>7.0</v>
      </c>
      <c r="L43" s="14">
        <f t="shared" si="13"/>
        <v>52</v>
      </c>
      <c r="M43" s="25">
        <v>6.0</v>
      </c>
      <c r="N43" s="25">
        <v>5.0</v>
      </c>
      <c r="O43" s="25">
        <v>5.0</v>
      </c>
      <c r="P43" s="31">
        <v>6.0</v>
      </c>
      <c r="Q43" s="31">
        <v>6.0</v>
      </c>
      <c r="R43" s="31">
        <v>3.0</v>
      </c>
      <c r="S43" s="31">
        <v>6.0</v>
      </c>
      <c r="T43" s="31">
        <v>7.0</v>
      </c>
      <c r="U43" s="31">
        <v>6.0</v>
      </c>
      <c r="V43" s="14">
        <f t="shared" si="14"/>
        <v>50</v>
      </c>
      <c r="W43" s="15">
        <f t="shared" si="15"/>
        <v>102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ht="12.75" customHeight="1">
      <c r="A44" s="26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9">
        <f>SUM(L40:L43)</f>
        <v>189</v>
      </c>
      <c r="M44" s="28"/>
      <c r="N44" s="28"/>
      <c r="O44" s="28"/>
      <c r="P44" s="28"/>
      <c r="Q44" s="28"/>
      <c r="R44" s="28"/>
      <c r="S44" s="28"/>
      <c r="T44" s="28"/>
      <c r="U44" s="28"/>
      <c r="V44" s="29"/>
      <c r="W44" s="30">
        <f>IF(COUNT(W40:W43)=4,SUM(W40:W43),IF(COUNTBLANK(W40:W43)&gt;0,SUM(W40:W43),"DQ"))</f>
        <v>375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ht="12.75" customHeight="1">
      <c r="A45" s="16" t="s">
        <v>40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0"/>
      <c r="Y45" s="10"/>
      <c r="Z45" s="10"/>
      <c r="AA45" s="10"/>
      <c r="AB45" s="32"/>
      <c r="AC45" s="32"/>
      <c r="AD45" s="32"/>
      <c r="AE45" s="32"/>
      <c r="AF45" s="32"/>
      <c r="AG45" s="32"/>
    </row>
    <row r="46" ht="12.75" customHeight="1">
      <c r="A46" s="18" t="s">
        <v>12</v>
      </c>
      <c r="B46" s="19"/>
      <c r="C46" s="20">
        <v>1.0</v>
      </c>
      <c r="D46" s="20">
        <v>2.0</v>
      </c>
      <c r="E46" s="20">
        <v>3.0</v>
      </c>
      <c r="F46" s="20">
        <v>4.0</v>
      </c>
      <c r="G46" s="20">
        <v>5.0</v>
      </c>
      <c r="H46" s="20">
        <v>6.0</v>
      </c>
      <c r="I46" s="20">
        <v>7.0</v>
      </c>
      <c r="J46" s="20">
        <v>8.0</v>
      </c>
      <c r="K46" s="20">
        <v>9.0</v>
      </c>
      <c r="L46" s="20" t="s">
        <v>13</v>
      </c>
      <c r="M46" s="20">
        <v>10.0</v>
      </c>
      <c r="N46" s="20">
        <v>11.0</v>
      </c>
      <c r="O46" s="20">
        <v>12.0</v>
      </c>
      <c r="P46" s="20">
        <v>13.0</v>
      </c>
      <c r="Q46" s="20">
        <v>14.0</v>
      </c>
      <c r="R46" s="20">
        <v>15.0</v>
      </c>
      <c r="S46" s="20">
        <v>16.0</v>
      </c>
      <c r="T46" s="20">
        <v>17.0</v>
      </c>
      <c r="U46" s="20">
        <v>18.0</v>
      </c>
      <c r="V46" s="21" t="s">
        <v>14</v>
      </c>
      <c r="W46" s="22" t="s">
        <v>15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ht="12.75" customHeight="1">
      <c r="A47" s="23">
        <v>1.0</v>
      </c>
      <c r="B47" s="24" t="s">
        <v>41</v>
      </c>
      <c r="C47" s="25">
        <v>4.0</v>
      </c>
      <c r="D47" s="25">
        <v>5.0</v>
      </c>
      <c r="E47" s="25">
        <v>3.0</v>
      </c>
      <c r="F47" s="25">
        <v>6.0</v>
      </c>
      <c r="G47" s="25">
        <v>6.0</v>
      </c>
      <c r="H47" s="25">
        <v>6.0</v>
      </c>
      <c r="I47" s="25">
        <v>6.0</v>
      </c>
      <c r="J47" s="25">
        <v>6.0</v>
      </c>
      <c r="K47" s="25">
        <v>4.0</v>
      </c>
      <c r="L47" s="14">
        <f t="shared" ref="L47:L50" si="16">SUM(C47:K47)</f>
        <v>46</v>
      </c>
      <c r="M47" s="25">
        <v>7.0</v>
      </c>
      <c r="N47" s="25">
        <v>5.0</v>
      </c>
      <c r="O47" s="25">
        <v>3.0</v>
      </c>
      <c r="P47" s="25">
        <v>5.0</v>
      </c>
      <c r="Q47" s="25">
        <v>5.0</v>
      </c>
      <c r="R47" s="25">
        <v>5.0</v>
      </c>
      <c r="S47" s="25">
        <v>5.0</v>
      </c>
      <c r="T47" s="25">
        <v>5.0</v>
      </c>
      <c r="U47" s="25">
        <v>5.0</v>
      </c>
      <c r="V47" s="14">
        <f t="shared" ref="V47:V49" si="17">SUM(M47:U47)</f>
        <v>45</v>
      </c>
      <c r="W47" s="15">
        <f t="shared" ref="W47:W50" si="18">IF(COUNT(L47,V47)&gt;0,SUM(L47,V47),0)</f>
        <v>91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ht="12.75" customHeight="1">
      <c r="A48" s="23">
        <v>2.0</v>
      </c>
      <c r="B48" s="24" t="s">
        <v>42</v>
      </c>
      <c r="C48" s="25">
        <v>5.0</v>
      </c>
      <c r="D48" s="25">
        <v>6.0</v>
      </c>
      <c r="E48" s="25">
        <v>5.0</v>
      </c>
      <c r="F48" s="25">
        <v>6.0</v>
      </c>
      <c r="G48" s="25">
        <v>7.0</v>
      </c>
      <c r="H48" s="25">
        <v>5.0</v>
      </c>
      <c r="I48" s="25">
        <v>6.0</v>
      </c>
      <c r="J48" s="25">
        <v>5.0</v>
      </c>
      <c r="K48" s="25">
        <v>7.0</v>
      </c>
      <c r="L48" s="14">
        <f t="shared" si="16"/>
        <v>52</v>
      </c>
      <c r="M48" s="25">
        <v>7.0</v>
      </c>
      <c r="N48" s="25">
        <v>7.0</v>
      </c>
      <c r="O48" s="25">
        <v>5.0</v>
      </c>
      <c r="P48" s="31">
        <v>5.0</v>
      </c>
      <c r="Q48" s="31">
        <v>7.0</v>
      </c>
      <c r="R48" s="31">
        <v>9.0</v>
      </c>
      <c r="S48" s="31">
        <v>11.0</v>
      </c>
      <c r="T48" s="31">
        <v>5.0</v>
      </c>
      <c r="U48" s="31">
        <v>6.0</v>
      </c>
      <c r="V48" s="14">
        <f t="shared" si="17"/>
        <v>62</v>
      </c>
      <c r="W48" s="15">
        <f t="shared" si="18"/>
        <v>114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ht="12.75" customHeight="1">
      <c r="A49" s="23">
        <v>3.0</v>
      </c>
      <c r="B49" s="24" t="s">
        <v>43</v>
      </c>
      <c r="C49" s="25">
        <v>6.0</v>
      </c>
      <c r="D49" s="25">
        <v>5.0</v>
      </c>
      <c r="E49" s="25">
        <v>6.0</v>
      </c>
      <c r="F49" s="25">
        <v>7.0</v>
      </c>
      <c r="G49" s="25">
        <v>6.0</v>
      </c>
      <c r="H49" s="25">
        <v>8.0</v>
      </c>
      <c r="I49" s="25">
        <v>5.0</v>
      </c>
      <c r="J49" s="25">
        <v>6.0</v>
      </c>
      <c r="K49" s="25">
        <v>9.0</v>
      </c>
      <c r="L49" s="14">
        <f t="shared" si="16"/>
        <v>58</v>
      </c>
      <c r="M49" s="25">
        <v>7.0</v>
      </c>
      <c r="N49" s="25">
        <v>5.0</v>
      </c>
      <c r="O49" s="25">
        <v>3.0</v>
      </c>
      <c r="P49" s="31">
        <v>6.0</v>
      </c>
      <c r="Q49" s="31">
        <v>7.0</v>
      </c>
      <c r="R49" s="31">
        <v>5.0</v>
      </c>
      <c r="S49" s="31">
        <v>5.0</v>
      </c>
      <c r="T49" s="31">
        <v>5.0</v>
      </c>
      <c r="U49" s="31">
        <v>7.0</v>
      </c>
      <c r="V49" s="14">
        <f t="shared" si="17"/>
        <v>50</v>
      </c>
      <c r="W49" s="15">
        <f t="shared" si="18"/>
        <v>108</v>
      </c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ht="12.75" customHeight="1">
      <c r="A50" s="23">
        <v>4.0</v>
      </c>
      <c r="B50" s="24" t="s">
        <v>44</v>
      </c>
      <c r="C50" s="25">
        <v>8.0</v>
      </c>
      <c r="D50" s="25">
        <v>7.0</v>
      </c>
      <c r="E50" s="25">
        <v>5.0</v>
      </c>
      <c r="F50" s="25">
        <v>9.0</v>
      </c>
      <c r="G50" s="25">
        <v>7.0</v>
      </c>
      <c r="H50" s="25">
        <v>7.0</v>
      </c>
      <c r="I50" s="25">
        <v>5.0</v>
      </c>
      <c r="J50" s="25">
        <v>5.0</v>
      </c>
      <c r="K50" s="25">
        <v>9.0</v>
      </c>
      <c r="L50" s="14">
        <f t="shared" si="16"/>
        <v>62</v>
      </c>
      <c r="M50" s="25">
        <v>9.0</v>
      </c>
      <c r="N50" s="25">
        <v>7.0</v>
      </c>
      <c r="O50" s="25">
        <v>4.0</v>
      </c>
      <c r="P50" s="31">
        <v>5.0</v>
      </c>
      <c r="Q50" s="31">
        <v>7.0</v>
      </c>
      <c r="R50" s="31">
        <v>8.0</v>
      </c>
      <c r="S50" s="31">
        <v>8.0</v>
      </c>
      <c r="T50" s="31">
        <v>7.0</v>
      </c>
      <c r="U50" s="31">
        <v>7.0</v>
      </c>
      <c r="V50" s="33">
        <v>62.0</v>
      </c>
      <c r="W50" s="15">
        <f t="shared" si="18"/>
        <v>124</v>
      </c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ht="12.75" customHeight="1">
      <c r="A51" s="26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9">
        <f>SUM(L47:L50)</f>
        <v>218</v>
      </c>
      <c r="M51" s="28"/>
      <c r="N51" s="28"/>
      <c r="O51" s="28"/>
      <c r="P51" s="28"/>
      <c r="Q51" s="28"/>
      <c r="R51" s="28"/>
      <c r="S51" s="28"/>
      <c r="T51" s="28"/>
      <c r="U51" s="28"/>
      <c r="V51" s="29"/>
      <c r="W51" s="30">
        <f>IF(COUNT(W47:W50)=4,SUM(W47:W50),IF(COUNTBLANK(W47:W50)&gt;0,SUM(W47:W50),"DQ"))</f>
        <v>437</v>
      </c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ht="12.75" customHeight="1">
      <c r="A52" s="16" t="s">
        <v>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ht="12.75" customHeight="1">
      <c r="A53" s="18" t="s">
        <v>12</v>
      </c>
      <c r="B53" s="19"/>
      <c r="C53" s="20">
        <v>1.0</v>
      </c>
      <c r="D53" s="20">
        <v>2.0</v>
      </c>
      <c r="E53" s="20">
        <v>3.0</v>
      </c>
      <c r="F53" s="20">
        <v>4.0</v>
      </c>
      <c r="G53" s="20">
        <v>5.0</v>
      </c>
      <c r="H53" s="20">
        <v>6.0</v>
      </c>
      <c r="I53" s="20">
        <v>7.0</v>
      </c>
      <c r="J53" s="20">
        <v>8.0</v>
      </c>
      <c r="K53" s="20">
        <v>9.0</v>
      </c>
      <c r="L53" s="20" t="s">
        <v>13</v>
      </c>
      <c r="M53" s="20">
        <v>10.0</v>
      </c>
      <c r="N53" s="20">
        <v>11.0</v>
      </c>
      <c r="O53" s="20">
        <v>12.0</v>
      </c>
      <c r="P53" s="20">
        <v>13.0</v>
      </c>
      <c r="Q53" s="20">
        <v>14.0</v>
      </c>
      <c r="R53" s="20">
        <v>15.0</v>
      </c>
      <c r="S53" s="20">
        <v>16.0</v>
      </c>
      <c r="T53" s="20">
        <v>17.0</v>
      </c>
      <c r="U53" s="20">
        <v>18.0</v>
      </c>
      <c r="V53" s="21" t="s">
        <v>14</v>
      </c>
      <c r="W53" s="22" t="s">
        <v>15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ht="12.75" customHeight="1">
      <c r="A54" s="23">
        <v>1.0</v>
      </c>
      <c r="B54" s="24" t="s">
        <v>46</v>
      </c>
      <c r="C54" s="25">
        <v>4.0</v>
      </c>
      <c r="D54" s="25">
        <v>4.0</v>
      </c>
      <c r="E54" s="25">
        <v>4.0</v>
      </c>
      <c r="F54" s="25">
        <v>6.0</v>
      </c>
      <c r="G54" s="25">
        <v>4.0</v>
      </c>
      <c r="H54" s="25">
        <v>5.0</v>
      </c>
      <c r="I54" s="25">
        <v>5.0</v>
      </c>
      <c r="J54" s="25">
        <v>3.0</v>
      </c>
      <c r="K54" s="25">
        <v>4.0</v>
      </c>
      <c r="L54" s="14">
        <f t="shared" ref="L54:L57" si="19">SUM(C54:K54)</f>
        <v>39</v>
      </c>
      <c r="M54" s="25">
        <v>5.0</v>
      </c>
      <c r="N54" s="25">
        <v>5.0</v>
      </c>
      <c r="O54" s="25">
        <v>3.0</v>
      </c>
      <c r="P54" s="25">
        <v>4.0</v>
      </c>
      <c r="Q54" s="25">
        <v>5.0</v>
      </c>
      <c r="R54" s="25">
        <v>4.0</v>
      </c>
      <c r="S54" s="25">
        <v>6.0</v>
      </c>
      <c r="T54" s="25">
        <v>4.0</v>
      </c>
      <c r="U54" s="25">
        <v>4.0</v>
      </c>
      <c r="V54" s="14">
        <f t="shared" ref="V54:V57" si="20">SUM(M54:U54)</f>
        <v>40</v>
      </c>
      <c r="W54" s="15">
        <f t="shared" ref="W54:W57" si="21">IF(COUNT(L54,V54)&gt;0,SUM(L54,V54),0)</f>
        <v>79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ht="12.75" customHeight="1">
      <c r="A55" s="23">
        <v>2.0</v>
      </c>
      <c r="B55" s="24" t="s">
        <v>47</v>
      </c>
      <c r="C55" s="25">
        <v>5.0</v>
      </c>
      <c r="D55" s="25">
        <v>3.0</v>
      </c>
      <c r="E55" s="25">
        <v>3.0</v>
      </c>
      <c r="F55" s="25">
        <v>8.0</v>
      </c>
      <c r="G55" s="25">
        <v>6.0</v>
      </c>
      <c r="H55" s="25">
        <v>5.0</v>
      </c>
      <c r="I55" s="25">
        <v>5.0</v>
      </c>
      <c r="J55" s="25">
        <v>5.0</v>
      </c>
      <c r="K55" s="25">
        <v>8.0</v>
      </c>
      <c r="L55" s="14">
        <f t="shared" si="19"/>
        <v>48</v>
      </c>
      <c r="M55" s="25">
        <v>6.0</v>
      </c>
      <c r="N55" s="25">
        <v>5.0</v>
      </c>
      <c r="O55" s="25">
        <v>4.0</v>
      </c>
      <c r="P55" s="31">
        <v>4.0</v>
      </c>
      <c r="Q55" s="31">
        <v>5.0</v>
      </c>
      <c r="R55" s="31">
        <v>4.0</v>
      </c>
      <c r="S55" s="31">
        <v>6.0</v>
      </c>
      <c r="T55" s="31">
        <v>4.0</v>
      </c>
      <c r="U55" s="31">
        <v>6.0</v>
      </c>
      <c r="V55" s="14">
        <f t="shared" si="20"/>
        <v>44</v>
      </c>
      <c r="W55" s="15">
        <f t="shared" si="21"/>
        <v>92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ht="12.75" customHeight="1">
      <c r="A56" s="23">
        <v>3.0</v>
      </c>
      <c r="B56" s="24" t="s">
        <v>48</v>
      </c>
      <c r="C56" s="25">
        <v>5.0</v>
      </c>
      <c r="D56" s="25">
        <v>5.0</v>
      </c>
      <c r="E56" s="25">
        <v>4.0</v>
      </c>
      <c r="F56" s="25">
        <v>6.0</v>
      </c>
      <c r="G56" s="25">
        <v>6.0</v>
      </c>
      <c r="H56" s="25">
        <v>6.0</v>
      </c>
      <c r="I56" s="25">
        <v>6.0</v>
      </c>
      <c r="J56" s="25">
        <v>2.0</v>
      </c>
      <c r="K56" s="25">
        <v>5.0</v>
      </c>
      <c r="L56" s="14">
        <f t="shared" si="19"/>
        <v>45</v>
      </c>
      <c r="M56" s="25">
        <v>7.0</v>
      </c>
      <c r="N56" s="25">
        <v>7.0</v>
      </c>
      <c r="O56" s="25">
        <v>4.0</v>
      </c>
      <c r="P56" s="31">
        <v>7.0</v>
      </c>
      <c r="Q56" s="31">
        <v>7.0</v>
      </c>
      <c r="R56" s="31">
        <v>4.0</v>
      </c>
      <c r="S56" s="31">
        <v>6.0</v>
      </c>
      <c r="T56" s="31">
        <v>4.0</v>
      </c>
      <c r="U56" s="31">
        <v>7.0</v>
      </c>
      <c r="V56" s="14">
        <f t="shared" si="20"/>
        <v>53</v>
      </c>
      <c r="W56" s="15">
        <f t="shared" si="21"/>
        <v>98</v>
      </c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ht="12.75" customHeight="1">
      <c r="A57" s="23">
        <v>4.0</v>
      </c>
      <c r="B57" s="24" t="s">
        <v>49</v>
      </c>
      <c r="C57" s="25">
        <v>6.0</v>
      </c>
      <c r="D57" s="25">
        <v>5.0</v>
      </c>
      <c r="E57" s="25">
        <v>4.0</v>
      </c>
      <c r="F57" s="25">
        <v>8.0</v>
      </c>
      <c r="G57" s="25">
        <v>6.0</v>
      </c>
      <c r="H57" s="25">
        <v>7.0</v>
      </c>
      <c r="I57" s="25">
        <v>7.0</v>
      </c>
      <c r="J57" s="25">
        <v>4.0</v>
      </c>
      <c r="K57" s="25">
        <v>5.0</v>
      </c>
      <c r="L57" s="14">
        <f t="shared" si="19"/>
        <v>52</v>
      </c>
      <c r="M57" s="25">
        <v>7.0</v>
      </c>
      <c r="N57" s="25">
        <v>6.0</v>
      </c>
      <c r="O57" s="25">
        <v>3.0</v>
      </c>
      <c r="P57" s="31">
        <v>5.0</v>
      </c>
      <c r="Q57" s="31">
        <v>9.0</v>
      </c>
      <c r="R57" s="31">
        <v>4.0</v>
      </c>
      <c r="S57" s="31">
        <v>7.0</v>
      </c>
      <c r="T57" s="31">
        <v>5.0</v>
      </c>
      <c r="U57" s="31">
        <v>4.0</v>
      </c>
      <c r="V57" s="14">
        <f t="shared" si="20"/>
        <v>50</v>
      </c>
      <c r="W57" s="15">
        <f t="shared" si="21"/>
        <v>102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ht="12.75" customHeight="1">
      <c r="A58" s="26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9">
        <f>SUM(L54:L57)</f>
        <v>184</v>
      </c>
      <c r="M58" s="28"/>
      <c r="N58" s="28"/>
      <c r="O58" s="28"/>
      <c r="P58" s="28"/>
      <c r="Q58" s="28"/>
      <c r="R58" s="28"/>
      <c r="S58" s="28"/>
      <c r="T58" s="28"/>
      <c r="U58" s="28"/>
      <c r="V58" s="29"/>
      <c r="W58" s="30">
        <f>IF(COUNT(W54:W57)=4,SUM(W54:W57),IF(COUNTBLANK(W54:W57)&gt;0,SUM(W54:W57),"DQ"))</f>
        <v>371</v>
      </c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ht="12.75" customHeight="1">
      <c r="A59" s="16" t="s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ht="12.75" customHeight="1">
      <c r="A60" s="18" t="s">
        <v>12</v>
      </c>
      <c r="B60" s="19"/>
      <c r="C60" s="20">
        <v>1.0</v>
      </c>
      <c r="D60" s="20">
        <v>2.0</v>
      </c>
      <c r="E60" s="20">
        <v>3.0</v>
      </c>
      <c r="F60" s="20">
        <v>4.0</v>
      </c>
      <c r="G60" s="20">
        <v>5.0</v>
      </c>
      <c r="H60" s="20">
        <v>6.0</v>
      </c>
      <c r="I60" s="20">
        <v>7.0</v>
      </c>
      <c r="J60" s="20">
        <v>8.0</v>
      </c>
      <c r="K60" s="20">
        <v>9.0</v>
      </c>
      <c r="L60" s="20" t="s">
        <v>13</v>
      </c>
      <c r="M60" s="20">
        <v>10.0</v>
      </c>
      <c r="N60" s="20">
        <v>11.0</v>
      </c>
      <c r="O60" s="20">
        <v>12.0</v>
      </c>
      <c r="P60" s="20">
        <v>13.0</v>
      </c>
      <c r="Q60" s="20">
        <v>14.0</v>
      </c>
      <c r="R60" s="20">
        <v>15.0</v>
      </c>
      <c r="S60" s="20">
        <v>16.0</v>
      </c>
      <c r="T60" s="20">
        <v>17.0</v>
      </c>
      <c r="U60" s="20">
        <v>18.0</v>
      </c>
      <c r="V60" s="21" t="s">
        <v>14</v>
      </c>
      <c r="W60" s="22" t="s">
        <v>15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ht="12.75" customHeight="1">
      <c r="A61" s="23">
        <v>1.0</v>
      </c>
      <c r="B61" s="24" t="s">
        <v>51</v>
      </c>
      <c r="C61" s="25">
        <v>5.0</v>
      </c>
      <c r="D61" s="25">
        <v>4.0</v>
      </c>
      <c r="E61" s="25">
        <v>2.0</v>
      </c>
      <c r="F61" s="25">
        <v>7.0</v>
      </c>
      <c r="G61" s="25">
        <v>5.0</v>
      </c>
      <c r="H61" s="25">
        <v>6.0</v>
      </c>
      <c r="I61" s="25">
        <v>4.0</v>
      </c>
      <c r="J61" s="25">
        <v>5.0</v>
      </c>
      <c r="K61" s="25">
        <v>5.0</v>
      </c>
      <c r="L61" s="14">
        <f t="shared" ref="L61:L64" si="22">SUM(C61:K61)</f>
        <v>43</v>
      </c>
      <c r="M61" s="25">
        <v>6.0</v>
      </c>
      <c r="N61" s="25">
        <v>5.0</v>
      </c>
      <c r="O61" s="25">
        <v>4.0</v>
      </c>
      <c r="P61" s="25">
        <v>5.0</v>
      </c>
      <c r="Q61" s="25">
        <v>6.0</v>
      </c>
      <c r="R61" s="25">
        <v>4.0</v>
      </c>
      <c r="S61" s="25">
        <v>6.0</v>
      </c>
      <c r="T61" s="25">
        <v>6.0</v>
      </c>
      <c r="U61" s="25">
        <v>6.0</v>
      </c>
      <c r="V61" s="14">
        <f t="shared" ref="V61:V64" si="23">SUM(M61:U61)</f>
        <v>48</v>
      </c>
      <c r="W61" s="15">
        <f t="shared" ref="W61:W63" si="24">IF(COUNT(L61,V61)&gt;0,SUM(L61,V61),0)</f>
        <v>91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ht="12.75" customHeight="1">
      <c r="A62" s="23">
        <v>2.0</v>
      </c>
      <c r="B62" s="24" t="s">
        <v>52</v>
      </c>
      <c r="C62" s="25">
        <v>6.0</v>
      </c>
      <c r="D62" s="25">
        <v>6.0</v>
      </c>
      <c r="E62" s="25">
        <v>5.0</v>
      </c>
      <c r="F62" s="25">
        <v>6.0</v>
      </c>
      <c r="G62" s="25">
        <v>6.0</v>
      </c>
      <c r="H62" s="25">
        <v>6.0</v>
      </c>
      <c r="I62" s="25">
        <v>5.0</v>
      </c>
      <c r="J62" s="25">
        <v>4.0</v>
      </c>
      <c r="K62" s="25">
        <v>5.0</v>
      </c>
      <c r="L62" s="14">
        <f t="shared" si="22"/>
        <v>49</v>
      </c>
      <c r="M62" s="25">
        <v>6.0</v>
      </c>
      <c r="N62" s="25">
        <v>5.0</v>
      </c>
      <c r="O62" s="25">
        <v>3.0</v>
      </c>
      <c r="P62" s="31">
        <v>5.0</v>
      </c>
      <c r="Q62" s="31">
        <v>5.0</v>
      </c>
      <c r="R62" s="31">
        <v>4.0</v>
      </c>
      <c r="S62" s="31">
        <v>5.0</v>
      </c>
      <c r="T62" s="31">
        <v>5.0</v>
      </c>
      <c r="U62" s="31">
        <v>6.0</v>
      </c>
      <c r="V62" s="14">
        <f t="shared" si="23"/>
        <v>44</v>
      </c>
      <c r="W62" s="15">
        <f t="shared" si="24"/>
        <v>93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ht="12.75" customHeight="1">
      <c r="A63" s="23">
        <v>3.0</v>
      </c>
      <c r="B63" s="24" t="s">
        <v>53</v>
      </c>
      <c r="C63" s="25">
        <v>6.0</v>
      </c>
      <c r="D63" s="25">
        <v>6.0</v>
      </c>
      <c r="E63" s="25">
        <v>4.0</v>
      </c>
      <c r="F63" s="25">
        <v>6.0</v>
      </c>
      <c r="G63" s="25">
        <v>6.0</v>
      </c>
      <c r="H63" s="25">
        <v>9.0</v>
      </c>
      <c r="I63" s="25">
        <v>6.0</v>
      </c>
      <c r="J63" s="25">
        <v>4.0</v>
      </c>
      <c r="K63" s="25">
        <v>5.0</v>
      </c>
      <c r="L63" s="14">
        <f t="shared" si="22"/>
        <v>52</v>
      </c>
      <c r="M63" s="25">
        <v>7.0</v>
      </c>
      <c r="N63" s="25">
        <v>6.0</v>
      </c>
      <c r="O63" s="25">
        <v>4.0</v>
      </c>
      <c r="P63" s="31">
        <v>7.0</v>
      </c>
      <c r="Q63" s="31">
        <v>8.0</v>
      </c>
      <c r="R63" s="31">
        <v>5.0</v>
      </c>
      <c r="S63" s="31">
        <v>7.0</v>
      </c>
      <c r="T63" s="31">
        <v>5.0</v>
      </c>
      <c r="U63" s="31">
        <v>6.0</v>
      </c>
      <c r="V63" s="14">
        <f t="shared" si="23"/>
        <v>55</v>
      </c>
      <c r="W63" s="15">
        <f t="shared" si="24"/>
        <v>107</v>
      </c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ht="12.75" customHeight="1">
      <c r="A64" s="23">
        <v>4.0</v>
      </c>
      <c r="B64" s="34"/>
      <c r="C64" s="25">
        <v>9.0</v>
      </c>
      <c r="D64" s="25">
        <v>9.0</v>
      </c>
      <c r="E64" s="25">
        <v>9.0</v>
      </c>
      <c r="F64" s="25">
        <v>9.0</v>
      </c>
      <c r="G64" s="25">
        <v>9.0</v>
      </c>
      <c r="H64" s="25">
        <v>9.0</v>
      </c>
      <c r="I64" s="25">
        <v>9.0</v>
      </c>
      <c r="J64" s="25">
        <v>9.0</v>
      </c>
      <c r="K64" s="25">
        <v>9.0</v>
      </c>
      <c r="L64" s="14">
        <f t="shared" si="22"/>
        <v>81</v>
      </c>
      <c r="M64" s="25">
        <v>9.0</v>
      </c>
      <c r="N64" s="25">
        <v>9.0</v>
      </c>
      <c r="O64" s="25">
        <v>9.0</v>
      </c>
      <c r="P64" s="31">
        <v>9.0</v>
      </c>
      <c r="Q64" s="31">
        <v>9.0</v>
      </c>
      <c r="R64" s="31">
        <v>9.0</v>
      </c>
      <c r="S64" s="31">
        <v>9.0</v>
      </c>
      <c r="T64" s="31">
        <v>9.0</v>
      </c>
      <c r="U64" s="31">
        <v>9.0</v>
      </c>
      <c r="V64" s="14">
        <f t="shared" si="23"/>
        <v>81</v>
      </c>
      <c r="W64" s="35" t="s">
        <v>54</v>
      </c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ht="12.75" customHeight="1">
      <c r="A65" s="26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9">
        <f>SUM(L61:L64)</f>
        <v>225</v>
      </c>
      <c r="M65" s="28"/>
      <c r="N65" s="28"/>
      <c r="O65" s="28"/>
      <c r="P65" s="28"/>
      <c r="Q65" s="28"/>
      <c r="R65" s="28"/>
      <c r="S65" s="28"/>
      <c r="T65" s="28"/>
      <c r="U65" s="28"/>
      <c r="V65" s="29"/>
      <c r="W65" s="30" t="str">
        <f>IF(COUNT(W61:W64)=4,SUM(W61:W64),IF(COUNTBLANK(W61:W64)&gt;0,SUM(W61:W64),"DQ"))</f>
        <v>DQ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ht="12.75" customHeight="1">
      <c r="A66" s="16" t="s">
        <v>55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ht="12.75" customHeight="1">
      <c r="A67" s="18" t="s">
        <v>12</v>
      </c>
      <c r="B67" s="19"/>
      <c r="C67" s="20">
        <v>1.0</v>
      </c>
      <c r="D67" s="20">
        <v>2.0</v>
      </c>
      <c r="E67" s="20">
        <v>3.0</v>
      </c>
      <c r="F67" s="20">
        <v>4.0</v>
      </c>
      <c r="G67" s="20">
        <v>5.0</v>
      </c>
      <c r="H67" s="20">
        <v>6.0</v>
      </c>
      <c r="I67" s="20">
        <v>7.0</v>
      </c>
      <c r="J67" s="20">
        <v>8.0</v>
      </c>
      <c r="K67" s="20">
        <v>9.0</v>
      </c>
      <c r="L67" s="20" t="s">
        <v>13</v>
      </c>
      <c r="M67" s="20">
        <v>10.0</v>
      </c>
      <c r="N67" s="20">
        <v>11.0</v>
      </c>
      <c r="O67" s="20">
        <v>12.0</v>
      </c>
      <c r="P67" s="20">
        <v>13.0</v>
      </c>
      <c r="Q67" s="20">
        <v>14.0</v>
      </c>
      <c r="R67" s="20">
        <v>15.0</v>
      </c>
      <c r="S67" s="20">
        <v>16.0</v>
      </c>
      <c r="T67" s="20">
        <v>17.0</v>
      </c>
      <c r="U67" s="20">
        <v>18.0</v>
      </c>
      <c r="V67" s="21" t="s">
        <v>14</v>
      </c>
      <c r="W67" s="22" t="s">
        <v>15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ht="12.75" customHeight="1">
      <c r="A68" s="23">
        <v>1.0</v>
      </c>
      <c r="B68" s="24" t="s">
        <v>56</v>
      </c>
      <c r="C68" s="25">
        <v>5.0</v>
      </c>
      <c r="D68" s="25">
        <v>6.0</v>
      </c>
      <c r="E68" s="25">
        <v>4.0</v>
      </c>
      <c r="F68" s="25">
        <v>5.0</v>
      </c>
      <c r="G68" s="25">
        <v>8.0</v>
      </c>
      <c r="H68" s="25">
        <v>6.0</v>
      </c>
      <c r="I68" s="25">
        <v>6.0</v>
      </c>
      <c r="J68" s="25">
        <v>5.0</v>
      </c>
      <c r="K68" s="25">
        <v>9.0</v>
      </c>
      <c r="L68" s="14">
        <f t="shared" ref="L68:L71" si="25">SUM(C68:K68)</f>
        <v>54</v>
      </c>
      <c r="M68" s="25">
        <v>7.0</v>
      </c>
      <c r="N68" s="25">
        <v>6.0</v>
      </c>
      <c r="O68" s="25">
        <v>5.0</v>
      </c>
      <c r="P68" s="25">
        <v>6.0</v>
      </c>
      <c r="Q68" s="25">
        <v>8.0</v>
      </c>
      <c r="R68" s="25">
        <v>3.0</v>
      </c>
      <c r="S68" s="25">
        <v>6.0</v>
      </c>
      <c r="T68" s="25">
        <v>6.0</v>
      </c>
      <c r="U68" s="25">
        <v>5.0</v>
      </c>
      <c r="V68" s="14">
        <f t="shared" ref="V68:V71" si="26">SUM(M68:U68)</f>
        <v>52</v>
      </c>
      <c r="W68" s="15">
        <f t="shared" ref="W68:W71" si="27">IF(COUNT(L68,V68)&gt;0,SUM(L68,V68),0)</f>
        <v>106</v>
      </c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ht="12.75" customHeight="1">
      <c r="A69" s="23">
        <v>2.0</v>
      </c>
      <c r="B69" s="24" t="s">
        <v>57</v>
      </c>
      <c r="C69" s="25">
        <v>6.0</v>
      </c>
      <c r="D69" s="25">
        <v>5.0</v>
      </c>
      <c r="E69" s="25">
        <v>5.0</v>
      </c>
      <c r="F69" s="25">
        <v>6.0</v>
      </c>
      <c r="G69" s="25">
        <v>6.0</v>
      </c>
      <c r="H69" s="25">
        <v>5.0</v>
      </c>
      <c r="I69" s="25">
        <v>4.0</v>
      </c>
      <c r="J69" s="25">
        <v>5.0</v>
      </c>
      <c r="K69" s="25">
        <v>6.0</v>
      </c>
      <c r="L69" s="14">
        <f t="shared" si="25"/>
        <v>48</v>
      </c>
      <c r="M69" s="25">
        <v>6.0</v>
      </c>
      <c r="N69" s="25">
        <v>7.0</v>
      </c>
      <c r="O69" s="25">
        <v>4.0</v>
      </c>
      <c r="P69" s="31">
        <v>4.0</v>
      </c>
      <c r="Q69" s="31">
        <v>5.0</v>
      </c>
      <c r="R69" s="31">
        <v>5.0</v>
      </c>
      <c r="S69" s="31">
        <v>7.0</v>
      </c>
      <c r="T69" s="31">
        <v>7.0</v>
      </c>
      <c r="U69" s="31">
        <v>6.0</v>
      </c>
      <c r="V69" s="14">
        <f t="shared" si="26"/>
        <v>51</v>
      </c>
      <c r="W69" s="15">
        <f t="shared" si="27"/>
        <v>99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ht="12.75" customHeight="1">
      <c r="A70" s="23">
        <v>3.0</v>
      </c>
      <c r="B70" s="24" t="s">
        <v>58</v>
      </c>
      <c r="C70" s="25">
        <v>5.0</v>
      </c>
      <c r="D70" s="25">
        <v>6.0</v>
      </c>
      <c r="E70" s="25">
        <v>4.0</v>
      </c>
      <c r="F70" s="25">
        <v>7.0</v>
      </c>
      <c r="G70" s="25">
        <v>7.0</v>
      </c>
      <c r="H70" s="25">
        <v>5.0</v>
      </c>
      <c r="I70" s="25">
        <v>5.0</v>
      </c>
      <c r="J70" s="25">
        <v>4.0</v>
      </c>
      <c r="K70" s="25">
        <v>4.0</v>
      </c>
      <c r="L70" s="14">
        <f t="shared" si="25"/>
        <v>47</v>
      </c>
      <c r="M70" s="25">
        <v>6.0</v>
      </c>
      <c r="N70" s="25">
        <v>4.0</v>
      </c>
      <c r="O70" s="25">
        <v>5.0</v>
      </c>
      <c r="P70" s="31">
        <v>4.0</v>
      </c>
      <c r="Q70" s="31">
        <v>8.0</v>
      </c>
      <c r="R70" s="31">
        <v>3.0</v>
      </c>
      <c r="S70" s="31">
        <v>6.0</v>
      </c>
      <c r="T70" s="31">
        <v>5.0</v>
      </c>
      <c r="U70" s="31">
        <v>6.0</v>
      </c>
      <c r="V70" s="14">
        <f t="shared" si="26"/>
        <v>47</v>
      </c>
      <c r="W70" s="15">
        <f t="shared" si="27"/>
        <v>94</v>
      </c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ht="12.75" customHeight="1">
      <c r="A71" s="23">
        <v>4.0</v>
      </c>
      <c r="B71" s="24" t="s">
        <v>59</v>
      </c>
      <c r="C71" s="25">
        <v>7.0</v>
      </c>
      <c r="D71" s="25">
        <v>5.0</v>
      </c>
      <c r="E71" s="25">
        <v>4.0</v>
      </c>
      <c r="F71" s="25">
        <v>9.0</v>
      </c>
      <c r="G71" s="25">
        <v>6.0</v>
      </c>
      <c r="H71" s="25">
        <v>6.0</v>
      </c>
      <c r="I71" s="25">
        <v>7.0</v>
      </c>
      <c r="J71" s="25">
        <v>6.0</v>
      </c>
      <c r="K71" s="25">
        <v>7.0</v>
      </c>
      <c r="L71" s="14">
        <f t="shared" si="25"/>
        <v>57</v>
      </c>
      <c r="M71" s="25">
        <v>9.0</v>
      </c>
      <c r="N71" s="25">
        <v>5.0</v>
      </c>
      <c r="O71" s="25">
        <v>5.0</v>
      </c>
      <c r="P71" s="31">
        <v>4.0</v>
      </c>
      <c r="Q71" s="31">
        <v>7.0</v>
      </c>
      <c r="R71" s="31">
        <v>4.0</v>
      </c>
      <c r="S71" s="31">
        <v>6.0</v>
      </c>
      <c r="T71" s="31">
        <v>6.0</v>
      </c>
      <c r="U71" s="31">
        <v>6.0</v>
      </c>
      <c r="V71" s="14">
        <f t="shared" si="26"/>
        <v>52</v>
      </c>
      <c r="W71" s="15">
        <f t="shared" si="27"/>
        <v>109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ht="12.75" customHeight="1">
      <c r="A72" s="26"/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9">
        <f>SUM(L68:L71)</f>
        <v>206</v>
      </c>
      <c r="M72" s="28"/>
      <c r="N72" s="28"/>
      <c r="O72" s="28"/>
      <c r="P72" s="28"/>
      <c r="Q72" s="28"/>
      <c r="R72" s="28"/>
      <c r="S72" s="28"/>
      <c r="T72" s="28"/>
      <c r="U72" s="28"/>
      <c r="V72" s="29"/>
      <c r="W72" s="30">
        <f>IF(COUNT(W68:W71)=4,SUM(W68:W71),IF(COUNTBLANK(W68:W71)&gt;0,SUM(W68:W71),"DQ"))</f>
        <v>408</v>
      </c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ht="12.75" customHeight="1">
      <c r="A73" s="16" t="s">
        <v>60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ht="12.75" customHeight="1">
      <c r="A74" s="18" t="s">
        <v>12</v>
      </c>
      <c r="B74" s="19"/>
      <c r="C74" s="20">
        <v>1.0</v>
      </c>
      <c r="D74" s="20">
        <v>2.0</v>
      </c>
      <c r="E74" s="20">
        <v>3.0</v>
      </c>
      <c r="F74" s="20">
        <v>4.0</v>
      </c>
      <c r="G74" s="20">
        <v>5.0</v>
      </c>
      <c r="H74" s="20">
        <v>6.0</v>
      </c>
      <c r="I74" s="20">
        <v>7.0</v>
      </c>
      <c r="J74" s="20">
        <v>8.0</v>
      </c>
      <c r="K74" s="20">
        <v>9.0</v>
      </c>
      <c r="L74" s="20" t="s">
        <v>13</v>
      </c>
      <c r="M74" s="20">
        <v>10.0</v>
      </c>
      <c r="N74" s="20">
        <v>11.0</v>
      </c>
      <c r="O74" s="20">
        <v>12.0</v>
      </c>
      <c r="P74" s="20">
        <v>13.0</v>
      </c>
      <c r="Q74" s="20">
        <v>14.0</v>
      </c>
      <c r="R74" s="20">
        <v>15.0</v>
      </c>
      <c r="S74" s="20">
        <v>16.0</v>
      </c>
      <c r="T74" s="20">
        <v>17.0</v>
      </c>
      <c r="U74" s="20">
        <v>18.0</v>
      </c>
      <c r="V74" s="21" t="s">
        <v>14</v>
      </c>
      <c r="W74" s="22" t="s">
        <v>15</v>
      </c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ht="12.75" customHeight="1">
      <c r="A75" s="23">
        <v>1.0</v>
      </c>
      <c r="B75" s="24" t="s">
        <v>61</v>
      </c>
      <c r="C75" s="25">
        <v>5.0</v>
      </c>
      <c r="D75" s="25">
        <v>4.0</v>
      </c>
      <c r="E75" s="25">
        <v>3.0</v>
      </c>
      <c r="F75" s="25">
        <v>5.0</v>
      </c>
      <c r="G75" s="25">
        <v>5.0</v>
      </c>
      <c r="H75" s="25">
        <v>5.0</v>
      </c>
      <c r="I75" s="25">
        <v>4.0</v>
      </c>
      <c r="J75" s="25">
        <v>3.0</v>
      </c>
      <c r="K75" s="25">
        <v>4.0</v>
      </c>
      <c r="L75" s="14">
        <f t="shared" ref="L75:L78" si="28">SUM(C75:K75)</f>
        <v>38</v>
      </c>
      <c r="M75" s="25">
        <v>6.0</v>
      </c>
      <c r="N75" s="25">
        <v>5.0</v>
      </c>
      <c r="O75" s="25">
        <v>3.0</v>
      </c>
      <c r="P75" s="25">
        <v>5.0</v>
      </c>
      <c r="Q75" s="25">
        <v>5.0</v>
      </c>
      <c r="R75" s="25">
        <v>3.0</v>
      </c>
      <c r="S75" s="25">
        <v>5.0</v>
      </c>
      <c r="T75" s="25">
        <v>4.0</v>
      </c>
      <c r="U75" s="25">
        <v>4.0</v>
      </c>
      <c r="V75" s="14">
        <f t="shared" ref="V75:V78" si="29">SUM(M75:U75)</f>
        <v>40</v>
      </c>
      <c r="W75" s="15">
        <f t="shared" ref="W75:W78" si="30">IF(COUNT(L75,V75)&gt;0,SUM(L75,V75),0)</f>
        <v>78</v>
      </c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ht="12.75" customHeight="1">
      <c r="A76" s="23">
        <v>2.0</v>
      </c>
      <c r="B76" s="24" t="s">
        <v>62</v>
      </c>
      <c r="C76" s="25">
        <v>4.0</v>
      </c>
      <c r="D76" s="25">
        <v>5.0</v>
      </c>
      <c r="E76" s="25">
        <v>4.0</v>
      </c>
      <c r="F76" s="25">
        <v>5.0</v>
      </c>
      <c r="G76" s="25">
        <v>5.0</v>
      </c>
      <c r="H76" s="25">
        <v>7.0</v>
      </c>
      <c r="I76" s="25">
        <v>4.0</v>
      </c>
      <c r="J76" s="25">
        <v>4.0</v>
      </c>
      <c r="K76" s="25">
        <v>5.0</v>
      </c>
      <c r="L76" s="14">
        <f t="shared" si="28"/>
        <v>43</v>
      </c>
      <c r="M76" s="25">
        <v>6.0</v>
      </c>
      <c r="N76" s="25">
        <v>4.0</v>
      </c>
      <c r="O76" s="25">
        <v>3.0</v>
      </c>
      <c r="P76" s="31">
        <v>5.0</v>
      </c>
      <c r="Q76" s="31">
        <v>5.0</v>
      </c>
      <c r="R76" s="31">
        <v>3.0</v>
      </c>
      <c r="S76" s="31">
        <v>6.0</v>
      </c>
      <c r="T76" s="31">
        <v>4.0</v>
      </c>
      <c r="U76" s="31">
        <v>4.0</v>
      </c>
      <c r="V76" s="14">
        <f t="shared" si="29"/>
        <v>40</v>
      </c>
      <c r="W76" s="15">
        <f t="shared" si="30"/>
        <v>83</v>
      </c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ht="12.75" customHeight="1">
      <c r="A77" s="23">
        <v>3.0</v>
      </c>
      <c r="B77" s="24" t="s">
        <v>63</v>
      </c>
      <c r="C77" s="25">
        <v>4.0</v>
      </c>
      <c r="D77" s="25">
        <v>4.0</v>
      </c>
      <c r="E77" s="25">
        <v>4.0</v>
      </c>
      <c r="F77" s="25">
        <v>5.0</v>
      </c>
      <c r="G77" s="25">
        <v>5.0</v>
      </c>
      <c r="H77" s="25">
        <v>4.0</v>
      </c>
      <c r="I77" s="25">
        <v>5.0</v>
      </c>
      <c r="J77" s="25">
        <v>4.0</v>
      </c>
      <c r="K77" s="25">
        <v>5.0</v>
      </c>
      <c r="L77" s="14">
        <f t="shared" si="28"/>
        <v>40</v>
      </c>
      <c r="M77" s="25">
        <v>6.0</v>
      </c>
      <c r="N77" s="25">
        <v>6.0</v>
      </c>
      <c r="O77" s="25">
        <v>4.0</v>
      </c>
      <c r="P77" s="31">
        <v>4.0</v>
      </c>
      <c r="Q77" s="31">
        <v>5.0</v>
      </c>
      <c r="R77" s="31">
        <v>4.0</v>
      </c>
      <c r="S77" s="31">
        <v>5.0</v>
      </c>
      <c r="T77" s="31">
        <v>5.0</v>
      </c>
      <c r="U77" s="31">
        <v>5.0</v>
      </c>
      <c r="V77" s="14">
        <f t="shared" si="29"/>
        <v>44</v>
      </c>
      <c r="W77" s="15">
        <f t="shared" si="30"/>
        <v>84</v>
      </c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ht="12.75" customHeight="1">
      <c r="A78" s="23">
        <v>4.0</v>
      </c>
      <c r="B78" s="24" t="s">
        <v>64</v>
      </c>
      <c r="C78" s="25">
        <v>5.0</v>
      </c>
      <c r="D78" s="25">
        <v>4.0</v>
      </c>
      <c r="E78" s="25">
        <v>3.0</v>
      </c>
      <c r="F78" s="25">
        <v>5.0</v>
      </c>
      <c r="G78" s="25">
        <v>6.0</v>
      </c>
      <c r="H78" s="25">
        <v>5.0</v>
      </c>
      <c r="I78" s="25">
        <v>4.0</v>
      </c>
      <c r="J78" s="25">
        <v>4.0</v>
      </c>
      <c r="K78" s="25">
        <v>4.0</v>
      </c>
      <c r="L78" s="14">
        <f t="shared" si="28"/>
        <v>40</v>
      </c>
      <c r="M78" s="25">
        <v>7.0</v>
      </c>
      <c r="N78" s="25">
        <v>4.0</v>
      </c>
      <c r="O78" s="25">
        <v>3.0</v>
      </c>
      <c r="P78" s="31">
        <v>5.0</v>
      </c>
      <c r="Q78" s="31">
        <v>6.0</v>
      </c>
      <c r="R78" s="31">
        <v>3.0</v>
      </c>
      <c r="S78" s="31">
        <v>4.0</v>
      </c>
      <c r="T78" s="31">
        <v>6.0</v>
      </c>
      <c r="U78" s="31">
        <v>5.0</v>
      </c>
      <c r="V78" s="14">
        <f t="shared" si="29"/>
        <v>43</v>
      </c>
      <c r="W78" s="15">
        <f t="shared" si="30"/>
        <v>83</v>
      </c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ht="12.75" customHeight="1">
      <c r="A79" s="26"/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9">
        <f>SUM(L75:L78)</f>
        <v>161</v>
      </c>
      <c r="M79" s="28"/>
      <c r="N79" s="28"/>
      <c r="O79" s="28"/>
      <c r="P79" s="28"/>
      <c r="Q79" s="28"/>
      <c r="R79" s="28"/>
      <c r="S79" s="28"/>
      <c r="T79" s="28"/>
      <c r="U79" s="28"/>
      <c r="V79" s="29"/>
      <c r="W79" s="30">
        <f>IF(COUNT(W75:W78)=4,SUM(W75:W78),IF(COUNTBLANK(W75:W78)&gt;0,SUM(W75:W78),"DQ"))</f>
        <v>328</v>
      </c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ht="12.75" customHeight="1">
      <c r="A80" s="16" t="s">
        <v>65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ht="12.75" customHeight="1">
      <c r="A81" s="18" t="s">
        <v>12</v>
      </c>
      <c r="B81" s="19"/>
      <c r="C81" s="20">
        <v>1.0</v>
      </c>
      <c r="D81" s="20">
        <v>2.0</v>
      </c>
      <c r="E81" s="20">
        <v>3.0</v>
      </c>
      <c r="F81" s="20">
        <v>4.0</v>
      </c>
      <c r="G81" s="20">
        <v>5.0</v>
      </c>
      <c r="H81" s="20">
        <v>6.0</v>
      </c>
      <c r="I81" s="20">
        <v>7.0</v>
      </c>
      <c r="J81" s="20">
        <v>8.0</v>
      </c>
      <c r="K81" s="20">
        <v>9.0</v>
      </c>
      <c r="L81" s="20" t="s">
        <v>13</v>
      </c>
      <c r="M81" s="20">
        <v>10.0</v>
      </c>
      <c r="N81" s="20">
        <v>11.0</v>
      </c>
      <c r="O81" s="20">
        <v>12.0</v>
      </c>
      <c r="P81" s="20">
        <v>13.0</v>
      </c>
      <c r="Q81" s="20">
        <v>14.0</v>
      </c>
      <c r="R81" s="20">
        <v>15.0</v>
      </c>
      <c r="S81" s="20">
        <v>16.0</v>
      </c>
      <c r="T81" s="20">
        <v>17.0</v>
      </c>
      <c r="U81" s="20">
        <v>18.0</v>
      </c>
      <c r="V81" s="21" t="s">
        <v>14</v>
      </c>
      <c r="W81" s="22" t="s">
        <v>15</v>
      </c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ht="12.75" customHeight="1">
      <c r="A82" s="23">
        <v>1.0</v>
      </c>
      <c r="B82" s="24" t="s">
        <v>66</v>
      </c>
      <c r="C82" s="25">
        <v>4.0</v>
      </c>
      <c r="D82" s="25">
        <v>4.0</v>
      </c>
      <c r="E82" s="25">
        <v>4.0</v>
      </c>
      <c r="F82" s="25">
        <v>5.0</v>
      </c>
      <c r="G82" s="25">
        <v>3.0</v>
      </c>
      <c r="H82" s="25">
        <v>5.0</v>
      </c>
      <c r="I82" s="25">
        <v>4.0</v>
      </c>
      <c r="J82" s="25">
        <v>3.0</v>
      </c>
      <c r="K82" s="25">
        <v>8.0</v>
      </c>
      <c r="L82" s="14">
        <f t="shared" ref="L82:L85" si="31">SUM(C82:K82)</f>
        <v>40</v>
      </c>
      <c r="M82" s="25">
        <v>6.0</v>
      </c>
      <c r="N82" s="25">
        <v>5.0</v>
      </c>
      <c r="O82" s="25">
        <v>4.0</v>
      </c>
      <c r="P82" s="25">
        <v>4.0</v>
      </c>
      <c r="Q82" s="25">
        <v>5.0</v>
      </c>
      <c r="R82" s="25">
        <v>3.0</v>
      </c>
      <c r="S82" s="25">
        <v>4.0</v>
      </c>
      <c r="T82" s="25">
        <v>4.0</v>
      </c>
      <c r="U82" s="25">
        <v>5.0</v>
      </c>
      <c r="V82" s="14">
        <f t="shared" ref="V82:V85" si="32">SUM(M82:U82)</f>
        <v>40</v>
      </c>
      <c r="W82" s="15">
        <f t="shared" ref="W82:W85" si="33">IF(COUNT(L82,V82)&gt;0,SUM(L82,V82),0)</f>
        <v>80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ht="12.75" customHeight="1">
      <c r="A83" s="23">
        <v>2.0</v>
      </c>
      <c r="B83" s="24" t="s">
        <v>67</v>
      </c>
      <c r="C83" s="25">
        <v>7.0</v>
      </c>
      <c r="D83" s="25">
        <v>7.0</v>
      </c>
      <c r="E83" s="25">
        <v>4.0</v>
      </c>
      <c r="F83" s="25">
        <v>8.0</v>
      </c>
      <c r="G83" s="25">
        <v>6.0</v>
      </c>
      <c r="H83" s="25">
        <v>7.0</v>
      </c>
      <c r="I83" s="25">
        <v>6.0</v>
      </c>
      <c r="J83" s="25">
        <v>4.0</v>
      </c>
      <c r="K83" s="25">
        <v>6.0</v>
      </c>
      <c r="L83" s="14">
        <f t="shared" si="31"/>
        <v>55</v>
      </c>
      <c r="M83" s="25">
        <v>7.0</v>
      </c>
      <c r="N83" s="25">
        <v>7.0</v>
      </c>
      <c r="O83" s="25">
        <v>4.0</v>
      </c>
      <c r="P83" s="31">
        <v>5.0</v>
      </c>
      <c r="Q83" s="31">
        <v>8.0</v>
      </c>
      <c r="R83" s="31">
        <v>3.0</v>
      </c>
      <c r="S83" s="31">
        <v>5.0</v>
      </c>
      <c r="T83" s="31">
        <v>5.0</v>
      </c>
      <c r="U83" s="31">
        <v>6.0</v>
      </c>
      <c r="V83" s="14">
        <f t="shared" si="32"/>
        <v>50</v>
      </c>
      <c r="W83" s="15">
        <f t="shared" si="33"/>
        <v>105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ht="12.75" customHeight="1">
      <c r="A84" s="23">
        <v>3.0</v>
      </c>
      <c r="B84" s="24" t="s">
        <v>68</v>
      </c>
      <c r="C84" s="25">
        <v>6.0</v>
      </c>
      <c r="D84" s="25">
        <v>7.0</v>
      </c>
      <c r="E84" s="25">
        <v>4.0</v>
      </c>
      <c r="F84" s="25">
        <v>6.0</v>
      </c>
      <c r="G84" s="25">
        <v>6.0</v>
      </c>
      <c r="H84" s="25">
        <v>6.0</v>
      </c>
      <c r="I84" s="25">
        <v>5.0</v>
      </c>
      <c r="J84" s="25">
        <v>6.0</v>
      </c>
      <c r="K84" s="25">
        <v>7.0</v>
      </c>
      <c r="L84" s="14">
        <f t="shared" si="31"/>
        <v>53</v>
      </c>
      <c r="M84" s="25">
        <v>9.0</v>
      </c>
      <c r="N84" s="25">
        <v>6.0</v>
      </c>
      <c r="O84" s="25">
        <v>5.0</v>
      </c>
      <c r="P84" s="31">
        <v>7.0</v>
      </c>
      <c r="Q84" s="31">
        <v>9.0</v>
      </c>
      <c r="R84" s="31">
        <v>4.0</v>
      </c>
      <c r="S84" s="31">
        <v>9.0</v>
      </c>
      <c r="T84" s="31">
        <v>5.0</v>
      </c>
      <c r="U84" s="31">
        <v>8.0</v>
      </c>
      <c r="V84" s="14">
        <f t="shared" si="32"/>
        <v>62</v>
      </c>
      <c r="W84" s="15">
        <f t="shared" si="33"/>
        <v>115</v>
      </c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ht="12.75" customHeight="1">
      <c r="A85" s="23">
        <v>4.0</v>
      </c>
      <c r="B85" s="24" t="s">
        <v>69</v>
      </c>
      <c r="C85" s="25">
        <v>7.0</v>
      </c>
      <c r="D85" s="25">
        <v>7.0</v>
      </c>
      <c r="E85" s="25">
        <v>6.0</v>
      </c>
      <c r="F85" s="25">
        <v>9.0</v>
      </c>
      <c r="G85" s="25">
        <v>6.0</v>
      </c>
      <c r="H85" s="25">
        <v>7.0</v>
      </c>
      <c r="I85" s="25">
        <v>8.0</v>
      </c>
      <c r="J85" s="25">
        <v>4.0</v>
      </c>
      <c r="K85" s="25">
        <v>6.0</v>
      </c>
      <c r="L85" s="14">
        <f t="shared" si="31"/>
        <v>60</v>
      </c>
      <c r="M85" s="25">
        <v>9.0</v>
      </c>
      <c r="N85" s="25">
        <v>6.0</v>
      </c>
      <c r="O85" s="25">
        <v>5.0</v>
      </c>
      <c r="P85" s="31">
        <v>6.0</v>
      </c>
      <c r="Q85" s="31">
        <v>6.0</v>
      </c>
      <c r="R85" s="31">
        <v>6.0</v>
      </c>
      <c r="S85" s="31">
        <v>8.0</v>
      </c>
      <c r="T85" s="31">
        <v>5.0</v>
      </c>
      <c r="U85" s="31">
        <v>8.0</v>
      </c>
      <c r="V85" s="14">
        <f t="shared" si="32"/>
        <v>59</v>
      </c>
      <c r="W85" s="15">
        <f t="shared" si="33"/>
        <v>119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ht="12.75" customHeight="1">
      <c r="A86" s="26"/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9">
        <f>SUM(L82:L85)</f>
        <v>208</v>
      </c>
      <c r="M86" s="28"/>
      <c r="N86" s="28"/>
      <c r="O86" s="28"/>
      <c r="P86" s="28"/>
      <c r="Q86" s="28"/>
      <c r="R86" s="28"/>
      <c r="S86" s="28"/>
      <c r="T86" s="28"/>
      <c r="U86" s="28"/>
      <c r="V86" s="29"/>
      <c r="W86" s="30">
        <f>IF(COUNT(W82:W85)=4,SUM(W82:W85),IF(COUNTBLANK(W82:W85)&gt;0,SUM(W82:W85),"DQ"))</f>
        <v>419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ht="12.75" customHeight="1">
      <c r="A87" s="16" t="s">
        <v>70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ht="12.75" customHeight="1">
      <c r="A88" s="18" t="s">
        <v>12</v>
      </c>
      <c r="B88" s="19"/>
      <c r="C88" s="20">
        <v>1.0</v>
      </c>
      <c r="D88" s="20">
        <v>2.0</v>
      </c>
      <c r="E88" s="20">
        <v>3.0</v>
      </c>
      <c r="F88" s="20">
        <v>4.0</v>
      </c>
      <c r="G88" s="20">
        <v>5.0</v>
      </c>
      <c r="H88" s="20">
        <v>6.0</v>
      </c>
      <c r="I88" s="20">
        <v>7.0</v>
      </c>
      <c r="J88" s="20">
        <v>8.0</v>
      </c>
      <c r="K88" s="20">
        <v>9.0</v>
      </c>
      <c r="L88" s="20" t="s">
        <v>13</v>
      </c>
      <c r="M88" s="20">
        <v>10.0</v>
      </c>
      <c r="N88" s="20">
        <v>11.0</v>
      </c>
      <c r="O88" s="20">
        <v>12.0</v>
      </c>
      <c r="P88" s="20">
        <v>13.0</v>
      </c>
      <c r="Q88" s="20">
        <v>14.0</v>
      </c>
      <c r="R88" s="20">
        <v>15.0</v>
      </c>
      <c r="S88" s="20">
        <v>16.0</v>
      </c>
      <c r="T88" s="20">
        <v>17.0</v>
      </c>
      <c r="U88" s="20">
        <v>18.0</v>
      </c>
      <c r="V88" s="21" t="s">
        <v>14</v>
      </c>
      <c r="W88" s="22" t="s">
        <v>15</v>
      </c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ht="12.75" customHeight="1">
      <c r="A89" s="23">
        <v>1.0</v>
      </c>
      <c r="B89" s="24" t="s">
        <v>71</v>
      </c>
      <c r="C89" s="25">
        <v>4.0</v>
      </c>
      <c r="D89" s="25">
        <v>6.0</v>
      </c>
      <c r="E89" s="25">
        <v>5.0</v>
      </c>
      <c r="F89" s="25">
        <v>9.0</v>
      </c>
      <c r="G89" s="25">
        <v>5.0</v>
      </c>
      <c r="H89" s="25">
        <v>6.0</v>
      </c>
      <c r="I89" s="25">
        <v>5.0</v>
      </c>
      <c r="J89" s="25">
        <v>3.0</v>
      </c>
      <c r="K89" s="25">
        <v>5.0</v>
      </c>
      <c r="L89" s="14">
        <f t="shared" ref="L89:L92" si="34">SUM(C89:K89)</f>
        <v>48</v>
      </c>
      <c r="M89" s="25">
        <v>6.0</v>
      </c>
      <c r="N89" s="25">
        <v>5.0</v>
      </c>
      <c r="O89" s="25">
        <v>3.0</v>
      </c>
      <c r="P89" s="25">
        <v>5.0</v>
      </c>
      <c r="Q89" s="25">
        <v>6.0</v>
      </c>
      <c r="R89" s="25">
        <v>3.0</v>
      </c>
      <c r="S89" s="25">
        <v>6.0</v>
      </c>
      <c r="T89" s="25">
        <v>4.0</v>
      </c>
      <c r="U89" s="25">
        <v>4.0</v>
      </c>
      <c r="V89" s="14">
        <f t="shared" ref="V89:V92" si="35">SUM(M89:U89)</f>
        <v>42</v>
      </c>
      <c r="W89" s="15">
        <f t="shared" ref="W89:W92" si="36">IF(COUNT(L89,V89)&gt;0,SUM(L89,V89),0)</f>
        <v>90</v>
      </c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ht="12.75" customHeight="1">
      <c r="A90" s="23">
        <v>2.0</v>
      </c>
      <c r="B90" s="24" t="s">
        <v>72</v>
      </c>
      <c r="C90" s="25">
        <v>5.0</v>
      </c>
      <c r="D90" s="25">
        <v>5.0</v>
      </c>
      <c r="E90" s="25">
        <v>5.0</v>
      </c>
      <c r="F90" s="25">
        <v>7.0</v>
      </c>
      <c r="G90" s="25">
        <v>5.0</v>
      </c>
      <c r="H90" s="25">
        <v>5.0</v>
      </c>
      <c r="I90" s="25">
        <v>5.0</v>
      </c>
      <c r="J90" s="25">
        <v>4.0</v>
      </c>
      <c r="K90" s="25">
        <v>5.0</v>
      </c>
      <c r="L90" s="14">
        <f t="shared" si="34"/>
        <v>46</v>
      </c>
      <c r="M90" s="25">
        <v>6.0</v>
      </c>
      <c r="N90" s="25">
        <v>6.0</v>
      </c>
      <c r="O90" s="25">
        <v>3.0</v>
      </c>
      <c r="P90" s="31">
        <v>8.0</v>
      </c>
      <c r="Q90" s="31">
        <v>6.0</v>
      </c>
      <c r="R90" s="31">
        <v>3.0</v>
      </c>
      <c r="S90" s="31">
        <v>7.0</v>
      </c>
      <c r="T90" s="31">
        <v>5.0</v>
      </c>
      <c r="U90" s="31">
        <v>5.0</v>
      </c>
      <c r="V90" s="14">
        <f t="shared" si="35"/>
        <v>49</v>
      </c>
      <c r="W90" s="15">
        <f t="shared" si="36"/>
        <v>95</v>
      </c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ht="12.75" customHeight="1">
      <c r="A91" s="23">
        <v>3.0</v>
      </c>
      <c r="B91" s="24" t="s">
        <v>73</v>
      </c>
      <c r="C91" s="25">
        <v>10.0</v>
      </c>
      <c r="D91" s="25">
        <v>6.0</v>
      </c>
      <c r="E91" s="25">
        <v>4.0</v>
      </c>
      <c r="F91" s="25">
        <v>6.0</v>
      </c>
      <c r="G91" s="25">
        <v>5.0</v>
      </c>
      <c r="H91" s="25">
        <v>6.0</v>
      </c>
      <c r="I91" s="25">
        <v>5.0</v>
      </c>
      <c r="J91" s="25">
        <v>4.0</v>
      </c>
      <c r="K91" s="25">
        <v>5.0</v>
      </c>
      <c r="L91" s="14">
        <f t="shared" si="34"/>
        <v>51</v>
      </c>
      <c r="M91" s="25">
        <v>4.0</v>
      </c>
      <c r="N91" s="25">
        <v>6.0</v>
      </c>
      <c r="O91" s="25">
        <v>4.0</v>
      </c>
      <c r="P91" s="31">
        <v>5.0</v>
      </c>
      <c r="Q91" s="31">
        <v>8.0</v>
      </c>
      <c r="R91" s="31">
        <v>8.0</v>
      </c>
      <c r="S91" s="31">
        <v>6.0</v>
      </c>
      <c r="T91" s="31">
        <v>5.0</v>
      </c>
      <c r="U91" s="31">
        <v>5.0</v>
      </c>
      <c r="V91" s="14">
        <f t="shared" si="35"/>
        <v>51</v>
      </c>
      <c r="W91" s="15">
        <f t="shared" si="36"/>
        <v>102</v>
      </c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ht="12.75" customHeight="1">
      <c r="A92" s="23">
        <v>4.0</v>
      </c>
      <c r="B92" s="24" t="s">
        <v>74</v>
      </c>
      <c r="C92" s="25">
        <v>4.0</v>
      </c>
      <c r="D92" s="25">
        <v>5.0</v>
      </c>
      <c r="E92" s="25">
        <v>3.0</v>
      </c>
      <c r="F92" s="25">
        <v>7.0</v>
      </c>
      <c r="G92" s="25">
        <v>8.0</v>
      </c>
      <c r="H92" s="25">
        <v>7.0</v>
      </c>
      <c r="I92" s="25">
        <v>4.0</v>
      </c>
      <c r="J92" s="25">
        <v>6.0</v>
      </c>
      <c r="K92" s="25">
        <v>6.0</v>
      </c>
      <c r="L92" s="14">
        <f t="shared" si="34"/>
        <v>50</v>
      </c>
      <c r="M92" s="25">
        <v>6.0</v>
      </c>
      <c r="N92" s="25">
        <v>9.0</v>
      </c>
      <c r="O92" s="25">
        <v>3.0</v>
      </c>
      <c r="P92" s="31">
        <v>7.0</v>
      </c>
      <c r="Q92" s="31">
        <v>7.0</v>
      </c>
      <c r="R92" s="31">
        <v>4.0</v>
      </c>
      <c r="S92" s="31">
        <v>6.0</v>
      </c>
      <c r="T92" s="31">
        <v>7.0</v>
      </c>
      <c r="U92" s="31">
        <v>6.0</v>
      </c>
      <c r="V92" s="14">
        <f t="shared" si="35"/>
        <v>55</v>
      </c>
      <c r="W92" s="15">
        <f t="shared" si="36"/>
        <v>105</v>
      </c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ht="12.75" customHeight="1">
      <c r="A93" s="26"/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9">
        <f>SUM(L89:L92)</f>
        <v>195</v>
      </c>
      <c r="M93" s="28"/>
      <c r="N93" s="28"/>
      <c r="O93" s="28"/>
      <c r="P93" s="28"/>
      <c r="Q93" s="28"/>
      <c r="R93" s="28"/>
      <c r="S93" s="28"/>
      <c r="T93" s="28"/>
      <c r="U93" s="28"/>
      <c r="V93" s="29"/>
      <c r="W93" s="30">
        <f>IF(COUNT(W89:W92)=4,SUM(W89:W92),IF(COUNTBLANK(W89:W92)&gt;0,SUM(W89:W92),"DQ"))</f>
        <v>392</v>
      </c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ht="12.75" customHeight="1">
      <c r="A94" s="16" t="s">
        <v>75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ht="12.75" customHeight="1">
      <c r="A95" s="18" t="s">
        <v>12</v>
      </c>
      <c r="B95" s="19"/>
      <c r="C95" s="20">
        <v>1.0</v>
      </c>
      <c r="D95" s="20">
        <v>2.0</v>
      </c>
      <c r="E95" s="20">
        <v>3.0</v>
      </c>
      <c r="F95" s="20">
        <v>4.0</v>
      </c>
      <c r="G95" s="20">
        <v>5.0</v>
      </c>
      <c r="H95" s="20">
        <v>6.0</v>
      </c>
      <c r="I95" s="20">
        <v>7.0</v>
      </c>
      <c r="J95" s="20">
        <v>8.0</v>
      </c>
      <c r="K95" s="20">
        <v>9.0</v>
      </c>
      <c r="L95" s="20" t="s">
        <v>13</v>
      </c>
      <c r="M95" s="20">
        <v>10.0</v>
      </c>
      <c r="N95" s="20">
        <v>11.0</v>
      </c>
      <c r="O95" s="20">
        <v>12.0</v>
      </c>
      <c r="P95" s="20">
        <v>13.0</v>
      </c>
      <c r="Q95" s="20">
        <v>14.0</v>
      </c>
      <c r="R95" s="20">
        <v>15.0</v>
      </c>
      <c r="S95" s="20">
        <v>16.0</v>
      </c>
      <c r="T95" s="20">
        <v>17.0</v>
      </c>
      <c r="U95" s="20">
        <v>18.0</v>
      </c>
      <c r="V95" s="21" t="s">
        <v>14</v>
      </c>
      <c r="W95" s="22" t="s">
        <v>15</v>
      </c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ht="12.75" customHeight="1">
      <c r="A96" s="23">
        <v>1.0</v>
      </c>
      <c r="B96" s="24" t="s">
        <v>76</v>
      </c>
      <c r="C96" s="25">
        <v>6.0</v>
      </c>
      <c r="D96" s="25">
        <v>5.0</v>
      </c>
      <c r="E96" s="25">
        <v>5.0</v>
      </c>
      <c r="F96" s="25">
        <v>6.0</v>
      </c>
      <c r="G96" s="25">
        <v>4.0</v>
      </c>
      <c r="H96" s="25">
        <v>7.0</v>
      </c>
      <c r="I96" s="25">
        <v>4.0</v>
      </c>
      <c r="J96" s="25">
        <v>4.0</v>
      </c>
      <c r="K96" s="25">
        <v>5.0</v>
      </c>
      <c r="L96" s="14">
        <f t="shared" ref="L96:L99" si="37">SUM(C96:K96)</f>
        <v>46</v>
      </c>
      <c r="M96" s="25">
        <v>6.0</v>
      </c>
      <c r="N96" s="25">
        <v>5.0</v>
      </c>
      <c r="O96" s="25">
        <v>4.0</v>
      </c>
      <c r="P96" s="25">
        <v>6.0</v>
      </c>
      <c r="Q96" s="25">
        <v>5.0</v>
      </c>
      <c r="R96" s="25">
        <v>3.0</v>
      </c>
      <c r="S96" s="25">
        <v>5.0</v>
      </c>
      <c r="T96" s="25">
        <v>6.0</v>
      </c>
      <c r="U96" s="25">
        <v>6.0</v>
      </c>
      <c r="V96" s="14">
        <f t="shared" ref="V96:V99" si="38">SUM(M96:U96)</f>
        <v>46</v>
      </c>
      <c r="W96" s="15">
        <f t="shared" ref="W96:W99" si="39">IF(COUNT(L96,V96)&gt;0,SUM(L96,V96),0)</f>
        <v>92</v>
      </c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ht="12.75" customHeight="1">
      <c r="A97" s="23">
        <v>2.0</v>
      </c>
      <c r="B97" s="24" t="s">
        <v>77</v>
      </c>
      <c r="C97" s="25">
        <v>4.0</v>
      </c>
      <c r="D97" s="25">
        <v>4.0</v>
      </c>
      <c r="E97" s="25">
        <v>5.0</v>
      </c>
      <c r="F97" s="25">
        <v>5.0</v>
      </c>
      <c r="G97" s="25">
        <v>6.0</v>
      </c>
      <c r="H97" s="25">
        <v>5.0</v>
      </c>
      <c r="I97" s="25">
        <v>4.0</v>
      </c>
      <c r="J97" s="25">
        <v>3.0</v>
      </c>
      <c r="K97" s="25">
        <v>4.0</v>
      </c>
      <c r="L97" s="14">
        <f t="shared" si="37"/>
        <v>40</v>
      </c>
      <c r="M97" s="25">
        <v>7.0</v>
      </c>
      <c r="N97" s="25">
        <v>5.0</v>
      </c>
      <c r="O97" s="25">
        <v>4.0</v>
      </c>
      <c r="P97" s="31">
        <v>4.0</v>
      </c>
      <c r="Q97" s="31">
        <v>4.0</v>
      </c>
      <c r="R97" s="31">
        <v>5.0</v>
      </c>
      <c r="S97" s="31">
        <v>4.0</v>
      </c>
      <c r="T97" s="31">
        <v>4.0</v>
      </c>
      <c r="U97" s="31">
        <v>5.0</v>
      </c>
      <c r="V97" s="14">
        <f t="shared" si="38"/>
        <v>42</v>
      </c>
      <c r="W97" s="15">
        <f t="shared" si="39"/>
        <v>82</v>
      </c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ht="12.75" customHeight="1">
      <c r="A98" s="23">
        <v>3.0</v>
      </c>
      <c r="B98" s="24" t="s">
        <v>78</v>
      </c>
      <c r="C98" s="25">
        <v>4.0</v>
      </c>
      <c r="D98" s="25">
        <v>4.0</v>
      </c>
      <c r="E98" s="25">
        <v>5.0</v>
      </c>
      <c r="F98" s="25">
        <v>5.0</v>
      </c>
      <c r="G98" s="25">
        <v>5.0</v>
      </c>
      <c r="H98" s="25">
        <v>7.0</v>
      </c>
      <c r="I98" s="25">
        <v>5.0</v>
      </c>
      <c r="J98" s="25">
        <v>4.0</v>
      </c>
      <c r="K98" s="25">
        <v>5.0</v>
      </c>
      <c r="L98" s="14">
        <f t="shared" si="37"/>
        <v>44</v>
      </c>
      <c r="M98" s="25">
        <v>8.0</v>
      </c>
      <c r="N98" s="25">
        <v>6.0</v>
      </c>
      <c r="O98" s="25">
        <v>3.0</v>
      </c>
      <c r="P98" s="31">
        <v>5.0</v>
      </c>
      <c r="Q98" s="31">
        <v>6.0</v>
      </c>
      <c r="R98" s="31">
        <v>3.0</v>
      </c>
      <c r="S98" s="31">
        <v>5.0</v>
      </c>
      <c r="T98" s="31">
        <v>4.0</v>
      </c>
      <c r="U98" s="31">
        <v>5.0</v>
      </c>
      <c r="V98" s="14">
        <f t="shared" si="38"/>
        <v>45</v>
      </c>
      <c r="W98" s="15">
        <f t="shared" si="39"/>
        <v>89</v>
      </c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ht="12.75" customHeight="1">
      <c r="A99" s="23">
        <v>4.0</v>
      </c>
      <c r="B99" s="24" t="s">
        <v>79</v>
      </c>
      <c r="C99" s="25">
        <v>6.0</v>
      </c>
      <c r="D99" s="25">
        <v>4.0</v>
      </c>
      <c r="E99" s="25">
        <v>4.0</v>
      </c>
      <c r="F99" s="25">
        <v>9.0</v>
      </c>
      <c r="G99" s="25">
        <v>6.0</v>
      </c>
      <c r="H99" s="25">
        <v>4.0</v>
      </c>
      <c r="I99" s="25">
        <v>6.0</v>
      </c>
      <c r="J99" s="25">
        <v>6.0</v>
      </c>
      <c r="K99" s="25">
        <v>7.0</v>
      </c>
      <c r="L99" s="14">
        <f t="shared" si="37"/>
        <v>52</v>
      </c>
      <c r="M99" s="25">
        <v>5.0</v>
      </c>
      <c r="N99" s="25">
        <v>5.0</v>
      </c>
      <c r="O99" s="25">
        <v>4.0</v>
      </c>
      <c r="P99" s="31">
        <v>4.0</v>
      </c>
      <c r="Q99" s="31">
        <v>5.0</v>
      </c>
      <c r="R99" s="31">
        <v>4.0</v>
      </c>
      <c r="S99" s="31">
        <v>6.0</v>
      </c>
      <c r="T99" s="31">
        <v>5.0</v>
      </c>
      <c r="U99" s="31">
        <v>5.0</v>
      </c>
      <c r="V99" s="14">
        <f t="shared" si="38"/>
        <v>43</v>
      </c>
      <c r="W99" s="15">
        <f t="shared" si="39"/>
        <v>95</v>
      </c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ht="12.75" customHeight="1">
      <c r="A100" s="26"/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9">
        <f>SUM(L96:L99)</f>
        <v>182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29"/>
      <c r="W100" s="30">
        <f>IF(COUNT(W96:W99)=4,SUM(W96:W99),IF(COUNTBLANK(W96:W99)&gt;0,SUM(W96:W99),"DQ"))</f>
        <v>358</v>
      </c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ht="12.75" customHeight="1">
      <c r="A101" s="16" t="s">
        <v>80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ht="12.75" customHeight="1">
      <c r="A102" s="18" t="s">
        <v>12</v>
      </c>
      <c r="B102" s="19"/>
      <c r="C102" s="20">
        <v>1.0</v>
      </c>
      <c r="D102" s="20">
        <v>2.0</v>
      </c>
      <c r="E102" s="20">
        <v>3.0</v>
      </c>
      <c r="F102" s="20">
        <v>4.0</v>
      </c>
      <c r="G102" s="20">
        <v>5.0</v>
      </c>
      <c r="H102" s="20">
        <v>6.0</v>
      </c>
      <c r="I102" s="20">
        <v>7.0</v>
      </c>
      <c r="J102" s="20">
        <v>8.0</v>
      </c>
      <c r="K102" s="20">
        <v>9.0</v>
      </c>
      <c r="L102" s="20" t="s">
        <v>13</v>
      </c>
      <c r="M102" s="20">
        <v>10.0</v>
      </c>
      <c r="N102" s="20">
        <v>11.0</v>
      </c>
      <c r="O102" s="20">
        <v>12.0</v>
      </c>
      <c r="P102" s="20">
        <v>13.0</v>
      </c>
      <c r="Q102" s="20">
        <v>14.0</v>
      </c>
      <c r="R102" s="20">
        <v>15.0</v>
      </c>
      <c r="S102" s="20">
        <v>16.0</v>
      </c>
      <c r="T102" s="20">
        <v>17.0</v>
      </c>
      <c r="U102" s="20">
        <v>18.0</v>
      </c>
      <c r="V102" s="21" t="s">
        <v>14</v>
      </c>
      <c r="W102" s="22" t="s">
        <v>15</v>
      </c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ht="12.75" customHeight="1">
      <c r="A103" s="23">
        <v>1.0</v>
      </c>
      <c r="B103" s="24" t="s">
        <v>81</v>
      </c>
      <c r="C103" s="25">
        <v>4.0</v>
      </c>
      <c r="D103" s="25">
        <v>4.0</v>
      </c>
      <c r="E103" s="25">
        <v>3.0</v>
      </c>
      <c r="F103" s="25">
        <v>6.0</v>
      </c>
      <c r="G103" s="25">
        <v>4.0</v>
      </c>
      <c r="H103" s="25">
        <v>5.0</v>
      </c>
      <c r="I103" s="25">
        <v>4.0</v>
      </c>
      <c r="J103" s="25">
        <v>3.0</v>
      </c>
      <c r="K103" s="25">
        <v>5.0</v>
      </c>
      <c r="L103" s="14">
        <f t="shared" ref="L103:L106" si="40">SUM(C103:K103)</f>
        <v>38</v>
      </c>
      <c r="M103" s="25">
        <v>4.0</v>
      </c>
      <c r="N103" s="25">
        <v>5.0</v>
      </c>
      <c r="O103" s="25">
        <v>4.0</v>
      </c>
      <c r="P103" s="25">
        <v>5.0</v>
      </c>
      <c r="Q103" s="25">
        <v>4.0</v>
      </c>
      <c r="R103" s="25">
        <v>3.0</v>
      </c>
      <c r="S103" s="25">
        <v>5.0</v>
      </c>
      <c r="T103" s="25">
        <v>4.0</v>
      </c>
      <c r="U103" s="25">
        <v>4.0</v>
      </c>
      <c r="V103" s="14">
        <f t="shared" ref="V103:V106" si="41">SUM(M103:U103)</f>
        <v>38</v>
      </c>
      <c r="W103" s="15">
        <f t="shared" ref="W103:W106" si="42">IF(COUNT(L103,V103)&gt;0,SUM(L103,V103),0)</f>
        <v>76</v>
      </c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ht="12.75" customHeight="1">
      <c r="A104" s="23">
        <v>2.0</v>
      </c>
      <c r="B104" s="24" t="s">
        <v>82</v>
      </c>
      <c r="C104" s="25">
        <v>5.0</v>
      </c>
      <c r="D104" s="25">
        <v>5.0</v>
      </c>
      <c r="E104" s="25">
        <v>2.0</v>
      </c>
      <c r="F104" s="25">
        <v>6.0</v>
      </c>
      <c r="G104" s="25">
        <v>6.0</v>
      </c>
      <c r="H104" s="25">
        <v>7.0</v>
      </c>
      <c r="I104" s="25">
        <v>7.0</v>
      </c>
      <c r="J104" s="25">
        <v>3.0</v>
      </c>
      <c r="K104" s="25">
        <v>5.0</v>
      </c>
      <c r="L104" s="14">
        <f t="shared" si="40"/>
        <v>46</v>
      </c>
      <c r="M104" s="25">
        <v>5.0</v>
      </c>
      <c r="N104" s="25">
        <v>5.0</v>
      </c>
      <c r="O104" s="25">
        <v>4.0</v>
      </c>
      <c r="P104" s="31">
        <v>7.0</v>
      </c>
      <c r="Q104" s="31">
        <v>6.0</v>
      </c>
      <c r="R104" s="31">
        <v>4.0</v>
      </c>
      <c r="S104" s="31">
        <v>5.0</v>
      </c>
      <c r="T104" s="31">
        <v>5.0</v>
      </c>
      <c r="U104" s="31">
        <v>4.0</v>
      </c>
      <c r="V104" s="14">
        <f t="shared" si="41"/>
        <v>45</v>
      </c>
      <c r="W104" s="15">
        <f t="shared" si="42"/>
        <v>91</v>
      </c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ht="12.75" customHeight="1">
      <c r="A105" s="23">
        <v>3.0</v>
      </c>
      <c r="B105" s="24" t="s">
        <v>83</v>
      </c>
      <c r="C105" s="25">
        <v>6.0</v>
      </c>
      <c r="D105" s="25">
        <v>5.0</v>
      </c>
      <c r="E105" s="25">
        <v>2.0</v>
      </c>
      <c r="F105" s="25">
        <v>6.0</v>
      </c>
      <c r="G105" s="25">
        <v>5.0</v>
      </c>
      <c r="H105" s="25">
        <v>6.0</v>
      </c>
      <c r="I105" s="25">
        <v>7.0</v>
      </c>
      <c r="J105" s="25">
        <v>4.0</v>
      </c>
      <c r="K105" s="25">
        <v>6.0</v>
      </c>
      <c r="L105" s="14">
        <f t="shared" si="40"/>
        <v>47</v>
      </c>
      <c r="M105" s="25">
        <v>6.0</v>
      </c>
      <c r="N105" s="25">
        <v>5.0</v>
      </c>
      <c r="O105" s="25">
        <v>3.0</v>
      </c>
      <c r="P105" s="31">
        <v>4.0</v>
      </c>
      <c r="Q105" s="31">
        <v>5.0</v>
      </c>
      <c r="R105" s="31">
        <v>3.0</v>
      </c>
      <c r="S105" s="31">
        <v>5.0</v>
      </c>
      <c r="T105" s="31">
        <v>7.0</v>
      </c>
      <c r="U105" s="31">
        <v>5.0</v>
      </c>
      <c r="V105" s="14">
        <f t="shared" si="41"/>
        <v>43</v>
      </c>
      <c r="W105" s="15">
        <f t="shared" si="42"/>
        <v>90</v>
      </c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ht="12.75" customHeight="1">
      <c r="A106" s="23">
        <v>4.0</v>
      </c>
      <c r="B106" s="24" t="s">
        <v>84</v>
      </c>
      <c r="C106" s="25">
        <v>6.0</v>
      </c>
      <c r="D106" s="25">
        <v>7.0</v>
      </c>
      <c r="E106" s="25">
        <v>3.0</v>
      </c>
      <c r="F106" s="25">
        <v>7.0</v>
      </c>
      <c r="G106" s="25">
        <v>6.0</v>
      </c>
      <c r="H106" s="25">
        <v>5.0</v>
      </c>
      <c r="I106" s="25">
        <v>4.0</v>
      </c>
      <c r="J106" s="25">
        <v>5.0</v>
      </c>
      <c r="K106" s="25">
        <v>5.0</v>
      </c>
      <c r="L106" s="14">
        <f t="shared" si="40"/>
        <v>48</v>
      </c>
      <c r="M106" s="25">
        <v>5.0</v>
      </c>
      <c r="N106" s="25">
        <v>5.0</v>
      </c>
      <c r="O106" s="25">
        <v>5.0</v>
      </c>
      <c r="P106" s="31">
        <v>6.0</v>
      </c>
      <c r="Q106" s="31">
        <v>6.0</v>
      </c>
      <c r="R106" s="31">
        <v>5.0</v>
      </c>
      <c r="S106" s="31">
        <v>7.0</v>
      </c>
      <c r="T106" s="31">
        <v>5.0</v>
      </c>
      <c r="U106" s="31">
        <v>7.0</v>
      </c>
      <c r="V106" s="14">
        <f t="shared" si="41"/>
        <v>51</v>
      </c>
      <c r="W106" s="15">
        <f t="shared" si="42"/>
        <v>99</v>
      </c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ht="12.75" customHeight="1">
      <c r="A107" s="26"/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9">
        <f>SUM(L103:L106)</f>
        <v>179</v>
      </c>
      <c r="M107" s="28"/>
      <c r="N107" s="28"/>
      <c r="O107" s="28"/>
      <c r="P107" s="28"/>
      <c r="Q107" s="28"/>
      <c r="R107" s="28"/>
      <c r="S107" s="28"/>
      <c r="T107" s="28"/>
      <c r="U107" s="28"/>
      <c r="V107" s="29"/>
      <c r="W107" s="30">
        <f>IF(COUNT(W103:W106)=4,SUM(W103:W106),IF(COUNTBLANK(W103:W106)&gt;0,SUM(W103:W106),"DQ"))</f>
        <v>356</v>
      </c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ht="12.75" customHeight="1">
      <c r="A108" s="36" t="s">
        <v>85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ht="12.75" customHeight="1">
      <c r="A109" s="18" t="s">
        <v>12</v>
      </c>
      <c r="B109" s="19"/>
      <c r="C109" s="20">
        <v>1.0</v>
      </c>
      <c r="D109" s="20">
        <v>2.0</v>
      </c>
      <c r="E109" s="20">
        <v>3.0</v>
      </c>
      <c r="F109" s="20">
        <v>4.0</v>
      </c>
      <c r="G109" s="20">
        <v>5.0</v>
      </c>
      <c r="H109" s="20">
        <v>6.0</v>
      </c>
      <c r="I109" s="20">
        <v>7.0</v>
      </c>
      <c r="J109" s="20">
        <v>8.0</v>
      </c>
      <c r="K109" s="20">
        <v>9.0</v>
      </c>
      <c r="L109" s="20" t="s">
        <v>13</v>
      </c>
      <c r="M109" s="20">
        <v>10.0</v>
      </c>
      <c r="N109" s="20">
        <v>11.0</v>
      </c>
      <c r="O109" s="20">
        <v>12.0</v>
      </c>
      <c r="P109" s="20">
        <v>13.0</v>
      </c>
      <c r="Q109" s="20">
        <v>14.0</v>
      </c>
      <c r="R109" s="20">
        <v>15.0</v>
      </c>
      <c r="S109" s="20">
        <v>16.0</v>
      </c>
      <c r="T109" s="20">
        <v>17.0</v>
      </c>
      <c r="U109" s="20">
        <v>18.0</v>
      </c>
      <c r="V109" s="21" t="s">
        <v>14</v>
      </c>
      <c r="W109" s="22" t="s">
        <v>15</v>
      </c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ht="12.75" customHeight="1">
      <c r="A110" s="23">
        <v>1.0</v>
      </c>
      <c r="B110" s="34"/>
      <c r="C110" s="13"/>
      <c r="D110" s="13"/>
      <c r="E110" s="13"/>
      <c r="F110" s="13"/>
      <c r="G110" s="13"/>
      <c r="H110" s="13"/>
      <c r="I110" s="13"/>
      <c r="J110" s="13"/>
      <c r="K110" s="13"/>
      <c r="L110" s="14">
        <f t="shared" ref="L110:L113" si="43">SUM(C110:K110)</f>
        <v>0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4">
        <f t="shared" ref="V110:V113" si="44">SUM(M110:U110)</f>
        <v>0</v>
      </c>
      <c r="W110" s="15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ht="12.75" customHeight="1">
      <c r="A111" s="23">
        <v>2.0</v>
      </c>
      <c r="B111" s="34"/>
      <c r="C111" s="13"/>
      <c r="D111" s="13"/>
      <c r="E111" s="13"/>
      <c r="F111" s="13"/>
      <c r="G111" s="13"/>
      <c r="H111" s="13"/>
      <c r="I111" s="13"/>
      <c r="J111" s="13"/>
      <c r="K111" s="13"/>
      <c r="L111" s="14">
        <f t="shared" si="43"/>
        <v>0</v>
      </c>
      <c r="M111" s="13"/>
      <c r="N111" s="13"/>
      <c r="O111" s="13"/>
      <c r="P111" s="37"/>
      <c r="Q111" s="37"/>
      <c r="R111" s="37"/>
      <c r="S111" s="37"/>
      <c r="T111" s="37"/>
      <c r="U111" s="37"/>
      <c r="V111" s="14">
        <f t="shared" si="44"/>
        <v>0</v>
      </c>
      <c r="W111" s="15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ht="12.75" customHeight="1">
      <c r="A112" s="23">
        <v>3.0</v>
      </c>
      <c r="B112" s="34"/>
      <c r="C112" s="13"/>
      <c r="D112" s="13"/>
      <c r="E112" s="13"/>
      <c r="F112" s="13"/>
      <c r="G112" s="13"/>
      <c r="H112" s="13"/>
      <c r="I112" s="13"/>
      <c r="J112" s="13"/>
      <c r="K112" s="13"/>
      <c r="L112" s="14">
        <f t="shared" si="43"/>
        <v>0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4">
        <f t="shared" si="44"/>
        <v>0</v>
      </c>
      <c r="W112" s="15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ht="12.75" customHeight="1">
      <c r="A113" s="23">
        <v>4.0</v>
      </c>
      <c r="B113" s="34"/>
      <c r="C113" s="13"/>
      <c r="D113" s="13"/>
      <c r="E113" s="13"/>
      <c r="F113" s="13"/>
      <c r="G113" s="13"/>
      <c r="H113" s="13"/>
      <c r="I113" s="13"/>
      <c r="J113" s="13"/>
      <c r="K113" s="13"/>
      <c r="L113" s="14">
        <f t="shared" si="43"/>
        <v>0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4">
        <f t="shared" si="44"/>
        <v>0</v>
      </c>
      <c r="W113" s="15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ht="12.75" customHeight="1">
      <c r="A114" s="26"/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9"/>
      <c r="M114" s="28"/>
      <c r="N114" s="28"/>
      <c r="O114" s="28"/>
      <c r="P114" s="28"/>
      <c r="Q114" s="28"/>
      <c r="R114" s="28"/>
      <c r="S114" s="28"/>
      <c r="T114" s="28"/>
      <c r="U114" s="28"/>
      <c r="V114" s="29"/>
      <c r="W114" s="3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ht="12.75" customHeight="1">
      <c r="A115" s="36" t="s">
        <v>86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ht="12.75" customHeight="1">
      <c r="A116" s="18" t="s">
        <v>12</v>
      </c>
      <c r="B116" s="19"/>
      <c r="C116" s="20">
        <v>1.0</v>
      </c>
      <c r="D116" s="20">
        <v>2.0</v>
      </c>
      <c r="E116" s="20">
        <v>3.0</v>
      </c>
      <c r="F116" s="20">
        <v>4.0</v>
      </c>
      <c r="G116" s="20">
        <v>5.0</v>
      </c>
      <c r="H116" s="20">
        <v>6.0</v>
      </c>
      <c r="I116" s="20">
        <v>7.0</v>
      </c>
      <c r="J116" s="20">
        <v>8.0</v>
      </c>
      <c r="K116" s="20">
        <v>9.0</v>
      </c>
      <c r="L116" s="20" t="s">
        <v>13</v>
      </c>
      <c r="M116" s="20">
        <v>10.0</v>
      </c>
      <c r="N116" s="20">
        <v>11.0</v>
      </c>
      <c r="O116" s="20">
        <v>12.0</v>
      </c>
      <c r="P116" s="20">
        <v>13.0</v>
      </c>
      <c r="Q116" s="20">
        <v>14.0</v>
      </c>
      <c r="R116" s="20">
        <v>15.0</v>
      </c>
      <c r="S116" s="20">
        <v>16.0</v>
      </c>
      <c r="T116" s="20">
        <v>17.0</v>
      </c>
      <c r="U116" s="20">
        <v>18.0</v>
      </c>
      <c r="V116" s="21" t="s">
        <v>14</v>
      </c>
      <c r="W116" s="22" t="s">
        <v>15</v>
      </c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ht="12.75" customHeight="1">
      <c r="A117" s="23">
        <v>1.0</v>
      </c>
      <c r="B117" s="34"/>
      <c r="C117" s="13"/>
      <c r="D117" s="13"/>
      <c r="E117" s="13"/>
      <c r="F117" s="13"/>
      <c r="G117" s="13"/>
      <c r="H117" s="13"/>
      <c r="I117" s="13"/>
      <c r="J117" s="13"/>
      <c r="K117" s="13"/>
      <c r="L117" s="14">
        <f t="shared" ref="L117:L120" si="45">SUM(C117:K117)</f>
        <v>0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4">
        <f t="shared" ref="V117:V120" si="46">SUM(M117:U117)</f>
        <v>0</v>
      </c>
      <c r="W117" s="15">
        <f t="shared" ref="W117:W120" si="47">IF(COUNT(L117,V117)&gt;0,SUM(L117,V117),0)</f>
        <v>0</v>
      </c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ht="12.75" customHeight="1">
      <c r="A118" s="23">
        <v>2.0</v>
      </c>
      <c r="B118" s="34"/>
      <c r="C118" s="13"/>
      <c r="D118" s="13"/>
      <c r="E118" s="13"/>
      <c r="F118" s="13"/>
      <c r="G118" s="13"/>
      <c r="H118" s="13"/>
      <c r="I118" s="13"/>
      <c r="J118" s="13"/>
      <c r="K118" s="13"/>
      <c r="L118" s="14">
        <f t="shared" si="45"/>
        <v>0</v>
      </c>
      <c r="M118" s="13"/>
      <c r="N118" s="13"/>
      <c r="O118" s="13"/>
      <c r="P118" s="37"/>
      <c r="Q118" s="37"/>
      <c r="R118" s="37"/>
      <c r="S118" s="37"/>
      <c r="T118" s="37"/>
      <c r="U118" s="37"/>
      <c r="V118" s="14">
        <f t="shared" si="46"/>
        <v>0</v>
      </c>
      <c r="W118" s="15">
        <f t="shared" si="47"/>
        <v>0</v>
      </c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ht="12.75" customHeight="1">
      <c r="A119" s="23">
        <v>3.0</v>
      </c>
      <c r="B119" s="34"/>
      <c r="C119" s="13"/>
      <c r="D119" s="13"/>
      <c r="E119" s="13"/>
      <c r="F119" s="13"/>
      <c r="G119" s="13"/>
      <c r="H119" s="13"/>
      <c r="I119" s="13"/>
      <c r="J119" s="13"/>
      <c r="K119" s="13"/>
      <c r="L119" s="14">
        <f t="shared" si="45"/>
        <v>0</v>
      </c>
      <c r="M119" s="13"/>
      <c r="N119" s="13"/>
      <c r="O119" s="13"/>
      <c r="P119" s="37"/>
      <c r="Q119" s="37"/>
      <c r="R119" s="37"/>
      <c r="S119" s="37"/>
      <c r="T119" s="37"/>
      <c r="U119" s="37"/>
      <c r="V119" s="14">
        <f t="shared" si="46"/>
        <v>0</v>
      </c>
      <c r="W119" s="15">
        <f t="shared" si="47"/>
        <v>0</v>
      </c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ht="12.75" customHeight="1">
      <c r="A120" s="23">
        <v>4.0</v>
      </c>
      <c r="B120" s="34"/>
      <c r="C120" s="13"/>
      <c r="D120" s="13"/>
      <c r="E120" s="13"/>
      <c r="F120" s="13"/>
      <c r="G120" s="13"/>
      <c r="H120" s="13"/>
      <c r="I120" s="13"/>
      <c r="J120" s="13"/>
      <c r="K120" s="13"/>
      <c r="L120" s="14">
        <f t="shared" si="45"/>
        <v>0</v>
      </c>
      <c r="M120" s="13"/>
      <c r="N120" s="13"/>
      <c r="O120" s="13"/>
      <c r="P120" s="37"/>
      <c r="Q120" s="37"/>
      <c r="R120" s="37"/>
      <c r="S120" s="37"/>
      <c r="T120" s="37"/>
      <c r="U120" s="37"/>
      <c r="V120" s="14">
        <f t="shared" si="46"/>
        <v>0</v>
      </c>
      <c r="W120" s="15">
        <f t="shared" si="47"/>
        <v>0</v>
      </c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ht="12.75" customHeight="1">
      <c r="A121" s="26"/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9">
        <f>SUM(L117:L120)</f>
        <v>0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9"/>
      <c r="W121" s="30">
        <f>IF(COUNT(W117:W120)=4,SUM(W117:W120),IF(COUNTBLANK(W117:W120)&gt;0,SUM(W117:W120),"DQ"))</f>
        <v>0</v>
      </c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ht="12.75" customHeight="1">
      <c r="A122" s="36" t="s">
        <v>87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ht="12.75" customHeight="1">
      <c r="A123" s="18" t="s">
        <v>12</v>
      </c>
      <c r="B123" s="19"/>
      <c r="C123" s="20">
        <v>1.0</v>
      </c>
      <c r="D123" s="20">
        <v>2.0</v>
      </c>
      <c r="E123" s="20">
        <v>3.0</v>
      </c>
      <c r="F123" s="20">
        <v>4.0</v>
      </c>
      <c r="G123" s="20">
        <v>5.0</v>
      </c>
      <c r="H123" s="20">
        <v>6.0</v>
      </c>
      <c r="I123" s="20">
        <v>7.0</v>
      </c>
      <c r="J123" s="20">
        <v>8.0</v>
      </c>
      <c r="K123" s="20">
        <v>9.0</v>
      </c>
      <c r="L123" s="20" t="s">
        <v>13</v>
      </c>
      <c r="M123" s="20">
        <v>10.0</v>
      </c>
      <c r="N123" s="20">
        <v>11.0</v>
      </c>
      <c r="O123" s="20">
        <v>12.0</v>
      </c>
      <c r="P123" s="20">
        <v>13.0</v>
      </c>
      <c r="Q123" s="20">
        <v>14.0</v>
      </c>
      <c r="R123" s="20">
        <v>15.0</v>
      </c>
      <c r="S123" s="20">
        <v>16.0</v>
      </c>
      <c r="T123" s="20">
        <v>17.0</v>
      </c>
      <c r="U123" s="20">
        <v>18.0</v>
      </c>
      <c r="V123" s="21" t="s">
        <v>14</v>
      </c>
      <c r="W123" s="22" t="s">
        <v>15</v>
      </c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ht="12.75" customHeight="1">
      <c r="A124" s="23">
        <v>1.0</v>
      </c>
      <c r="B124" s="34"/>
      <c r="C124" s="13"/>
      <c r="D124" s="13"/>
      <c r="E124" s="13"/>
      <c r="F124" s="13"/>
      <c r="G124" s="13"/>
      <c r="H124" s="13"/>
      <c r="I124" s="13"/>
      <c r="J124" s="13"/>
      <c r="K124" s="13"/>
      <c r="L124" s="14">
        <f t="shared" ref="L124:L127" si="48">SUM(C124:K124)</f>
        <v>0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4">
        <f t="shared" ref="V124:V127" si="49">SUM(M124:U124)</f>
        <v>0</v>
      </c>
      <c r="W124" s="15">
        <f t="shared" ref="W124:W127" si="50">IF(COUNT(L124,V124)&gt;0,SUM(L124,V124),0)</f>
        <v>0</v>
      </c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ht="12.75" customHeight="1">
      <c r="A125" s="23">
        <v>2.0</v>
      </c>
      <c r="B125" s="34"/>
      <c r="C125" s="13"/>
      <c r="D125" s="13"/>
      <c r="E125" s="13"/>
      <c r="F125" s="13"/>
      <c r="G125" s="13"/>
      <c r="H125" s="13"/>
      <c r="I125" s="13"/>
      <c r="J125" s="13"/>
      <c r="K125" s="13"/>
      <c r="L125" s="14">
        <f t="shared" si="48"/>
        <v>0</v>
      </c>
      <c r="M125" s="13"/>
      <c r="N125" s="13"/>
      <c r="O125" s="13"/>
      <c r="P125" s="37"/>
      <c r="Q125" s="37"/>
      <c r="R125" s="37"/>
      <c r="S125" s="37"/>
      <c r="T125" s="37"/>
      <c r="U125" s="37"/>
      <c r="V125" s="14">
        <f t="shared" si="49"/>
        <v>0</v>
      </c>
      <c r="W125" s="15">
        <f t="shared" si="50"/>
        <v>0</v>
      </c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ht="12.75" customHeight="1">
      <c r="A126" s="23">
        <v>3.0</v>
      </c>
      <c r="B126" s="34"/>
      <c r="C126" s="13"/>
      <c r="D126" s="13"/>
      <c r="E126" s="13"/>
      <c r="F126" s="13"/>
      <c r="G126" s="13"/>
      <c r="H126" s="13"/>
      <c r="I126" s="13"/>
      <c r="J126" s="13"/>
      <c r="K126" s="13"/>
      <c r="L126" s="14">
        <f t="shared" si="48"/>
        <v>0</v>
      </c>
      <c r="M126" s="13"/>
      <c r="N126" s="13"/>
      <c r="O126" s="13"/>
      <c r="P126" s="37"/>
      <c r="Q126" s="37"/>
      <c r="R126" s="37"/>
      <c r="S126" s="37"/>
      <c r="T126" s="37"/>
      <c r="U126" s="37"/>
      <c r="V126" s="14">
        <f t="shared" si="49"/>
        <v>0</v>
      </c>
      <c r="W126" s="15">
        <f t="shared" si="50"/>
        <v>0</v>
      </c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ht="12.75" customHeight="1">
      <c r="A127" s="23">
        <v>4.0</v>
      </c>
      <c r="B127" s="34"/>
      <c r="C127" s="13"/>
      <c r="D127" s="13"/>
      <c r="E127" s="13"/>
      <c r="F127" s="13"/>
      <c r="G127" s="13"/>
      <c r="H127" s="13"/>
      <c r="I127" s="13"/>
      <c r="J127" s="13"/>
      <c r="K127" s="13"/>
      <c r="L127" s="14">
        <f t="shared" si="48"/>
        <v>0</v>
      </c>
      <c r="M127" s="13"/>
      <c r="N127" s="13"/>
      <c r="O127" s="13"/>
      <c r="P127" s="37"/>
      <c r="Q127" s="37"/>
      <c r="R127" s="37"/>
      <c r="S127" s="37"/>
      <c r="T127" s="37"/>
      <c r="U127" s="37"/>
      <c r="V127" s="14">
        <f t="shared" si="49"/>
        <v>0</v>
      </c>
      <c r="W127" s="15">
        <f t="shared" si="50"/>
        <v>0</v>
      </c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ht="12.75" customHeight="1">
      <c r="A128" s="26"/>
      <c r="B128" s="27"/>
      <c r="C128" s="28"/>
      <c r="D128" s="28"/>
      <c r="E128" s="28"/>
      <c r="F128" s="28"/>
      <c r="G128" s="28"/>
      <c r="H128" s="28"/>
      <c r="I128" s="28"/>
      <c r="J128" s="28"/>
      <c r="K128" s="28"/>
      <c r="L128" s="29">
        <f>SUM(L124:L127)</f>
        <v>0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29"/>
      <c r="W128" s="30">
        <f>IF(COUNT(W124:W127)=4,SUM(W124:W127),IF(COUNTBLANK(W124:W127)&gt;0,SUM(W124:W127),"DQ"))</f>
        <v>0</v>
      </c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ht="12.75" customHeight="1">
      <c r="A129" s="36" t="s">
        <v>88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ht="12.75" customHeight="1">
      <c r="A130" s="18" t="s">
        <v>12</v>
      </c>
      <c r="B130" s="19"/>
      <c r="C130" s="20">
        <v>1.0</v>
      </c>
      <c r="D130" s="20">
        <v>2.0</v>
      </c>
      <c r="E130" s="20">
        <v>3.0</v>
      </c>
      <c r="F130" s="20">
        <v>4.0</v>
      </c>
      <c r="G130" s="20">
        <v>5.0</v>
      </c>
      <c r="H130" s="20">
        <v>6.0</v>
      </c>
      <c r="I130" s="20">
        <v>7.0</v>
      </c>
      <c r="J130" s="20">
        <v>8.0</v>
      </c>
      <c r="K130" s="20">
        <v>9.0</v>
      </c>
      <c r="L130" s="20" t="s">
        <v>13</v>
      </c>
      <c r="M130" s="20">
        <v>10.0</v>
      </c>
      <c r="N130" s="20">
        <v>11.0</v>
      </c>
      <c r="O130" s="20">
        <v>12.0</v>
      </c>
      <c r="P130" s="20">
        <v>13.0</v>
      </c>
      <c r="Q130" s="20">
        <v>14.0</v>
      </c>
      <c r="R130" s="20">
        <v>15.0</v>
      </c>
      <c r="S130" s="20">
        <v>16.0</v>
      </c>
      <c r="T130" s="20">
        <v>17.0</v>
      </c>
      <c r="U130" s="20">
        <v>18.0</v>
      </c>
      <c r="V130" s="21" t="s">
        <v>14</v>
      </c>
      <c r="W130" s="22" t="s">
        <v>15</v>
      </c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ht="12.75" customHeight="1">
      <c r="A131" s="23">
        <v>1.0</v>
      </c>
      <c r="B131" s="34"/>
      <c r="C131" s="13"/>
      <c r="D131" s="13"/>
      <c r="E131" s="13"/>
      <c r="F131" s="13"/>
      <c r="G131" s="13"/>
      <c r="H131" s="13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4"/>
      <c r="W131" s="15">
        <f t="shared" ref="W131:W134" si="51">IF(COUNT(L131,V131)&gt;0,SUM(L131,V131),0)</f>
        <v>0</v>
      </c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ht="12.75" customHeight="1">
      <c r="A132" s="23">
        <v>2.0</v>
      </c>
      <c r="B132" s="34"/>
      <c r="C132" s="13"/>
      <c r="D132" s="13"/>
      <c r="E132" s="13"/>
      <c r="F132" s="13"/>
      <c r="G132" s="13"/>
      <c r="H132" s="13"/>
      <c r="I132" s="13"/>
      <c r="J132" s="13"/>
      <c r="K132" s="13"/>
      <c r="L132" s="14"/>
      <c r="M132" s="13"/>
      <c r="N132" s="13"/>
      <c r="O132" s="13"/>
      <c r="P132" s="37"/>
      <c r="Q132" s="37"/>
      <c r="R132" s="37"/>
      <c r="S132" s="37"/>
      <c r="T132" s="37"/>
      <c r="U132" s="37"/>
      <c r="V132" s="14"/>
      <c r="W132" s="15">
        <f t="shared" si="51"/>
        <v>0</v>
      </c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ht="12.75" customHeight="1">
      <c r="A133" s="23">
        <v>3.0</v>
      </c>
      <c r="B133" s="34"/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  <c r="P133" s="37"/>
      <c r="Q133" s="37"/>
      <c r="R133" s="37"/>
      <c r="S133" s="37"/>
      <c r="T133" s="37"/>
      <c r="U133" s="37"/>
      <c r="V133" s="14"/>
      <c r="W133" s="15">
        <f t="shared" si="51"/>
        <v>0</v>
      </c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ht="12.75" customHeight="1">
      <c r="A134" s="23">
        <v>4.0</v>
      </c>
      <c r="B134" s="34"/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  <c r="P134" s="37"/>
      <c r="Q134" s="37"/>
      <c r="R134" s="37"/>
      <c r="S134" s="37"/>
      <c r="T134" s="37"/>
      <c r="U134" s="37"/>
      <c r="V134" s="14"/>
      <c r="W134" s="15">
        <f t="shared" si="51"/>
        <v>0</v>
      </c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ht="12.75" customHeight="1">
      <c r="A135" s="26"/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9">
        <f>SUM(L131:L134)</f>
        <v>0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9"/>
      <c r="W135" s="30">
        <f>IF(COUNT(W131:W134)=4,SUM(W131:W134),IF(COUNTBLANK(W131:W134)&gt;0,SUM(W131:W134),"DQ"))</f>
        <v>0</v>
      </c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ht="12.75" customHeight="1">
      <c r="A136" s="36" t="s">
        <v>89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ht="12.75" customHeight="1">
      <c r="A137" s="18" t="s">
        <v>12</v>
      </c>
      <c r="B137" s="19"/>
      <c r="C137" s="20">
        <v>1.0</v>
      </c>
      <c r="D137" s="20">
        <v>2.0</v>
      </c>
      <c r="E137" s="20">
        <v>3.0</v>
      </c>
      <c r="F137" s="20">
        <v>4.0</v>
      </c>
      <c r="G137" s="20">
        <v>5.0</v>
      </c>
      <c r="H137" s="20">
        <v>6.0</v>
      </c>
      <c r="I137" s="20">
        <v>7.0</v>
      </c>
      <c r="J137" s="20">
        <v>8.0</v>
      </c>
      <c r="K137" s="20">
        <v>9.0</v>
      </c>
      <c r="L137" s="20" t="s">
        <v>13</v>
      </c>
      <c r="M137" s="20">
        <v>10.0</v>
      </c>
      <c r="N137" s="20">
        <v>11.0</v>
      </c>
      <c r="O137" s="20">
        <v>12.0</v>
      </c>
      <c r="P137" s="20">
        <v>13.0</v>
      </c>
      <c r="Q137" s="20">
        <v>14.0</v>
      </c>
      <c r="R137" s="20">
        <v>15.0</v>
      </c>
      <c r="S137" s="20">
        <v>16.0</v>
      </c>
      <c r="T137" s="20">
        <v>17.0</v>
      </c>
      <c r="U137" s="20">
        <v>18.0</v>
      </c>
      <c r="V137" s="21" t="s">
        <v>14</v>
      </c>
      <c r="W137" s="22" t="s">
        <v>15</v>
      </c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ht="12.75" customHeight="1">
      <c r="A138" s="23">
        <v>1.0</v>
      </c>
      <c r="B138" s="34"/>
      <c r="C138" s="13"/>
      <c r="D138" s="13"/>
      <c r="E138" s="13"/>
      <c r="F138" s="13"/>
      <c r="G138" s="13"/>
      <c r="H138" s="13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4"/>
      <c r="W138" s="15">
        <f t="shared" ref="W138:W141" si="52">IF(COUNT(L138,V138)&gt;0,SUM(L138,V138),0)</f>
        <v>0</v>
      </c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ht="12.75" customHeight="1">
      <c r="A139" s="23">
        <v>2.0</v>
      </c>
      <c r="B139" s="34"/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  <c r="P139" s="37"/>
      <c r="Q139" s="37"/>
      <c r="R139" s="37"/>
      <c r="S139" s="37"/>
      <c r="T139" s="37"/>
      <c r="U139" s="37"/>
      <c r="V139" s="14"/>
      <c r="W139" s="15">
        <f t="shared" si="52"/>
        <v>0</v>
      </c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ht="12.75" customHeight="1">
      <c r="A140" s="23">
        <v>3.0</v>
      </c>
      <c r="B140" s="34"/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  <c r="P140" s="37"/>
      <c r="Q140" s="37"/>
      <c r="R140" s="37"/>
      <c r="S140" s="37"/>
      <c r="T140" s="37"/>
      <c r="U140" s="37"/>
      <c r="V140" s="14"/>
      <c r="W140" s="15">
        <f t="shared" si="52"/>
        <v>0</v>
      </c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ht="12.75" customHeight="1">
      <c r="A141" s="23">
        <v>4.0</v>
      </c>
      <c r="B141" s="34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  <c r="P141" s="37"/>
      <c r="Q141" s="37"/>
      <c r="R141" s="37"/>
      <c r="S141" s="37"/>
      <c r="T141" s="37"/>
      <c r="U141" s="37"/>
      <c r="V141" s="14"/>
      <c r="W141" s="15">
        <f t="shared" si="52"/>
        <v>0</v>
      </c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ht="12.75" customHeight="1">
      <c r="A142" s="26"/>
      <c r="B142" s="27"/>
      <c r="C142" s="28"/>
      <c r="D142" s="28"/>
      <c r="E142" s="28"/>
      <c r="F142" s="28"/>
      <c r="G142" s="28"/>
      <c r="H142" s="28"/>
      <c r="I142" s="28"/>
      <c r="J142" s="28"/>
      <c r="K142" s="28"/>
      <c r="L142" s="29">
        <f>SUM(L138:L141)</f>
        <v>0</v>
      </c>
      <c r="M142" s="28"/>
      <c r="N142" s="28"/>
      <c r="O142" s="28"/>
      <c r="P142" s="28"/>
      <c r="Q142" s="28"/>
      <c r="R142" s="28"/>
      <c r="S142" s="28"/>
      <c r="T142" s="28"/>
      <c r="U142" s="28"/>
      <c r="V142" s="29"/>
      <c r="W142" s="30">
        <f>IF(COUNT(W138:W141)=4,SUM(W138:W141),IF(COUNTBLANK(W138:W141)&gt;0,SUM(W138:W141),"DQ"))</f>
        <v>0</v>
      </c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ht="12.75" customHeight="1">
      <c r="A143" s="36" t="s">
        <v>90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ht="12.75" customHeight="1">
      <c r="A144" s="18" t="s">
        <v>12</v>
      </c>
      <c r="B144" s="19"/>
      <c r="C144" s="20">
        <v>1.0</v>
      </c>
      <c r="D144" s="20">
        <v>2.0</v>
      </c>
      <c r="E144" s="20">
        <v>3.0</v>
      </c>
      <c r="F144" s="20">
        <v>4.0</v>
      </c>
      <c r="G144" s="20">
        <v>5.0</v>
      </c>
      <c r="H144" s="20">
        <v>6.0</v>
      </c>
      <c r="I144" s="20">
        <v>7.0</v>
      </c>
      <c r="J144" s="20">
        <v>8.0</v>
      </c>
      <c r="K144" s="20">
        <v>9.0</v>
      </c>
      <c r="L144" s="20" t="s">
        <v>13</v>
      </c>
      <c r="M144" s="20">
        <v>10.0</v>
      </c>
      <c r="N144" s="20">
        <v>11.0</v>
      </c>
      <c r="O144" s="20">
        <v>12.0</v>
      </c>
      <c r="P144" s="20">
        <v>13.0</v>
      </c>
      <c r="Q144" s="20">
        <v>14.0</v>
      </c>
      <c r="R144" s="20">
        <v>15.0</v>
      </c>
      <c r="S144" s="20">
        <v>16.0</v>
      </c>
      <c r="T144" s="20">
        <v>17.0</v>
      </c>
      <c r="U144" s="20">
        <v>18.0</v>
      </c>
      <c r="V144" s="21" t="s">
        <v>14</v>
      </c>
      <c r="W144" s="22" t="s">
        <v>15</v>
      </c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ht="12.75" customHeight="1">
      <c r="A145" s="23">
        <v>1.0</v>
      </c>
      <c r="B145" s="34"/>
      <c r="C145" s="13"/>
      <c r="D145" s="13"/>
      <c r="E145" s="13"/>
      <c r="F145" s="13"/>
      <c r="G145" s="13"/>
      <c r="H145" s="13"/>
      <c r="I145" s="13"/>
      <c r="J145" s="13"/>
      <c r="K145" s="13"/>
      <c r="L145" s="14" t="str">
        <f t="shared" ref="L145:L148" si="53">IF(COUNTBLANK(C145:K145)&gt;0,"",SUM(C145:K145))</f>
        <v/>
      </c>
      <c r="M145" s="13"/>
      <c r="N145" s="13"/>
      <c r="O145" s="13"/>
      <c r="P145" s="13"/>
      <c r="Q145" s="13"/>
      <c r="R145" s="13"/>
      <c r="S145" s="13"/>
      <c r="T145" s="13"/>
      <c r="U145" s="13"/>
      <c r="V145" s="14" t="str">
        <f t="shared" ref="V145:V148" si="54">IF(COUNTBLANK(M145:U145)&gt;0,"",SUM(M145:U145))</f>
        <v/>
      </c>
      <c r="W145" s="15">
        <f t="shared" ref="W145:W148" si="55">IF(COUNT(L145,V145)&gt;0,SUM(L145,V145),0)</f>
        <v>0</v>
      </c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ht="12.75" customHeight="1">
      <c r="A146" s="23">
        <v>2.0</v>
      </c>
      <c r="B146" s="34"/>
      <c r="C146" s="13"/>
      <c r="D146" s="13"/>
      <c r="E146" s="13"/>
      <c r="F146" s="13"/>
      <c r="G146" s="13"/>
      <c r="H146" s="13"/>
      <c r="I146" s="13"/>
      <c r="J146" s="13"/>
      <c r="K146" s="13"/>
      <c r="L146" s="14" t="str">
        <f t="shared" si="53"/>
        <v/>
      </c>
      <c r="M146" s="13"/>
      <c r="N146" s="13"/>
      <c r="O146" s="13"/>
      <c r="P146" s="37"/>
      <c r="Q146" s="37"/>
      <c r="R146" s="37"/>
      <c r="S146" s="37"/>
      <c r="T146" s="37"/>
      <c r="U146" s="37"/>
      <c r="V146" s="14" t="str">
        <f t="shared" si="54"/>
        <v/>
      </c>
      <c r="W146" s="15">
        <f t="shared" si="55"/>
        <v>0</v>
      </c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ht="12.75" customHeight="1">
      <c r="A147" s="23">
        <v>3.0</v>
      </c>
      <c r="B147" s="34"/>
      <c r="C147" s="13"/>
      <c r="D147" s="13"/>
      <c r="E147" s="13"/>
      <c r="F147" s="13"/>
      <c r="G147" s="13"/>
      <c r="H147" s="13"/>
      <c r="I147" s="13"/>
      <c r="J147" s="13"/>
      <c r="K147" s="13"/>
      <c r="L147" s="14" t="str">
        <f t="shared" si="53"/>
        <v/>
      </c>
      <c r="M147" s="13"/>
      <c r="N147" s="13"/>
      <c r="O147" s="13"/>
      <c r="P147" s="37"/>
      <c r="Q147" s="37"/>
      <c r="R147" s="37"/>
      <c r="S147" s="37"/>
      <c r="T147" s="37"/>
      <c r="U147" s="37"/>
      <c r="V147" s="14" t="str">
        <f t="shared" si="54"/>
        <v/>
      </c>
      <c r="W147" s="15">
        <f t="shared" si="55"/>
        <v>0</v>
      </c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ht="12.75" customHeight="1">
      <c r="A148" s="23">
        <v>4.0</v>
      </c>
      <c r="B148" s="34"/>
      <c r="C148" s="13"/>
      <c r="D148" s="13"/>
      <c r="E148" s="13"/>
      <c r="F148" s="13"/>
      <c r="G148" s="13"/>
      <c r="H148" s="13"/>
      <c r="I148" s="13"/>
      <c r="J148" s="13"/>
      <c r="K148" s="13"/>
      <c r="L148" s="14" t="str">
        <f t="shared" si="53"/>
        <v/>
      </c>
      <c r="M148" s="13"/>
      <c r="N148" s="13"/>
      <c r="O148" s="13"/>
      <c r="P148" s="37"/>
      <c r="Q148" s="37"/>
      <c r="R148" s="37"/>
      <c r="S148" s="37"/>
      <c r="T148" s="37"/>
      <c r="U148" s="37"/>
      <c r="V148" s="14" t="str">
        <f t="shared" si="54"/>
        <v/>
      </c>
      <c r="W148" s="15">
        <f t="shared" si="55"/>
        <v>0</v>
      </c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ht="12.75" customHeight="1">
      <c r="A149" s="26"/>
      <c r="B149" s="27"/>
      <c r="C149" s="28"/>
      <c r="D149" s="28"/>
      <c r="E149" s="28"/>
      <c r="F149" s="28"/>
      <c r="G149" s="28"/>
      <c r="H149" s="28"/>
      <c r="I149" s="28"/>
      <c r="J149" s="28"/>
      <c r="K149" s="28"/>
      <c r="L149" s="29">
        <f>SUM(L145:L148)</f>
        <v>0</v>
      </c>
      <c r="M149" s="28"/>
      <c r="N149" s="28"/>
      <c r="O149" s="28"/>
      <c r="P149" s="28"/>
      <c r="Q149" s="28"/>
      <c r="R149" s="28"/>
      <c r="S149" s="28"/>
      <c r="T149" s="28"/>
      <c r="U149" s="28"/>
      <c r="V149" s="29"/>
      <c r="W149" s="30">
        <f>IF(COUNT(W145:W148)=4,SUM(W145:W148),IF(COUNTBLANK(W145:W148)&gt;0,SUM(W145:W148),"DQ"))</f>
        <v>0</v>
      </c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ht="12.75" customHeight="1">
      <c r="A150" s="36" t="s">
        <v>91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ht="12.75" customHeight="1">
      <c r="A151" s="18" t="s">
        <v>12</v>
      </c>
      <c r="B151" s="19"/>
      <c r="C151" s="20">
        <v>1.0</v>
      </c>
      <c r="D151" s="20">
        <v>2.0</v>
      </c>
      <c r="E151" s="20">
        <v>3.0</v>
      </c>
      <c r="F151" s="20">
        <v>4.0</v>
      </c>
      <c r="G151" s="20">
        <v>5.0</v>
      </c>
      <c r="H151" s="20">
        <v>6.0</v>
      </c>
      <c r="I151" s="20">
        <v>7.0</v>
      </c>
      <c r="J151" s="20">
        <v>8.0</v>
      </c>
      <c r="K151" s="20">
        <v>9.0</v>
      </c>
      <c r="L151" s="20" t="s">
        <v>13</v>
      </c>
      <c r="M151" s="20">
        <v>10.0</v>
      </c>
      <c r="N151" s="20">
        <v>11.0</v>
      </c>
      <c r="O151" s="20">
        <v>12.0</v>
      </c>
      <c r="P151" s="20">
        <v>13.0</v>
      </c>
      <c r="Q151" s="20">
        <v>14.0</v>
      </c>
      <c r="R151" s="20">
        <v>15.0</v>
      </c>
      <c r="S151" s="20">
        <v>16.0</v>
      </c>
      <c r="T151" s="20">
        <v>17.0</v>
      </c>
      <c r="U151" s="20">
        <v>18.0</v>
      </c>
      <c r="V151" s="21" t="s">
        <v>14</v>
      </c>
      <c r="W151" s="22" t="s">
        <v>15</v>
      </c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ht="12.75" customHeight="1">
      <c r="A152" s="23">
        <v>1.0</v>
      </c>
      <c r="B152" s="34"/>
      <c r="C152" s="13"/>
      <c r="D152" s="13"/>
      <c r="E152" s="13"/>
      <c r="F152" s="13"/>
      <c r="G152" s="13"/>
      <c r="H152" s="13"/>
      <c r="I152" s="13"/>
      <c r="J152" s="13"/>
      <c r="K152" s="13"/>
      <c r="L152" s="14" t="str">
        <f t="shared" ref="L152:L155" si="56">IF(COUNTBLANK(C152:K152)&gt;0,"",SUM(C152:K152))</f>
        <v/>
      </c>
      <c r="M152" s="13"/>
      <c r="N152" s="13"/>
      <c r="O152" s="13"/>
      <c r="P152" s="13"/>
      <c r="Q152" s="13"/>
      <c r="R152" s="13"/>
      <c r="S152" s="13"/>
      <c r="T152" s="13"/>
      <c r="U152" s="13"/>
      <c r="V152" s="14" t="str">
        <f t="shared" ref="V152:V155" si="57">IF(COUNTBLANK(M152:U152)&gt;0,"",SUM(M152:U152))</f>
        <v/>
      </c>
      <c r="W152" s="15">
        <f t="shared" ref="W152:W155" si="58">IF(COUNT(L152,V152)&gt;0,SUM(L152,V152),0)</f>
        <v>0</v>
      </c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ht="12.75" customHeight="1">
      <c r="A153" s="23">
        <v>2.0</v>
      </c>
      <c r="B153" s="34"/>
      <c r="C153" s="13"/>
      <c r="D153" s="13"/>
      <c r="E153" s="13"/>
      <c r="F153" s="13"/>
      <c r="G153" s="13"/>
      <c r="H153" s="13"/>
      <c r="I153" s="13"/>
      <c r="J153" s="13"/>
      <c r="K153" s="13"/>
      <c r="L153" s="14" t="str">
        <f t="shared" si="56"/>
        <v/>
      </c>
      <c r="M153" s="13"/>
      <c r="N153" s="13"/>
      <c r="O153" s="13"/>
      <c r="P153" s="37"/>
      <c r="Q153" s="37"/>
      <c r="R153" s="37"/>
      <c r="S153" s="37"/>
      <c r="T153" s="37"/>
      <c r="U153" s="37"/>
      <c r="V153" s="14" t="str">
        <f t="shared" si="57"/>
        <v/>
      </c>
      <c r="W153" s="15">
        <f t="shared" si="58"/>
        <v>0</v>
      </c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ht="12.75" customHeight="1">
      <c r="A154" s="23">
        <v>3.0</v>
      </c>
      <c r="B154" s="34"/>
      <c r="C154" s="13"/>
      <c r="D154" s="13"/>
      <c r="E154" s="13"/>
      <c r="F154" s="13"/>
      <c r="G154" s="13"/>
      <c r="H154" s="13"/>
      <c r="I154" s="13"/>
      <c r="J154" s="13"/>
      <c r="K154" s="13"/>
      <c r="L154" s="14" t="str">
        <f t="shared" si="56"/>
        <v/>
      </c>
      <c r="M154" s="13"/>
      <c r="N154" s="13"/>
      <c r="O154" s="13"/>
      <c r="P154" s="37"/>
      <c r="Q154" s="37"/>
      <c r="R154" s="37"/>
      <c r="S154" s="37"/>
      <c r="T154" s="37"/>
      <c r="U154" s="37"/>
      <c r="V154" s="14" t="str">
        <f t="shared" si="57"/>
        <v/>
      </c>
      <c r="W154" s="15">
        <f t="shared" si="58"/>
        <v>0</v>
      </c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ht="12.75" customHeight="1">
      <c r="A155" s="23">
        <v>4.0</v>
      </c>
      <c r="B155" s="34"/>
      <c r="C155" s="13"/>
      <c r="D155" s="13"/>
      <c r="E155" s="13"/>
      <c r="F155" s="13"/>
      <c r="G155" s="13"/>
      <c r="H155" s="13"/>
      <c r="I155" s="13"/>
      <c r="J155" s="13"/>
      <c r="K155" s="13"/>
      <c r="L155" s="14" t="str">
        <f t="shared" si="56"/>
        <v/>
      </c>
      <c r="M155" s="13"/>
      <c r="N155" s="13"/>
      <c r="O155" s="13"/>
      <c r="P155" s="37"/>
      <c r="Q155" s="37"/>
      <c r="R155" s="37"/>
      <c r="S155" s="37"/>
      <c r="T155" s="37"/>
      <c r="U155" s="37"/>
      <c r="V155" s="14" t="str">
        <f t="shared" si="57"/>
        <v/>
      </c>
      <c r="W155" s="15">
        <f t="shared" si="58"/>
        <v>0</v>
      </c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ht="12.75" customHeight="1">
      <c r="A156" s="26"/>
      <c r="B156" s="27"/>
      <c r="C156" s="28"/>
      <c r="D156" s="28"/>
      <c r="E156" s="28"/>
      <c r="F156" s="28"/>
      <c r="G156" s="28"/>
      <c r="H156" s="28"/>
      <c r="I156" s="28"/>
      <c r="J156" s="28"/>
      <c r="K156" s="28"/>
      <c r="L156" s="29">
        <f>SUM(L152:L155)</f>
        <v>0</v>
      </c>
      <c r="M156" s="28"/>
      <c r="N156" s="28"/>
      <c r="O156" s="28"/>
      <c r="P156" s="28"/>
      <c r="Q156" s="28"/>
      <c r="R156" s="28"/>
      <c r="S156" s="28"/>
      <c r="T156" s="28"/>
      <c r="U156" s="28"/>
      <c r="V156" s="29"/>
      <c r="W156" s="30">
        <f>IF(COUNT(W152:W155)=4,SUM(W152:W155),IF(COUNTBLANK(W152:W155)&gt;0,SUM(W152:W155),"DQ"))</f>
        <v>0</v>
      </c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ht="12.75" customHeight="1">
      <c r="A157" s="36" t="s">
        <v>92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ht="12.75" customHeight="1">
      <c r="A158" s="18" t="s">
        <v>12</v>
      </c>
      <c r="B158" s="19"/>
      <c r="C158" s="20">
        <v>1.0</v>
      </c>
      <c r="D158" s="20">
        <v>2.0</v>
      </c>
      <c r="E158" s="20">
        <v>3.0</v>
      </c>
      <c r="F158" s="20">
        <v>4.0</v>
      </c>
      <c r="G158" s="20">
        <v>5.0</v>
      </c>
      <c r="H158" s="20">
        <v>6.0</v>
      </c>
      <c r="I158" s="20">
        <v>7.0</v>
      </c>
      <c r="J158" s="20">
        <v>8.0</v>
      </c>
      <c r="K158" s="20">
        <v>9.0</v>
      </c>
      <c r="L158" s="20" t="s">
        <v>13</v>
      </c>
      <c r="M158" s="20">
        <v>10.0</v>
      </c>
      <c r="N158" s="20">
        <v>11.0</v>
      </c>
      <c r="O158" s="20">
        <v>12.0</v>
      </c>
      <c r="P158" s="20">
        <v>13.0</v>
      </c>
      <c r="Q158" s="20">
        <v>14.0</v>
      </c>
      <c r="R158" s="20">
        <v>15.0</v>
      </c>
      <c r="S158" s="20">
        <v>16.0</v>
      </c>
      <c r="T158" s="20">
        <v>17.0</v>
      </c>
      <c r="U158" s="20">
        <v>18.0</v>
      </c>
      <c r="V158" s="21" t="s">
        <v>14</v>
      </c>
      <c r="W158" s="22" t="s">
        <v>15</v>
      </c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ht="12.75" customHeight="1">
      <c r="A159" s="23">
        <v>1.0</v>
      </c>
      <c r="B159" s="34"/>
      <c r="C159" s="13"/>
      <c r="D159" s="13"/>
      <c r="E159" s="13"/>
      <c r="F159" s="13"/>
      <c r="G159" s="13"/>
      <c r="H159" s="13"/>
      <c r="I159" s="13"/>
      <c r="J159" s="13"/>
      <c r="K159" s="13"/>
      <c r="L159" s="14" t="str">
        <f t="shared" ref="L159:L162" si="59">IF(COUNTBLANK(C159:K159)&gt;0,"",SUM(C159:K159))</f>
        <v/>
      </c>
      <c r="M159" s="13"/>
      <c r="N159" s="13"/>
      <c r="O159" s="13"/>
      <c r="P159" s="13"/>
      <c r="Q159" s="13"/>
      <c r="R159" s="13"/>
      <c r="S159" s="13"/>
      <c r="T159" s="13"/>
      <c r="U159" s="13"/>
      <c r="V159" s="14" t="str">
        <f t="shared" ref="V159:V162" si="60">IF(COUNTBLANK(M159:U159)&gt;0,"",SUM(M159:U159))</f>
        <v/>
      </c>
      <c r="W159" s="15">
        <f t="shared" ref="W159:W162" si="61">IF(COUNT(L159,V159)&gt;0,SUM(L159,V159),0)</f>
        <v>0</v>
      </c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ht="12.75" customHeight="1">
      <c r="A160" s="23">
        <v>2.0</v>
      </c>
      <c r="B160" s="34"/>
      <c r="C160" s="13"/>
      <c r="D160" s="13"/>
      <c r="E160" s="13"/>
      <c r="F160" s="13"/>
      <c r="G160" s="13"/>
      <c r="H160" s="13"/>
      <c r="I160" s="13"/>
      <c r="J160" s="13"/>
      <c r="K160" s="13"/>
      <c r="L160" s="14" t="str">
        <f t="shared" si="59"/>
        <v/>
      </c>
      <c r="M160" s="13"/>
      <c r="N160" s="13"/>
      <c r="O160" s="13"/>
      <c r="P160" s="37"/>
      <c r="Q160" s="37"/>
      <c r="R160" s="37"/>
      <c r="S160" s="37"/>
      <c r="T160" s="37"/>
      <c r="U160" s="37"/>
      <c r="V160" s="14" t="str">
        <f t="shared" si="60"/>
        <v/>
      </c>
      <c r="W160" s="15">
        <f t="shared" si="61"/>
        <v>0</v>
      </c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ht="12.75" customHeight="1">
      <c r="A161" s="23">
        <v>3.0</v>
      </c>
      <c r="B161" s="34"/>
      <c r="C161" s="13"/>
      <c r="D161" s="13"/>
      <c r="E161" s="13"/>
      <c r="F161" s="13"/>
      <c r="G161" s="13"/>
      <c r="H161" s="13"/>
      <c r="I161" s="13"/>
      <c r="J161" s="13"/>
      <c r="K161" s="13"/>
      <c r="L161" s="14" t="str">
        <f t="shared" si="59"/>
        <v/>
      </c>
      <c r="M161" s="13"/>
      <c r="N161" s="13"/>
      <c r="O161" s="13"/>
      <c r="P161" s="37"/>
      <c r="Q161" s="37"/>
      <c r="R161" s="37"/>
      <c r="S161" s="37"/>
      <c r="T161" s="37"/>
      <c r="U161" s="37"/>
      <c r="V161" s="14" t="str">
        <f t="shared" si="60"/>
        <v/>
      </c>
      <c r="W161" s="15">
        <f t="shared" si="61"/>
        <v>0</v>
      </c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ht="12.75" customHeight="1">
      <c r="A162" s="23">
        <v>4.0</v>
      </c>
      <c r="B162" s="34"/>
      <c r="C162" s="13"/>
      <c r="D162" s="13"/>
      <c r="E162" s="13"/>
      <c r="F162" s="13"/>
      <c r="G162" s="13"/>
      <c r="H162" s="13"/>
      <c r="I162" s="13"/>
      <c r="J162" s="13"/>
      <c r="K162" s="13"/>
      <c r="L162" s="14" t="str">
        <f t="shared" si="59"/>
        <v/>
      </c>
      <c r="M162" s="13"/>
      <c r="N162" s="13"/>
      <c r="O162" s="13"/>
      <c r="P162" s="37"/>
      <c r="Q162" s="37"/>
      <c r="R162" s="37"/>
      <c r="S162" s="37"/>
      <c r="T162" s="37"/>
      <c r="U162" s="37"/>
      <c r="V162" s="14" t="str">
        <f t="shared" si="60"/>
        <v/>
      </c>
      <c r="W162" s="15">
        <f t="shared" si="61"/>
        <v>0</v>
      </c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ht="12.75" customHeight="1">
      <c r="A163" s="26"/>
      <c r="B163" s="27"/>
      <c r="C163" s="28"/>
      <c r="D163" s="28"/>
      <c r="E163" s="28"/>
      <c r="F163" s="28"/>
      <c r="G163" s="28"/>
      <c r="H163" s="28"/>
      <c r="I163" s="28"/>
      <c r="J163" s="28"/>
      <c r="K163" s="28"/>
      <c r="L163" s="29">
        <f>SUM(L159:L162)</f>
        <v>0</v>
      </c>
      <c r="M163" s="28"/>
      <c r="N163" s="28"/>
      <c r="O163" s="28"/>
      <c r="P163" s="28"/>
      <c r="Q163" s="28"/>
      <c r="R163" s="28"/>
      <c r="S163" s="28"/>
      <c r="T163" s="28"/>
      <c r="U163" s="28"/>
      <c r="V163" s="29"/>
      <c r="W163" s="30">
        <f>IF(COUNT(W159:W162)=4,SUM(W159:W162),IF(COUNTBLANK(W159:W162)&gt;0,SUM(W159:W162),"DQ"))</f>
        <v>0</v>
      </c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ht="12.75" customHeight="1">
      <c r="A164" s="36" t="s">
        <v>93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ht="12.75" customHeight="1">
      <c r="A165" s="18" t="s">
        <v>12</v>
      </c>
      <c r="B165" s="19"/>
      <c r="C165" s="20">
        <v>1.0</v>
      </c>
      <c r="D165" s="20">
        <v>2.0</v>
      </c>
      <c r="E165" s="20">
        <v>3.0</v>
      </c>
      <c r="F165" s="20">
        <v>4.0</v>
      </c>
      <c r="G165" s="20">
        <v>5.0</v>
      </c>
      <c r="H165" s="20">
        <v>6.0</v>
      </c>
      <c r="I165" s="20">
        <v>7.0</v>
      </c>
      <c r="J165" s="20">
        <v>8.0</v>
      </c>
      <c r="K165" s="20">
        <v>9.0</v>
      </c>
      <c r="L165" s="20" t="s">
        <v>13</v>
      </c>
      <c r="M165" s="20">
        <v>10.0</v>
      </c>
      <c r="N165" s="20">
        <v>11.0</v>
      </c>
      <c r="O165" s="20">
        <v>12.0</v>
      </c>
      <c r="P165" s="20">
        <v>13.0</v>
      </c>
      <c r="Q165" s="20">
        <v>14.0</v>
      </c>
      <c r="R165" s="20">
        <v>15.0</v>
      </c>
      <c r="S165" s="20">
        <v>16.0</v>
      </c>
      <c r="T165" s="20">
        <v>17.0</v>
      </c>
      <c r="U165" s="20">
        <v>18.0</v>
      </c>
      <c r="V165" s="21" t="s">
        <v>14</v>
      </c>
      <c r="W165" s="22" t="s">
        <v>15</v>
      </c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ht="12.75" customHeight="1">
      <c r="A166" s="23">
        <v>1.0</v>
      </c>
      <c r="B166" s="34"/>
      <c r="C166" s="13"/>
      <c r="D166" s="13"/>
      <c r="E166" s="13"/>
      <c r="F166" s="13"/>
      <c r="G166" s="13"/>
      <c r="H166" s="13"/>
      <c r="I166" s="13"/>
      <c r="J166" s="13"/>
      <c r="K166" s="13"/>
      <c r="L166" s="14" t="str">
        <f t="shared" ref="L166:L169" si="62">IF(COUNTBLANK(C166:K166)&gt;0,"",SUM(C166:K166))</f>
        <v/>
      </c>
      <c r="M166" s="13"/>
      <c r="N166" s="13"/>
      <c r="O166" s="13"/>
      <c r="P166" s="13"/>
      <c r="Q166" s="13"/>
      <c r="R166" s="13"/>
      <c r="S166" s="13"/>
      <c r="T166" s="13"/>
      <c r="U166" s="13"/>
      <c r="V166" s="14" t="str">
        <f t="shared" ref="V166:V169" si="63">IF(COUNTBLANK(M166:U166)&gt;0,"",SUM(M166:U166))</f>
        <v/>
      </c>
      <c r="W166" s="15">
        <f t="shared" ref="W166:W169" si="64">IF(COUNT(L166,V166)&gt;0,SUM(L166,V166),0)</f>
        <v>0</v>
      </c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ht="12.75" customHeight="1">
      <c r="A167" s="23">
        <v>2.0</v>
      </c>
      <c r="B167" s="34"/>
      <c r="C167" s="13"/>
      <c r="D167" s="13"/>
      <c r="E167" s="13"/>
      <c r="F167" s="13"/>
      <c r="G167" s="13"/>
      <c r="H167" s="13"/>
      <c r="I167" s="13"/>
      <c r="J167" s="13"/>
      <c r="K167" s="13"/>
      <c r="L167" s="14" t="str">
        <f t="shared" si="62"/>
        <v/>
      </c>
      <c r="M167" s="13"/>
      <c r="N167" s="13"/>
      <c r="O167" s="13"/>
      <c r="P167" s="37"/>
      <c r="Q167" s="37"/>
      <c r="R167" s="37"/>
      <c r="S167" s="37"/>
      <c r="T167" s="37"/>
      <c r="U167" s="37"/>
      <c r="V167" s="14" t="str">
        <f t="shared" si="63"/>
        <v/>
      </c>
      <c r="W167" s="15">
        <f t="shared" si="64"/>
        <v>0</v>
      </c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ht="12.75" customHeight="1">
      <c r="A168" s="23">
        <v>3.0</v>
      </c>
      <c r="B168" s="34"/>
      <c r="C168" s="13"/>
      <c r="D168" s="13"/>
      <c r="E168" s="13"/>
      <c r="F168" s="13"/>
      <c r="G168" s="13"/>
      <c r="H168" s="13"/>
      <c r="I168" s="13"/>
      <c r="J168" s="13"/>
      <c r="K168" s="13"/>
      <c r="L168" s="14" t="str">
        <f t="shared" si="62"/>
        <v/>
      </c>
      <c r="M168" s="13"/>
      <c r="N168" s="13"/>
      <c r="O168" s="13"/>
      <c r="P168" s="37"/>
      <c r="Q168" s="37"/>
      <c r="R168" s="37"/>
      <c r="S168" s="37"/>
      <c r="T168" s="37"/>
      <c r="U168" s="37"/>
      <c r="V168" s="14" t="str">
        <f t="shared" si="63"/>
        <v/>
      </c>
      <c r="W168" s="15">
        <f t="shared" si="64"/>
        <v>0</v>
      </c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ht="12.75" customHeight="1">
      <c r="A169" s="23">
        <v>4.0</v>
      </c>
      <c r="B169" s="34"/>
      <c r="C169" s="13"/>
      <c r="D169" s="13"/>
      <c r="E169" s="13"/>
      <c r="F169" s="13"/>
      <c r="G169" s="13"/>
      <c r="H169" s="13"/>
      <c r="I169" s="13"/>
      <c r="J169" s="13"/>
      <c r="K169" s="13"/>
      <c r="L169" s="14" t="str">
        <f t="shared" si="62"/>
        <v/>
      </c>
      <c r="M169" s="13"/>
      <c r="N169" s="13"/>
      <c r="O169" s="13"/>
      <c r="P169" s="37"/>
      <c r="Q169" s="37"/>
      <c r="R169" s="37"/>
      <c r="S169" s="37"/>
      <c r="T169" s="37"/>
      <c r="U169" s="37"/>
      <c r="V169" s="14" t="str">
        <f t="shared" si="63"/>
        <v/>
      </c>
      <c r="W169" s="15">
        <f t="shared" si="64"/>
        <v>0</v>
      </c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ht="12.75" customHeight="1">
      <c r="A170" s="26"/>
      <c r="B170" s="27"/>
      <c r="C170" s="28"/>
      <c r="D170" s="28"/>
      <c r="E170" s="28"/>
      <c r="F170" s="28"/>
      <c r="G170" s="28"/>
      <c r="H170" s="28"/>
      <c r="I170" s="28"/>
      <c r="J170" s="28"/>
      <c r="K170" s="28"/>
      <c r="L170" s="29">
        <f>SUM(L166:L169)</f>
        <v>0</v>
      </c>
      <c r="M170" s="28"/>
      <c r="N170" s="28"/>
      <c r="O170" s="28"/>
      <c r="P170" s="28"/>
      <c r="Q170" s="28"/>
      <c r="R170" s="28"/>
      <c r="S170" s="28"/>
      <c r="T170" s="28"/>
      <c r="U170" s="28"/>
      <c r="V170" s="29"/>
      <c r="W170" s="30">
        <f>IF(COUNT(W166:W169)=4,SUM(W166:W169),IF(COUNTBLANK(W166:W169)&gt;0,SUM(W166:W169),"DQ"))</f>
        <v>0</v>
      </c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ht="12.75" customHeight="1">
      <c r="A171" s="36" t="s">
        <v>94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ht="12.75" customHeight="1">
      <c r="A172" s="18" t="s">
        <v>12</v>
      </c>
      <c r="B172" s="19"/>
      <c r="C172" s="20">
        <v>1.0</v>
      </c>
      <c r="D172" s="20">
        <v>2.0</v>
      </c>
      <c r="E172" s="20">
        <v>3.0</v>
      </c>
      <c r="F172" s="20">
        <v>4.0</v>
      </c>
      <c r="G172" s="20">
        <v>5.0</v>
      </c>
      <c r="H172" s="20">
        <v>6.0</v>
      </c>
      <c r="I172" s="20">
        <v>7.0</v>
      </c>
      <c r="J172" s="20">
        <v>8.0</v>
      </c>
      <c r="K172" s="20">
        <v>9.0</v>
      </c>
      <c r="L172" s="20" t="s">
        <v>13</v>
      </c>
      <c r="M172" s="20">
        <v>10.0</v>
      </c>
      <c r="N172" s="20">
        <v>11.0</v>
      </c>
      <c r="O172" s="20">
        <v>12.0</v>
      </c>
      <c r="P172" s="20">
        <v>13.0</v>
      </c>
      <c r="Q172" s="20">
        <v>14.0</v>
      </c>
      <c r="R172" s="20">
        <v>15.0</v>
      </c>
      <c r="S172" s="20">
        <v>16.0</v>
      </c>
      <c r="T172" s="20">
        <v>17.0</v>
      </c>
      <c r="U172" s="20">
        <v>18.0</v>
      </c>
      <c r="V172" s="21" t="s">
        <v>14</v>
      </c>
      <c r="W172" s="22" t="s">
        <v>15</v>
      </c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ht="12.75" customHeight="1">
      <c r="A173" s="23">
        <v>1.0</v>
      </c>
      <c r="B173" s="34"/>
      <c r="C173" s="13"/>
      <c r="D173" s="13"/>
      <c r="E173" s="13"/>
      <c r="F173" s="13"/>
      <c r="G173" s="13"/>
      <c r="H173" s="13"/>
      <c r="I173" s="13"/>
      <c r="J173" s="13"/>
      <c r="K173" s="13"/>
      <c r="L173" s="14" t="str">
        <f t="shared" ref="L173:L176" si="65">IF(COUNTBLANK(C173:K173)&gt;0,"",SUM(C173:K173))</f>
        <v/>
      </c>
      <c r="M173" s="13"/>
      <c r="N173" s="13"/>
      <c r="O173" s="13"/>
      <c r="P173" s="13"/>
      <c r="Q173" s="13"/>
      <c r="R173" s="13"/>
      <c r="S173" s="13"/>
      <c r="T173" s="13"/>
      <c r="U173" s="13"/>
      <c r="V173" s="14" t="str">
        <f t="shared" ref="V173:V176" si="66">IF(COUNTBLANK(M173:U173)&gt;0,"",SUM(M173:U173))</f>
        <v/>
      </c>
      <c r="W173" s="15">
        <f t="shared" ref="W173:W176" si="67">IF(COUNT(L173,V173)&gt;0,SUM(L173,V173),0)</f>
        <v>0</v>
      </c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ht="12.75" customHeight="1">
      <c r="A174" s="23">
        <v>2.0</v>
      </c>
      <c r="B174" s="34"/>
      <c r="C174" s="13"/>
      <c r="D174" s="13"/>
      <c r="E174" s="13"/>
      <c r="F174" s="13"/>
      <c r="G174" s="13"/>
      <c r="H174" s="13"/>
      <c r="I174" s="13"/>
      <c r="J174" s="13"/>
      <c r="K174" s="13"/>
      <c r="L174" s="14" t="str">
        <f t="shared" si="65"/>
        <v/>
      </c>
      <c r="M174" s="13"/>
      <c r="N174" s="13"/>
      <c r="O174" s="13"/>
      <c r="P174" s="37"/>
      <c r="Q174" s="37"/>
      <c r="R174" s="37"/>
      <c r="S174" s="37"/>
      <c r="T174" s="37"/>
      <c r="U174" s="37"/>
      <c r="V174" s="14" t="str">
        <f t="shared" si="66"/>
        <v/>
      </c>
      <c r="W174" s="15">
        <f t="shared" si="67"/>
        <v>0</v>
      </c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ht="12.75" customHeight="1">
      <c r="A175" s="23">
        <v>3.0</v>
      </c>
      <c r="B175" s="34"/>
      <c r="C175" s="13"/>
      <c r="D175" s="13"/>
      <c r="E175" s="13"/>
      <c r="F175" s="13"/>
      <c r="G175" s="13"/>
      <c r="H175" s="13"/>
      <c r="I175" s="13"/>
      <c r="J175" s="13"/>
      <c r="K175" s="13"/>
      <c r="L175" s="14" t="str">
        <f t="shared" si="65"/>
        <v/>
      </c>
      <c r="M175" s="13"/>
      <c r="N175" s="13"/>
      <c r="O175" s="13"/>
      <c r="P175" s="37"/>
      <c r="Q175" s="37"/>
      <c r="R175" s="37"/>
      <c r="S175" s="37"/>
      <c r="T175" s="37"/>
      <c r="U175" s="37"/>
      <c r="V175" s="14" t="str">
        <f t="shared" si="66"/>
        <v/>
      </c>
      <c r="W175" s="15">
        <f t="shared" si="67"/>
        <v>0</v>
      </c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ht="12.75" customHeight="1">
      <c r="A176" s="23">
        <v>4.0</v>
      </c>
      <c r="B176" s="34"/>
      <c r="C176" s="13"/>
      <c r="D176" s="13"/>
      <c r="E176" s="13"/>
      <c r="F176" s="13"/>
      <c r="G176" s="13"/>
      <c r="H176" s="13"/>
      <c r="I176" s="13"/>
      <c r="J176" s="13"/>
      <c r="K176" s="13"/>
      <c r="L176" s="14" t="str">
        <f t="shared" si="65"/>
        <v/>
      </c>
      <c r="M176" s="13"/>
      <c r="N176" s="13"/>
      <c r="O176" s="13"/>
      <c r="P176" s="37"/>
      <c r="Q176" s="37"/>
      <c r="R176" s="37"/>
      <c r="S176" s="37"/>
      <c r="T176" s="37"/>
      <c r="U176" s="37"/>
      <c r="V176" s="14" t="str">
        <f t="shared" si="66"/>
        <v/>
      </c>
      <c r="W176" s="15">
        <f t="shared" si="67"/>
        <v>0</v>
      </c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ht="12.75" customHeight="1">
      <c r="A177" s="26"/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9">
        <f>SUM(L173:L176)</f>
        <v>0</v>
      </c>
      <c r="M177" s="28"/>
      <c r="N177" s="28"/>
      <c r="O177" s="28"/>
      <c r="P177" s="28"/>
      <c r="Q177" s="28"/>
      <c r="R177" s="28"/>
      <c r="S177" s="28"/>
      <c r="T177" s="28"/>
      <c r="U177" s="28"/>
      <c r="V177" s="29"/>
      <c r="W177" s="30">
        <f>IF(COUNT(W173:W176)=4,SUM(W173:W176),IF(COUNTBLANK(W173:W176)&gt;0,SUM(W173:W176),"DQ"))</f>
        <v>0</v>
      </c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ht="12.75" customHeight="1">
      <c r="A178" s="36" t="s">
        <v>95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ht="12.75" customHeight="1">
      <c r="A179" s="18" t="s">
        <v>12</v>
      </c>
      <c r="B179" s="19"/>
      <c r="C179" s="20">
        <v>1.0</v>
      </c>
      <c r="D179" s="20">
        <v>2.0</v>
      </c>
      <c r="E179" s="20">
        <v>3.0</v>
      </c>
      <c r="F179" s="20">
        <v>4.0</v>
      </c>
      <c r="G179" s="20">
        <v>5.0</v>
      </c>
      <c r="H179" s="20">
        <v>6.0</v>
      </c>
      <c r="I179" s="20">
        <v>7.0</v>
      </c>
      <c r="J179" s="20">
        <v>8.0</v>
      </c>
      <c r="K179" s="20">
        <v>9.0</v>
      </c>
      <c r="L179" s="20" t="s">
        <v>13</v>
      </c>
      <c r="M179" s="20">
        <v>10.0</v>
      </c>
      <c r="N179" s="20">
        <v>11.0</v>
      </c>
      <c r="O179" s="20">
        <v>12.0</v>
      </c>
      <c r="P179" s="20">
        <v>13.0</v>
      </c>
      <c r="Q179" s="20">
        <v>14.0</v>
      </c>
      <c r="R179" s="20">
        <v>15.0</v>
      </c>
      <c r="S179" s="20">
        <v>16.0</v>
      </c>
      <c r="T179" s="20">
        <v>17.0</v>
      </c>
      <c r="U179" s="20">
        <v>18.0</v>
      </c>
      <c r="V179" s="21" t="s">
        <v>14</v>
      </c>
      <c r="W179" s="22" t="s">
        <v>15</v>
      </c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ht="12.75" customHeight="1">
      <c r="A180" s="23">
        <v>1.0</v>
      </c>
      <c r="B180" s="34"/>
      <c r="C180" s="13"/>
      <c r="D180" s="13"/>
      <c r="E180" s="13"/>
      <c r="F180" s="13"/>
      <c r="G180" s="13"/>
      <c r="H180" s="13"/>
      <c r="I180" s="13"/>
      <c r="J180" s="13"/>
      <c r="K180" s="13"/>
      <c r="L180" s="14" t="str">
        <f t="shared" ref="L180:L183" si="68">IF(COUNTBLANK(C180:K180)&gt;0,"",SUM(C180:K180))</f>
        <v/>
      </c>
      <c r="M180" s="13"/>
      <c r="N180" s="13"/>
      <c r="O180" s="13"/>
      <c r="P180" s="13"/>
      <c r="Q180" s="13"/>
      <c r="R180" s="13"/>
      <c r="S180" s="13"/>
      <c r="T180" s="13"/>
      <c r="U180" s="13"/>
      <c r="V180" s="14" t="str">
        <f t="shared" ref="V180:V183" si="69">IF(COUNTBLANK(M180:U180)&gt;0,"",SUM(M180:U180))</f>
        <v/>
      </c>
      <c r="W180" s="15">
        <f t="shared" ref="W180:W183" si="70">IF(COUNT(L180,V180)&gt;0,SUM(L180,V180),0)</f>
        <v>0</v>
      </c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ht="12.75" customHeight="1">
      <c r="A181" s="23">
        <v>2.0</v>
      </c>
      <c r="B181" s="34"/>
      <c r="C181" s="13"/>
      <c r="D181" s="13"/>
      <c r="E181" s="13"/>
      <c r="F181" s="13"/>
      <c r="G181" s="13"/>
      <c r="H181" s="13"/>
      <c r="I181" s="13"/>
      <c r="J181" s="13"/>
      <c r="K181" s="13"/>
      <c r="L181" s="14" t="str">
        <f t="shared" si="68"/>
        <v/>
      </c>
      <c r="M181" s="13"/>
      <c r="N181" s="13"/>
      <c r="O181" s="13"/>
      <c r="P181" s="37"/>
      <c r="Q181" s="37"/>
      <c r="R181" s="37"/>
      <c r="S181" s="37"/>
      <c r="T181" s="37"/>
      <c r="U181" s="37"/>
      <c r="V181" s="14" t="str">
        <f t="shared" si="69"/>
        <v/>
      </c>
      <c r="W181" s="15">
        <f t="shared" si="70"/>
        <v>0</v>
      </c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ht="12.75" customHeight="1">
      <c r="A182" s="23">
        <v>3.0</v>
      </c>
      <c r="B182" s="34"/>
      <c r="C182" s="13"/>
      <c r="D182" s="13"/>
      <c r="E182" s="13"/>
      <c r="F182" s="13"/>
      <c r="G182" s="13"/>
      <c r="H182" s="13"/>
      <c r="I182" s="13"/>
      <c r="J182" s="13"/>
      <c r="K182" s="13"/>
      <c r="L182" s="14" t="str">
        <f t="shared" si="68"/>
        <v/>
      </c>
      <c r="M182" s="13"/>
      <c r="N182" s="13"/>
      <c r="O182" s="13"/>
      <c r="P182" s="37"/>
      <c r="Q182" s="37"/>
      <c r="R182" s="37"/>
      <c r="S182" s="37"/>
      <c r="T182" s="37"/>
      <c r="U182" s="37"/>
      <c r="V182" s="14" t="str">
        <f t="shared" si="69"/>
        <v/>
      </c>
      <c r="W182" s="15">
        <f t="shared" si="70"/>
        <v>0</v>
      </c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ht="12.75" customHeight="1">
      <c r="A183" s="23">
        <v>4.0</v>
      </c>
      <c r="B183" s="34"/>
      <c r="C183" s="13"/>
      <c r="D183" s="13"/>
      <c r="E183" s="13"/>
      <c r="F183" s="13"/>
      <c r="G183" s="13"/>
      <c r="H183" s="13"/>
      <c r="I183" s="13"/>
      <c r="J183" s="13"/>
      <c r="K183" s="13"/>
      <c r="L183" s="14" t="str">
        <f t="shared" si="68"/>
        <v/>
      </c>
      <c r="M183" s="13"/>
      <c r="N183" s="13"/>
      <c r="O183" s="13"/>
      <c r="P183" s="37"/>
      <c r="Q183" s="37"/>
      <c r="R183" s="37"/>
      <c r="S183" s="37"/>
      <c r="T183" s="37"/>
      <c r="U183" s="37"/>
      <c r="V183" s="14" t="str">
        <f t="shared" si="69"/>
        <v/>
      </c>
      <c r="W183" s="15">
        <f t="shared" si="70"/>
        <v>0</v>
      </c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ht="12.75" customHeight="1">
      <c r="A184" s="26"/>
      <c r="B184" s="27"/>
      <c r="C184" s="28"/>
      <c r="D184" s="28"/>
      <c r="E184" s="28"/>
      <c r="F184" s="28"/>
      <c r="G184" s="28"/>
      <c r="H184" s="28"/>
      <c r="I184" s="28"/>
      <c r="J184" s="28"/>
      <c r="K184" s="28"/>
      <c r="L184" s="29">
        <f>SUM(L180:L183)</f>
        <v>0</v>
      </c>
      <c r="M184" s="28"/>
      <c r="N184" s="28"/>
      <c r="O184" s="28"/>
      <c r="P184" s="28"/>
      <c r="Q184" s="28"/>
      <c r="R184" s="28"/>
      <c r="S184" s="28"/>
      <c r="T184" s="28"/>
      <c r="U184" s="28"/>
      <c r="V184" s="29"/>
      <c r="W184" s="30">
        <f>IF(COUNT(W180:W183)=4,SUM(W180:W183),IF(COUNTBLANK(W180:W183)&gt;0,SUM(W180:W183),"DQ"))</f>
        <v>0</v>
      </c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ht="12.75" customHeight="1">
      <c r="A185" s="26"/>
      <c r="B185" s="27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8"/>
      <c r="Q185" s="28"/>
      <c r="R185" s="28"/>
      <c r="S185" s="28"/>
      <c r="T185" s="28"/>
      <c r="U185" s="28"/>
      <c r="V185" s="28"/>
      <c r="W185" s="2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ht="12.75" customHeight="1">
      <c r="A186" s="26"/>
      <c r="B186" s="27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28"/>
      <c r="Q186" s="28"/>
      <c r="R186" s="28"/>
      <c r="S186" s="28"/>
      <c r="T186" s="28"/>
      <c r="U186" s="28"/>
      <c r="V186" s="28"/>
      <c r="W186" s="2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ht="12.75" customHeight="1">
      <c r="A187" s="26"/>
      <c r="B187" s="2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28"/>
      <c r="Q187" s="28"/>
      <c r="R187" s="28"/>
      <c r="S187" s="28"/>
      <c r="T187" s="28"/>
      <c r="U187" s="28"/>
      <c r="V187" s="28"/>
      <c r="W187" s="2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ht="12.75" customHeight="1">
      <c r="A188" s="26"/>
      <c r="B188" s="27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28"/>
      <c r="Q188" s="28"/>
      <c r="R188" s="28"/>
      <c r="S188" s="28"/>
      <c r="T188" s="28"/>
      <c r="U188" s="28"/>
      <c r="V188" s="28"/>
      <c r="W188" s="2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ht="12.75" customHeight="1">
      <c r="A189" s="26"/>
      <c r="B189" s="27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28"/>
      <c r="Q189" s="28"/>
      <c r="R189" s="28"/>
      <c r="S189" s="28"/>
      <c r="T189" s="28"/>
      <c r="U189" s="28"/>
      <c r="V189" s="28"/>
      <c r="W189" s="2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ht="12.75" customHeight="1">
      <c r="A190" s="26"/>
      <c r="B190" s="27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28"/>
      <c r="Q190" s="28"/>
      <c r="R190" s="28"/>
      <c r="S190" s="28"/>
      <c r="T190" s="28"/>
      <c r="U190" s="28"/>
      <c r="V190" s="28"/>
      <c r="W190" s="2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ht="12.75" customHeight="1">
      <c r="A191" s="26"/>
      <c r="B191" s="27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28"/>
      <c r="Q191" s="28"/>
      <c r="R191" s="28"/>
      <c r="S191" s="28"/>
      <c r="T191" s="28"/>
      <c r="U191" s="28"/>
      <c r="V191" s="28"/>
      <c r="W191" s="2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ht="12.75" customHeight="1">
      <c r="A192" s="26"/>
      <c r="B192" s="2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28"/>
      <c r="Q192" s="28"/>
      <c r="R192" s="28"/>
      <c r="S192" s="28"/>
      <c r="T192" s="28"/>
      <c r="U192" s="28"/>
      <c r="V192" s="28"/>
      <c r="W192" s="2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ht="12.75" customHeight="1">
      <c r="A193" s="26"/>
      <c r="B193" s="27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28"/>
      <c r="Q193" s="28"/>
      <c r="R193" s="28"/>
      <c r="S193" s="28"/>
      <c r="T193" s="28"/>
      <c r="U193" s="28"/>
      <c r="V193" s="28"/>
      <c r="W193" s="2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ht="12.75" customHeight="1">
      <c r="A194" s="26"/>
      <c r="B194" s="2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28"/>
      <c r="Q194" s="28"/>
      <c r="R194" s="28"/>
      <c r="S194" s="28"/>
      <c r="T194" s="28"/>
      <c r="U194" s="28"/>
      <c r="V194" s="28"/>
      <c r="W194" s="2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ht="12.75" customHeight="1">
      <c r="A195" s="26"/>
      <c r="B195" s="2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28"/>
      <c r="Q195" s="28"/>
      <c r="R195" s="28"/>
      <c r="S195" s="28"/>
      <c r="T195" s="28"/>
      <c r="U195" s="28"/>
      <c r="V195" s="28"/>
      <c r="W195" s="2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ht="12.75" customHeight="1">
      <c r="A196" s="26"/>
      <c r="B196" s="2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28"/>
      <c r="Q196" s="28"/>
      <c r="R196" s="28"/>
      <c r="S196" s="28"/>
      <c r="T196" s="28"/>
      <c r="U196" s="28"/>
      <c r="V196" s="28"/>
      <c r="W196" s="2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ht="12.75" customHeight="1">
      <c r="A197" s="26"/>
      <c r="B197" s="2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28"/>
      <c r="Q197" s="28"/>
      <c r="R197" s="28"/>
      <c r="S197" s="28"/>
      <c r="T197" s="28"/>
      <c r="U197" s="28"/>
      <c r="V197" s="28"/>
      <c r="W197" s="2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ht="12.75" customHeight="1">
      <c r="A198" s="26"/>
      <c r="B198" s="2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28"/>
      <c r="Q198" s="28"/>
      <c r="R198" s="28"/>
      <c r="S198" s="28"/>
      <c r="T198" s="28"/>
      <c r="U198" s="28"/>
      <c r="V198" s="28"/>
      <c r="W198" s="2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ht="12.75" customHeight="1">
      <c r="A199" s="26"/>
      <c r="B199" s="27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28"/>
      <c r="Q199" s="28"/>
      <c r="R199" s="28"/>
      <c r="S199" s="28"/>
      <c r="T199" s="28"/>
      <c r="U199" s="28"/>
      <c r="V199" s="28"/>
      <c r="W199" s="2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ht="12.75" customHeight="1">
      <c r="A200" s="26"/>
      <c r="B200" s="2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28"/>
      <c r="Q200" s="28"/>
      <c r="R200" s="28"/>
      <c r="S200" s="28"/>
      <c r="T200" s="28"/>
      <c r="U200" s="28"/>
      <c r="V200" s="28"/>
      <c r="W200" s="2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ht="12.75" customHeight="1">
      <c r="A201" s="26"/>
      <c r="B201" s="27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28"/>
      <c r="Q201" s="28"/>
      <c r="R201" s="28"/>
      <c r="S201" s="28"/>
      <c r="T201" s="28"/>
      <c r="U201" s="28"/>
      <c r="V201" s="28"/>
      <c r="W201" s="2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ht="12.75" customHeight="1">
      <c r="A202" s="26"/>
      <c r="B202" s="2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28"/>
      <c r="Q202" s="28"/>
      <c r="R202" s="28"/>
      <c r="S202" s="28"/>
      <c r="T202" s="28"/>
      <c r="U202" s="28"/>
      <c r="V202" s="28"/>
      <c r="W202" s="2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ht="12.75" customHeight="1">
      <c r="A203" s="26"/>
      <c r="B203" s="2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28"/>
      <c r="Q203" s="28"/>
      <c r="R203" s="28"/>
      <c r="S203" s="28"/>
      <c r="T203" s="28"/>
      <c r="U203" s="28"/>
      <c r="V203" s="28"/>
      <c r="W203" s="2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ht="12.75" customHeight="1">
      <c r="A204" s="26"/>
      <c r="B204" s="2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28"/>
      <c r="Q204" s="28"/>
      <c r="R204" s="28"/>
      <c r="S204" s="28"/>
      <c r="T204" s="28"/>
      <c r="U204" s="28"/>
      <c r="V204" s="28"/>
      <c r="W204" s="2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ht="12.75" customHeight="1">
      <c r="A205" s="26"/>
      <c r="B205" s="2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28"/>
      <c r="Q205" s="28"/>
      <c r="R205" s="28"/>
      <c r="S205" s="28"/>
      <c r="T205" s="28"/>
      <c r="U205" s="28"/>
      <c r="V205" s="28"/>
      <c r="W205" s="2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ht="12.75" customHeight="1">
      <c r="A206" s="26"/>
      <c r="B206" s="2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28"/>
      <c r="Q206" s="28"/>
      <c r="R206" s="28"/>
      <c r="S206" s="28"/>
      <c r="T206" s="28"/>
      <c r="U206" s="28"/>
      <c r="V206" s="28"/>
      <c r="W206" s="2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ht="12.75" customHeight="1">
      <c r="A207" s="26"/>
      <c r="B207" s="2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28"/>
      <c r="Q207" s="28"/>
      <c r="R207" s="28"/>
      <c r="S207" s="28"/>
      <c r="T207" s="28"/>
      <c r="U207" s="28"/>
      <c r="V207" s="28"/>
      <c r="W207" s="2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ht="12.75" customHeight="1">
      <c r="A208" s="26"/>
      <c r="B208" s="2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28"/>
      <c r="Q208" s="28"/>
      <c r="R208" s="28"/>
      <c r="S208" s="28"/>
      <c r="T208" s="28"/>
      <c r="U208" s="28"/>
      <c r="V208" s="28"/>
      <c r="W208" s="2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ht="12.75" customHeight="1">
      <c r="A209" s="26"/>
      <c r="B209" s="2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28"/>
      <c r="Q209" s="28"/>
      <c r="R209" s="28"/>
      <c r="S209" s="28"/>
      <c r="T209" s="28"/>
      <c r="U209" s="28"/>
      <c r="V209" s="28"/>
      <c r="W209" s="2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ht="12.75" customHeight="1">
      <c r="A210" s="26"/>
      <c r="B210" s="2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28"/>
      <c r="Q210" s="28"/>
      <c r="R210" s="28"/>
      <c r="S210" s="28"/>
      <c r="T210" s="28"/>
      <c r="U210" s="28"/>
      <c r="V210" s="28"/>
      <c r="W210" s="2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ht="12.75" customHeight="1">
      <c r="A211" s="26"/>
      <c r="B211" s="27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28"/>
      <c r="Q211" s="28"/>
      <c r="R211" s="28"/>
      <c r="S211" s="28"/>
      <c r="T211" s="28"/>
      <c r="U211" s="28"/>
      <c r="V211" s="28"/>
      <c r="W211" s="2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ht="12.75" customHeight="1">
      <c r="A212" s="26"/>
      <c r="B212" s="2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28"/>
      <c r="Q212" s="28"/>
      <c r="R212" s="28"/>
      <c r="S212" s="28"/>
      <c r="T212" s="28"/>
      <c r="U212" s="28"/>
      <c r="V212" s="28"/>
      <c r="W212" s="2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ht="12.75" customHeight="1">
      <c r="A213" s="26"/>
      <c r="B213" s="2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28"/>
      <c r="Q213" s="28"/>
      <c r="R213" s="28"/>
      <c r="S213" s="28"/>
      <c r="T213" s="28"/>
      <c r="U213" s="28"/>
      <c r="V213" s="28"/>
      <c r="W213" s="2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ht="12.75" customHeight="1">
      <c r="A214" s="26"/>
      <c r="B214" s="27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28"/>
      <c r="Q214" s="28"/>
      <c r="R214" s="28"/>
      <c r="S214" s="28"/>
      <c r="T214" s="28"/>
      <c r="U214" s="28"/>
      <c r="V214" s="28"/>
      <c r="W214" s="2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ht="12.75" customHeight="1">
      <c r="A215" s="26"/>
      <c r="B215" s="27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28"/>
      <c r="Q215" s="28"/>
      <c r="R215" s="28"/>
      <c r="S215" s="28"/>
      <c r="T215" s="28"/>
      <c r="U215" s="28"/>
      <c r="V215" s="28"/>
      <c r="W215" s="2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ht="12.75" customHeight="1">
      <c r="A216" s="26"/>
      <c r="B216" s="2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28"/>
      <c r="Q216" s="28"/>
      <c r="R216" s="28"/>
      <c r="S216" s="28"/>
      <c r="T216" s="28"/>
      <c r="U216" s="28"/>
      <c r="V216" s="28"/>
      <c r="W216" s="2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ht="12.75" customHeight="1">
      <c r="A217" s="26"/>
      <c r="B217" s="27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28"/>
      <c r="Q217" s="28"/>
      <c r="R217" s="28"/>
      <c r="S217" s="28"/>
      <c r="T217" s="28"/>
      <c r="U217" s="28"/>
      <c r="V217" s="28"/>
      <c r="W217" s="2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ht="12.75" customHeight="1">
      <c r="A218" s="26"/>
      <c r="B218" s="27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28"/>
      <c r="Q218" s="28"/>
      <c r="R218" s="28"/>
      <c r="S218" s="28"/>
      <c r="T218" s="28"/>
      <c r="U218" s="28"/>
      <c r="V218" s="28"/>
      <c r="W218" s="2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ht="12.75" customHeight="1">
      <c r="A219" s="26"/>
      <c r="B219" s="2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28"/>
      <c r="Q219" s="28"/>
      <c r="R219" s="28"/>
      <c r="S219" s="28"/>
      <c r="T219" s="28"/>
      <c r="U219" s="28"/>
      <c r="V219" s="28"/>
      <c r="W219" s="2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ht="12.75" customHeight="1">
      <c r="A220" s="26"/>
      <c r="B220" s="27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28"/>
      <c r="Q220" s="28"/>
      <c r="R220" s="28"/>
      <c r="S220" s="28"/>
      <c r="T220" s="28"/>
      <c r="U220" s="28"/>
      <c r="V220" s="28"/>
      <c r="W220" s="2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ht="12.75" customHeight="1">
      <c r="A221" s="26"/>
      <c r="B221" s="27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28"/>
      <c r="Q221" s="28"/>
      <c r="R221" s="28"/>
      <c r="S221" s="28"/>
      <c r="T221" s="28"/>
      <c r="U221" s="28"/>
      <c r="V221" s="28"/>
      <c r="W221" s="2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ht="12.75" customHeight="1">
      <c r="A222" s="26"/>
      <c r="B222" s="27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28"/>
      <c r="Q222" s="28"/>
      <c r="R222" s="28"/>
      <c r="S222" s="28"/>
      <c r="T222" s="28"/>
      <c r="U222" s="28"/>
      <c r="V222" s="28"/>
      <c r="W222" s="2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ht="12.75" customHeight="1">
      <c r="A223" s="26"/>
      <c r="B223" s="27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28"/>
      <c r="Q223" s="28"/>
      <c r="R223" s="28"/>
      <c r="S223" s="28"/>
      <c r="T223" s="28"/>
      <c r="U223" s="28"/>
      <c r="V223" s="28"/>
      <c r="W223" s="2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ht="12.75" customHeight="1">
      <c r="A224" s="26"/>
      <c r="B224" s="27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28"/>
      <c r="Q224" s="28"/>
      <c r="R224" s="28"/>
      <c r="S224" s="28"/>
      <c r="T224" s="28"/>
      <c r="U224" s="28"/>
      <c r="V224" s="28"/>
      <c r="W224" s="2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ht="12.75" customHeight="1">
      <c r="A225" s="26"/>
      <c r="B225" s="27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28"/>
      <c r="Q225" s="28"/>
      <c r="R225" s="28"/>
      <c r="S225" s="28"/>
      <c r="T225" s="28"/>
      <c r="U225" s="28"/>
      <c r="V225" s="28"/>
      <c r="W225" s="2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ht="12.75" customHeight="1">
      <c r="A226" s="26"/>
      <c r="B226" s="27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28"/>
      <c r="Q226" s="28"/>
      <c r="R226" s="28"/>
      <c r="S226" s="28"/>
      <c r="T226" s="28"/>
      <c r="U226" s="28"/>
      <c r="V226" s="28"/>
      <c r="W226" s="2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ht="12.75" customHeight="1">
      <c r="A227" s="26"/>
      <c r="B227" s="27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28"/>
      <c r="Q227" s="28"/>
      <c r="R227" s="28"/>
      <c r="S227" s="28"/>
      <c r="T227" s="28"/>
      <c r="U227" s="28"/>
      <c r="V227" s="28"/>
      <c r="W227" s="2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ht="12.75" customHeight="1">
      <c r="A228" s="26"/>
      <c r="B228" s="27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28"/>
      <c r="Q228" s="28"/>
      <c r="R228" s="28"/>
      <c r="S228" s="28"/>
      <c r="T228" s="28"/>
      <c r="U228" s="28"/>
      <c r="V228" s="28"/>
      <c r="W228" s="2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ht="12.75" customHeight="1">
      <c r="A229" s="26"/>
      <c r="B229" s="27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28"/>
      <c r="Q229" s="28"/>
      <c r="R229" s="28"/>
      <c r="S229" s="28"/>
      <c r="T229" s="28"/>
      <c r="U229" s="28"/>
      <c r="V229" s="28"/>
      <c r="W229" s="2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ht="12.75" customHeight="1">
      <c r="A230" s="26"/>
      <c r="B230" s="27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28"/>
      <c r="Q230" s="28"/>
      <c r="R230" s="28"/>
      <c r="S230" s="28"/>
      <c r="T230" s="28"/>
      <c r="U230" s="28"/>
      <c r="V230" s="28"/>
      <c r="W230" s="2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ht="12.75" customHeight="1">
      <c r="A231" s="26"/>
      <c r="B231" s="27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28"/>
      <c r="Q231" s="28"/>
      <c r="R231" s="28"/>
      <c r="S231" s="28"/>
      <c r="T231" s="28"/>
      <c r="U231" s="28"/>
      <c r="V231" s="28"/>
      <c r="W231" s="2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ht="12.75" customHeight="1">
      <c r="A232" s="26"/>
      <c r="B232" s="27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28"/>
      <c r="Q232" s="28"/>
      <c r="R232" s="28"/>
      <c r="S232" s="28"/>
      <c r="T232" s="28"/>
      <c r="U232" s="28"/>
      <c r="V232" s="28"/>
      <c r="W232" s="2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ht="12.75" customHeight="1">
      <c r="A233" s="26"/>
      <c r="B233" s="27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28"/>
      <c r="Q233" s="28"/>
      <c r="R233" s="28"/>
      <c r="S233" s="28"/>
      <c r="T233" s="28"/>
      <c r="U233" s="28"/>
      <c r="V233" s="28"/>
      <c r="W233" s="2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  <row r="234" ht="12.75" customHeight="1">
      <c r="A234" s="26"/>
      <c r="B234" s="27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28"/>
      <c r="Q234" s="28"/>
      <c r="R234" s="28"/>
      <c r="S234" s="28"/>
      <c r="T234" s="28"/>
      <c r="U234" s="28"/>
      <c r="V234" s="28"/>
      <c r="W234" s="2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ht="12.75" customHeight="1">
      <c r="A235" s="26"/>
      <c r="B235" s="27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28"/>
      <c r="Q235" s="28"/>
      <c r="R235" s="28"/>
      <c r="S235" s="28"/>
      <c r="T235" s="28"/>
      <c r="U235" s="28"/>
      <c r="V235" s="28"/>
      <c r="W235" s="2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ht="12.75" customHeight="1">
      <c r="A236" s="26"/>
      <c r="B236" s="27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28"/>
      <c r="Q236" s="28"/>
      <c r="R236" s="28"/>
      <c r="S236" s="28"/>
      <c r="T236" s="28"/>
      <c r="U236" s="28"/>
      <c r="V236" s="28"/>
      <c r="W236" s="2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ht="12.75" customHeight="1">
      <c r="A237" s="26"/>
      <c r="B237" s="27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28"/>
      <c r="Q237" s="28"/>
      <c r="R237" s="28"/>
      <c r="S237" s="28"/>
      <c r="T237" s="28"/>
      <c r="U237" s="28"/>
      <c r="V237" s="28"/>
      <c r="W237" s="2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</row>
    <row r="238" ht="12.75" customHeight="1">
      <c r="A238" s="26"/>
      <c r="B238" s="27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28"/>
      <c r="Q238" s="28"/>
      <c r="R238" s="28"/>
      <c r="S238" s="28"/>
      <c r="T238" s="28"/>
      <c r="U238" s="28"/>
      <c r="V238" s="28"/>
      <c r="W238" s="2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ht="12.75" customHeight="1">
      <c r="A239" s="26"/>
      <c r="B239" s="2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28"/>
      <c r="Q239" s="28"/>
      <c r="R239" s="28"/>
      <c r="S239" s="28"/>
      <c r="T239" s="28"/>
      <c r="U239" s="28"/>
      <c r="V239" s="28"/>
      <c r="W239" s="2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ht="12.75" customHeight="1">
      <c r="A240" s="26"/>
      <c r="B240" s="27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28"/>
      <c r="Q240" s="28"/>
      <c r="R240" s="28"/>
      <c r="S240" s="28"/>
      <c r="T240" s="28"/>
      <c r="U240" s="28"/>
      <c r="V240" s="28"/>
      <c r="W240" s="2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ht="12.75" customHeight="1">
      <c r="A241" s="26"/>
      <c r="B241" s="2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28"/>
      <c r="Q241" s="28"/>
      <c r="R241" s="28"/>
      <c r="S241" s="28"/>
      <c r="T241" s="28"/>
      <c r="U241" s="28"/>
      <c r="V241" s="28"/>
      <c r="W241" s="2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ht="12.75" customHeight="1">
      <c r="A242" s="26"/>
      <c r="B242" s="27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28"/>
      <c r="Q242" s="28"/>
      <c r="R242" s="28"/>
      <c r="S242" s="28"/>
      <c r="T242" s="28"/>
      <c r="U242" s="28"/>
      <c r="V242" s="28"/>
      <c r="W242" s="28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ht="12.75" customHeight="1">
      <c r="A243" s="26"/>
      <c r="B243" s="27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28"/>
      <c r="Q243" s="28"/>
      <c r="R243" s="28"/>
      <c r="S243" s="28"/>
      <c r="T243" s="28"/>
      <c r="U243" s="28"/>
      <c r="V243" s="28"/>
      <c r="W243" s="28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ht="12.75" customHeight="1">
      <c r="A244" s="26"/>
      <c r="B244" s="27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28"/>
      <c r="Q244" s="28"/>
      <c r="R244" s="28"/>
      <c r="S244" s="28"/>
      <c r="T244" s="28"/>
      <c r="U244" s="28"/>
      <c r="V244" s="28"/>
      <c r="W244" s="28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</row>
    <row r="245" ht="12.75" customHeight="1">
      <c r="A245" s="26"/>
      <c r="B245" s="27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28"/>
      <c r="Q245" s="28"/>
      <c r="R245" s="28"/>
      <c r="S245" s="28"/>
      <c r="T245" s="28"/>
      <c r="U245" s="28"/>
      <c r="V245" s="28"/>
      <c r="W245" s="28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ht="12.75" customHeight="1">
      <c r="A246" s="26"/>
      <c r="B246" s="27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28"/>
      <c r="Q246" s="28"/>
      <c r="R246" s="28"/>
      <c r="S246" s="28"/>
      <c r="T246" s="28"/>
      <c r="U246" s="28"/>
      <c r="V246" s="28"/>
      <c r="W246" s="28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</row>
    <row r="247" ht="12.75" customHeight="1">
      <c r="A247" s="26"/>
      <c r="B247" s="27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28"/>
      <c r="Q247" s="28"/>
      <c r="R247" s="28"/>
      <c r="S247" s="28"/>
      <c r="T247" s="28"/>
      <c r="U247" s="28"/>
      <c r="V247" s="28"/>
      <c r="W247" s="28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ht="12.75" customHeight="1">
      <c r="A248" s="26"/>
      <c r="B248" s="27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28"/>
      <c r="Q248" s="28"/>
      <c r="R248" s="28"/>
      <c r="S248" s="28"/>
      <c r="T248" s="28"/>
      <c r="U248" s="28"/>
      <c r="V248" s="28"/>
      <c r="W248" s="28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ht="12.75" customHeight="1">
      <c r="A249" s="26"/>
      <c r="B249" s="2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28"/>
      <c r="Q249" s="28"/>
      <c r="R249" s="28"/>
      <c r="S249" s="28"/>
      <c r="T249" s="28"/>
      <c r="U249" s="28"/>
      <c r="V249" s="28"/>
      <c r="W249" s="28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ht="12.75" customHeight="1">
      <c r="A250" s="26"/>
      <c r="B250" s="27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28"/>
      <c r="Q250" s="28"/>
      <c r="R250" s="28"/>
      <c r="S250" s="28"/>
      <c r="T250" s="28"/>
      <c r="U250" s="28"/>
      <c r="V250" s="28"/>
      <c r="W250" s="28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</row>
    <row r="251" ht="12.75" customHeight="1">
      <c r="A251" s="26"/>
      <c r="B251" s="27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28"/>
      <c r="Q251" s="28"/>
      <c r="R251" s="28"/>
      <c r="S251" s="28"/>
      <c r="T251" s="28"/>
      <c r="U251" s="28"/>
      <c r="V251" s="28"/>
      <c r="W251" s="28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ht="12.75" customHeight="1">
      <c r="A252" s="26"/>
      <c r="B252" s="27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28"/>
      <c r="Q252" s="28"/>
      <c r="R252" s="28"/>
      <c r="S252" s="28"/>
      <c r="T252" s="28"/>
      <c r="U252" s="28"/>
      <c r="V252" s="28"/>
      <c r="W252" s="28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ht="12.75" customHeight="1">
      <c r="A253" s="26"/>
      <c r="B253" s="27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28"/>
      <c r="Q253" s="28"/>
      <c r="R253" s="28"/>
      <c r="S253" s="28"/>
      <c r="T253" s="28"/>
      <c r="U253" s="28"/>
      <c r="V253" s="28"/>
      <c r="W253" s="28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ht="12.75" customHeight="1">
      <c r="A254" s="26"/>
      <c r="B254" s="27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28"/>
      <c r="Q254" s="28"/>
      <c r="R254" s="28"/>
      <c r="S254" s="28"/>
      <c r="T254" s="28"/>
      <c r="U254" s="28"/>
      <c r="V254" s="28"/>
      <c r="W254" s="28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ht="12.75" customHeight="1">
      <c r="A255" s="26"/>
      <c r="B255" s="27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28"/>
      <c r="Q255" s="28"/>
      <c r="R255" s="28"/>
      <c r="S255" s="28"/>
      <c r="T255" s="28"/>
      <c r="U255" s="28"/>
      <c r="V255" s="28"/>
      <c r="W255" s="28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ht="12.75" customHeight="1">
      <c r="A256" s="26"/>
      <c r="B256" s="27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28"/>
      <c r="Q256" s="28"/>
      <c r="R256" s="28"/>
      <c r="S256" s="28"/>
      <c r="T256" s="28"/>
      <c r="U256" s="28"/>
      <c r="V256" s="28"/>
      <c r="W256" s="28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ht="12.75" customHeight="1">
      <c r="A257" s="26"/>
      <c r="B257" s="27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28"/>
      <c r="Q257" s="28"/>
      <c r="R257" s="28"/>
      <c r="S257" s="28"/>
      <c r="T257" s="28"/>
      <c r="U257" s="28"/>
      <c r="V257" s="28"/>
      <c r="W257" s="28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ht="12.75" customHeight="1">
      <c r="A258" s="26"/>
      <c r="B258" s="27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28"/>
      <c r="Q258" s="28"/>
      <c r="R258" s="28"/>
      <c r="S258" s="28"/>
      <c r="T258" s="28"/>
      <c r="U258" s="28"/>
      <c r="V258" s="28"/>
      <c r="W258" s="28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ht="12.75" customHeight="1">
      <c r="A259" s="26"/>
      <c r="B259" s="27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28"/>
      <c r="Q259" s="28"/>
      <c r="R259" s="28"/>
      <c r="S259" s="28"/>
      <c r="T259" s="28"/>
      <c r="U259" s="28"/>
      <c r="V259" s="28"/>
      <c r="W259" s="28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ht="12.75" customHeight="1">
      <c r="A260" s="26"/>
      <c r="B260" s="27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28"/>
      <c r="Q260" s="28"/>
      <c r="R260" s="28"/>
      <c r="S260" s="28"/>
      <c r="T260" s="28"/>
      <c r="U260" s="28"/>
      <c r="V260" s="28"/>
      <c r="W260" s="28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ht="12.75" customHeight="1">
      <c r="A261" s="26"/>
      <c r="B261" s="27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28"/>
      <c r="Q261" s="28"/>
      <c r="R261" s="28"/>
      <c r="S261" s="28"/>
      <c r="T261" s="28"/>
      <c r="U261" s="28"/>
      <c r="V261" s="28"/>
      <c r="W261" s="28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ht="12.75" customHeight="1">
      <c r="A262" s="26"/>
      <c r="B262" s="27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28"/>
      <c r="Q262" s="28"/>
      <c r="R262" s="28"/>
      <c r="S262" s="28"/>
      <c r="T262" s="28"/>
      <c r="U262" s="28"/>
      <c r="V262" s="28"/>
      <c r="W262" s="28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ht="12.75" customHeight="1">
      <c r="A263" s="26"/>
      <c r="B263" s="27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28"/>
      <c r="Q263" s="28"/>
      <c r="R263" s="28"/>
      <c r="S263" s="28"/>
      <c r="T263" s="28"/>
      <c r="U263" s="28"/>
      <c r="V263" s="28"/>
      <c r="W263" s="28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ht="12.75" customHeight="1">
      <c r="A264" s="26"/>
      <c r="B264" s="27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28"/>
      <c r="Q264" s="28"/>
      <c r="R264" s="28"/>
      <c r="S264" s="28"/>
      <c r="T264" s="28"/>
      <c r="U264" s="28"/>
      <c r="V264" s="28"/>
      <c r="W264" s="28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ht="12.75" customHeight="1">
      <c r="A265" s="26"/>
      <c r="B265" s="2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28"/>
      <c r="Q265" s="28"/>
      <c r="R265" s="28"/>
      <c r="S265" s="28"/>
      <c r="T265" s="28"/>
      <c r="U265" s="28"/>
      <c r="V265" s="28"/>
      <c r="W265" s="28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ht="12.75" customHeight="1">
      <c r="A266" s="26"/>
      <c r="B266" s="27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28"/>
      <c r="Q266" s="28"/>
      <c r="R266" s="28"/>
      <c r="S266" s="28"/>
      <c r="T266" s="28"/>
      <c r="U266" s="28"/>
      <c r="V266" s="28"/>
      <c r="W266" s="28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ht="12.75" customHeight="1">
      <c r="A267" s="26"/>
      <c r="B267" s="27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28"/>
      <c r="Q267" s="28"/>
      <c r="R267" s="28"/>
      <c r="S267" s="28"/>
      <c r="T267" s="28"/>
      <c r="U267" s="28"/>
      <c r="V267" s="28"/>
      <c r="W267" s="28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ht="12.75" customHeight="1">
      <c r="A268" s="26"/>
      <c r="B268" s="2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28"/>
      <c r="Q268" s="28"/>
      <c r="R268" s="28"/>
      <c r="S268" s="28"/>
      <c r="T268" s="28"/>
      <c r="U268" s="28"/>
      <c r="V268" s="28"/>
      <c r="W268" s="28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ht="12.75" customHeight="1">
      <c r="A269" s="26"/>
      <c r="B269" s="27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28"/>
      <c r="Q269" s="28"/>
      <c r="R269" s="28"/>
      <c r="S269" s="28"/>
      <c r="T269" s="28"/>
      <c r="U269" s="28"/>
      <c r="V269" s="28"/>
      <c r="W269" s="28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ht="12.75" customHeight="1">
      <c r="A270" s="26"/>
      <c r="B270" s="27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28"/>
      <c r="Q270" s="28"/>
      <c r="R270" s="28"/>
      <c r="S270" s="28"/>
      <c r="T270" s="28"/>
      <c r="U270" s="28"/>
      <c r="V270" s="28"/>
      <c r="W270" s="28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ht="12.75" customHeight="1">
      <c r="A271" s="26"/>
      <c r="B271" s="27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28"/>
      <c r="Q271" s="28"/>
      <c r="R271" s="28"/>
      <c r="S271" s="28"/>
      <c r="T271" s="28"/>
      <c r="U271" s="28"/>
      <c r="V271" s="28"/>
      <c r="W271" s="28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ht="12.75" customHeight="1">
      <c r="A272" s="26"/>
      <c r="B272" s="27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28"/>
      <c r="Q272" s="28"/>
      <c r="R272" s="28"/>
      <c r="S272" s="28"/>
      <c r="T272" s="28"/>
      <c r="U272" s="28"/>
      <c r="V272" s="28"/>
      <c r="W272" s="28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ht="12.75" customHeight="1">
      <c r="A273" s="26"/>
      <c r="B273" s="27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28"/>
      <c r="Q273" s="28"/>
      <c r="R273" s="28"/>
      <c r="S273" s="28"/>
      <c r="T273" s="28"/>
      <c r="U273" s="28"/>
      <c r="V273" s="28"/>
      <c r="W273" s="28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ht="12.75" customHeight="1">
      <c r="A274" s="26"/>
      <c r="B274" s="27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28"/>
      <c r="Q274" s="28"/>
      <c r="R274" s="28"/>
      <c r="S274" s="28"/>
      <c r="T274" s="28"/>
      <c r="U274" s="28"/>
      <c r="V274" s="28"/>
      <c r="W274" s="28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ht="12.75" customHeight="1">
      <c r="A275" s="26"/>
      <c r="B275" s="27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28"/>
      <c r="Q275" s="28"/>
      <c r="R275" s="28"/>
      <c r="S275" s="28"/>
      <c r="T275" s="28"/>
      <c r="U275" s="28"/>
      <c r="V275" s="28"/>
      <c r="W275" s="28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ht="12.75" customHeight="1">
      <c r="A276" s="26"/>
      <c r="B276" s="27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28"/>
      <c r="Q276" s="28"/>
      <c r="R276" s="28"/>
      <c r="S276" s="28"/>
      <c r="T276" s="28"/>
      <c r="U276" s="28"/>
      <c r="V276" s="28"/>
      <c r="W276" s="28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ht="12.75" customHeight="1">
      <c r="A277" s="26"/>
      <c r="B277" s="27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28"/>
      <c r="Q277" s="28"/>
      <c r="R277" s="28"/>
      <c r="S277" s="28"/>
      <c r="T277" s="28"/>
      <c r="U277" s="28"/>
      <c r="V277" s="28"/>
      <c r="W277" s="28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ht="12.75" customHeight="1">
      <c r="A278" s="26"/>
      <c r="B278" s="27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28"/>
      <c r="Q278" s="28"/>
      <c r="R278" s="28"/>
      <c r="S278" s="28"/>
      <c r="T278" s="28"/>
      <c r="U278" s="28"/>
      <c r="V278" s="28"/>
      <c r="W278" s="28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ht="12.75" customHeight="1">
      <c r="A279" s="26"/>
      <c r="B279" s="27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28"/>
      <c r="Q279" s="28"/>
      <c r="R279" s="28"/>
      <c r="S279" s="28"/>
      <c r="T279" s="28"/>
      <c r="U279" s="28"/>
      <c r="V279" s="28"/>
      <c r="W279" s="28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ht="12.75" customHeight="1">
      <c r="A280" s="26"/>
      <c r="B280" s="27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28"/>
      <c r="Q280" s="28"/>
      <c r="R280" s="28"/>
      <c r="S280" s="28"/>
      <c r="T280" s="28"/>
      <c r="U280" s="28"/>
      <c r="V280" s="28"/>
      <c r="W280" s="28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ht="12.75" customHeight="1">
      <c r="A281" s="26"/>
      <c r="B281" s="27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28"/>
      <c r="Q281" s="28"/>
      <c r="R281" s="28"/>
      <c r="S281" s="28"/>
      <c r="T281" s="28"/>
      <c r="U281" s="28"/>
      <c r="V281" s="28"/>
      <c r="W281" s="28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ht="12.75" customHeight="1">
      <c r="A282" s="26"/>
      <c r="B282" s="27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28"/>
      <c r="Q282" s="28"/>
      <c r="R282" s="28"/>
      <c r="S282" s="28"/>
      <c r="T282" s="28"/>
      <c r="U282" s="28"/>
      <c r="V282" s="28"/>
      <c r="W282" s="28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ht="12.75" customHeight="1">
      <c r="A283" s="26"/>
      <c r="B283" s="27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28"/>
      <c r="Q283" s="28"/>
      <c r="R283" s="28"/>
      <c r="S283" s="28"/>
      <c r="T283" s="28"/>
      <c r="U283" s="28"/>
      <c r="V283" s="28"/>
      <c r="W283" s="28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ht="12.75" customHeight="1">
      <c r="A284" s="26"/>
      <c r="B284" s="27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28"/>
      <c r="Q284" s="28"/>
      <c r="R284" s="28"/>
      <c r="S284" s="28"/>
      <c r="T284" s="28"/>
      <c r="U284" s="28"/>
      <c r="V284" s="28"/>
      <c r="W284" s="28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ht="12.75" customHeight="1">
      <c r="A285" s="26"/>
      <c r="B285" s="27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28"/>
      <c r="Q285" s="28"/>
      <c r="R285" s="28"/>
      <c r="S285" s="28"/>
      <c r="T285" s="28"/>
      <c r="U285" s="28"/>
      <c r="V285" s="28"/>
      <c r="W285" s="28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ht="12.75" customHeight="1">
      <c r="A286" s="26"/>
      <c r="B286" s="27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28"/>
      <c r="Q286" s="28"/>
      <c r="R286" s="28"/>
      <c r="S286" s="28"/>
      <c r="T286" s="28"/>
      <c r="U286" s="28"/>
      <c r="V286" s="28"/>
      <c r="W286" s="28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ht="12.75" customHeight="1">
      <c r="A287" s="26"/>
      <c r="B287" s="27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28"/>
      <c r="Q287" s="28"/>
      <c r="R287" s="28"/>
      <c r="S287" s="28"/>
      <c r="T287" s="28"/>
      <c r="U287" s="28"/>
      <c r="V287" s="28"/>
      <c r="W287" s="28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ht="12.75" customHeight="1">
      <c r="A288" s="26"/>
      <c r="B288" s="27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28"/>
      <c r="Q288" s="28"/>
      <c r="R288" s="28"/>
      <c r="S288" s="28"/>
      <c r="T288" s="28"/>
      <c r="U288" s="28"/>
      <c r="V288" s="28"/>
      <c r="W288" s="28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ht="12.75" customHeight="1">
      <c r="A289" s="26"/>
      <c r="B289" s="27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28"/>
      <c r="Q289" s="28"/>
      <c r="R289" s="28"/>
      <c r="S289" s="28"/>
      <c r="T289" s="28"/>
      <c r="U289" s="28"/>
      <c r="V289" s="28"/>
      <c r="W289" s="28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ht="12.75" customHeight="1">
      <c r="A290" s="26"/>
      <c r="B290" s="27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28"/>
      <c r="Q290" s="28"/>
      <c r="R290" s="28"/>
      <c r="S290" s="28"/>
      <c r="T290" s="28"/>
      <c r="U290" s="28"/>
      <c r="V290" s="28"/>
      <c r="W290" s="28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ht="12.75" customHeight="1">
      <c r="A291" s="26"/>
      <c r="B291" s="27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28"/>
      <c r="Q291" s="28"/>
      <c r="R291" s="28"/>
      <c r="S291" s="28"/>
      <c r="T291" s="28"/>
      <c r="U291" s="28"/>
      <c r="V291" s="28"/>
      <c r="W291" s="28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ht="12.75" customHeight="1">
      <c r="A292" s="26"/>
      <c r="B292" s="27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28"/>
      <c r="Q292" s="28"/>
      <c r="R292" s="28"/>
      <c r="S292" s="28"/>
      <c r="T292" s="28"/>
      <c r="U292" s="28"/>
      <c r="V292" s="28"/>
      <c r="W292" s="28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ht="12.75" customHeight="1">
      <c r="A293" s="26"/>
      <c r="B293" s="27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28"/>
      <c r="Q293" s="28"/>
      <c r="R293" s="28"/>
      <c r="S293" s="28"/>
      <c r="T293" s="28"/>
      <c r="U293" s="28"/>
      <c r="V293" s="28"/>
      <c r="W293" s="28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ht="12.75" customHeight="1">
      <c r="A294" s="26"/>
      <c r="B294" s="27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28"/>
      <c r="Q294" s="28"/>
      <c r="R294" s="28"/>
      <c r="S294" s="28"/>
      <c r="T294" s="28"/>
      <c r="U294" s="28"/>
      <c r="V294" s="28"/>
      <c r="W294" s="28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ht="12.75" customHeight="1">
      <c r="A295" s="26"/>
      <c r="B295" s="27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28"/>
      <c r="Q295" s="28"/>
      <c r="R295" s="28"/>
      <c r="S295" s="28"/>
      <c r="T295" s="28"/>
      <c r="U295" s="28"/>
      <c r="V295" s="28"/>
      <c r="W295" s="28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ht="12.75" customHeight="1">
      <c r="A296" s="26"/>
      <c r="B296" s="27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28"/>
      <c r="Q296" s="28"/>
      <c r="R296" s="28"/>
      <c r="S296" s="28"/>
      <c r="T296" s="28"/>
      <c r="U296" s="28"/>
      <c r="V296" s="28"/>
      <c r="W296" s="28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ht="12.75" customHeight="1">
      <c r="A297" s="26"/>
      <c r="B297" s="27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28"/>
      <c r="Q297" s="28"/>
      <c r="R297" s="28"/>
      <c r="S297" s="28"/>
      <c r="T297" s="28"/>
      <c r="U297" s="28"/>
      <c r="V297" s="28"/>
      <c r="W297" s="28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ht="12.75" customHeight="1">
      <c r="A298" s="26"/>
      <c r="B298" s="27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28"/>
      <c r="Q298" s="28"/>
      <c r="R298" s="28"/>
      <c r="S298" s="28"/>
      <c r="T298" s="28"/>
      <c r="U298" s="28"/>
      <c r="V298" s="28"/>
      <c r="W298" s="28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ht="12.75" customHeight="1">
      <c r="A299" s="26"/>
      <c r="B299" s="27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28"/>
      <c r="Q299" s="28"/>
      <c r="R299" s="28"/>
      <c r="S299" s="28"/>
      <c r="T299" s="28"/>
      <c r="U299" s="28"/>
      <c r="V299" s="28"/>
      <c r="W299" s="28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ht="12.75" customHeight="1">
      <c r="A300" s="26"/>
      <c r="B300" s="27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28"/>
      <c r="Q300" s="28"/>
      <c r="R300" s="28"/>
      <c r="S300" s="28"/>
      <c r="T300" s="28"/>
      <c r="U300" s="28"/>
      <c r="V300" s="28"/>
      <c r="W300" s="28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ht="12.75" customHeight="1">
      <c r="A301" s="26"/>
      <c r="B301" s="27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28"/>
      <c r="Q301" s="28"/>
      <c r="R301" s="28"/>
      <c r="S301" s="28"/>
      <c r="T301" s="28"/>
      <c r="U301" s="28"/>
      <c r="V301" s="28"/>
      <c r="W301" s="28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ht="12.75" customHeight="1">
      <c r="A302" s="26"/>
      <c r="B302" s="27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28"/>
      <c r="Q302" s="28"/>
      <c r="R302" s="28"/>
      <c r="S302" s="28"/>
      <c r="T302" s="28"/>
      <c r="U302" s="28"/>
      <c r="V302" s="28"/>
      <c r="W302" s="28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ht="12.75" customHeight="1">
      <c r="A303" s="26"/>
      <c r="B303" s="27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28"/>
      <c r="Q303" s="28"/>
      <c r="R303" s="28"/>
      <c r="S303" s="28"/>
      <c r="T303" s="28"/>
      <c r="U303" s="28"/>
      <c r="V303" s="28"/>
      <c r="W303" s="28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ht="12.75" customHeight="1">
      <c r="A304" s="26"/>
      <c r="B304" s="2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28"/>
      <c r="Q304" s="28"/>
      <c r="R304" s="28"/>
      <c r="S304" s="28"/>
      <c r="T304" s="28"/>
      <c r="U304" s="28"/>
      <c r="V304" s="28"/>
      <c r="W304" s="28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ht="12.75" customHeight="1">
      <c r="A305" s="26"/>
      <c r="B305" s="27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28"/>
      <c r="Q305" s="28"/>
      <c r="R305" s="28"/>
      <c r="S305" s="28"/>
      <c r="T305" s="28"/>
      <c r="U305" s="28"/>
      <c r="V305" s="28"/>
      <c r="W305" s="28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ht="12.75" customHeight="1">
      <c r="A306" s="26"/>
      <c r="B306" s="27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28"/>
      <c r="Q306" s="28"/>
      <c r="R306" s="28"/>
      <c r="S306" s="28"/>
      <c r="T306" s="28"/>
      <c r="U306" s="28"/>
      <c r="V306" s="28"/>
      <c r="W306" s="28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ht="12.75" customHeight="1">
      <c r="A307" s="26"/>
      <c r="B307" s="27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28"/>
      <c r="Q307" s="28"/>
      <c r="R307" s="28"/>
      <c r="S307" s="28"/>
      <c r="T307" s="28"/>
      <c r="U307" s="28"/>
      <c r="V307" s="28"/>
      <c r="W307" s="28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ht="12.75" customHeight="1">
      <c r="A308" s="26"/>
      <c r="B308" s="27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28"/>
      <c r="Q308" s="28"/>
      <c r="R308" s="28"/>
      <c r="S308" s="28"/>
      <c r="T308" s="28"/>
      <c r="U308" s="28"/>
      <c r="V308" s="28"/>
      <c r="W308" s="28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ht="12.75" customHeight="1">
      <c r="A309" s="26"/>
      <c r="B309" s="27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28"/>
      <c r="Q309" s="28"/>
      <c r="R309" s="28"/>
      <c r="S309" s="28"/>
      <c r="T309" s="28"/>
      <c r="U309" s="28"/>
      <c r="V309" s="28"/>
      <c r="W309" s="28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ht="12.75" customHeight="1">
      <c r="A310" s="26"/>
      <c r="B310" s="27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28"/>
      <c r="Q310" s="28"/>
      <c r="R310" s="28"/>
      <c r="S310" s="28"/>
      <c r="T310" s="28"/>
      <c r="U310" s="28"/>
      <c r="V310" s="28"/>
      <c r="W310" s="28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ht="12.75" customHeight="1">
      <c r="A311" s="26"/>
      <c r="B311" s="27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28"/>
      <c r="Q311" s="28"/>
      <c r="R311" s="28"/>
      <c r="S311" s="28"/>
      <c r="T311" s="28"/>
      <c r="U311" s="28"/>
      <c r="V311" s="28"/>
      <c r="W311" s="28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ht="12.75" customHeight="1">
      <c r="A312" s="26"/>
      <c r="B312" s="27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28"/>
      <c r="Q312" s="28"/>
      <c r="R312" s="28"/>
      <c r="S312" s="28"/>
      <c r="T312" s="28"/>
      <c r="U312" s="28"/>
      <c r="V312" s="28"/>
      <c r="W312" s="28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ht="12.75" customHeight="1">
      <c r="A313" s="26"/>
      <c r="B313" s="27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28"/>
      <c r="Q313" s="28"/>
      <c r="R313" s="28"/>
      <c r="S313" s="28"/>
      <c r="T313" s="28"/>
      <c r="U313" s="28"/>
      <c r="V313" s="28"/>
      <c r="W313" s="28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ht="12.75" customHeight="1">
      <c r="A314" s="26"/>
      <c r="B314" s="27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28"/>
      <c r="Q314" s="28"/>
      <c r="R314" s="28"/>
      <c r="S314" s="28"/>
      <c r="T314" s="28"/>
      <c r="U314" s="28"/>
      <c r="V314" s="28"/>
      <c r="W314" s="28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ht="12.75" customHeight="1">
      <c r="A315" s="26"/>
      <c r="B315" s="27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28"/>
      <c r="Q315" s="28"/>
      <c r="R315" s="28"/>
      <c r="S315" s="28"/>
      <c r="T315" s="28"/>
      <c r="U315" s="28"/>
      <c r="V315" s="28"/>
      <c r="W315" s="28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ht="12.75" customHeight="1">
      <c r="A316" s="26"/>
      <c r="B316" s="27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28"/>
      <c r="Q316" s="28"/>
      <c r="R316" s="28"/>
      <c r="S316" s="28"/>
      <c r="T316" s="28"/>
      <c r="U316" s="28"/>
      <c r="V316" s="28"/>
      <c r="W316" s="28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ht="12.75" customHeight="1">
      <c r="A317" s="26"/>
      <c r="B317" s="27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28"/>
      <c r="Q317" s="28"/>
      <c r="R317" s="28"/>
      <c r="S317" s="28"/>
      <c r="T317" s="28"/>
      <c r="U317" s="28"/>
      <c r="V317" s="28"/>
      <c r="W317" s="28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ht="12.75" customHeight="1">
      <c r="A318" s="26"/>
      <c r="B318" s="27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28"/>
      <c r="Q318" s="28"/>
      <c r="R318" s="28"/>
      <c r="S318" s="28"/>
      <c r="T318" s="28"/>
      <c r="U318" s="28"/>
      <c r="V318" s="28"/>
      <c r="W318" s="28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ht="12.75" customHeight="1">
      <c r="A319" s="26"/>
      <c r="B319" s="27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28"/>
      <c r="Q319" s="28"/>
      <c r="R319" s="28"/>
      <c r="S319" s="28"/>
      <c r="T319" s="28"/>
      <c r="U319" s="28"/>
      <c r="V319" s="28"/>
      <c r="W319" s="28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ht="12.75" customHeight="1">
      <c r="A320" s="26"/>
      <c r="B320" s="27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28"/>
      <c r="Q320" s="28"/>
      <c r="R320" s="28"/>
      <c r="S320" s="28"/>
      <c r="T320" s="28"/>
      <c r="U320" s="28"/>
      <c r="V320" s="28"/>
      <c r="W320" s="28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ht="12.75" customHeight="1">
      <c r="A321" s="26"/>
      <c r="B321" s="27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28"/>
      <c r="Q321" s="28"/>
      <c r="R321" s="28"/>
      <c r="S321" s="28"/>
      <c r="T321" s="28"/>
      <c r="U321" s="28"/>
      <c r="V321" s="28"/>
      <c r="W321" s="28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ht="12.75" customHeight="1">
      <c r="A322" s="26"/>
      <c r="B322" s="27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28"/>
      <c r="Q322" s="28"/>
      <c r="R322" s="28"/>
      <c r="S322" s="28"/>
      <c r="T322" s="28"/>
      <c r="U322" s="28"/>
      <c r="V322" s="28"/>
      <c r="W322" s="28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ht="12.75" customHeight="1">
      <c r="A323" s="26"/>
      <c r="B323" s="27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28"/>
      <c r="Q323" s="28"/>
      <c r="R323" s="28"/>
      <c r="S323" s="28"/>
      <c r="T323" s="28"/>
      <c r="U323" s="28"/>
      <c r="V323" s="28"/>
      <c r="W323" s="28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ht="12.75" customHeight="1">
      <c r="A324" s="26"/>
      <c r="B324" s="27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28"/>
      <c r="Q324" s="28"/>
      <c r="R324" s="28"/>
      <c r="S324" s="28"/>
      <c r="T324" s="28"/>
      <c r="U324" s="28"/>
      <c r="V324" s="28"/>
      <c r="W324" s="28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ht="12.75" customHeight="1">
      <c r="A325" s="26"/>
      <c r="B325" s="27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28"/>
      <c r="Q325" s="28"/>
      <c r="R325" s="28"/>
      <c r="S325" s="28"/>
      <c r="T325" s="28"/>
      <c r="U325" s="28"/>
      <c r="V325" s="28"/>
      <c r="W325" s="28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ht="12.75" customHeight="1">
      <c r="A326" s="26"/>
      <c r="B326" s="27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28"/>
      <c r="Q326" s="28"/>
      <c r="R326" s="28"/>
      <c r="S326" s="28"/>
      <c r="T326" s="28"/>
      <c r="U326" s="28"/>
      <c r="V326" s="28"/>
      <c r="W326" s="28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ht="12.75" customHeight="1">
      <c r="A327" s="26"/>
      <c r="B327" s="27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28"/>
      <c r="Q327" s="28"/>
      <c r="R327" s="28"/>
      <c r="S327" s="28"/>
      <c r="T327" s="28"/>
      <c r="U327" s="28"/>
      <c r="V327" s="28"/>
      <c r="W327" s="28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ht="12.75" customHeight="1">
      <c r="A328" s="26"/>
      <c r="B328" s="27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28"/>
      <c r="Q328" s="28"/>
      <c r="R328" s="28"/>
      <c r="S328" s="28"/>
      <c r="T328" s="28"/>
      <c r="U328" s="28"/>
      <c r="V328" s="28"/>
      <c r="W328" s="28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ht="12.75" customHeight="1">
      <c r="A329" s="26"/>
      <c r="B329" s="27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28"/>
      <c r="Q329" s="28"/>
      <c r="R329" s="28"/>
      <c r="S329" s="28"/>
      <c r="T329" s="28"/>
      <c r="U329" s="28"/>
      <c r="V329" s="28"/>
      <c r="W329" s="28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ht="12.75" customHeight="1">
      <c r="A330" s="26"/>
      <c r="B330" s="27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28"/>
      <c r="Q330" s="28"/>
      <c r="R330" s="28"/>
      <c r="S330" s="28"/>
      <c r="T330" s="28"/>
      <c r="U330" s="28"/>
      <c r="V330" s="28"/>
      <c r="W330" s="28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ht="12.75" customHeight="1">
      <c r="A331" s="26"/>
      <c r="B331" s="27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28"/>
      <c r="Q331" s="28"/>
      <c r="R331" s="28"/>
      <c r="S331" s="28"/>
      <c r="T331" s="28"/>
      <c r="U331" s="28"/>
      <c r="V331" s="28"/>
      <c r="W331" s="28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ht="12.75" customHeight="1">
      <c r="A332" s="26"/>
      <c r="B332" s="27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28"/>
      <c r="Q332" s="28"/>
      <c r="R332" s="28"/>
      <c r="S332" s="28"/>
      <c r="T332" s="28"/>
      <c r="U332" s="28"/>
      <c r="V332" s="28"/>
      <c r="W332" s="28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ht="12.75" customHeight="1">
      <c r="A333" s="26"/>
      <c r="B333" s="27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28"/>
      <c r="Q333" s="28"/>
      <c r="R333" s="28"/>
      <c r="S333" s="28"/>
      <c r="T333" s="28"/>
      <c r="U333" s="28"/>
      <c r="V333" s="28"/>
      <c r="W333" s="28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ht="12.75" customHeight="1">
      <c r="A334" s="26"/>
      <c r="B334" s="27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28"/>
      <c r="Q334" s="28"/>
      <c r="R334" s="28"/>
      <c r="S334" s="28"/>
      <c r="T334" s="28"/>
      <c r="U334" s="28"/>
      <c r="V334" s="28"/>
      <c r="W334" s="28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ht="12.75" customHeight="1">
      <c r="A335" s="26"/>
      <c r="B335" s="27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28"/>
      <c r="Q335" s="28"/>
      <c r="R335" s="28"/>
      <c r="S335" s="28"/>
      <c r="T335" s="28"/>
      <c r="U335" s="28"/>
      <c r="V335" s="28"/>
      <c r="W335" s="28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ht="12.75" customHeight="1">
      <c r="A336" s="26"/>
      <c r="B336" s="27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28"/>
      <c r="Q336" s="28"/>
      <c r="R336" s="28"/>
      <c r="S336" s="28"/>
      <c r="T336" s="28"/>
      <c r="U336" s="28"/>
      <c r="V336" s="28"/>
      <c r="W336" s="28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ht="12.75" customHeight="1">
      <c r="A337" s="26"/>
      <c r="B337" s="27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28"/>
      <c r="Q337" s="28"/>
      <c r="R337" s="28"/>
      <c r="S337" s="28"/>
      <c r="T337" s="28"/>
      <c r="U337" s="28"/>
      <c r="V337" s="28"/>
      <c r="W337" s="28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ht="12.75" customHeight="1">
      <c r="A338" s="26"/>
      <c r="B338" s="27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28"/>
      <c r="Q338" s="28"/>
      <c r="R338" s="28"/>
      <c r="S338" s="28"/>
      <c r="T338" s="28"/>
      <c r="U338" s="28"/>
      <c r="V338" s="28"/>
      <c r="W338" s="28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ht="12.75" customHeight="1">
      <c r="A339" s="26"/>
      <c r="B339" s="27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28"/>
      <c r="Q339" s="28"/>
      <c r="R339" s="28"/>
      <c r="S339" s="28"/>
      <c r="T339" s="28"/>
      <c r="U339" s="28"/>
      <c r="V339" s="28"/>
      <c r="W339" s="28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ht="12.75" customHeight="1">
      <c r="A340" s="26"/>
      <c r="B340" s="27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28"/>
      <c r="Q340" s="28"/>
      <c r="R340" s="28"/>
      <c r="S340" s="28"/>
      <c r="T340" s="28"/>
      <c r="U340" s="28"/>
      <c r="V340" s="28"/>
      <c r="W340" s="28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</row>
    <row r="341" ht="12.75" customHeight="1">
      <c r="A341" s="26"/>
      <c r="B341" s="27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28"/>
      <c r="Q341" s="28"/>
      <c r="R341" s="28"/>
      <c r="S341" s="28"/>
      <c r="T341" s="28"/>
      <c r="U341" s="28"/>
      <c r="V341" s="28"/>
      <c r="W341" s="28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ht="12.75" customHeight="1">
      <c r="A342" s="26"/>
      <c r="B342" s="27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28"/>
      <c r="Q342" s="28"/>
      <c r="R342" s="28"/>
      <c r="S342" s="28"/>
      <c r="T342" s="28"/>
      <c r="U342" s="28"/>
      <c r="V342" s="28"/>
      <c r="W342" s="28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</row>
    <row r="343" ht="12.75" customHeight="1">
      <c r="A343" s="26"/>
      <c r="B343" s="27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28"/>
      <c r="Q343" s="28"/>
      <c r="R343" s="28"/>
      <c r="S343" s="28"/>
      <c r="T343" s="28"/>
      <c r="U343" s="28"/>
      <c r="V343" s="28"/>
      <c r="W343" s="28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ht="12.75" customHeight="1">
      <c r="A344" s="26"/>
      <c r="B344" s="27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28"/>
      <c r="Q344" s="28"/>
      <c r="R344" s="28"/>
      <c r="S344" s="28"/>
      <c r="T344" s="28"/>
      <c r="U344" s="28"/>
      <c r="V344" s="28"/>
      <c r="W344" s="28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</row>
    <row r="345" ht="12.75" customHeight="1">
      <c r="A345" s="26"/>
      <c r="B345" s="27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28"/>
      <c r="Q345" s="28"/>
      <c r="R345" s="28"/>
      <c r="S345" s="28"/>
      <c r="T345" s="28"/>
      <c r="U345" s="28"/>
      <c r="V345" s="28"/>
      <c r="W345" s="28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</row>
    <row r="346" ht="12.75" customHeight="1">
      <c r="A346" s="26"/>
      <c r="B346" s="27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28"/>
      <c r="Q346" s="28"/>
      <c r="R346" s="28"/>
      <c r="S346" s="28"/>
      <c r="T346" s="28"/>
      <c r="U346" s="28"/>
      <c r="V346" s="28"/>
      <c r="W346" s="28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</row>
    <row r="347" ht="12.75" customHeight="1">
      <c r="A347" s="26"/>
      <c r="B347" s="27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28"/>
      <c r="Q347" s="28"/>
      <c r="R347" s="28"/>
      <c r="S347" s="28"/>
      <c r="T347" s="28"/>
      <c r="U347" s="28"/>
      <c r="V347" s="28"/>
      <c r="W347" s="28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ht="12.75" customHeight="1">
      <c r="A348" s="26"/>
      <c r="B348" s="27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28"/>
      <c r="Q348" s="28"/>
      <c r="R348" s="28"/>
      <c r="S348" s="28"/>
      <c r="T348" s="28"/>
      <c r="U348" s="28"/>
      <c r="V348" s="28"/>
      <c r="W348" s="28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ht="12.75" customHeight="1">
      <c r="A349" s="26"/>
      <c r="B349" s="27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28"/>
      <c r="Q349" s="28"/>
      <c r="R349" s="28"/>
      <c r="S349" s="28"/>
      <c r="T349" s="28"/>
      <c r="U349" s="28"/>
      <c r="V349" s="28"/>
      <c r="W349" s="28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</row>
    <row r="350" ht="12.75" customHeight="1">
      <c r="A350" s="26"/>
      <c r="B350" s="27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28"/>
      <c r="Q350" s="28"/>
      <c r="R350" s="28"/>
      <c r="S350" s="28"/>
      <c r="T350" s="28"/>
      <c r="U350" s="28"/>
      <c r="V350" s="28"/>
      <c r="W350" s="28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ht="12.75" customHeight="1">
      <c r="A351" s="26"/>
      <c r="B351" s="27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28"/>
      <c r="Q351" s="28"/>
      <c r="R351" s="28"/>
      <c r="S351" s="28"/>
      <c r="T351" s="28"/>
      <c r="U351" s="28"/>
      <c r="V351" s="28"/>
      <c r="W351" s="28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ht="12.75" customHeight="1">
      <c r="A352" s="26"/>
      <c r="B352" s="27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28"/>
      <c r="Q352" s="28"/>
      <c r="R352" s="28"/>
      <c r="S352" s="28"/>
      <c r="T352" s="28"/>
      <c r="U352" s="28"/>
      <c r="V352" s="28"/>
      <c r="W352" s="28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ht="12.75" customHeight="1">
      <c r="A353" s="26"/>
      <c r="B353" s="27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28"/>
      <c r="Q353" s="28"/>
      <c r="R353" s="28"/>
      <c r="S353" s="28"/>
      <c r="T353" s="28"/>
      <c r="U353" s="28"/>
      <c r="V353" s="28"/>
      <c r="W353" s="28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ht="12.75" customHeight="1">
      <c r="A354" s="26"/>
      <c r="B354" s="27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28"/>
      <c r="Q354" s="28"/>
      <c r="R354" s="28"/>
      <c r="S354" s="28"/>
      <c r="T354" s="28"/>
      <c r="U354" s="28"/>
      <c r="V354" s="28"/>
      <c r="W354" s="28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ht="12.75" customHeight="1">
      <c r="A355" s="26"/>
      <c r="B355" s="27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28"/>
      <c r="Q355" s="28"/>
      <c r="R355" s="28"/>
      <c r="S355" s="28"/>
      <c r="T355" s="28"/>
      <c r="U355" s="28"/>
      <c r="V355" s="28"/>
      <c r="W355" s="28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ht="12.75" customHeight="1">
      <c r="A356" s="26"/>
      <c r="B356" s="27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28"/>
      <c r="Q356" s="28"/>
      <c r="R356" s="28"/>
      <c r="S356" s="28"/>
      <c r="T356" s="28"/>
      <c r="U356" s="28"/>
      <c r="V356" s="28"/>
      <c r="W356" s="28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ht="12.75" customHeight="1">
      <c r="A357" s="26"/>
      <c r="B357" s="27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28"/>
      <c r="Q357" s="28"/>
      <c r="R357" s="28"/>
      <c r="S357" s="28"/>
      <c r="T357" s="28"/>
      <c r="U357" s="28"/>
      <c r="V357" s="28"/>
      <c r="W357" s="28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ht="12.75" customHeight="1">
      <c r="A358" s="26"/>
      <c r="B358" s="27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28"/>
      <c r="Q358" s="28"/>
      <c r="R358" s="28"/>
      <c r="S358" s="28"/>
      <c r="T358" s="28"/>
      <c r="U358" s="28"/>
      <c r="V358" s="28"/>
      <c r="W358" s="28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ht="12.75" customHeight="1">
      <c r="A359" s="26"/>
      <c r="B359" s="27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28"/>
      <c r="Q359" s="28"/>
      <c r="R359" s="28"/>
      <c r="S359" s="28"/>
      <c r="T359" s="28"/>
      <c r="U359" s="28"/>
      <c r="V359" s="28"/>
      <c r="W359" s="28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ht="12.75" customHeight="1">
      <c r="A360" s="26"/>
      <c r="B360" s="27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28"/>
      <c r="Q360" s="28"/>
      <c r="R360" s="28"/>
      <c r="S360" s="28"/>
      <c r="T360" s="28"/>
      <c r="U360" s="28"/>
      <c r="V360" s="28"/>
      <c r="W360" s="28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ht="12.75" customHeight="1">
      <c r="A361" s="26"/>
      <c r="B361" s="27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28"/>
      <c r="Q361" s="28"/>
      <c r="R361" s="28"/>
      <c r="S361" s="28"/>
      <c r="T361" s="28"/>
      <c r="U361" s="28"/>
      <c r="V361" s="28"/>
      <c r="W361" s="28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ht="12.75" customHeight="1">
      <c r="A362" s="26"/>
      <c r="B362" s="27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28"/>
      <c r="Q362" s="28"/>
      <c r="R362" s="28"/>
      <c r="S362" s="28"/>
      <c r="T362" s="28"/>
      <c r="U362" s="28"/>
      <c r="V362" s="28"/>
      <c r="W362" s="28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</row>
    <row r="363" ht="12.75" customHeight="1">
      <c r="A363" s="26"/>
      <c r="B363" s="27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28"/>
      <c r="Q363" s="28"/>
      <c r="R363" s="28"/>
      <c r="S363" s="28"/>
      <c r="T363" s="28"/>
      <c r="U363" s="28"/>
      <c r="V363" s="28"/>
      <c r="W363" s="28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ht="12.75" customHeight="1">
      <c r="A364" s="26"/>
      <c r="B364" s="27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28"/>
      <c r="Q364" s="28"/>
      <c r="R364" s="28"/>
      <c r="S364" s="28"/>
      <c r="T364" s="28"/>
      <c r="U364" s="28"/>
      <c r="V364" s="28"/>
      <c r="W364" s="28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ht="12.75" customHeight="1">
      <c r="A365" s="26"/>
      <c r="B365" s="27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28"/>
      <c r="Q365" s="28"/>
      <c r="R365" s="28"/>
      <c r="S365" s="28"/>
      <c r="T365" s="28"/>
      <c r="U365" s="28"/>
      <c r="V365" s="28"/>
      <c r="W365" s="28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ht="12.75" customHeight="1">
      <c r="A366" s="26"/>
      <c r="B366" s="27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28"/>
      <c r="Q366" s="28"/>
      <c r="R366" s="28"/>
      <c r="S366" s="28"/>
      <c r="T366" s="28"/>
      <c r="U366" s="28"/>
      <c r="V366" s="28"/>
      <c r="W366" s="28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ht="12.75" customHeight="1">
      <c r="A367" s="26"/>
      <c r="B367" s="27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28"/>
      <c r="Q367" s="28"/>
      <c r="R367" s="28"/>
      <c r="S367" s="28"/>
      <c r="T367" s="28"/>
      <c r="U367" s="28"/>
      <c r="V367" s="28"/>
      <c r="W367" s="28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ht="12.75" customHeight="1">
      <c r="A368" s="26"/>
      <c r="B368" s="2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28"/>
      <c r="Q368" s="28"/>
      <c r="R368" s="28"/>
      <c r="S368" s="28"/>
      <c r="T368" s="28"/>
      <c r="U368" s="28"/>
      <c r="V368" s="28"/>
      <c r="W368" s="28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ht="12.75" customHeight="1">
      <c r="A369" s="26"/>
      <c r="B369" s="27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28"/>
      <c r="Q369" s="28"/>
      <c r="R369" s="28"/>
      <c r="S369" s="28"/>
      <c r="T369" s="28"/>
      <c r="U369" s="28"/>
      <c r="V369" s="28"/>
      <c r="W369" s="28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ht="12.75" customHeight="1">
      <c r="A370" s="26"/>
      <c r="B370" s="27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28"/>
      <c r="Q370" s="28"/>
      <c r="R370" s="28"/>
      <c r="S370" s="28"/>
      <c r="T370" s="28"/>
      <c r="U370" s="28"/>
      <c r="V370" s="28"/>
      <c r="W370" s="28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ht="12.75" customHeight="1">
      <c r="A371" s="26"/>
      <c r="B371" s="27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28"/>
      <c r="Q371" s="28"/>
      <c r="R371" s="28"/>
      <c r="S371" s="28"/>
      <c r="T371" s="28"/>
      <c r="U371" s="28"/>
      <c r="V371" s="28"/>
      <c r="W371" s="28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ht="12.75" customHeight="1">
      <c r="A372" s="26"/>
      <c r="B372" s="27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28"/>
      <c r="Q372" s="28"/>
      <c r="R372" s="28"/>
      <c r="S372" s="28"/>
      <c r="T372" s="28"/>
      <c r="U372" s="28"/>
      <c r="V372" s="28"/>
      <c r="W372" s="28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ht="12.75" customHeight="1">
      <c r="A373" s="26"/>
      <c r="B373" s="27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28"/>
      <c r="Q373" s="28"/>
      <c r="R373" s="28"/>
      <c r="S373" s="28"/>
      <c r="T373" s="28"/>
      <c r="U373" s="28"/>
      <c r="V373" s="28"/>
      <c r="W373" s="28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ht="12.75" customHeight="1">
      <c r="A374" s="26"/>
      <c r="B374" s="27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28"/>
      <c r="Q374" s="28"/>
      <c r="R374" s="28"/>
      <c r="S374" s="28"/>
      <c r="T374" s="28"/>
      <c r="U374" s="28"/>
      <c r="V374" s="28"/>
      <c r="W374" s="28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ht="12.75" customHeight="1">
      <c r="A375" s="26"/>
      <c r="B375" s="27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28"/>
      <c r="Q375" s="28"/>
      <c r="R375" s="28"/>
      <c r="S375" s="28"/>
      <c r="T375" s="28"/>
      <c r="U375" s="28"/>
      <c r="V375" s="28"/>
      <c r="W375" s="28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ht="12.75" customHeight="1">
      <c r="A376" s="26"/>
      <c r="B376" s="27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28"/>
      <c r="Q376" s="28"/>
      <c r="R376" s="28"/>
      <c r="S376" s="28"/>
      <c r="T376" s="28"/>
      <c r="U376" s="28"/>
      <c r="V376" s="28"/>
      <c r="W376" s="28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ht="12.75" customHeight="1">
      <c r="A377" s="26"/>
      <c r="B377" s="27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28"/>
      <c r="Q377" s="28"/>
      <c r="R377" s="28"/>
      <c r="S377" s="28"/>
      <c r="T377" s="28"/>
      <c r="U377" s="28"/>
      <c r="V377" s="28"/>
      <c r="W377" s="28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ht="12.75" customHeight="1">
      <c r="A378" s="26"/>
      <c r="B378" s="27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28"/>
      <c r="Q378" s="28"/>
      <c r="R378" s="28"/>
      <c r="S378" s="28"/>
      <c r="T378" s="28"/>
      <c r="U378" s="28"/>
      <c r="V378" s="28"/>
      <c r="W378" s="28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ht="12.75" customHeight="1">
      <c r="A379" s="26"/>
      <c r="B379" s="27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28"/>
      <c r="Q379" s="28"/>
      <c r="R379" s="28"/>
      <c r="S379" s="28"/>
      <c r="T379" s="28"/>
      <c r="U379" s="28"/>
      <c r="V379" s="28"/>
      <c r="W379" s="28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ht="12.75" customHeight="1">
      <c r="A380" s="26"/>
      <c r="B380" s="27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28"/>
      <c r="Q380" s="28"/>
      <c r="R380" s="28"/>
      <c r="S380" s="28"/>
      <c r="T380" s="28"/>
      <c r="U380" s="28"/>
      <c r="V380" s="28"/>
      <c r="W380" s="28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ht="12.75" customHeight="1">
      <c r="A381" s="26"/>
      <c r="B381" s="27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28"/>
      <c r="Q381" s="28"/>
      <c r="R381" s="28"/>
      <c r="S381" s="28"/>
      <c r="T381" s="28"/>
      <c r="U381" s="28"/>
      <c r="V381" s="28"/>
      <c r="W381" s="28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ht="12.75" customHeight="1">
      <c r="A382" s="26"/>
      <c r="B382" s="27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28"/>
      <c r="Q382" s="28"/>
      <c r="R382" s="28"/>
      <c r="S382" s="28"/>
      <c r="T382" s="28"/>
      <c r="U382" s="28"/>
      <c r="V382" s="28"/>
      <c r="W382" s="28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ht="12.75" customHeight="1">
      <c r="A383" s="26"/>
      <c r="B383" s="27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28"/>
      <c r="Q383" s="28"/>
      <c r="R383" s="28"/>
      <c r="S383" s="28"/>
      <c r="T383" s="28"/>
      <c r="U383" s="28"/>
      <c r="V383" s="28"/>
      <c r="W383" s="28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ht="12.75" customHeight="1">
      <c r="A384" s="26"/>
      <c r="B384" s="27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28"/>
      <c r="Q384" s="28"/>
      <c r="R384" s="28"/>
      <c r="S384" s="28"/>
      <c r="T384" s="28"/>
      <c r="U384" s="28"/>
      <c r="V384" s="28"/>
      <c r="W384" s="28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L1"/>
    <mergeCell ref="B2:L2"/>
    <mergeCell ref="B3:L3"/>
    <mergeCell ref="B4:L4"/>
    <mergeCell ref="B5:L5"/>
    <mergeCell ref="B6:L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4.43"/>
    <col customWidth="1" min="2" max="2" width="20.71"/>
    <col customWidth="1" min="3" max="3" width="9.14"/>
    <col customWidth="1" min="4" max="13" width="8.43"/>
    <col customWidth="1" min="14" max="24" width="8.0"/>
  </cols>
  <sheetData>
    <row r="1" ht="12.75" customHeight="1">
      <c r="A1" s="39" t="s">
        <v>96</v>
      </c>
      <c r="B1" s="40" t="s">
        <v>30</v>
      </c>
      <c r="C1" s="12" t="s">
        <v>97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ht="12.75" customHeight="1">
      <c r="A2" s="42">
        <v>1.0</v>
      </c>
      <c r="B2" s="43" t="str">
        <f>IF('Automatic Scoresheet'!W79&gt;0,'Automatic Scoresheet'!A73,"")</f>
        <v>Monona Grove</v>
      </c>
      <c r="C2" s="44">
        <f>IF(COUNTBLANK(B2)=0,'Automatic Scoresheet'!W79,"")</f>
        <v>328</v>
      </c>
      <c r="D2" s="43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ht="12.75" customHeight="1">
      <c r="A3" s="42">
        <v>2.0</v>
      </c>
      <c r="B3" s="43" t="str">
        <f>IF('Automatic Scoresheet'!W30&gt;0,'Automatic Scoresheet'!A24,"")</f>
        <v>Edgerton</v>
      </c>
      <c r="C3" s="44">
        <f>IF(COUNTBLANK(B3)=0,'Automatic Scoresheet'!W30,"")</f>
        <v>332</v>
      </c>
      <c r="D3" s="43" t="s">
        <v>99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ht="12.75" customHeight="1">
      <c r="A4" s="42">
        <v>3.0</v>
      </c>
      <c r="B4" s="43" t="str">
        <f>IF('Automatic Scoresheet'!W37&gt;0,'Automatic Scoresheet'!A31,"")</f>
        <v>Fort Atkinson</v>
      </c>
      <c r="C4" s="44">
        <f>IF(COUNTBLANK(B4)=0,'Automatic Scoresheet'!W37,"")</f>
        <v>356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ht="12.75" customHeight="1">
      <c r="A5" s="42">
        <v>4.0</v>
      </c>
      <c r="B5" s="43" t="str">
        <f>IF('Automatic Scoresheet'!W107&gt;0,'Automatic Scoresheet'!A101,"")</f>
        <v>Waukesha North</v>
      </c>
      <c r="C5" s="44">
        <f>IF(COUNTBLANK(B5)=0,'Automatic Scoresheet'!W107,"")</f>
        <v>356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ht="12.75" customHeight="1">
      <c r="A6" s="42">
        <v>5.0</v>
      </c>
      <c r="B6" s="43" t="str">
        <f>IF('Automatic Scoresheet'!W100&gt;0,'Automatic Scoresheet'!A94,"")</f>
        <v>Waterford</v>
      </c>
      <c r="C6" s="44">
        <f>IF(COUNTBLANK(B6)=0,'Automatic Scoresheet'!W100,"")</f>
        <v>358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ht="12.75" customHeight="1">
      <c r="A7" s="42">
        <v>6.0</v>
      </c>
      <c r="B7" s="43" t="str">
        <f>IF('Automatic Scoresheet'!W16&gt;0,'Automatic Scoresheet'!A10,"")</f>
        <v>Catholic Memorial</v>
      </c>
      <c r="C7" s="44">
        <f>IF(COUNTBLANK(B7)=0,'Automatic Scoresheet'!W16,"")</f>
        <v>370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ht="12.75" customHeight="1">
      <c r="A8" s="42">
        <v>7.0</v>
      </c>
      <c r="B8" s="43" t="str">
        <f>IF('Automatic Scoresheet'!W58&gt;0,'Automatic Scoresheet'!A52,"")</f>
        <v>Janesville Parker (A)</v>
      </c>
      <c r="C8" s="44">
        <f>IF(COUNTBLANK(B8)=0,'Automatic Scoresheet'!W58,"")</f>
        <v>371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ht="12.75" customHeight="1">
      <c r="A9" s="42">
        <v>8.0</v>
      </c>
      <c r="B9" s="43" t="str">
        <f>IF('Automatic Scoresheet'!W44&gt;0,'Automatic Scoresheet'!A38,"")</f>
        <v>Grafton</v>
      </c>
      <c r="C9" s="44">
        <f>IF(COUNTBLANK(B9)=0,'Automatic Scoresheet'!W44,"")</f>
        <v>375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ht="12.75" customHeight="1">
      <c r="A10" s="42">
        <v>9.0</v>
      </c>
      <c r="B10" s="43" t="str">
        <f>IF('Automatic Scoresheet'!W93&gt;0,'Automatic Scoresheet'!A87,"")</f>
        <v>The Prairie School</v>
      </c>
      <c r="C10" s="44">
        <f>IF(COUNTBLANK(B10)=0,'Automatic Scoresheet'!W93,"")</f>
        <v>392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ht="12.75" customHeight="1">
      <c r="A11" s="42">
        <v>10.0</v>
      </c>
      <c r="B11" s="43" t="str">
        <f>IF('Automatic Scoresheet'!W72&gt;0,'Automatic Scoresheet'!A66,"")</f>
        <v>McFarland</v>
      </c>
      <c r="C11" s="44">
        <f>IF(COUNTBLANK(B11)=0,'Automatic Scoresheet'!W72,"")</f>
        <v>408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ht="12.75" customHeight="1">
      <c r="A12" s="42">
        <v>11.0</v>
      </c>
      <c r="B12" s="43" t="str">
        <f>IF('Automatic Scoresheet'!W86&gt;0,'Automatic Scoresheet'!A80,"")</f>
        <v>Parkview</v>
      </c>
      <c r="C12" s="44">
        <f>IF(COUNTBLANK(B12)=0,'Automatic Scoresheet'!W86,"")</f>
        <v>419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ht="12.75" customHeight="1">
      <c r="A13" s="42">
        <v>12.0</v>
      </c>
      <c r="B13" s="43" t="str">
        <f>IF('Automatic Scoresheet'!W51&gt;0,'Automatic Scoresheet'!A45,"")</f>
        <v>Kenosha St Joseph</v>
      </c>
      <c r="C13" s="44">
        <f>IF(COUNTBLANK(B13)=0,'Automatic Scoresheet'!W51,"")</f>
        <v>437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ht="12.75" customHeight="1">
      <c r="A14" s="42">
        <v>13.0</v>
      </c>
      <c r="B14" s="43" t="str">
        <f>IF('Automatic Scoresheet'!W23&gt;0,'Automatic Scoresheet'!A17,"")</f>
        <v>Clinton</v>
      </c>
      <c r="C14" s="44">
        <f>IF(COUNTBLANK(B14)=0,'Automatic Scoresheet'!W23,"")</f>
        <v>516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ht="12.75" customHeight="1">
      <c r="A15" s="42">
        <v>14.0</v>
      </c>
      <c r="B15" s="43" t="str">
        <f>IF('Automatic Scoresheet'!W65&gt;0,'Automatic Scoresheet'!A59,"")</f>
        <v>Janesville Parker (B)</v>
      </c>
      <c r="C15" s="44" t="str">
        <f>IF(COUNTBLANK(B15)=0,'Automatic Scoresheet'!W65,"")</f>
        <v>DQ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ht="12.75" customHeight="1">
      <c r="A16" s="42">
        <v>15.0</v>
      </c>
      <c r="B16" s="43" t="str">
        <f>IF('Automatic Scoresheet'!W121&gt;0,'Automatic Scoresheet'!A115,"")</f>
        <v/>
      </c>
      <c r="C16" s="26" t="str">
        <f>IF(COUNTBLANK(B16)=0,'Automatic Scoresheet'!W121,"")</f>
        <v/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ht="12.75" customHeight="1">
      <c r="A17" s="42">
        <v>16.0</v>
      </c>
      <c r="B17" s="43" t="str">
        <f>IF('Automatic Scoresheet'!W135&gt;0,'Automatic Scoresheet'!A129,"")</f>
        <v/>
      </c>
      <c r="C17" s="26" t="str">
        <f>IF(COUNTBLANK(B17)=0,'Automatic Scoresheet'!W135,"")</f>
        <v/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ht="12.75" customHeight="1">
      <c r="A18" s="42">
        <v>17.0</v>
      </c>
      <c r="B18" s="43" t="str">
        <f>IF('Automatic Scoresheet'!W142&gt;0,'Automatic Scoresheet'!A136,"")</f>
        <v/>
      </c>
      <c r="C18" s="26" t="str">
        <f>IF(COUNTBLANK(B18)=0,'Automatic Scoresheet'!W142,"")</f>
        <v/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ht="12.75" customHeight="1">
      <c r="A19" s="42">
        <v>18.0</v>
      </c>
      <c r="B19" s="43" t="str">
        <f>IF('Automatic Scoresheet'!W114&gt;0,'Automatic Scoresheet'!A108,"")</f>
        <v/>
      </c>
      <c r="C19" s="26" t="str">
        <f>IF(COUNTBLANK(B19)=0,'Automatic Scoresheet'!W114,"")</f>
        <v/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ht="12.75" customHeight="1">
      <c r="A20" s="42">
        <v>19.0</v>
      </c>
      <c r="B20" s="43" t="str">
        <f>IF('Automatic Scoresheet'!A128&gt;0,'Automatic Scoresheet'!A122,"")</f>
        <v/>
      </c>
      <c r="C20" s="26" t="str">
        <f>IF(COUNTBLANK(B20)=0,'Automatic Scoresheet'!W128,"")</f>
        <v/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ht="12.75" customHeight="1">
      <c r="A21" s="42">
        <v>20.0</v>
      </c>
      <c r="B21" s="43" t="str">
        <f>IF('Automatic Scoresheet'!W149&gt;0,'Automatic Scoresheet'!A143,"")</f>
        <v/>
      </c>
      <c r="C21" s="26" t="str">
        <f>IF(COUNTBLANK(B21)=0,'Automatic Scoresheet'!W149,"")</f>
        <v/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ht="12.75" customHeight="1">
      <c r="A22" s="42">
        <v>21.0</v>
      </c>
      <c r="B22" s="43" t="str">
        <f>IF('Automatic Scoresheet'!W156&gt;0,'Automatic Scoresheet'!A150,"")</f>
        <v/>
      </c>
      <c r="C22" s="26" t="str">
        <f>IF(COUNTBLANK(B22)=0,'Automatic Scoresheet'!W156,"")</f>
        <v/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ht="12.75" customHeight="1">
      <c r="A23" s="42">
        <v>22.0</v>
      </c>
      <c r="B23" s="43" t="str">
        <f>IF('Automatic Scoresheet'!W163&gt;0,'Automatic Scoresheet'!A157,"")</f>
        <v/>
      </c>
      <c r="C23" s="26" t="str">
        <f>IF(COUNTBLANK(B23)=0,'Automatic Scoresheet'!W163,"")</f>
        <v/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ht="12.75" customHeight="1">
      <c r="A24" s="42">
        <v>23.0</v>
      </c>
      <c r="B24" s="43" t="str">
        <f>IF('Automatic Scoresheet'!W170&gt;0,'Automatic Scoresheet'!A164,"")</f>
        <v/>
      </c>
      <c r="C24" s="26" t="str">
        <f>IF(COUNTBLANK(B24)=0,'Automatic Scoresheet'!W170,"")</f>
        <v/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ht="12.75" customHeight="1">
      <c r="A25" s="42">
        <v>24.0</v>
      </c>
      <c r="B25" s="43" t="str">
        <f>IF('Automatic Scoresheet'!W177&gt;0,'Automatic Scoresheet'!A171,"")</f>
        <v/>
      </c>
      <c r="C25" s="26" t="str">
        <f>IF(COUNTBLANK(B25)=0,'Automatic Scoresheet'!W177,"")</f>
        <v/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ht="12.75" customHeight="1">
      <c r="A26" s="42">
        <v>25.0</v>
      </c>
      <c r="B26" s="43" t="str">
        <f>IF('Automatic Scoresheet'!W184&gt;0,'Automatic Scoresheet'!A178,"")</f>
        <v/>
      </c>
      <c r="C26" s="26" t="str">
        <f>IF(COUNTBLANK(B26)=0,'Automatic Scoresheet'!W184,"")</f>
        <v/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ht="12.75" customHeight="1">
      <c r="A27" s="42"/>
      <c r="B27" s="43"/>
      <c r="C27" s="2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ht="12.75" customHeight="1">
      <c r="A28" s="42"/>
      <c r="B28" s="43"/>
      <c r="C28" s="26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ht="12.75" customHeight="1">
      <c r="A29" s="42"/>
      <c r="B29" s="43"/>
      <c r="C29" s="2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ht="12.75" customHeight="1">
      <c r="A30" s="42"/>
      <c r="B30" s="43"/>
      <c r="C30" s="26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ht="12.75" customHeight="1">
      <c r="A31" s="42"/>
      <c r="B31" s="43"/>
      <c r="C31" s="2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ht="12.75" customHeight="1">
      <c r="A32" s="42"/>
      <c r="B32" s="43"/>
      <c r="C32" s="26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ht="12.75" customHeight="1">
      <c r="A33" s="42"/>
      <c r="B33" s="43"/>
      <c r="C33" s="2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ht="12.75" customHeight="1">
      <c r="A34" s="42"/>
      <c r="B34" s="43"/>
      <c r="C34" s="2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ht="12.75" customHeight="1">
      <c r="A35" s="42"/>
      <c r="B35" s="43"/>
      <c r="C35" s="2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ht="12.75" customHeight="1">
      <c r="A36" s="42"/>
      <c r="B36" s="43"/>
      <c r="C36" s="2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ht="12.75" customHeight="1">
      <c r="A37" s="42"/>
      <c r="B37" s="43"/>
      <c r="C37" s="2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ht="12.75" customHeight="1">
      <c r="A38" s="42"/>
      <c r="B38" s="43"/>
      <c r="C38" s="2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ht="12.75" customHeight="1">
      <c r="A39" s="42"/>
      <c r="B39" s="43"/>
      <c r="C39" s="2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ht="12.75" customHeight="1">
      <c r="A40" s="42"/>
      <c r="B40" s="43"/>
      <c r="C40" s="2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ht="12.75" customHeight="1">
      <c r="A41" s="42"/>
      <c r="B41" s="43"/>
      <c r="C41" s="2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ht="12.75" customHeight="1">
      <c r="A42" s="42"/>
      <c r="B42" s="43"/>
      <c r="C42" s="2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ht="12.75" customHeight="1">
      <c r="A43" s="42"/>
      <c r="B43" s="43"/>
      <c r="C43" s="2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ht="12.75" customHeight="1">
      <c r="A44" s="42"/>
      <c r="B44" s="43"/>
      <c r="C44" s="2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ht="12.75" customHeight="1">
      <c r="A45" s="42"/>
      <c r="B45" s="43"/>
      <c r="C45" s="2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ht="12.75" customHeight="1">
      <c r="A46" s="42"/>
      <c r="B46" s="43"/>
      <c r="C46" s="2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ht="12.75" customHeight="1">
      <c r="A47" s="42"/>
      <c r="B47" s="43"/>
      <c r="C47" s="2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ht="12.75" customHeight="1">
      <c r="A48" s="42"/>
      <c r="B48" s="43"/>
      <c r="C48" s="2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ht="12.75" customHeight="1">
      <c r="A49" s="42"/>
      <c r="B49" s="43"/>
      <c r="C49" s="26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ht="12.75" customHeight="1">
      <c r="A50" s="42"/>
      <c r="B50" s="43"/>
      <c r="C50" s="2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ht="12.75" customHeight="1">
      <c r="A51" s="42"/>
      <c r="B51" s="43"/>
      <c r="C51" s="2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ht="12.75" customHeight="1">
      <c r="A52" s="42"/>
      <c r="B52" s="43"/>
      <c r="C52" s="26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ht="12.75" customHeight="1">
      <c r="A53" s="42"/>
      <c r="B53" s="43"/>
      <c r="C53" s="2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ht="12.75" customHeight="1">
      <c r="A54" s="42"/>
      <c r="B54" s="43"/>
      <c r="C54" s="2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ht="12.75" customHeight="1">
      <c r="A55" s="42"/>
      <c r="B55" s="43"/>
      <c r="C55" s="2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ht="12.75" customHeight="1">
      <c r="A56" s="42"/>
      <c r="B56" s="43"/>
      <c r="C56" s="26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ht="12.75" customHeight="1">
      <c r="A57" s="42"/>
      <c r="B57" s="43"/>
      <c r="C57" s="2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ht="12.75" customHeight="1">
      <c r="A58" s="42"/>
      <c r="B58" s="43"/>
      <c r="C58" s="26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ht="12.75" customHeight="1">
      <c r="A59" s="42"/>
      <c r="B59" s="43"/>
      <c r="C59" s="26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ht="12.75" customHeight="1">
      <c r="A60" s="42"/>
      <c r="B60" s="43"/>
      <c r="C60" s="26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ht="12.75" customHeight="1">
      <c r="A61" s="42"/>
      <c r="B61" s="43"/>
      <c r="C61" s="2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ht="12.75" customHeight="1">
      <c r="A62" s="42"/>
      <c r="B62" s="43"/>
      <c r="C62" s="2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ht="12.75" customHeight="1">
      <c r="A63" s="42"/>
      <c r="B63" s="43"/>
      <c r="C63" s="2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ht="12.75" customHeight="1">
      <c r="A64" s="42"/>
      <c r="B64" s="43"/>
      <c r="C64" s="2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ht="12.75" customHeight="1">
      <c r="A65" s="42"/>
      <c r="B65" s="43"/>
      <c r="C65" s="26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ht="12.75" customHeight="1">
      <c r="A66" s="42"/>
      <c r="B66" s="43"/>
      <c r="C66" s="26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ht="12.75" customHeight="1">
      <c r="A67" s="42"/>
      <c r="B67" s="43"/>
      <c r="C67" s="26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ht="12.75" customHeight="1">
      <c r="A68" s="42"/>
      <c r="B68" s="43"/>
      <c r="C68" s="26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ht="12.75" customHeight="1">
      <c r="A69" s="42"/>
      <c r="B69" s="43"/>
      <c r="C69" s="26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ht="12.75" customHeight="1">
      <c r="A70" s="42"/>
      <c r="B70" s="43"/>
      <c r="C70" s="26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ht="12.75" customHeight="1">
      <c r="A71" s="42"/>
      <c r="B71" s="43"/>
      <c r="C71" s="26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ht="12.75" customHeight="1">
      <c r="A72" s="42"/>
      <c r="B72" s="43"/>
      <c r="C72" s="26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ht="12.75" customHeight="1">
      <c r="A73" s="42"/>
      <c r="B73" s="43"/>
      <c r="C73" s="26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ht="12.75" customHeight="1">
      <c r="A74" s="42"/>
      <c r="B74" s="43"/>
      <c r="C74" s="26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ht="12.75" customHeight="1">
      <c r="A75" s="42"/>
      <c r="B75" s="43"/>
      <c r="C75" s="26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ht="12.75" customHeight="1">
      <c r="A76" s="42"/>
      <c r="B76" s="43"/>
      <c r="C76" s="26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ht="12.75" customHeight="1">
      <c r="A77" s="42"/>
      <c r="B77" s="43"/>
      <c r="C77" s="26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ht="12.75" customHeight="1">
      <c r="A78" s="42"/>
      <c r="B78" s="43"/>
      <c r="C78" s="26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ht="12.75" customHeight="1">
      <c r="A79" s="42"/>
      <c r="B79" s="43"/>
      <c r="C79" s="26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ht="12.75" customHeight="1">
      <c r="A80" s="42"/>
      <c r="B80" s="43"/>
      <c r="C80" s="2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ht="12.75" customHeight="1">
      <c r="A81" s="42"/>
      <c r="B81" s="43"/>
      <c r="C81" s="2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ht="12.75" customHeight="1">
      <c r="A82" s="42"/>
      <c r="B82" s="43"/>
      <c r="C82" s="26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ht="12.75" customHeight="1">
      <c r="A83" s="42"/>
      <c r="B83" s="43"/>
      <c r="C83" s="26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ht="12.75" customHeight="1">
      <c r="A84" s="42"/>
      <c r="B84" s="43"/>
      <c r="C84" s="26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ht="12.75" customHeight="1">
      <c r="A85" s="42"/>
      <c r="B85" s="43"/>
      <c r="C85" s="26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ht="12.75" customHeight="1">
      <c r="A86" s="42"/>
      <c r="B86" s="43"/>
      <c r="C86" s="26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ht="12.75" customHeight="1">
      <c r="A87" s="42"/>
      <c r="B87" s="43"/>
      <c r="C87" s="26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ht="12.75" customHeight="1">
      <c r="A88" s="42"/>
      <c r="B88" s="43"/>
      <c r="C88" s="26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ht="12.75" customHeight="1">
      <c r="A89" s="42"/>
      <c r="B89" s="43"/>
      <c r="C89" s="26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ht="12.75" customHeight="1">
      <c r="A90" s="42"/>
      <c r="B90" s="43"/>
      <c r="C90" s="26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ht="12.75" customHeight="1">
      <c r="A91" s="42"/>
      <c r="B91" s="43"/>
      <c r="C91" s="26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ht="12.75" customHeight="1">
      <c r="A92" s="42"/>
      <c r="B92" s="43"/>
      <c r="C92" s="26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ht="12.75" customHeight="1">
      <c r="A93" s="42"/>
      <c r="B93" s="43"/>
      <c r="C93" s="26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ht="12.75" customHeight="1">
      <c r="A94" s="42"/>
      <c r="B94" s="43"/>
      <c r="C94" s="26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ht="12.75" customHeight="1">
      <c r="A95" s="42"/>
      <c r="B95" s="43"/>
      <c r="C95" s="26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ht="12.75" customHeight="1">
      <c r="A96" s="42"/>
      <c r="B96" s="43"/>
      <c r="C96" s="26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ht="12.75" customHeight="1">
      <c r="A97" s="42"/>
      <c r="B97" s="43"/>
      <c r="C97" s="26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ht="12.75" customHeight="1">
      <c r="A98" s="42"/>
      <c r="B98" s="43"/>
      <c r="C98" s="26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ht="12.75" customHeight="1">
      <c r="A99" s="42"/>
      <c r="B99" s="43"/>
      <c r="C99" s="2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ht="12.75" customHeight="1">
      <c r="A100" s="42"/>
      <c r="B100" s="43"/>
      <c r="C100" s="2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ht="12.75" customHeight="1">
      <c r="A101" s="42"/>
      <c r="B101" s="43"/>
      <c r="C101" s="26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ht="12.75" customHeight="1">
      <c r="A102" s="42"/>
      <c r="B102" s="43"/>
      <c r="C102" s="26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ht="12.75" customHeight="1">
      <c r="A103" s="42"/>
      <c r="B103" s="43"/>
      <c r="C103" s="26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ht="12.75" customHeight="1">
      <c r="A104" s="42"/>
      <c r="B104" s="43"/>
      <c r="C104" s="26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ht="12.75" customHeight="1">
      <c r="A105" s="42"/>
      <c r="B105" s="43"/>
      <c r="C105" s="26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ht="12.75" customHeight="1">
      <c r="A106" s="42"/>
      <c r="B106" s="43"/>
      <c r="C106" s="26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ht="12.75" customHeight="1">
      <c r="A107" s="42"/>
      <c r="B107" s="43"/>
      <c r="C107" s="26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ht="12.75" customHeight="1">
      <c r="A108" s="42"/>
      <c r="B108" s="43"/>
      <c r="C108" s="26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ht="12.75" customHeight="1">
      <c r="A109" s="42"/>
      <c r="B109" s="43"/>
      <c r="C109" s="26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ht="12.75" customHeight="1">
      <c r="A110" s="42"/>
      <c r="B110" s="43"/>
      <c r="C110" s="26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ht="12.75" customHeight="1">
      <c r="A111" s="42"/>
      <c r="B111" s="43"/>
      <c r="C111" s="26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ht="12.75" customHeight="1">
      <c r="A112" s="42"/>
      <c r="B112" s="43"/>
      <c r="C112" s="26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ht="12.75" customHeight="1">
      <c r="A113" s="42"/>
      <c r="B113" s="43"/>
      <c r="C113" s="26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ht="12.75" customHeight="1">
      <c r="A114" s="42"/>
      <c r="B114" s="43"/>
      <c r="C114" s="26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ht="12.75" customHeight="1">
      <c r="A115" s="42"/>
      <c r="B115" s="43"/>
      <c r="C115" s="26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ht="12.75" customHeight="1">
      <c r="A116" s="42"/>
      <c r="B116" s="43"/>
      <c r="C116" s="26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ht="12.75" customHeight="1">
      <c r="A117" s="42"/>
      <c r="B117" s="43"/>
      <c r="C117" s="26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ht="12.75" customHeight="1">
      <c r="A118" s="42"/>
      <c r="B118" s="43"/>
      <c r="C118" s="26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ht="12.75" customHeight="1">
      <c r="A119" s="42"/>
      <c r="B119" s="43"/>
      <c r="C119" s="26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ht="12.75" customHeight="1">
      <c r="A120" s="42"/>
      <c r="B120" s="43"/>
      <c r="C120" s="26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ht="12.75" customHeight="1">
      <c r="A121" s="42"/>
      <c r="B121" s="43"/>
      <c r="C121" s="26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ht="12.75" customHeight="1">
      <c r="A122" s="42"/>
      <c r="B122" s="43"/>
      <c r="C122" s="2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ht="12.75" customHeight="1">
      <c r="A123" s="42"/>
      <c r="B123" s="43"/>
      <c r="C123" s="26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ht="12.75" customHeight="1">
      <c r="A124" s="42"/>
      <c r="B124" s="43"/>
      <c r="C124" s="26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ht="12.75" customHeight="1">
      <c r="A125" s="42"/>
      <c r="B125" s="43"/>
      <c r="C125" s="26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ht="12.75" customHeight="1">
      <c r="A126" s="42"/>
      <c r="B126" s="43"/>
      <c r="C126" s="26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ht="12.75" customHeight="1">
      <c r="A127" s="42"/>
      <c r="B127" s="43"/>
      <c r="C127" s="26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ht="12.75" customHeight="1">
      <c r="A128" s="42"/>
      <c r="B128" s="43"/>
      <c r="C128" s="26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ht="12.75" customHeight="1">
      <c r="A129" s="42"/>
      <c r="B129" s="43"/>
      <c r="C129" s="26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ht="12.75" customHeight="1">
      <c r="A130" s="42"/>
      <c r="B130" s="43"/>
      <c r="C130" s="26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ht="12.75" customHeight="1">
      <c r="A131" s="42"/>
      <c r="B131" s="43"/>
      <c r="C131" s="26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ht="12.75" customHeight="1">
      <c r="A132" s="42"/>
      <c r="B132" s="43"/>
      <c r="C132" s="26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ht="12.75" customHeight="1">
      <c r="A133" s="42"/>
      <c r="B133" s="43"/>
      <c r="C133" s="26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ht="12.75" customHeight="1">
      <c r="A134" s="42"/>
      <c r="B134" s="43"/>
      <c r="C134" s="26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ht="12.75" customHeight="1">
      <c r="A135" s="42"/>
      <c r="B135" s="43"/>
      <c r="C135" s="26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ht="12.75" customHeight="1">
      <c r="A136" s="42"/>
      <c r="B136" s="43"/>
      <c r="C136" s="26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ht="12.75" customHeight="1">
      <c r="A137" s="42"/>
      <c r="B137" s="43"/>
      <c r="C137" s="26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ht="12.75" customHeight="1">
      <c r="A138" s="42"/>
      <c r="B138" s="43"/>
      <c r="C138" s="26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ht="12.75" customHeight="1">
      <c r="A139" s="42"/>
      <c r="B139" s="43"/>
      <c r="C139" s="26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ht="12.75" customHeight="1">
      <c r="A140" s="42"/>
      <c r="B140" s="43"/>
      <c r="C140" s="26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ht="12.75" customHeight="1">
      <c r="A141" s="42"/>
      <c r="B141" s="43"/>
      <c r="C141" s="26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ht="12.75" customHeight="1">
      <c r="A142" s="42"/>
      <c r="B142" s="43"/>
      <c r="C142" s="26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ht="12.75" customHeight="1">
      <c r="A143" s="42"/>
      <c r="B143" s="43"/>
      <c r="C143" s="26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ht="12.75" customHeight="1">
      <c r="A144" s="42"/>
      <c r="B144" s="43"/>
      <c r="C144" s="26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ht="12.75" customHeight="1">
      <c r="A145" s="42"/>
      <c r="B145" s="43"/>
      <c r="C145" s="26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ht="12.75" customHeight="1">
      <c r="A146" s="42"/>
      <c r="B146" s="43"/>
      <c r="C146" s="26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ht="12.75" customHeight="1">
      <c r="A147" s="42"/>
      <c r="B147" s="43"/>
      <c r="C147" s="26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ht="12.75" customHeight="1">
      <c r="A148" s="42"/>
      <c r="B148" s="43"/>
      <c r="C148" s="26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ht="12.75" customHeight="1">
      <c r="A149" s="42"/>
      <c r="B149" s="43"/>
      <c r="C149" s="26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ht="12.75" customHeight="1">
      <c r="A150" s="42"/>
      <c r="B150" s="43"/>
      <c r="C150" s="26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ht="12.75" customHeight="1">
      <c r="A151" s="42"/>
      <c r="B151" s="43"/>
      <c r="C151" s="26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ht="12.75" customHeight="1">
      <c r="A152" s="42"/>
      <c r="B152" s="43"/>
      <c r="C152" s="26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ht="12.75" customHeight="1">
      <c r="A153" s="42"/>
      <c r="B153" s="43"/>
      <c r="C153" s="26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ht="12.75" customHeight="1">
      <c r="A154" s="42"/>
      <c r="B154" s="43"/>
      <c r="C154" s="26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ht="12.75" customHeight="1">
      <c r="A155" s="42"/>
      <c r="B155" s="43"/>
      <c r="C155" s="26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ht="12.75" customHeight="1">
      <c r="A156" s="42"/>
      <c r="B156" s="43"/>
      <c r="C156" s="26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ht="12.75" customHeight="1">
      <c r="A157" s="42"/>
      <c r="B157" s="43"/>
      <c r="C157" s="2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ht="12.75" customHeight="1">
      <c r="A158" s="42"/>
      <c r="B158" s="43"/>
      <c r="C158" s="26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ht="12.75" customHeight="1">
      <c r="A159" s="42"/>
      <c r="B159" s="43"/>
      <c r="C159" s="26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ht="12.75" customHeight="1">
      <c r="A160" s="42"/>
      <c r="B160" s="43"/>
      <c r="C160" s="26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ht="12.75" customHeight="1">
      <c r="A161" s="42"/>
      <c r="B161" s="43"/>
      <c r="C161" s="26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ht="12.75" customHeight="1">
      <c r="A162" s="42"/>
      <c r="B162" s="43"/>
      <c r="C162" s="26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ht="12.75" customHeight="1">
      <c r="A163" s="42"/>
      <c r="B163" s="43"/>
      <c r="C163" s="26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ht="12.75" customHeight="1">
      <c r="A164" s="42"/>
      <c r="B164" s="43"/>
      <c r="C164" s="26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ht="12.75" customHeight="1">
      <c r="A165" s="42"/>
      <c r="B165" s="43"/>
      <c r="C165" s="26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ht="12.75" customHeight="1">
      <c r="A166" s="42"/>
      <c r="B166" s="43"/>
      <c r="C166" s="26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ht="12.75" customHeight="1">
      <c r="A167" s="42"/>
      <c r="B167" s="43"/>
      <c r="C167" s="26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ht="12.75" customHeight="1">
      <c r="A168" s="42"/>
      <c r="B168" s="43"/>
      <c r="C168" s="26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ht="12.75" customHeight="1">
      <c r="A169" s="42"/>
      <c r="B169" s="43"/>
      <c r="C169" s="26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ht="12.75" customHeight="1">
      <c r="A170" s="42"/>
      <c r="B170" s="43"/>
      <c r="C170" s="26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ht="12.75" customHeight="1">
      <c r="A171" s="42"/>
      <c r="B171" s="43"/>
      <c r="C171" s="26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ht="12.75" customHeight="1">
      <c r="A172" s="42"/>
      <c r="B172" s="43"/>
      <c r="C172" s="26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ht="12.75" customHeight="1">
      <c r="A173" s="42"/>
      <c r="B173" s="43"/>
      <c r="C173" s="26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ht="12.75" customHeight="1">
      <c r="A174" s="42"/>
      <c r="B174" s="43"/>
      <c r="C174" s="26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ht="12.75" customHeight="1">
      <c r="A175" s="42"/>
      <c r="B175" s="43"/>
      <c r="C175" s="26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ht="12.75" customHeight="1">
      <c r="A176" s="42"/>
      <c r="B176" s="43"/>
      <c r="C176" s="26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ht="12.75" customHeight="1">
      <c r="A177" s="42"/>
      <c r="B177" s="43"/>
      <c r="C177" s="26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ht="12.75" customHeight="1">
      <c r="A178" s="42"/>
      <c r="B178" s="43"/>
      <c r="C178" s="26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ht="12.75" customHeight="1">
      <c r="A179" s="42"/>
      <c r="B179" s="43"/>
      <c r="C179" s="26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ht="12.75" customHeight="1">
      <c r="A180" s="42"/>
      <c r="B180" s="43"/>
      <c r="C180" s="26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ht="12.75" customHeight="1">
      <c r="A181" s="42"/>
      <c r="B181" s="43"/>
      <c r="C181" s="26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ht="12.75" customHeight="1">
      <c r="A182" s="42"/>
      <c r="B182" s="43"/>
      <c r="C182" s="26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ht="12.75" customHeight="1">
      <c r="A183" s="42"/>
      <c r="B183" s="43"/>
      <c r="C183" s="26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ht="12.75" customHeight="1">
      <c r="A184" s="42"/>
      <c r="B184" s="43"/>
      <c r="C184" s="26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ht="12.75" customHeight="1">
      <c r="A185" s="42"/>
      <c r="B185" s="43"/>
      <c r="C185" s="26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ht="12.75" customHeight="1">
      <c r="A186" s="42"/>
      <c r="B186" s="43"/>
      <c r="C186" s="26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ht="12.75" customHeight="1">
      <c r="A187" s="42"/>
      <c r="B187" s="43"/>
      <c r="C187" s="26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ht="12.75" customHeight="1">
      <c r="A188" s="42"/>
      <c r="B188" s="43"/>
      <c r="C188" s="26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ht="12.75" customHeight="1">
      <c r="A189" s="42"/>
      <c r="B189" s="43"/>
      <c r="C189" s="26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ht="12.75" customHeight="1">
      <c r="A190" s="42"/>
      <c r="B190" s="43"/>
      <c r="C190" s="26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ht="12.75" customHeight="1">
      <c r="A191" s="42"/>
      <c r="B191" s="43"/>
      <c r="C191" s="26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ht="12.75" customHeight="1">
      <c r="A192" s="42"/>
      <c r="B192" s="43"/>
      <c r="C192" s="26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ht="12.75" customHeight="1">
      <c r="A193" s="42"/>
      <c r="B193" s="43"/>
      <c r="C193" s="26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ht="12.75" customHeight="1">
      <c r="A194" s="42"/>
      <c r="B194" s="43"/>
      <c r="C194" s="26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ht="12.75" customHeight="1">
      <c r="A195" s="42"/>
      <c r="B195" s="43"/>
      <c r="C195" s="26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ht="12.75" customHeight="1">
      <c r="A196" s="42"/>
      <c r="B196" s="43"/>
      <c r="C196" s="26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ht="12.75" customHeight="1">
      <c r="A197" s="42"/>
      <c r="B197" s="43"/>
      <c r="C197" s="26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ht="12.75" customHeight="1">
      <c r="A198" s="42"/>
      <c r="B198" s="43"/>
      <c r="C198" s="26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ht="12.75" customHeight="1">
      <c r="A199" s="42"/>
      <c r="B199" s="43"/>
      <c r="C199" s="26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ht="12.75" customHeight="1">
      <c r="A200" s="42"/>
      <c r="B200" s="43"/>
      <c r="C200" s="26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ht="12.75" customHeight="1">
      <c r="A201" s="42"/>
      <c r="B201" s="43"/>
      <c r="C201" s="26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ht="12.75" customHeight="1">
      <c r="A202" s="42"/>
      <c r="B202" s="43"/>
      <c r="C202" s="26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ht="12.75" customHeight="1">
      <c r="A203" s="42"/>
      <c r="B203" s="43"/>
      <c r="C203" s="26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ht="12.75" customHeight="1">
      <c r="A204" s="42"/>
      <c r="B204" s="43"/>
      <c r="C204" s="26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ht="12.75" customHeight="1">
      <c r="A205" s="42"/>
      <c r="B205" s="43"/>
      <c r="C205" s="26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ht="12.75" customHeight="1">
      <c r="A206" s="42"/>
      <c r="B206" s="43"/>
      <c r="C206" s="26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ht="12.75" customHeight="1">
      <c r="A207" s="42"/>
      <c r="B207" s="43"/>
      <c r="C207" s="26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ht="12.75" customHeight="1">
      <c r="A208" s="42"/>
      <c r="B208" s="43"/>
      <c r="C208" s="26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ht="12.75" customHeight="1">
      <c r="A209" s="42"/>
      <c r="B209" s="43"/>
      <c r="C209" s="26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ht="12.75" customHeight="1">
      <c r="A210" s="42"/>
      <c r="B210" s="43"/>
      <c r="C210" s="26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ht="12.75" customHeight="1">
      <c r="A211" s="42"/>
      <c r="B211" s="43"/>
      <c r="C211" s="26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ht="12.75" customHeight="1">
      <c r="A212" s="42"/>
      <c r="B212" s="43"/>
      <c r="C212" s="26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ht="12.75" customHeight="1">
      <c r="A213" s="42"/>
      <c r="B213" s="43"/>
      <c r="C213" s="26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ht="12.75" customHeight="1">
      <c r="A214" s="42"/>
      <c r="B214" s="43"/>
      <c r="C214" s="26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ht="12.75" customHeight="1">
      <c r="A215" s="42"/>
      <c r="B215" s="43"/>
      <c r="C215" s="26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ht="12.75" customHeight="1">
      <c r="A216" s="42"/>
      <c r="B216" s="43"/>
      <c r="C216" s="26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ht="12.75" customHeight="1">
      <c r="A217" s="42"/>
      <c r="B217" s="43"/>
      <c r="C217" s="26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ht="12.75" customHeight="1">
      <c r="A218" s="42"/>
      <c r="B218" s="43"/>
      <c r="C218" s="2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ht="12.75" customHeight="1">
      <c r="A219" s="42"/>
      <c r="B219" s="43"/>
      <c r="C219" s="26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ht="12.75" customHeight="1">
      <c r="A220" s="42"/>
      <c r="B220" s="43"/>
      <c r="C220" s="26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ht="12.75" customHeight="1">
      <c r="A221" s="42"/>
      <c r="B221" s="43"/>
      <c r="C221" s="26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ht="12.75" customHeight="1">
      <c r="A222" s="42"/>
      <c r="B222" s="43"/>
      <c r="C222" s="26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ht="12.75" customHeight="1">
      <c r="A223" s="42"/>
      <c r="B223" s="43"/>
      <c r="C223" s="2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ht="12.75" customHeight="1">
      <c r="A224" s="42"/>
      <c r="B224" s="43"/>
      <c r="C224" s="26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ht="12.75" customHeight="1">
      <c r="A225" s="42"/>
      <c r="B225" s="43"/>
      <c r="C225" s="26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ht="12.75" customHeight="1">
      <c r="A226" s="42"/>
      <c r="B226" s="43"/>
      <c r="C226" s="26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hidden="1" min="1" max="1" width="3.86"/>
    <col customWidth="1" min="2" max="3" width="20.71"/>
    <col customWidth="1" min="4" max="4" width="9.14"/>
    <col customWidth="1" min="5" max="15" width="8.43"/>
    <col customWidth="1" min="16" max="25" width="8.0"/>
  </cols>
  <sheetData>
    <row r="1" ht="12.75" customHeight="1">
      <c r="A1" s="39" t="s">
        <v>96</v>
      </c>
      <c r="B1" s="41" t="s">
        <v>12</v>
      </c>
      <c r="C1" s="41" t="s">
        <v>100</v>
      </c>
      <c r="D1" s="12" t="s">
        <v>97</v>
      </c>
      <c r="E1" s="41" t="s">
        <v>101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ht="12.75" customHeight="1">
      <c r="A2" s="45">
        <v>1.0</v>
      </c>
      <c r="B2" s="43" t="str">
        <f>IF('Automatic Scoresheet'!W103&gt;0,'Automatic Scoresheet'!B103,"")</f>
        <v>Jackson Piacsek</v>
      </c>
      <c r="C2" s="43" t="str">
        <f>IF(COUNTBLANK(B2)=1,"",'Automatic Scoresheet'!$A$101)</f>
        <v>Waukesha North</v>
      </c>
      <c r="D2" s="44">
        <f>IF(COUNTBLANK(B2)=1,"",'Automatic Scoresheet'!W103)</f>
        <v>76</v>
      </c>
      <c r="E2" s="41">
        <v>1.0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ht="12.75" customHeight="1">
      <c r="A3" s="42">
        <v>2.0</v>
      </c>
      <c r="B3" s="43" t="str">
        <f>IF('Automatic Scoresheet'!W75&gt;0,'Automatic Scoresheet'!B75,"")</f>
        <v>Jacob Frederickson</v>
      </c>
      <c r="C3" s="43" t="str">
        <f>IF(COUNTBLANK(B3)=1,"",'Automatic Scoresheet'!$A$73)</f>
        <v>Monona Grove</v>
      </c>
      <c r="D3" s="44">
        <f>IF(COUNTBLANK(B3)=1,"",'Automatic Scoresheet'!W75)</f>
        <v>78</v>
      </c>
      <c r="E3" s="43">
        <v>2.0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ht="12.75" customHeight="1">
      <c r="A4" s="45">
        <v>3.0</v>
      </c>
      <c r="B4" s="43" t="str">
        <f>IF('Automatic Scoresheet'!W54&gt;0,'Automatic Scoresheet'!B54,"")</f>
        <v>Grady Skoglund</v>
      </c>
      <c r="C4" s="43" t="str">
        <f>IF(COUNTBLANK(B4)=1,"",'Automatic Scoresheet'!$A$52)</f>
        <v>Janesville Parker (A)</v>
      </c>
      <c r="D4" s="44">
        <f>IF(COUNTBLANK(B4)=1,"",'Automatic Scoresheet'!W54)</f>
        <v>79</v>
      </c>
      <c r="E4" s="43">
        <v>3.0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ht="12.75" customHeight="1">
      <c r="A5" s="42">
        <v>4.0</v>
      </c>
      <c r="B5" s="43" t="str">
        <f>IF('Automatic Scoresheet'!W35&gt;0,'Automatic Scoresheet'!B35,"")</f>
        <v>Jack Kammer</v>
      </c>
      <c r="C5" s="43" t="str">
        <f>IF(COUNTBLANK(B5)=1,"",'Automatic Scoresheet'!$A$31)</f>
        <v>Fort Atkinson</v>
      </c>
      <c r="D5" s="44">
        <f>IF(COUNTBLANK(B5)=1,"",'Automatic Scoresheet'!W35)</f>
        <v>80</v>
      </c>
      <c r="E5" s="43">
        <v>5.0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ht="12.75" customHeight="1">
      <c r="A6" s="45">
        <v>5.0</v>
      </c>
      <c r="B6" s="43" t="str">
        <f>IF('Automatic Scoresheet'!W82&gt;0,'Automatic Scoresheet'!B82,"")</f>
        <v>Trey Oswald</v>
      </c>
      <c r="C6" s="43" t="str">
        <f>IF(COUNTBLANK(B6)=1,"",'Automatic Scoresheet'!$A$80)</f>
        <v>Parkview</v>
      </c>
      <c r="D6" s="44">
        <f>IF(COUNTBLANK(B6)=1,"",'Automatic Scoresheet'!W82)</f>
        <v>80</v>
      </c>
      <c r="E6" s="43">
        <v>4.0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ht="12.75" customHeight="1">
      <c r="A7" s="42">
        <v>6.0</v>
      </c>
      <c r="B7" s="43" t="str">
        <f>IF('Automatic Scoresheet'!W13&gt;0,'Automatic Scoresheet'!B13,"")</f>
        <v>Kenny Piacsek</v>
      </c>
      <c r="C7" s="43" t="str">
        <f>IF(COUNTBLANK(B7)=1,"",'Automatic Scoresheet'!$A$10)</f>
        <v>Catholic Memorial</v>
      </c>
      <c r="D7" s="44">
        <f>IF(COUNTBLANK(B7)=1,"",'Automatic Scoresheet'!W13)</f>
        <v>81</v>
      </c>
      <c r="E7" s="46">
        <v>7.0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ht="12.75" customHeight="1">
      <c r="A8" s="45">
        <v>7.0</v>
      </c>
      <c r="B8" s="43" t="str">
        <f>IF('Automatic Scoresheet'!W29&gt;0,'Automatic Scoresheet'!B29,"")</f>
        <v>Braden Hurst</v>
      </c>
      <c r="C8" s="43" t="str">
        <f>IF(COUNTBLANK(B8)=1,"",'Automatic Scoresheet'!$A$24)</f>
        <v>Edgerton</v>
      </c>
      <c r="D8" s="44">
        <f>IF(COUNTBLANK(B8)=1,"",'Automatic Scoresheet'!W29)</f>
        <v>81</v>
      </c>
      <c r="E8" s="46">
        <v>6.0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12.75" customHeight="1">
      <c r="A9" s="42">
        <v>8.0</v>
      </c>
      <c r="B9" s="43" t="str">
        <f>IF('Automatic Scoresheet'!W28&gt;0,'Automatic Scoresheet'!B28,"")</f>
        <v>Brady Callmer</v>
      </c>
      <c r="C9" s="43" t="str">
        <f>IF(COUNTBLANK(B9)=1,"",'Automatic Scoresheet'!$A$24)</f>
        <v>Edgerton</v>
      </c>
      <c r="D9" s="44">
        <f>IF(COUNTBLANK(B9)=1,"",'Automatic Scoresheet'!W28)</f>
        <v>82</v>
      </c>
      <c r="E9" s="46">
        <v>8.0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ht="12.75" customHeight="1">
      <c r="A10" s="45">
        <v>9.0</v>
      </c>
      <c r="B10" s="43" t="str">
        <f>IF('Automatic Scoresheet'!W97&gt;0,'Automatic Scoresheet'!B97,"")</f>
        <v>Robbie Meyers</v>
      </c>
      <c r="C10" s="43" t="str">
        <f>IF(COUNTBLANK(B10)=1,"",'Automatic Scoresheet'!$A$80)</f>
        <v>Parkview</v>
      </c>
      <c r="D10" s="44">
        <f>IF(COUNTBLANK(B10)=1,"",'Automatic Scoresheet'!W97)</f>
        <v>82</v>
      </c>
      <c r="E10" s="46">
        <v>9.0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ht="12.75" customHeight="1">
      <c r="A11" s="42">
        <v>10.0</v>
      </c>
      <c r="B11" s="43" t="str">
        <f>IF('Automatic Scoresheet'!W26&gt;0,'Automatic Scoresheet'!B26,"")</f>
        <v>Caleb Kern</v>
      </c>
      <c r="C11" s="43" t="str">
        <f>IF(COUNTBLANK(B11)=1,"",'Automatic Scoresheet'!$A$24)</f>
        <v>Edgerton</v>
      </c>
      <c r="D11" s="44">
        <f>IF(COUNTBLANK(B11)=1,"",'Automatic Scoresheet'!W26)</f>
        <v>83</v>
      </c>
      <c r="E11" s="46">
        <v>10.0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ht="12.75" customHeight="1">
      <c r="A12" s="45">
        <v>11.0</v>
      </c>
      <c r="B12" s="43" t="str">
        <f>IF('Automatic Scoresheet'!W40&gt;0,'Automatic Scoresheet'!B40,"")</f>
        <v>Max Bailke</v>
      </c>
      <c r="C12" s="43" t="str">
        <f>IF(COUNTBLANK(B12)=1,"",'Automatic Scoresheet'!$A$38)</f>
        <v>Grafton</v>
      </c>
      <c r="D12" s="44">
        <f>IF(COUNTBLANK(B12)=1,"",'Automatic Scoresheet'!W40)</f>
        <v>83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ht="12.75" customHeight="1">
      <c r="A13" s="42">
        <v>12.0</v>
      </c>
      <c r="B13" s="43" t="str">
        <f>IF('Automatic Scoresheet'!W78&gt;0,'Automatic Scoresheet'!B78,"")</f>
        <v>Rylan Conley</v>
      </c>
      <c r="C13" s="43" t="str">
        <f>IF(COUNTBLANK(B13)=1,"",'Automatic Scoresheet'!$A$73)</f>
        <v>Monona Grove</v>
      </c>
      <c r="D13" s="44">
        <f>IF(COUNTBLANK(B13)=1,"",'Automatic Scoresheet'!W78)</f>
        <v>83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ht="12.75" customHeight="1">
      <c r="A14" s="45">
        <v>13.0</v>
      </c>
      <c r="B14" s="43" t="str">
        <f>IF('Automatic Scoresheet'!W76&gt;0,'Automatic Scoresheet'!B76,"")</f>
        <v>Jordan Hibner</v>
      </c>
      <c r="C14" s="43" t="str">
        <f>IF(COUNTBLANK(B14)=1,"",'Automatic Scoresheet'!$A$73)</f>
        <v>Monona Grove</v>
      </c>
      <c r="D14" s="44">
        <f>IF(COUNTBLANK(B14)=1,"",'Automatic Scoresheet'!W76)</f>
        <v>83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ht="12.75" customHeight="1">
      <c r="A15" s="42">
        <v>14.0</v>
      </c>
      <c r="B15" s="43" t="str">
        <f>IF('Automatic Scoresheet'!W77&gt;0,'Automatic Scoresheet'!B77,"")</f>
        <v>Noah Frederickson</v>
      </c>
      <c r="C15" s="43" t="str">
        <f>IF(COUNTBLANK(B15)=1,"",'Automatic Scoresheet'!$A$73)</f>
        <v>Monona Grove</v>
      </c>
      <c r="D15" s="44">
        <f>IF(COUNTBLANK(B15)=1,"",'Automatic Scoresheet'!W77)</f>
        <v>84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ht="12.75" customHeight="1">
      <c r="A16" s="45">
        <v>15.0</v>
      </c>
      <c r="B16" s="43" t="str">
        <f>IF('Automatic Scoresheet'!W27&gt;0,'Automatic Scoresheet'!B27,"")</f>
        <v>Roman Frodel</v>
      </c>
      <c r="C16" s="43" t="str">
        <f>IF(COUNTBLANK(B16)=1,"",'Automatic Scoresheet'!$A$24)</f>
        <v>Edgerton</v>
      </c>
      <c r="D16" s="44">
        <f>IF(COUNTBLANK(B16)=1,"",'Automatic Scoresheet'!W27)</f>
        <v>86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ht="12.75" customHeight="1">
      <c r="A17" s="42">
        <v>16.0</v>
      </c>
      <c r="B17" s="43" t="str">
        <f>IF('Automatic Scoresheet'!W41&gt;0,'Automatic Scoresheet'!B41,"")</f>
        <v>Hayden Livingston</v>
      </c>
      <c r="C17" s="43" t="str">
        <f>IF(COUNTBLANK(B17)=1,"",'Automatic Scoresheet'!$A$38)</f>
        <v>Grafton</v>
      </c>
      <c r="D17" s="44">
        <f>IF(COUNTBLANK(B17)=1,"",'Automatic Scoresheet'!W41)</f>
        <v>86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ht="12.75" customHeight="1">
      <c r="A18" s="45">
        <v>17.0</v>
      </c>
      <c r="B18" s="43" t="str">
        <f>IF('Automatic Scoresheet'!W34&gt;0,'Automatic Scoresheet'!B34,"")</f>
        <v>Mason Burke</v>
      </c>
      <c r="C18" s="43" t="str">
        <f>IF(COUNTBLANK(B18)=1,"",'Automatic Scoresheet'!$A$31)</f>
        <v>Fort Atkinson</v>
      </c>
      <c r="D18" s="44">
        <f>IF(COUNTBLANK(B18)=1,"",'Automatic Scoresheet'!W34)</f>
        <v>89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ht="12.75" customHeight="1">
      <c r="A19" s="42">
        <v>18.0</v>
      </c>
      <c r="B19" s="43" t="str">
        <f>IF('Automatic Scoresheet'!W98&gt;0,'Automatic Scoresheet'!B98,"")</f>
        <v>Jackson Heath</v>
      </c>
      <c r="C19" s="43" t="s">
        <v>102</v>
      </c>
      <c r="D19" s="44">
        <f>IF(COUNTBLANK(B19)=1,"",'Automatic Scoresheet'!W98)</f>
        <v>89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ht="12.75" customHeight="1">
      <c r="A20" s="45">
        <v>19.0</v>
      </c>
      <c r="B20" s="43" t="str">
        <f>IF('Automatic Scoresheet'!W89&gt;0,'Automatic Scoresheet'!B89,"")</f>
        <v>Ben Reynolds</v>
      </c>
      <c r="C20" s="43" t="str">
        <f>IF(COUNTBLANK(B20)=1,"",'Automatic Scoresheet'!$A$87)</f>
        <v>The Prairie School</v>
      </c>
      <c r="D20" s="44">
        <f>IF(COUNTBLANK(B20)=1,"",'Automatic Scoresheet'!W89)</f>
        <v>90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ht="12.75" customHeight="1">
      <c r="A21" s="42">
        <v>20.0</v>
      </c>
      <c r="B21" s="43" t="str">
        <f>IF('Automatic Scoresheet'!W105&gt;0,'Automatic Scoresheet'!B105,"")</f>
        <v>AJ Anderson</v>
      </c>
      <c r="C21" s="43" t="str">
        <f>IF(COUNTBLANK(B21)=1,"",'Automatic Scoresheet'!$A$101)</f>
        <v>Waukesha North</v>
      </c>
      <c r="D21" s="44">
        <f>IF(COUNTBLANK(B21)=1,"",'Automatic Scoresheet'!W105)</f>
        <v>90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ht="12.75" customHeight="1">
      <c r="A22" s="45">
        <v>21.0</v>
      </c>
      <c r="B22" s="43" t="str">
        <f>IF('Automatic Scoresheet'!W61&gt;0,'Automatic Scoresheet'!B61,"")</f>
        <v>Chris Hamilton</v>
      </c>
      <c r="C22" s="43" t="str">
        <f>IF(COUNTBLANK(B22)=1,"",'Automatic Scoresheet'!$A$59)</f>
        <v>Janesville Parker (B)</v>
      </c>
      <c r="D22" s="44">
        <f>IF(COUNTBLANK(B22)=1,"",'Automatic Scoresheet'!W61)</f>
        <v>91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ht="12.75" customHeight="1">
      <c r="A23" s="42">
        <v>22.0</v>
      </c>
      <c r="B23" s="43" t="str">
        <f>IF('Automatic Scoresheet'!W47&gt;0,'Automatic Scoresheet'!B47,"")</f>
        <v>Thomas Dippel</v>
      </c>
      <c r="C23" s="43" t="str">
        <f>IF(COUNTBLANK(B23)=1,"",'Automatic Scoresheet'!$A$45)</f>
        <v>Kenosha St Joseph</v>
      </c>
      <c r="D23" s="44">
        <f>IF(COUNTBLANK(B23)=1,"",'Automatic Scoresheet'!W47)</f>
        <v>91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ht="12.75" customHeight="1">
      <c r="A24" s="45">
        <v>23.0</v>
      </c>
      <c r="B24" s="43" t="str">
        <f>IF('Automatic Scoresheet'!W104&gt;0,'Automatic Scoresheet'!B104,"")</f>
        <v>Brady Noble</v>
      </c>
      <c r="C24" s="43" t="str">
        <f>IF(COUNTBLANK(B24)=1,"",'Automatic Scoresheet'!$A$101)</f>
        <v>Waukesha North</v>
      </c>
      <c r="D24" s="44">
        <f>IF(COUNTBLANK(B24)=1,"",'Automatic Scoresheet'!W104)</f>
        <v>91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ht="12.75" customHeight="1">
      <c r="A25" s="42">
        <v>24.0</v>
      </c>
      <c r="B25" s="43" t="str">
        <f>IF('Automatic Scoresheet'!W33&gt;0,'Automatic Scoresheet'!B33,"")</f>
        <v>Brayden Brown</v>
      </c>
      <c r="C25" s="43" t="str">
        <f>IF(COUNTBLANK(B25)=1,"",'Automatic Scoresheet'!$A$31)</f>
        <v>Fort Atkinson</v>
      </c>
      <c r="D25" s="44">
        <f>IF(COUNTBLANK(B25)=1,"",'Automatic Scoresheet'!W33)</f>
        <v>92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ht="12.75" customHeight="1">
      <c r="A26" s="45">
        <v>25.0</v>
      </c>
      <c r="B26" s="43" t="str">
        <f>IF('Automatic Scoresheet'!W55&gt;0,'Automatic Scoresheet'!B55,"")</f>
        <v>Luke Pleiss</v>
      </c>
      <c r="C26" s="43" t="str">
        <f>IF(COUNTBLANK(B26)=1,"",'Automatic Scoresheet'!$A$52)</f>
        <v>Janesville Parker (A)</v>
      </c>
      <c r="D26" s="44">
        <f>IF(COUNTBLANK(B26)=1,"",'Automatic Scoresheet'!W55)</f>
        <v>92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ht="12.75" customHeight="1">
      <c r="A27" s="42">
        <v>26.0</v>
      </c>
      <c r="B27" s="43" t="str">
        <f>IF('Automatic Scoresheet'!W96&gt;0,'Automatic Scoresheet'!B96,"")</f>
        <v>Mason Roanhouse</v>
      </c>
      <c r="C27" s="43" t="s">
        <v>102</v>
      </c>
      <c r="D27" s="44">
        <f>IF(COUNTBLANK(B27)=1,"",'Automatic Scoresheet'!W96)</f>
        <v>92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ht="12.75" customHeight="1">
      <c r="A28" s="45">
        <v>27.0</v>
      </c>
      <c r="B28" s="43" t="str">
        <f>IF('Automatic Scoresheet'!W62&gt;0,'Automatic Scoresheet'!B62,"")</f>
        <v>Sullivan DeGarmo</v>
      </c>
      <c r="C28" s="43" t="str">
        <f>IF(COUNTBLANK(B28)=1,"",'Automatic Scoresheet'!$A$59)</f>
        <v>Janesville Parker (B)</v>
      </c>
      <c r="D28" s="44">
        <f>IF(COUNTBLANK(B28)=1,"",'Automatic Scoresheet'!W62)</f>
        <v>93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ht="12.75" customHeight="1">
      <c r="A29" s="42">
        <v>28.0</v>
      </c>
      <c r="B29" s="43" t="str">
        <f>IF('Automatic Scoresheet'!W12&gt;0,'Automatic Scoresheet'!B12,"")</f>
        <v>Tyler Tusino</v>
      </c>
      <c r="C29" s="43" t="str">
        <f>IF(COUNTBLANK(B29)=1,"",'Automatic Scoresheet'!$A$10)</f>
        <v>Catholic Memorial</v>
      </c>
      <c r="D29" s="44">
        <f>IF(COUNTBLANK(B29)=1,"",'Automatic Scoresheet'!W12)</f>
        <v>94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ht="12.75" customHeight="1">
      <c r="A30" s="45">
        <v>29.0</v>
      </c>
      <c r="B30" s="43" t="str">
        <f>IF('Automatic Scoresheet'!W14&gt;0,'Automatic Scoresheet'!B14,"")</f>
        <v>Johnny Basarich</v>
      </c>
      <c r="C30" s="43" t="str">
        <f>IF(COUNTBLANK(B30)=1,"",'Automatic Scoresheet'!$A$10)</f>
        <v>Catholic Memorial</v>
      </c>
      <c r="D30" s="44">
        <f>IF(COUNTBLANK(B30)=1,"",'Automatic Scoresheet'!W14)</f>
        <v>94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ht="12.75" customHeight="1">
      <c r="A31" s="42">
        <v>30.0</v>
      </c>
      <c r="B31" s="43" t="str">
        <f>IF('Automatic Scoresheet'!W70&gt;0,'Automatic Scoresheet'!B70,"")</f>
        <v>Tate Eccles</v>
      </c>
      <c r="C31" s="43" t="str">
        <f>IF(COUNTBLANK(B31)=1,"",'Automatic Scoresheet'!$A$66)</f>
        <v>McFarland</v>
      </c>
      <c r="D31" s="44">
        <f>IF(COUNTBLANK(B31)=1,"",'Automatic Scoresheet'!W70)</f>
        <v>94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ht="12.75" customHeight="1">
      <c r="A32" s="45">
        <v>31.0</v>
      </c>
      <c r="B32" s="43" t="str">
        <f>IF('Automatic Scoresheet'!W36&gt;0,'Automatic Scoresheet'!B36,"")</f>
        <v>Ethan Brown</v>
      </c>
      <c r="C32" s="43" t="str">
        <f>IF(COUNTBLANK(B32)=1,"",'Automatic Scoresheet'!$A$31)</f>
        <v>Fort Atkinson</v>
      </c>
      <c r="D32" s="44">
        <f>IF(COUNTBLANK(B32)=1,"",'Automatic Scoresheet'!W36)</f>
        <v>95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ht="12.75" customHeight="1">
      <c r="A33" s="42">
        <v>32.0</v>
      </c>
      <c r="B33" s="43" t="str">
        <f>IF('Automatic Scoresheet'!W99&gt;0,'Automatic Scoresheet'!B99,"")</f>
        <v>Adam Chart</v>
      </c>
      <c r="C33" s="43" t="str">
        <f>IF(COUNTBLANK(B33)=1,"",'Automatic Scoresheet'!$A$80)</f>
        <v>Parkview</v>
      </c>
      <c r="D33" s="44">
        <f>IF(COUNTBLANK(B33)=1,"",'Automatic Scoresheet'!W99)</f>
        <v>95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ht="12.75" customHeight="1">
      <c r="A34" s="45">
        <v>33.0</v>
      </c>
      <c r="B34" s="43" t="str">
        <f>IF('Automatic Scoresheet'!W90&gt;0,'Automatic Scoresheet'!B90,"")</f>
        <v>Andrew Schaefer</v>
      </c>
      <c r="C34" s="43" t="str">
        <f>IF(COUNTBLANK(B34)=1,"",'Automatic Scoresheet'!$A$87)</f>
        <v>The Prairie School</v>
      </c>
      <c r="D34" s="44">
        <f>IF(COUNTBLANK(B34)=1,"",'Automatic Scoresheet'!W90)</f>
        <v>95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ht="12.75" customHeight="1">
      <c r="A35" s="42">
        <v>34.0</v>
      </c>
      <c r="B35" s="43" t="str">
        <f>IF('Automatic Scoresheet'!W56&gt;0,'Automatic Scoresheet'!B56,"")</f>
        <v>Jake Naber</v>
      </c>
      <c r="C35" s="43" t="str">
        <f>IF(COUNTBLANK(B35)=1,"",'Automatic Scoresheet'!$A$52)</f>
        <v>Janesville Parker (A)</v>
      </c>
      <c r="D35" s="44">
        <f>IF(COUNTBLANK(B35)=1,"",'Automatic Scoresheet'!W56)</f>
        <v>98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ht="12.75" customHeight="1">
      <c r="A36" s="45">
        <v>35.0</v>
      </c>
      <c r="B36" s="43" t="str">
        <f>IF('Automatic Scoresheet'!W19&gt;0,'Automatic Scoresheet'!B19,"")</f>
        <v>Bryce Beyer</v>
      </c>
      <c r="C36" s="43" t="str">
        <f>IF(COUNTBLANK(B36)=1,"",'Automatic Scoresheet'!$A$17)</f>
        <v>Clinton</v>
      </c>
      <c r="D36" s="44">
        <f>IF(COUNTBLANK(B36)=1,"",'Automatic Scoresheet'!W19)</f>
        <v>99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ht="12.75" customHeight="1">
      <c r="A37" s="42">
        <v>36.0</v>
      </c>
      <c r="B37" s="43" t="str">
        <f>IF('Automatic Scoresheet'!W69&gt;0,'Automatic Scoresheet'!B69,"")</f>
        <v>Ryan Ertel</v>
      </c>
      <c r="C37" s="43" t="str">
        <f>IF(COUNTBLANK(B37)=1,"",'Automatic Scoresheet'!$A$66)</f>
        <v>McFarland</v>
      </c>
      <c r="D37" s="44">
        <f>IF(COUNTBLANK(B37)=1,"",'Automatic Scoresheet'!W69)</f>
        <v>99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ht="12.75" customHeight="1">
      <c r="A38" s="45">
        <v>37.0</v>
      </c>
      <c r="B38" s="43" t="str">
        <f>IF('Automatic Scoresheet'!W106&gt;0,'Automatic Scoresheet'!B106,"")</f>
        <v>Landon Maphis</v>
      </c>
      <c r="C38" s="43" t="str">
        <f>IF(COUNTBLANK(B38)=1,"",'Automatic Scoresheet'!$A$101)</f>
        <v>Waukesha North</v>
      </c>
      <c r="D38" s="44">
        <f>IF(COUNTBLANK(B38)=1,"",'Automatic Scoresheet'!W106)</f>
        <v>99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ht="12.75" customHeight="1">
      <c r="A39" s="42">
        <v>38.0</v>
      </c>
      <c r="B39" s="43" t="str">
        <f>IF('Automatic Scoresheet'!W15&gt;0,'Automatic Scoresheet'!B15,"")</f>
        <v>Luke Schreiber</v>
      </c>
      <c r="C39" s="43" t="str">
        <f>IF(COUNTBLANK(B39)=1,"",'Automatic Scoresheet'!$A$10)</f>
        <v>Catholic Memorial</v>
      </c>
      <c r="D39" s="44">
        <f>IF(COUNTBLANK(B39)=1,"",'Automatic Scoresheet'!W15)</f>
        <v>101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ht="12.75" customHeight="1">
      <c r="A40" s="45">
        <v>39.0</v>
      </c>
      <c r="B40" s="43" t="str">
        <f>IF('Automatic Scoresheet'!W43&gt;0,'Automatic Scoresheet'!B43,"")</f>
        <v>Amelia Werner</v>
      </c>
      <c r="C40" s="43" t="str">
        <f>IF(COUNTBLANK(B40)=1,"",'Automatic Scoresheet'!$A$38)</f>
        <v>Grafton</v>
      </c>
      <c r="D40" s="44">
        <f>IF(COUNTBLANK(B40)=1,"",'Automatic Scoresheet'!W43)</f>
        <v>102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ht="12.75" customHeight="1">
      <c r="A41" s="42">
        <v>40.0</v>
      </c>
      <c r="B41" s="43" t="str">
        <f>IF('Automatic Scoresheet'!W57&gt;0,'Automatic Scoresheet'!B57,"")</f>
        <v>Kristinn Thorsson</v>
      </c>
      <c r="C41" s="43" t="str">
        <f>IF(COUNTBLANK(B41)=1,"",'Automatic Scoresheet'!$A$52)</f>
        <v>Janesville Parker (A)</v>
      </c>
      <c r="D41" s="44">
        <f>IF(COUNTBLANK(B41)=1,"",'Automatic Scoresheet'!W57)</f>
        <v>102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ht="12.75" customHeight="1">
      <c r="A42" s="45">
        <v>41.0</v>
      </c>
      <c r="B42" s="43" t="str">
        <f>IF('Automatic Scoresheet'!W91&gt;0,'Automatic Scoresheet'!B91,"")</f>
        <v>Cam McPhee</v>
      </c>
      <c r="C42" s="43" t="str">
        <f>IF(COUNTBLANK(B42)=1,"",'Automatic Scoresheet'!$A$87)</f>
        <v>The Prairie School</v>
      </c>
      <c r="D42" s="44">
        <f>IF(COUNTBLANK(B42)=1,"",'Automatic Scoresheet'!W91)</f>
        <v>102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ht="12.75" customHeight="1">
      <c r="A43" s="42">
        <v>42.0</v>
      </c>
      <c r="B43" s="43" t="str">
        <f>IF('Automatic Scoresheet'!W42&gt;0,'Automatic Scoresheet'!B42,"")</f>
        <v>Ryden Luedke</v>
      </c>
      <c r="C43" s="43" t="str">
        <f>IF(COUNTBLANK(B43)=1,"",'Automatic Scoresheet'!$A$38)</f>
        <v>Grafton</v>
      </c>
      <c r="D43" s="44">
        <f>IF(COUNTBLANK(B43)=1,"",'Automatic Scoresheet'!W42)</f>
        <v>104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ht="12.75" customHeight="1">
      <c r="A44" s="45">
        <v>43.0</v>
      </c>
      <c r="B44" s="43" t="str">
        <f>IF('Automatic Scoresheet'!W83&gt;0,'Automatic Scoresheet'!B83,"")</f>
        <v>Toby Engle</v>
      </c>
      <c r="C44" s="43" t="str">
        <f>IF(COUNTBLANK(B44)=1,"",'Automatic Scoresheet'!$A$80)</f>
        <v>Parkview</v>
      </c>
      <c r="D44" s="44">
        <f>IF(COUNTBLANK(B44)=1,"",'Automatic Scoresheet'!W83)</f>
        <v>105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ht="12.75" customHeight="1">
      <c r="A45" s="42">
        <v>44.0</v>
      </c>
      <c r="B45" s="43" t="str">
        <f>IF('Automatic Scoresheet'!W92&gt;0,'Automatic Scoresheet'!B92,"")</f>
        <v>Adam Langendorf</v>
      </c>
      <c r="C45" s="43" t="str">
        <f>IF(COUNTBLANK(B45)=1,"",'Automatic Scoresheet'!$A$87)</f>
        <v>The Prairie School</v>
      </c>
      <c r="D45" s="44">
        <f>IF(COUNTBLANK(B45)=1,"",'Automatic Scoresheet'!W92)</f>
        <v>105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ht="12.75" customHeight="1">
      <c r="A46" s="45">
        <v>45.0</v>
      </c>
      <c r="B46" s="43" t="str">
        <f>IF('Automatic Scoresheet'!W20&gt;0,'Automatic Scoresheet'!B20,"")</f>
        <v>Jeff Karstetter</v>
      </c>
      <c r="C46" s="43" t="str">
        <f>IF(COUNTBLANK(B46)=1,"",'Automatic Scoresheet'!$A$17)</f>
        <v>Clinton</v>
      </c>
      <c r="D46" s="44">
        <f>IF(COUNTBLANK(B46)=1,"",'Automatic Scoresheet'!W20)</f>
        <v>106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ht="12.75" customHeight="1">
      <c r="A47" s="42">
        <v>46.0</v>
      </c>
      <c r="B47" s="43" t="str">
        <f>IF('Automatic Scoresheet'!W68&gt;0,'Automatic Scoresheet'!B68,"")</f>
        <v>Alexander Hawkins</v>
      </c>
      <c r="C47" s="43" t="str">
        <f>IF(COUNTBLANK(B47)=1,"",'Automatic Scoresheet'!$A$66)</f>
        <v>McFarland</v>
      </c>
      <c r="D47" s="44">
        <f>IF(COUNTBLANK(B47)=1,"",'Automatic Scoresheet'!W68)</f>
        <v>106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ht="12.75" customHeight="1">
      <c r="A48" s="45">
        <v>47.0</v>
      </c>
      <c r="B48" s="43" t="str">
        <f>IF('Automatic Scoresheet'!W63&gt;0,'Automatic Scoresheet'!B63,"")</f>
        <v>Carson Truesdill</v>
      </c>
      <c r="C48" s="43" t="str">
        <f>IF(COUNTBLANK(B48)=1,"",'Automatic Scoresheet'!$A$59)</f>
        <v>Janesville Parker (B)</v>
      </c>
      <c r="D48" s="44">
        <f>IF(COUNTBLANK(B48)=1,"",'Automatic Scoresheet'!W63)</f>
        <v>107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ht="12.75" customHeight="1">
      <c r="A49" s="42">
        <v>48.0</v>
      </c>
      <c r="B49" s="43" t="str">
        <f>IF('Automatic Scoresheet'!W49&gt;0,'Automatic Scoresheet'!B49,"")</f>
        <v>Matthew Keeter</v>
      </c>
      <c r="C49" s="43" t="str">
        <f>IF(COUNTBLANK(B49)=1,"",'Automatic Scoresheet'!$A$45)</f>
        <v>Kenosha St Joseph</v>
      </c>
      <c r="D49" s="44">
        <f>IF(COUNTBLANK(B49)=1,"",'Automatic Scoresheet'!W49)</f>
        <v>108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ht="12.75" customHeight="1">
      <c r="A50" s="45">
        <v>49.0</v>
      </c>
      <c r="B50" s="43" t="str">
        <f>IF('Automatic Scoresheet'!W71&gt;0,'Automatic Scoresheet'!B71,"")</f>
        <v>Sam Day</v>
      </c>
      <c r="C50" s="43" t="str">
        <f>IF(COUNTBLANK(B50)=1,"",'Automatic Scoresheet'!$A$66)</f>
        <v>McFarland</v>
      </c>
      <c r="D50" s="44">
        <f>IF(COUNTBLANK(B50)=1,"",'Automatic Scoresheet'!W71)</f>
        <v>109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ht="12.75" customHeight="1">
      <c r="A51" s="42">
        <v>50.0</v>
      </c>
      <c r="B51" s="43" t="str">
        <f>IF('Automatic Scoresheet'!W48&gt;0,'Automatic Scoresheet'!B48,"")</f>
        <v>Ian Ittner</v>
      </c>
      <c r="C51" s="43" t="str">
        <f>IF(COUNTBLANK(B51)=1,"",'Automatic Scoresheet'!$A$45)</f>
        <v>Kenosha St Joseph</v>
      </c>
      <c r="D51" s="44">
        <f>IF(COUNTBLANK(B51)=1,"",'Automatic Scoresheet'!W48)</f>
        <v>114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ht="12.75" customHeight="1">
      <c r="A52" s="45">
        <v>51.0</v>
      </c>
      <c r="B52" s="43" t="str">
        <f>IF('Automatic Scoresheet'!W84&gt;0,'Automatic Scoresheet'!B84,"")</f>
        <v>Malachi Wendt</v>
      </c>
      <c r="C52" s="43" t="str">
        <f>IF(COUNTBLANK(B52)=1,"",'Automatic Scoresheet'!$A$80)</f>
        <v>Parkview</v>
      </c>
      <c r="D52" s="44">
        <f>IF(COUNTBLANK(B52)=1,"",'Automatic Scoresheet'!W84)</f>
        <v>115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ht="12.75" customHeight="1">
      <c r="A53" s="42">
        <v>52.0</v>
      </c>
      <c r="B53" s="43" t="str">
        <f>IF('Automatic Scoresheet'!W85&gt;0,'Automatic Scoresheet'!B85,"")</f>
        <v>Maysen Wellnitz</v>
      </c>
      <c r="C53" s="43" t="str">
        <f>IF(COUNTBLANK(B53)=1,"",'Automatic Scoresheet'!$A$80)</f>
        <v>Parkview</v>
      </c>
      <c r="D53" s="44">
        <f>IF(COUNTBLANK(B53)=1,"",'Automatic Scoresheet'!W85)</f>
        <v>119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ht="12.75" customHeight="1">
      <c r="A54" s="45">
        <v>53.0</v>
      </c>
      <c r="B54" s="43" t="str">
        <f>IF('Automatic Scoresheet'!W50&gt;0,'Automatic Scoresheet'!B50,"")</f>
        <v>Blake Drinka</v>
      </c>
      <c r="C54" s="43" t="str">
        <f>IF(COUNTBLANK(B54)=1,"",'Automatic Scoresheet'!$A$45)</f>
        <v>Kenosha St Joseph</v>
      </c>
      <c r="D54" s="44">
        <f>IF(COUNTBLANK(B54)=1,"",'Automatic Scoresheet'!W50)</f>
        <v>124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ht="12.75" customHeight="1">
      <c r="A55" s="42">
        <v>54.0</v>
      </c>
      <c r="B55" s="43" t="str">
        <f>IF('Automatic Scoresheet'!W22&gt;0,'Automatic Scoresheet'!B22,"")</f>
        <v>Dylan Miller</v>
      </c>
      <c r="C55" s="43" t="str">
        <f>IF(COUNTBLANK(B55)=1,"",'Automatic Scoresheet'!$A$17)</f>
        <v>Clinton</v>
      </c>
      <c r="D55" s="44">
        <f>IF(COUNTBLANK(B55)=1,"",'Automatic Scoresheet'!W22)</f>
        <v>155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ht="12.75" customHeight="1">
      <c r="A56" s="45">
        <v>55.0</v>
      </c>
      <c r="B56" s="43" t="str">
        <f>IF('Automatic Scoresheet'!W21&gt;0,'Automatic Scoresheet'!B21,"")</f>
        <v>Jackson Repaal</v>
      </c>
      <c r="C56" s="43" t="str">
        <f>IF(COUNTBLANK(B56)=1,"",'Automatic Scoresheet'!$A$17)</f>
        <v>Clinton</v>
      </c>
      <c r="D56" s="44">
        <f>IF(COUNTBLANK(B56)=1,"",'Automatic Scoresheet'!W21)</f>
        <v>156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ht="12.75" customHeight="1">
      <c r="A57" s="42">
        <v>56.0</v>
      </c>
      <c r="B57" s="43" t="str">
        <f>IF('Automatic Scoresheet'!W64&gt;0,'Automatic Scoresheet'!B64,"")</f>
        <v/>
      </c>
      <c r="C57" s="43" t="str">
        <f>IF(COUNTBLANK(B57)=1,"",'Automatic Scoresheet'!$A$59)</f>
        <v/>
      </c>
      <c r="D57" s="44" t="str">
        <f>IF(COUNTBLANK(B57)=1,"",'Automatic Scoresheet'!W64)</f>
        <v/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ht="12.75" customHeight="1">
      <c r="A58" s="45">
        <v>57.0</v>
      </c>
      <c r="B58" s="43" t="str">
        <f>IF('Automatic Scoresheet'!W138&gt;0,'Automatic Scoresheet'!B138,"")</f>
        <v/>
      </c>
      <c r="C58" s="43" t="str">
        <f>IF(COUNTBLANK(B58)=1,"",'Automatic Scoresheet'!$A$136)</f>
        <v/>
      </c>
      <c r="D58" s="26" t="str">
        <f>IF(COUNTBLANK(B58)=1,"",'Automatic Scoresheet'!W138)</f>
        <v/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ht="12.75" customHeight="1">
      <c r="A59" s="42">
        <v>58.0</v>
      </c>
      <c r="B59" s="43" t="str">
        <f>IF('Automatic Scoresheet'!W132&gt;0,'Automatic Scoresheet'!B132,"")</f>
        <v/>
      </c>
      <c r="C59" s="43" t="str">
        <f>IF(COUNTBLANK(B59)=1,"",'Automatic Scoresheet'!$A$129)</f>
        <v/>
      </c>
      <c r="D59" s="26" t="str">
        <f>IF(COUNTBLANK(B59)=1,"",'Automatic Scoresheet'!W132)</f>
        <v/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ht="12.75" customHeight="1">
      <c r="A60" s="45">
        <v>59.0</v>
      </c>
      <c r="B60" s="43" t="str">
        <f>IF('Automatic Scoresheet'!W117&gt;0,'Automatic Scoresheet'!B117,"")</f>
        <v/>
      </c>
      <c r="C60" s="43" t="str">
        <f>IF(COUNTBLANK(B60)=1,"",'Automatic Scoresheet'!$A$115)</f>
        <v/>
      </c>
      <c r="D60" s="26" t="str">
        <f>IF(COUNTBLANK(B60)=1,"",'Automatic Scoresheet'!W117)</f>
        <v/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ht="12.75" customHeight="1">
      <c r="A61" s="42">
        <v>60.0</v>
      </c>
      <c r="B61" s="43" t="str">
        <f>IF('Automatic Scoresheet'!W118&gt;0,'Automatic Scoresheet'!B118,"")</f>
        <v/>
      </c>
      <c r="C61" s="43" t="str">
        <f>IF(COUNTBLANK(B61)=1,"",'Automatic Scoresheet'!$A$115)</f>
        <v/>
      </c>
      <c r="D61" s="26" t="str">
        <f>IF(COUNTBLANK(B61)=1,"",'Automatic Scoresheet'!W118)</f>
        <v/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ht="12.75" customHeight="1">
      <c r="A62" s="45">
        <v>61.0</v>
      </c>
      <c r="B62" s="43" t="str">
        <f>IF('Automatic Scoresheet'!W110&gt;0,'Automatic Scoresheet'!B110,"")</f>
        <v/>
      </c>
      <c r="C62" s="43" t="str">
        <f>IF(COUNTBLANK(B62)=1,"",'Automatic Scoresheet'!$A$80)</f>
        <v/>
      </c>
      <c r="D62" s="26" t="str">
        <f>IF(COUNTBLANK(B62)=1,"",'Automatic Scoresheet'!W110)</f>
        <v/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ht="12.75" customHeight="1">
      <c r="A63" s="42">
        <v>62.0</v>
      </c>
      <c r="B63" s="43" t="str">
        <f>IF('Automatic Scoresheet'!W119&gt;0,'Automatic Scoresheet'!B119,"")</f>
        <v/>
      </c>
      <c r="C63" s="43" t="str">
        <f>IF(COUNTBLANK(B63)=1,"",'Automatic Scoresheet'!$A$115)</f>
        <v/>
      </c>
      <c r="D63" s="26" t="str">
        <f>IF(COUNTBLANK(B63)=1,"",'Automatic Scoresheet'!W119)</f>
        <v/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ht="12.75" customHeight="1">
      <c r="A64" s="45">
        <v>63.0</v>
      </c>
      <c r="B64" s="43" t="str">
        <f>IF('Automatic Scoresheet'!W134&gt;0,'Automatic Scoresheet'!B134,"")</f>
        <v/>
      </c>
      <c r="C64" s="43" t="str">
        <f>IF(COUNTBLANK(B64)=1,"",'Automatic Scoresheet'!$A$129)</f>
        <v/>
      </c>
      <c r="D64" s="26" t="str">
        <f>IF(COUNTBLANK(B64)=1,"",'Automatic Scoresheet'!W134)</f>
        <v/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ht="12.75" customHeight="1">
      <c r="A65" s="42">
        <v>64.0</v>
      </c>
      <c r="B65" s="43" t="str">
        <f>IF('Automatic Scoresheet'!W140&gt;0,'Automatic Scoresheet'!B140,"")</f>
        <v/>
      </c>
      <c r="C65" s="43" t="str">
        <f>IF(COUNTBLANK(B65)=1,"",'Automatic Scoresheet'!$A$136)</f>
        <v/>
      </c>
      <c r="D65" s="26" t="str">
        <f>IF(COUNTBLANK(B65)=1,"",'Automatic Scoresheet'!W140)</f>
        <v/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ht="12.75" customHeight="1">
      <c r="A66" s="45">
        <v>65.0</v>
      </c>
      <c r="B66" s="43" t="str">
        <f>IF('Automatic Scoresheet'!W133&gt;0,'Automatic Scoresheet'!B133,"")</f>
        <v/>
      </c>
      <c r="C66" s="43" t="str">
        <f>IF(COUNTBLANK(B66)=1,"",'Automatic Scoresheet'!$A$129)</f>
        <v/>
      </c>
      <c r="D66" s="26" t="str">
        <f>IF(COUNTBLANK(B66)=1,"",'Automatic Scoresheet'!W133)</f>
        <v/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ht="12.75" customHeight="1">
      <c r="A67" s="42">
        <v>66.0</v>
      </c>
      <c r="B67" s="43" t="str">
        <f>IF('Automatic Scoresheet'!W131&gt;0,'Automatic Scoresheet'!B131,"")</f>
        <v/>
      </c>
      <c r="C67" s="43" t="str">
        <f>IF(COUNTBLANK(B67)=1,"",'Automatic Scoresheet'!$A$129)</f>
        <v/>
      </c>
      <c r="D67" s="26" t="str">
        <f>IF(COUNTBLANK(B67)=1,"",'Automatic Scoresheet'!W131)</f>
        <v/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ht="12.75" customHeight="1">
      <c r="A68" s="45">
        <v>67.0</v>
      </c>
      <c r="B68" s="43" t="str">
        <f>IF('Automatic Scoresheet'!W120&gt;0,'Automatic Scoresheet'!B120,"")</f>
        <v/>
      </c>
      <c r="C68" s="43" t="str">
        <f>IF(COUNTBLANK(B68)=1,"",'Automatic Scoresheet'!$A$115)</f>
        <v/>
      </c>
      <c r="D68" s="26" t="str">
        <f>IF(COUNTBLANK(B68)=1,"",'Automatic Scoresheet'!W120)</f>
        <v/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ht="12.75" customHeight="1">
      <c r="A69" s="42">
        <v>68.0</v>
      </c>
      <c r="B69" s="43" t="str">
        <f>IF('Automatic Scoresheet'!W139&gt;0,'Automatic Scoresheet'!B139,"")</f>
        <v/>
      </c>
      <c r="C69" s="43" t="str">
        <f>IF(COUNTBLANK(B69)=1,"",'Automatic Scoresheet'!$A$136)</f>
        <v/>
      </c>
      <c r="D69" s="26" t="str">
        <f>IF(COUNTBLANK(B69)=1,"",'Automatic Scoresheet'!W139)</f>
        <v/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ht="12.75" customHeight="1">
      <c r="A70" s="45">
        <v>69.0</v>
      </c>
      <c r="B70" s="43" t="str">
        <f>IF('Automatic Scoresheet'!W127&gt;0,'Automatic Scoresheet'!B127,"")</f>
        <v/>
      </c>
      <c r="C70" s="43" t="str">
        <f>IF(COUNTBLANK(B70)=1,"",'Automatic Scoresheet'!$A$122)</f>
        <v/>
      </c>
      <c r="D70" s="26" t="str">
        <f>IF(COUNTBLANK(B70)=1,"",'Automatic Scoresheet'!W127)</f>
        <v/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ht="12.75" customHeight="1">
      <c r="A71" s="42">
        <v>70.0</v>
      </c>
      <c r="B71" s="43" t="str">
        <f>IF('Automatic Scoresheet'!W141&gt;0,'Automatic Scoresheet'!B141,"")</f>
        <v/>
      </c>
      <c r="C71" s="43" t="str">
        <f>IF(COUNTBLANK(B71)=1,"",'Automatic Scoresheet'!$A$136)</f>
        <v/>
      </c>
      <c r="D71" s="26" t="str">
        <f>IF(COUNTBLANK(B71)=1,"",'Automatic Scoresheet'!W141)</f>
        <v/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ht="12.75" customHeight="1">
      <c r="A72" s="45">
        <v>71.0</v>
      </c>
      <c r="B72" s="43" t="str">
        <f>IF('Automatic Scoresheet'!W111&gt;0,'Automatic Scoresheet'!B111,"")</f>
        <v/>
      </c>
      <c r="C72" s="43" t="str">
        <f>IF(COUNTBLANK(B72)=1,"",'Automatic Scoresheet'!$A$80)</f>
        <v/>
      </c>
      <c r="D72" s="26" t="str">
        <f>IF(COUNTBLANK(B72)=1,"",'Automatic Scoresheet'!W111)</f>
        <v/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ht="12.75" customHeight="1">
      <c r="A73" s="42">
        <v>72.0</v>
      </c>
      <c r="B73" s="43" t="str">
        <f>IF('Automatic Scoresheet'!W125&gt;0,'Automatic Scoresheet'!B125,"")</f>
        <v/>
      </c>
      <c r="C73" s="43" t="str">
        <f>IF(COUNTBLANK(B73)=1,"",'Automatic Scoresheet'!$A$122)</f>
        <v/>
      </c>
      <c r="D73" s="26" t="str">
        <f>IF(COUNTBLANK(B73)=1,"",'Automatic Scoresheet'!W125)</f>
        <v/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ht="12.75" customHeight="1">
      <c r="A74" s="45">
        <v>73.0</v>
      </c>
      <c r="B74" s="43" t="str">
        <f>IF('Automatic Scoresheet'!W126&gt;0,'Automatic Scoresheet'!B126,"")</f>
        <v/>
      </c>
      <c r="C74" s="43" t="str">
        <f>IF(COUNTBLANK(B74)=1,"",'Automatic Scoresheet'!$A$122)</f>
        <v/>
      </c>
      <c r="D74" s="26" t="str">
        <f>IF(COUNTBLANK(B74)=1,"",'Automatic Scoresheet'!W126)</f>
        <v/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ht="12.75" customHeight="1">
      <c r="A75" s="42">
        <v>74.0</v>
      </c>
      <c r="B75" s="43" t="str">
        <f>IF('Automatic Scoresheet'!W124&gt;0,'Automatic Scoresheet'!B124,"")</f>
        <v/>
      </c>
      <c r="C75" s="43" t="str">
        <f>IF(COUNTBLANK(B75)=1,"",'Automatic Scoresheet'!$A$122)</f>
        <v/>
      </c>
      <c r="D75" s="26" t="str">
        <f>IF(COUNTBLANK(B75)=1,"",'Automatic Scoresheet'!W124)</f>
        <v/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ht="12.75" customHeight="1">
      <c r="A76" s="45">
        <v>75.0</v>
      </c>
      <c r="B76" s="43" t="str">
        <f>IF('Automatic Scoresheet'!W112&gt;0,'Automatic Scoresheet'!B112,"")</f>
        <v/>
      </c>
      <c r="C76" s="43" t="str">
        <f>IF(COUNTBLANK(B76)=1,"",'Automatic Scoresheet'!$A$80)</f>
        <v/>
      </c>
      <c r="D76" s="26" t="str">
        <f>IF(COUNTBLANK(B76)=1,"",'Automatic Scoresheet'!W112)</f>
        <v/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ht="12.75" customHeight="1">
      <c r="A77" s="42">
        <v>76.0</v>
      </c>
      <c r="B77" s="43" t="str">
        <f>IF('Automatic Scoresheet'!W113&gt;0,'Automatic Scoresheet'!B113,"")</f>
        <v/>
      </c>
      <c r="C77" s="43" t="str">
        <f>IF(COUNTBLANK(B77)=1,"",'Automatic Scoresheet'!$A$80)</f>
        <v/>
      </c>
      <c r="D77" s="26" t="str">
        <f>IF(COUNTBLANK(B77)=1,"",'Automatic Scoresheet'!W113)</f>
        <v/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ht="12.75" customHeight="1">
      <c r="A78" s="45">
        <v>77.0</v>
      </c>
      <c r="B78" s="43" t="str">
        <f>IF('Automatic Scoresheet'!W145&gt;0,'Automatic Scoresheet'!B145,"")</f>
        <v/>
      </c>
      <c r="C78" s="43" t="str">
        <f>IF(COUNTBLANK(B78)=1,"",'Automatic Scoresheet'!$A$143)</f>
        <v/>
      </c>
      <c r="D78" s="26" t="str">
        <f>IF(COUNTBLANK(B78)=1,"",'Automatic Scoresheet'!W145)</f>
        <v/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ht="12.75" customHeight="1">
      <c r="A79" s="42">
        <v>78.0</v>
      </c>
      <c r="B79" s="43" t="str">
        <f>IF('Automatic Scoresheet'!W146&gt;0,'Automatic Scoresheet'!B146,"")</f>
        <v/>
      </c>
      <c r="C79" s="43" t="str">
        <f>IF(COUNTBLANK(B79)=1,"",'Automatic Scoresheet'!$A$143)</f>
        <v/>
      </c>
      <c r="D79" s="26" t="str">
        <f>IF(COUNTBLANK(B79)=1,"",'Automatic Scoresheet'!W146)</f>
        <v/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ht="12.75" customHeight="1">
      <c r="A80" s="45">
        <v>79.0</v>
      </c>
      <c r="B80" s="43" t="str">
        <f>IF('Automatic Scoresheet'!W147&gt;0,'Automatic Scoresheet'!B147,"")</f>
        <v/>
      </c>
      <c r="C80" s="43" t="str">
        <f>IF(COUNTBLANK(B80)=1,"",'Automatic Scoresheet'!$A$143)</f>
        <v/>
      </c>
      <c r="D80" s="26" t="str">
        <f>IF(COUNTBLANK(B80)=1,"",'Automatic Scoresheet'!W147)</f>
        <v/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ht="12.75" customHeight="1">
      <c r="A81" s="42">
        <v>80.0</v>
      </c>
      <c r="B81" s="43" t="str">
        <f>IF('Automatic Scoresheet'!W148&gt;0,'Automatic Scoresheet'!B148,"")</f>
        <v/>
      </c>
      <c r="C81" s="43" t="str">
        <f>IF(COUNTBLANK(B81)=1,"",'Automatic Scoresheet'!$A$143)</f>
        <v/>
      </c>
      <c r="D81" s="26" t="str">
        <f>IF(COUNTBLANK(B81)=1,"",'Automatic Scoresheet'!W148)</f>
        <v/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ht="12.75" customHeight="1">
      <c r="A82" s="45">
        <v>81.0</v>
      </c>
      <c r="B82" s="43" t="str">
        <f>IF('Automatic Scoresheet'!W152&gt;0,'Automatic Scoresheet'!B152,"")</f>
        <v/>
      </c>
      <c r="C82" s="43" t="str">
        <f>IF(COUNTBLANK(B82)=1,"",'Automatic Scoresheet'!$A$150)</f>
        <v/>
      </c>
      <c r="D82" s="26" t="str">
        <f>IF(COUNTBLANK(B82)=1,"",'Automatic Scoresheet'!W152)</f>
        <v/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ht="12.75" customHeight="1">
      <c r="A83" s="42">
        <v>82.0</v>
      </c>
      <c r="B83" s="43" t="str">
        <f>IF('Automatic Scoresheet'!W153&gt;0,'Automatic Scoresheet'!B153,"")</f>
        <v/>
      </c>
      <c r="C83" s="43" t="str">
        <f>IF(COUNTBLANK(B83)=1,"",'Automatic Scoresheet'!$A$150)</f>
        <v/>
      </c>
      <c r="D83" s="26" t="str">
        <f>IF(COUNTBLANK(B83)=1,"",'Automatic Scoresheet'!W153)</f>
        <v/>
      </c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ht="12.75" customHeight="1">
      <c r="A84" s="45">
        <v>83.0</v>
      </c>
      <c r="B84" s="43" t="str">
        <f>IF('Automatic Scoresheet'!W154&gt;0,'Automatic Scoresheet'!B154,"")</f>
        <v/>
      </c>
      <c r="C84" s="43" t="str">
        <f>IF(COUNTBLANK(B84)=1,"",'Automatic Scoresheet'!$A$150)</f>
        <v/>
      </c>
      <c r="D84" s="26" t="str">
        <f>IF(COUNTBLANK(B84)=1,"",'Automatic Scoresheet'!W154)</f>
        <v/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ht="12.75" customHeight="1">
      <c r="A85" s="42">
        <v>84.0</v>
      </c>
      <c r="B85" s="43" t="str">
        <f>IF('Automatic Scoresheet'!W155&gt;0,'Automatic Scoresheet'!B155,"")</f>
        <v/>
      </c>
      <c r="C85" s="43" t="str">
        <f>IF(COUNTBLANK(B85)=1,"",'Automatic Scoresheet'!$A$150)</f>
        <v/>
      </c>
      <c r="D85" s="26" t="str">
        <f>IF(COUNTBLANK(B85)=1,"",'Automatic Scoresheet'!W155)</f>
        <v/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ht="12.75" customHeight="1">
      <c r="A86" s="45">
        <v>85.0</v>
      </c>
      <c r="B86" s="43" t="str">
        <f>IF('Automatic Scoresheet'!W159&gt;0,'Automatic Scoresheet'!B159,"")</f>
        <v/>
      </c>
      <c r="C86" s="43" t="str">
        <f>IF(COUNTBLANK(B86)=1,"",'Automatic Scoresheet'!$A$157)</f>
        <v/>
      </c>
      <c r="D86" s="26" t="str">
        <f>IF(COUNTBLANK(B86)=1,"",'Automatic Scoresheet'!W159)</f>
        <v/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ht="12.75" customHeight="1">
      <c r="A87" s="42">
        <v>86.0</v>
      </c>
      <c r="B87" s="43" t="str">
        <f>IF('Automatic Scoresheet'!W160&gt;0,'Automatic Scoresheet'!B160,"")</f>
        <v/>
      </c>
      <c r="C87" s="43" t="str">
        <f>IF(COUNTBLANK(B87)=1,"",'Automatic Scoresheet'!$A$157)</f>
        <v/>
      </c>
      <c r="D87" s="26" t="str">
        <f>IF(COUNTBLANK(B87)=1,"",'Automatic Scoresheet'!W160)</f>
        <v/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ht="12.75" customHeight="1">
      <c r="A88" s="45">
        <v>87.0</v>
      </c>
      <c r="B88" s="43" t="str">
        <f>IF('Automatic Scoresheet'!W161&gt;0,'Automatic Scoresheet'!B161,"")</f>
        <v/>
      </c>
      <c r="C88" s="43" t="str">
        <f>IF(COUNTBLANK(B88)=1,"",'Automatic Scoresheet'!$A$157)</f>
        <v/>
      </c>
      <c r="D88" s="26" t="str">
        <f>IF(COUNTBLANK(B88)=1,"",'Automatic Scoresheet'!W161)</f>
        <v/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ht="12.75" customHeight="1">
      <c r="A89" s="42">
        <v>88.0</v>
      </c>
      <c r="B89" s="43" t="str">
        <f>IF('Automatic Scoresheet'!W162&gt;0,'Automatic Scoresheet'!B162,"")</f>
        <v/>
      </c>
      <c r="C89" s="43" t="str">
        <f>IF(COUNTBLANK(B89)=1,"",'Automatic Scoresheet'!$A$157)</f>
        <v/>
      </c>
      <c r="D89" s="26" t="str">
        <f>IF(COUNTBLANK(B89)=1,"",'Automatic Scoresheet'!W162)</f>
        <v/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ht="12.75" customHeight="1">
      <c r="A90" s="45">
        <v>89.0</v>
      </c>
      <c r="B90" s="43" t="str">
        <f>IF('Automatic Scoresheet'!W166&gt;0,'Automatic Scoresheet'!B166,"")</f>
        <v/>
      </c>
      <c r="C90" s="43" t="str">
        <f>IF(COUNTBLANK(B90)=1,"",'Automatic Scoresheet'!$A$164)</f>
        <v/>
      </c>
      <c r="D90" s="26" t="str">
        <f>IF(COUNTBLANK(B90)=1,"",'Automatic Scoresheet'!W166)</f>
        <v/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ht="12.75" customHeight="1">
      <c r="A91" s="42">
        <v>90.0</v>
      </c>
      <c r="B91" s="43" t="str">
        <f>IF('Automatic Scoresheet'!W167&gt;0,'Automatic Scoresheet'!B167,"")</f>
        <v/>
      </c>
      <c r="C91" s="43" t="str">
        <f>IF(COUNTBLANK(B91)=1,"",'Automatic Scoresheet'!$A$164)</f>
        <v/>
      </c>
      <c r="D91" s="26" t="str">
        <f>IF(COUNTBLANK(B91)=1,"",'Automatic Scoresheet'!W167)</f>
        <v/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ht="12.75" customHeight="1">
      <c r="A92" s="45">
        <v>91.0</v>
      </c>
      <c r="B92" s="43" t="str">
        <f>IF('Automatic Scoresheet'!W168&gt;0,'Automatic Scoresheet'!B168,"")</f>
        <v/>
      </c>
      <c r="C92" s="43" t="str">
        <f>IF(COUNTBLANK(B92)=1,"",'Automatic Scoresheet'!$A$164)</f>
        <v/>
      </c>
      <c r="D92" s="26" t="str">
        <f>IF(COUNTBLANK(B92)=1,"",'Automatic Scoresheet'!W168)</f>
        <v/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ht="12.75" customHeight="1">
      <c r="A93" s="42">
        <v>92.0</v>
      </c>
      <c r="B93" s="43" t="str">
        <f>IF('Automatic Scoresheet'!W169&gt;0,'Automatic Scoresheet'!B169,"")</f>
        <v/>
      </c>
      <c r="C93" s="43" t="str">
        <f>IF(COUNTBLANK(B93)=1,"",'Automatic Scoresheet'!$A$164)</f>
        <v/>
      </c>
      <c r="D93" s="26" t="str">
        <f>IF(COUNTBLANK(B93)=1,"",'Automatic Scoresheet'!W169)</f>
        <v/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ht="12.75" customHeight="1">
      <c r="A94" s="45">
        <v>93.0</v>
      </c>
      <c r="B94" s="43" t="str">
        <f>IF('Automatic Scoresheet'!W173&gt;0,'Automatic Scoresheet'!B173,"")</f>
        <v/>
      </c>
      <c r="C94" s="43" t="str">
        <f>IF(COUNTBLANK(B94)=1,"",'Automatic Scoresheet'!$A$171)</f>
        <v/>
      </c>
      <c r="D94" s="26" t="str">
        <f>IF(COUNTBLANK(B94)=1,"",'Automatic Scoresheet'!W173)</f>
        <v/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ht="12.75" customHeight="1">
      <c r="A95" s="42">
        <v>94.0</v>
      </c>
      <c r="B95" s="43" t="str">
        <f>IF('Automatic Scoresheet'!W174&gt;0,'Automatic Scoresheet'!B174,"")</f>
        <v/>
      </c>
      <c r="C95" s="43" t="str">
        <f>IF(COUNTBLANK(B95)=1,"",'Automatic Scoresheet'!$A$171)</f>
        <v/>
      </c>
      <c r="D95" s="26" t="str">
        <f>IF(COUNTBLANK(B95)=1,"",'Automatic Scoresheet'!W174)</f>
        <v/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ht="12.75" customHeight="1">
      <c r="A96" s="45">
        <v>95.0</v>
      </c>
      <c r="B96" s="43" t="str">
        <f>IF('Automatic Scoresheet'!W175&gt;0,'Automatic Scoresheet'!B175,"")</f>
        <v/>
      </c>
      <c r="C96" s="43" t="str">
        <f>IF(COUNTBLANK(B96)=1,"",'Automatic Scoresheet'!$A$171)</f>
        <v/>
      </c>
      <c r="D96" s="26" t="str">
        <f>IF(COUNTBLANK(B96)=1,"",'Automatic Scoresheet'!W175)</f>
        <v/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ht="12.75" customHeight="1">
      <c r="A97" s="42">
        <v>96.0</v>
      </c>
      <c r="B97" s="43" t="str">
        <f>IF('Automatic Scoresheet'!W176&gt;0,'Automatic Scoresheet'!B176,"")</f>
        <v/>
      </c>
      <c r="C97" s="43" t="str">
        <f>IF(COUNTBLANK(B97)=1,"",'Automatic Scoresheet'!$A$171)</f>
        <v/>
      </c>
      <c r="D97" s="26" t="str">
        <f>IF(COUNTBLANK(B97)=1,"",'Automatic Scoresheet'!W176)</f>
        <v/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ht="12.75" customHeight="1">
      <c r="A98" s="45">
        <v>97.0</v>
      </c>
      <c r="B98" s="43" t="str">
        <f>IF('Automatic Scoresheet'!W181&gt;0,'Automatic Scoresheet'!B181,"")</f>
        <v/>
      </c>
      <c r="C98" s="43" t="str">
        <f>IF(COUNTBLANK(B98)=1,"",'Automatic Scoresheet'!$A$178)</f>
        <v/>
      </c>
      <c r="D98" s="26" t="str">
        <f>IF(COUNTBLANK(B98)=1,"",'Automatic Scoresheet'!W181)</f>
        <v/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ht="12.75" customHeight="1">
      <c r="A99" s="42">
        <v>98.0</v>
      </c>
      <c r="B99" s="43" t="str">
        <f>IF('Automatic Scoresheet'!W182&gt;0,'Automatic Scoresheet'!B182,"")</f>
        <v/>
      </c>
      <c r="C99" s="43" t="str">
        <f>IF(COUNTBLANK(B99)=1,"",'Automatic Scoresheet'!$A$178)</f>
        <v/>
      </c>
      <c r="D99" s="26" t="str">
        <f>IF(COUNTBLANK(B99)=1,"",'Automatic Scoresheet'!W182)</f>
        <v/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ht="12.75" customHeight="1">
      <c r="A100" s="45">
        <v>99.0</v>
      </c>
      <c r="B100" s="43" t="str">
        <f>IF('Automatic Scoresheet'!W183&gt;0,'Automatic Scoresheet'!B183,"")</f>
        <v/>
      </c>
      <c r="C100" s="43" t="str">
        <f>IF(COUNTBLANK(B100)=1,"",'Automatic Scoresheet'!$A$178)</f>
        <v/>
      </c>
      <c r="D100" s="26" t="str">
        <f>IF(COUNTBLANK(B100)=1,"",'Automatic Scoresheet'!W183)</f>
        <v/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ht="12.75" customHeight="1">
      <c r="A101" s="42"/>
      <c r="B101" s="43"/>
      <c r="C101" s="43"/>
      <c r="D101" s="26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ht="12.75" customHeight="1">
      <c r="A102" s="42"/>
      <c r="B102" s="43"/>
      <c r="C102" s="43"/>
      <c r="D102" s="26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ht="12.75" customHeight="1">
      <c r="A103" s="42"/>
      <c r="B103" s="43"/>
      <c r="C103" s="43"/>
      <c r="D103" s="26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ht="12.75" customHeight="1">
      <c r="A104" s="42"/>
      <c r="B104" s="43"/>
      <c r="C104" s="43"/>
      <c r="D104" s="26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ht="12.75" customHeight="1">
      <c r="A105" s="42"/>
      <c r="B105" s="43"/>
      <c r="C105" s="43"/>
      <c r="D105" s="26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ht="12.75" customHeight="1">
      <c r="A106" s="42"/>
      <c r="B106" s="43"/>
      <c r="C106" s="43"/>
      <c r="D106" s="26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ht="12.75" customHeight="1">
      <c r="A107" s="42"/>
      <c r="B107" s="43"/>
      <c r="C107" s="43"/>
      <c r="D107" s="26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ht="12.75" customHeight="1">
      <c r="A108" s="42"/>
      <c r="B108" s="43"/>
      <c r="C108" s="43"/>
      <c r="D108" s="26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ht="12.75" customHeight="1">
      <c r="A109" s="42"/>
      <c r="B109" s="43"/>
      <c r="C109" s="43"/>
      <c r="D109" s="26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ht="12.75" customHeight="1">
      <c r="A110" s="42"/>
      <c r="B110" s="43"/>
      <c r="C110" s="43"/>
      <c r="D110" s="26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ht="12.75" customHeight="1">
      <c r="A111" s="42"/>
      <c r="B111" s="43"/>
      <c r="C111" s="43"/>
      <c r="D111" s="26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ht="12.75" customHeight="1">
      <c r="A112" s="42"/>
      <c r="B112" s="43"/>
      <c r="C112" s="43"/>
      <c r="D112" s="26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ht="12.75" customHeight="1">
      <c r="A113" s="42"/>
      <c r="B113" s="43"/>
      <c r="C113" s="43"/>
      <c r="D113" s="26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ht="12.75" customHeight="1">
      <c r="A114" s="42"/>
      <c r="B114" s="43"/>
      <c r="C114" s="43"/>
      <c r="D114" s="26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ht="12.75" customHeight="1">
      <c r="A115" s="42"/>
      <c r="B115" s="43"/>
      <c r="C115" s="43"/>
      <c r="D115" s="26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ht="12.75" customHeight="1">
      <c r="A116" s="42"/>
      <c r="B116" s="43"/>
      <c r="C116" s="43"/>
      <c r="D116" s="26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ht="12.75" customHeight="1">
      <c r="A117" s="42"/>
      <c r="B117" s="43"/>
      <c r="C117" s="43"/>
      <c r="D117" s="26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ht="12.75" customHeight="1">
      <c r="A118" s="42"/>
      <c r="B118" s="43"/>
      <c r="C118" s="43"/>
      <c r="D118" s="26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ht="12.75" customHeight="1">
      <c r="A119" s="42"/>
      <c r="B119" s="43"/>
      <c r="C119" s="43"/>
      <c r="D119" s="26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ht="12.75" customHeight="1">
      <c r="A120" s="42"/>
      <c r="B120" s="43"/>
      <c r="C120" s="43"/>
      <c r="D120" s="26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ht="12.75" customHeight="1">
      <c r="A121" s="42"/>
      <c r="B121" s="43"/>
      <c r="C121" s="43"/>
      <c r="D121" s="26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ht="12.75" customHeight="1">
      <c r="A122" s="42"/>
      <c r="B122" s="43"/>
      <c r="C122" s="43"/>
      <c r="D122" s="26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ht="12.75" customHeight="1">
      <c r="A123" s="42"/>
      <c r="B123" s="43"/>
      <c r="C123" s="43"/>
      <c r="D123" s="26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ht="12.75" customHeight="1">
      <c r="A124" s="42"/>
      <c r="B124" s="43"/>
      <c r="C124" s="43"/>
      <c r="D124" s="26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ht="12.75" customHeight="1">
      <c r="A125" s="42"/>
      <c r="B125" s="43"/>
      <c r="C125" s="43"/>
      <c r="D125" s="26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ht="12.75" customHeight="1">
      <c r="A126" s="42"/>
      <c r="B126" s="43"/>
      <c r="C126" s="43"/>
      <c r="D126" s="26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ht="12.75" customHeight="1">
      <c r="A127" s="42"/>
      <c r="B127" s="43"/>
      <c r="C127" s="43"/>
      <c r="D127" s="26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ht="12.75" customHeight="1">
      <c r="A128" s="42"/>
      <c r="B128" s="43"/>
      <c r="C128" s="43"/>
      <c r="D128" s="26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ht="12.75" customHeight="1">
      <c r="A129" s="42"/>
      <c r="B129" s="43"/>
      <c r="C129" s="43"/>
      <c r="D129" s="26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ht="12.75" customHeight="1">
      <c r="A130" s="42"/>
      <c r="B130" s="43"/>
      <c r="C130" s="43"/>
      <c r="D130" s="26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ht="12.75" customHeight="1">
      <c r="A131" s="42"/>
      <c r="B131" s="43"/>
      <c r="C131" s="43"/>
      <c r="D131" s="26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ht="12.75" customHeight="1">
      <c r="A132" s="42"/>
      <c r="B132" s="43"/>
      <c r="C132" s="43"/>
      <c r="D132" s="26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ht="12.75" customHeight="1">
      <c r="A133" s="42"/>
      <c r="B133" s="43"/>
      <c r="C133" s="43"/>
      <c r="D133" s="26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ht="12.75" customHeight="1">
      <c r="A134" s="42"/>
      <c r="B134" s="43"/>
      <c r="C134" s="43"/>
      <c r="D134" s="26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ht="12.75" customHeight="1">
      <c r="A135" s="42"/>
      <c r="B135" s="43"/>
      <c r="C135" s="43"/>
      <c r="D135" s="26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  <row r="136" ht="12.75" customHeight="1">
      <c r="A136" s="42"/>
      <c r="B136" s="43"/>
      <c r="C136" s="43"/>
      <c r="D136" s="26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</row>
    <row r="137" ht="12.75" customHeight="1">
      <c r="A137" s="42"/>
      <c r="B137" s="43"/>
      <c r="C137" s="43"/>
      <c r="D137" s="26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</row>
    <row r="138" ht="12.75" customHeight="1">
      <c r="A138" s="42"/>
      <c r="B138" s="43"/>
      <c r="C138" s="43"/>
      <c r="D138" s="26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</row>
    <row r="139" ht="12.75" customHeight="1">
      <c r="A139" s="42"/>
      <c r="B139" s="43"/>
      <c r="C139" s="43"/>
      <c r="D139" s="26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</row>
    <row r="140" ht="12.75" customHeight="1">
      <c r="A140" s="42"/>
      <c r="B140" s="43"/>
      <c r="C140" s="43"/>
      <c r="D140" s="26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ht="12.75" customHeight="1">
      <c r="A141" s="42"/>
      <c r="B141" s="43"/>
      <c r="C141" s="43"/>
      <c r="D141" s="26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 ht="12.75" customHeight="1">
      <c r="A142" s="42"/>
      <c r="B142" s="43"/>
      <c r="C142" s="43"/>
      <c r="D142" s="26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ht="12.75" customHeight="1">
      <c r="A143" s="42"/>
      <c r="B143" s="43"/>
      <c r="C143" s="43"/>
      <c r="D143" s="26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ht="12.75" customHeight="1">
      <c r="A144" s="42"/>
      <c r="B144" s="43"/>
      <c r="C144" s="43"/>
      <c r="D144" s="26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ht="12.75" customHeight="1">
      <c r="A145" s="42"/>
      <c r="B145" s="43"/>
      <c r="C145" s="43"/>
      <c r="D145" s="26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6" ht="12.75" customHeight="1">
      <c r="A146" s="42"/>
      <c r="B146" s="43"/>
      <c r="C146" s="43"/>
      <c r="D146" s="26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</row>
    <row r="147" ht="12.75" customHeight="1">
      <c r="A147" s="42"/>
      <c r="B147" s="43"/>
      <c r="C147" s="43"/>
      <c r="D147" s="26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ht="12.75" customHeight="1">
      <c r="A148" s="42"/>
      <c r="B148" s="43"/>
      <c r="C148" s="43"/>
      <c r="D148" s="26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ht="12.75" customHeight="1">
      <c r="A149" s="42"/>
      <c r="B149" s="43"/>
      <c r="C149" s="43"/>
      <c r="D149" s="26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</row>
    <row r="150" ht="12.75" customHeight="1">
      <c r="A150" s="42"/>
      <c r="B150" s="43"/>
      <c r="C150" s="43"/>
      <c r="D150" s="26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</row>
    <row r="151" ht="12.75" customHeight="1">
      <c r="A151" s="42"/>
      <c r="B151" s="43"/>
      <c r="C151" s="43"/>
      <c r="D151" s="26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</row>
    <row r="152" ht="12.75" customHeight="1">
      <c r="A152" s="42"/>
      <c r="B152" s="43"/>
      <c r="C152" s="43"/>
      <c r="D152" s="26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</row>
    <row r="153" ht="12.75" customHeight="1">
      <c r="A153" s="42"/>
      <c r="B153" s="43"/>
      <c r="C153" s="43"/>
      <c r="D153" s="26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</row>
    <row r="154" ht="12.75" customHeight="1">
      <c r="A154" s="42"/>
      <c r="B154" s="43"/>
      <c r="C154" s="43"/>
      <c r="D154" s="26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</row>
    <row r="155" ht="12.75" customHeight="1">
      <c r="A155" s="42"/>
      <c r="B155" s="43"/>
      <c r="C155" s="43"/>
      <c r="D155" s="26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</row>
    <row r="156" ht="12.75" customHeight="1">
      <c r="A156" s="42"/>
      <c r="B156" s="43"/>
      <c r="C156" s="43"/>
      <c r="D156" s="26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</row>
    <row r="157" ht="12.75" customHeight="1">
      <c r="A157" s="42"/>
      <c r="B157" s="43"/>
      <c r="C157" s="43"/>
      <c r="D157" s="26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</row>
    <row r="158" ht="12.75" customHeight="1">
      <c r="A158" s="42"/>
      <c r="B158" s="43"/>
      <c r="C158" s="43"/>
      <c r="D158" s="26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</row>
    <row r="159" ht="12.75" customHeight="1">
      <c r="A159" s="42"/>
      <c r="B159" s="43"/>
      <c r="C159" s="43"/>
      <c r="D159" s="26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</row>
    <row r="160" ht="12.75" customHeight="1">
      <c r="A160" s="42"/>
      <c r="B160" s="43"/>
      <c r="C160" s="43"/>
      <c r="D160" s="26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</row>
    <row r="161" ht="12.75" customHeight="1">
      <c r="A161" s="42"/>
      <c r="B161" s="43"/>
      <c r="C161" s="43"/>
      <c r="D161" s="26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</row>
    <row r="162" ht="12.75" customHeight="1">
      <c r="A162" s="42"/>
      <c r="B162" s="43"/>
      <c r="C162" s="43"/>
      <c r="D162" s="26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</row>
    <row r="163" ht="12.75" customHeight="1">
      <c r="A163" s="42"/>
      <c r="B163" s="43"/>
      <c r="C163" s="43"/>
      <c r="D163" s="26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</row>
    <row r="164" ht="12.75" customHeight="1">
      <c r="A164" s="42"/>
      <c r="B164" s="43"/>
      <c r="C164" s="43"/>
      <c r="D164" s="26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</row>
    <row r="165" ht="12.75" customHeight="1">
      <c r="A165" s="42"/>
      <c r="B165" s="43"/>
      <c r="C165" s="43"/>
      <c r="D165" s="26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</row>
    <row r="166" ht="12.75" customHeight="1">
      <c r="A166" s="42"/>
      <c r="B166" s="43"/>
      <c r="C166" s="43"/>
      <c r="D166" s="26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</row>
    <row r="167" ht="12.75" customHeight="1">
      <c r="A167" s="42"/>
      <c r="B167" s="43"/>
      <c r="C167" s="43"/>
      <c r="D167" s="26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</row>
    <row r="168" ht="12.75" customHeight="1">
      <c r="A168" s="42"/>
      <c r="B168" s="43"/>
      <c r="C168" s="43"/>
      <c r="D168" s="26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</row>
    <row r="169" ht="12.75" customHeight="1">
      <c r="A169" s="42"/>
      <c r="B169" s="43"/>
      <c r="C169" s="43"/>
      <c r="D169" s="26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</row>
    <row r="170" ht="12.75" customHeight="1">
      <c r="A170" s="42"/>
      <c r="B170" s="43"/>
      <c r="C170" s="43"/>
      <c r="D170" s="26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</row>
    <row r="171" ht="12.75" customHeight="1">
      <c r="A171" s="42"/>
      <c r="B171" s="43"/>
      <c r="C171" s="43"/>
      <c r="D171" s="26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</row>
    <row r="172" ht="12.75" customHeight="1">
      <c r="A172" s="42"/>
      <c r="B172" s="43"/>
      <c r="C172" s="43"/>
      <c r="D172" s="26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</row>
    <row r="173" ht="12.75" customHeight="1">
      <c r="A173" s="42"/>
      <c r="B173" s="43"/>
      <c r="C173" s="43"/>
      <c r="D173" s="26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</row>
    <row r="174" ht="12.75" customHeight="1">
      <c r="A174" s="42"/>
      <c r="B174" s="43"/>
      <c r="C174" s="43"/>
      <c r="D174" s="26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</row>
    <row r="175" ht="12.75" customHeight="1">
      <c r="A175" s="42"/>
      <c r="B175" s="43"/>
      <c r="C175" s="43"/>
      <c r="D175" s="26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</row>
    <row r="176" ht="12.75" customHeight="1">
      <c r="A176" s="42"/>
      <c r="B176" s="43"/>
      <c r="C176" s="43"/>
      <c r="D176" s="26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</row>
    <row r="177" ht="12.75" customHeight="1">
      <c r="A177" s="42"/>
      <c r="B177" s="43"/>
      <c r="C177" s="43"/>
      <c r="D177" s="26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</row>
    <row r="178" ht="12.75" customHeight="1">
      <c r="A178" s="42"/>
      <c r="B178" s="43"/>
      <c r="C178" s="43"/>
      <c r="D178" s="26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</row>
    <row r="179" ht="12.75" customHeight="1">
      <c r="A179" s="42"/>
      <c r="B179" s="43"/>
      <c r="C179" s="43"/>
      <c r="D179" s="26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</row>
    <row r="180" ht="12.75" customHeight="1">
      <c r="A180" s="42"/>
      <c r="B180" s="43"/>
      <c r="C180" s="43"/>
      <c r="D180" s="26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</row>
    <row r="181" ht="12.75" customHeight="1">
      <c r="A181" s="42"/>
      <c r="B181" s="43"/>
      <c r="C181" s="43"/>
      <c r="D181" s="26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</row>
    <row r="182" ht="12.75" customHeight="1">
      <c r="A182" s="42"/>
      <c r="B182" s="43"/>
      <c r="C182" s="43"/>
      <c r="D182" s="26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ht="12.75" customHeight="1">
      <c r="A183" s="42"/>
      <c r="B183" s="43"/>
      <c r="C183" s="43"/>
      <c r="D183" s="26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ht="12.75" customHeight="1">
      <c r="A184" s="42"/>
      <c r="B184" s="43"/>
      <c r="C184" s="43"/>
      <c r="D184" s="26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  <row r="185" ht="12.75" customHeight="1">
      <c r="A185" s="42"/>
      <c r="B185" s="43"/>
      <c r="C185" s="43"/>
      <c r="D185" s="26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</row>
    <row r="186" ht="12.75" customHeight="1">
      <c r="A186" s="42"/>
      <c r="B186" s="43"/>
      <c r="C186" s="43"/>
      <c r="D186" s="26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</row>
    <row r="187" ht="12.75" customHeight="1">
      <c r="A187" s="42"/>
      <c r="B187" s="43"/>
      <c r="C187" s="43"/>
      <c r="D187" s="26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</row>
    <row r="188" ht="12.75" customHeight="1">
      <c r="A188" s="42"/>
      <c r="B188" s="43"/>
      <c r="C188" s="43"/>
      <c r="D188" s="26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</row>
    <row r="189" ht="12.75" customHeight="1">
      <c r="A189" s="42"/>
      <c r="B189" s="43"/>
      <c r="C189" s="43"/>
      <c r="D189" s="26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</row>
    <row r="190" ht="12.75" customHeight="1">
      <c r="A190" s="42"/>
      <c r="B190" s="43"/>
      <c r="C190" s="43"/>
      <c r="D190" s="26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</row>
    <row r="191" ht="12.75" customHeight="1">
      <c r="A191" s="42"/>
      <c r="B191" s="43"/>
      <c r="C191" s="43"/>
      <c r="D191" s="26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</row>
    <row r="192" ht="12.75" customHeight="1">
      <c r="A192" s="42"/>
      <c r="B192" s="43"/>
      <c r="C192" s="43"/>
      <c r="D192" s="26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</row>
    <row r="193" ht="12.75" customHeight="1">
      <c r="A193" s="42"/>
      <c r="B193" s="43"/>
      <c r="C193" s="43"/>
      <c r="D193" s="26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</row>
    <row r="194" ht="12.75" customHeight="1">
      <c r="A194" s="42"/>
      <c r="B194" s="43"/>
      <c r="C194" s="43"/>
      <c r="D194" s="26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</row>
    <row r="195" ht="12.75" customHeight="1">
      <c r="A195" s="42"/>
      <c r="B195" s="43"/>
      <c r="C195" s="43"/>
      <c r="D195" s="26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</row>
    <row r="196" ht="12.75" customHeight="1">
      <c r="A196" s="42"/>
      <c r="B196" s="43"/>
      <c r="C196" s="43"/>
      <c r="D196" s="26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</row>
    <row r="197" ht="12.75" customHeight="1">
      <c r="A197" s="42"/>
      <c r="B197" s="43"/>
      <c r="C197" s="43"/>
      <c r="D197" s="26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</row>
    <row r="198" ht="12.75" customHeight="1">
      <c r="A198" s="42"/>
      <c r="B198" s="43"/>
      <c r="C198" s="43"/>
      <c r="D198" s="26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</row>
    <row r="199" ht="12.75" customHeight="1">
      <c r="A199" s="42"/>
      <c r="B199" s="43"/>
      <c r="C199" s="43"/>
      <c r="D199" s="26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</row>
    <row r="200" ht="12.75" customHeight="1">
      <c r="A200" s="42"/>
      <c r="B200" s="43"/>
      <c r="C200" s="43"/>
      <c r="D200" s="26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</row>
    <row r="201" ht="12.75" customHeight="1">
      <c r="A201" s="42"/>
      <c r="B201" s="43"/>
      <c r="C201" s="43"/>
      <c r="D201" s="26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</row>
    <row r="202" ht="12.75" customHeight="1">
      <c r="A202" s="42"/>
      <c r="B202" s="43"/>
      <c r="C202" s="43"/>
      <c r="D202" s="26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</row>
    <row r="203" ht="12.75" customHeight="1">
      <c r="A203" s="42"/>
      <c r="B203" s="43"/>
      <c r="C203" s="43"/>
      <c r="D203" s="26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</row>
    <row r="204" ht="12.75" customHeight="1">
      <c r="A204" s="42"/>
      <c r="B204" s="43"/>
      <c r="C204" s="43"/>
      <c r="D204" s="26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ht="12.75" customHeight="1">
      <c r="A205" s="42"/>
      <c r="B205" s="43"/>
      <c r="C205" s="43"/>
      <c r="D205" s="26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</row>
    <row r="206" ht="12.75" customHeight="1">
      <c r="A206" s="42"/>
      <c r="B206" s="43"/>
      <c r="C206" s="43"/>
      <c r="D206" s="26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</row>
    <row r="207" ht="12.75" customHeight="1">
      <c r="A207" s="42"/>
      <c r="B207" s="43"/>
      <c r="C207" s="43"/>
      <c r="D207" s="26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</row>
    <row r="208" ht="12.75" customHeight="1">
      <c r="A208" s="42"/>
      <c r="B208" s="43"/>
      <c r="C208" s="43"/>
      <c r="D208" s="26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</row>
    <row r="209" ht="12.75" customHeight="1">
      <c r="A209" s="42"/>
      <c r="B209" s="43"/>
      <c r="C209" s="43"/>
      <c r="D209" s="26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</row>
    <row r="210" ht="12.75" customHeight="1">
      <c r="A210" s="42"/>
      <c r="B210" s="43"/>
      <c r="C210" s="43"/>
      <c r="D210" s="26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</row>
    <row r="211" ht="12.75" customHeight="1">
      <c r="A211" s="42"/>
      <c r="B211" s="43"/>
      <c r="C211" s="43"/>
      <c r="D211" s="26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</row>
    <row r="212" ht="12.75" customHeight="1">
      <c r="A212" s="42"/>
      <c r="B212" s="43"/>
      <c r="C212" s="43"/>
      <c r="D212" s="26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</row>
    <row r="213" ht="12.75" customHeight="1">
      <c r="A213" s="42"/>
      <c r="B213" s="43"/>
      <c r="C213" s="43"/>
      <c r="D213" s="26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</row>
    <row r="214" ht="12.75" customHeight="1">
      <c r="A214" s="42"/>
      <c r="B214" s="43"/>
      <c r="C214" s="43"/>
      <c r="D214" s="26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</row>
    <row r="215" ht="12.75" customHeight="1">
      <c r="A215" s="42"/>
      <c r="B215" s="43"/>
      <c r="C215" s="43"/>
      <c r="D215" s="26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</row>
    <row r="216" ht="12.75" customHeight="1">
      <c r="A216" s="42"/>
      <c r="B216" s="43"/>
      <c r="C216" s="43"/>
      <c r="D216" s="26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</row>
    <row r="217" ht="12.75" customHeight="1">
      <c r="A217" s="42"/>
      <c r="B217" s="43"/>
      <c r="C217" s="43"/>
      <c r="D217" s="26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ht="12.75" customHeight="1">
      <c r="A218" s="42"/>
      <c r="B218" s="43"/>
      <c r="C218" s="43"/>
      <c r="D218" s="26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ht="12.75" customHeight="1">
      <c r="A219" s="42"/>
      <c r="B219" s="43"/>
      <c r="C219" s="43"/>
      <c r="D219" s="26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ht="12.75" customHeight="1">
      <c r="A220" s="42"/>
      <c r="B220" s="43"/>
      <c r="C220" s="43"/>
      <c r="D220" s="26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ht="12.75" customHeight="1">
      <c r="A221" s="42"/>
      <c r="B221" s="43"/>
      <c r="C221" s="43"/>
      <c r="D221" s="26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ht="12.75" customHeight="1">
      <c r="A222" s="42"/>
      <c r="B222" s="43"/>
      <c r="C222" s="43"/>
      <c r="D222" s="26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ht="12.75" customHeight="1">
      <c r="A223" s="42"/>
      <c r="B223" s="43"/>
      <c r="C223" s="43"/>
      <c r="D223" s="26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ht="12.75" customHeight="1">
      <c r="A224" s="42"/>
      <c r="B224" s="43"/>
      <c r="C224" s="43"/>
      <c r="D224" s="26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ht="12.75" customHeight="1">
      <c r="A225" s="42"/>
      <c r="B225" s="43"/>
      <c r="C225" s="43"/>
      <c r="D225" s="26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ht="12.75" customHeight="1">
      <c r="A226" s="42"/>
      <c r="B226" s="43"/>
      <c r="C226" s="43"/>
      <c r="D226" s="26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ht="12.75" customHeight="1">
      <c r="A227" s="42"/>
      <c r="B227" s="43"/>
      <c r="C227" s="43"/>
      <c r="D227" s="26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ht="12.75" customHeight="1">
      <c r="A228" s="42"/>
      <c r="B228" s="43"/>
      <c r="C228" s="43"/>
      <c r="D228" s="26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ht="12.75" customHeight="1">
      <c r="A229" s="42"/>
      <c r="B229" s="43"/>
      <c r="C229" s="43"/>
      <c r="D229" s="26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ht="12.75" customHeight="1">
      <c r="A230" s="42"/>
      <c r="B230" s="43"/>
      <c r="C230" s="43"/>
      <c r="D230" s="26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ht="12.75" customHeight="1">
      <c r="A231" s="42"/>
      <c r="B231" s="43"/>
      <c r="C231" s="43"/>
      <c r="D231" s="26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ht="12.75" customHeight="1">
      <c r="A232" s="42"/>
      <c r="B232" s="43"/>
      <c r="C232" s="43"/>
      <c r="D232" s="26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ht="12.75" customHeight="1">
      <c r="A233" s="42"/>
      <c r="B233" s="43"/>
      <c r="C233" s="43"/>
      <c r="D233" s="26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ht="12.75" customHeight="1">
      <c r="A234" s="42"/>
      <c r="B234" s="43"/>
      <c r="C234" s="43"/>
      <c r="D234" s="26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ht="12.75" customHeight="1">
      <c r="A235" s="42"/>
      <c r="B235" s="43"/>
      <c r="C235" s="43"/>
      <c r="D235" s="26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ht="12.75" customHeight="1">
      <c r="A236" s="42"/>
      <c r="B236" s="43"/>
      <c r="C236" s="43"/>
      <c r="D236" s="26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ht="12.75" customHeight="1">
      <c r="A237" s="42"/>
      <c r="B237" s="43"/>
      <c r="C237" s="43"/>
      <c r="D237" s="26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 ht="12.75" customHeight="1">
      <c r="A238" s="42"/>
      <c r="B238" s="43"/>
      <c r="C238" s="43"/>
      <c r="D238" s="26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 ht="12.75" customHeight="1">
      <c r="A239" s="42"/>
      <c r="B239" s="43"/>
      <c r="C239" s="43"/>
      <c r="D239" s="26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</row>
    <row r="240" ht="12.75" customHeight="1">
      <c r="A240" s="42"/>
      <c r="B240" s="43"/>
      <c r="C240" s="43"/>
      <c r="D240" s="26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</row>
    <row r="241" ht="12.75" customHeight="1">
      <c r="A241" s="42"/>
      <c r="B241" s="43"/>
      <c r="C241" s="43"/>
      <c r="D241" s="26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</row>
    <row r="242" ht="12.75" customHeight="1">
      <c r="A242" s="42"/>
      <c r="B242" s="43"/>
      <c r="C242" s="43"/>
      <c r="D242" s="26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</row>
    <row r="243" ht="12.75" customHeight="1">
      <c r="A243" s="42"/>
      <c r="B243" s="43"/>
      <c r="C243" s="43"/>
      <c r="D243" s="26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</row>
    <row r="244" ht="12.75" customHeight="1">
      <c r="A244" s="42"/>
      <c r="B244" s="43"/>
      <c r="C244" s="43"/>
      <c r="D244" s="26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</row>
    <row r="245" ht="12.75" customHeight="1">
      <c r="A245" s="42"/>
      <c r="B245" s="43"/>
      <c r="C245" s="43"/>
      <c r="D245" s="26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</row>
    <row r="246" ht="12.75" customHeight="1">
      <c r="A246" s="42"/>
      <c r="B246" s="43"/>
      <c r="C246" s="43"/>
      <c r="D246" s="26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</row>
    <row r="247" ht="12.75" customHeight="1">
      <c r="A247" s="42"/>
      <c r="B247" s="43"/>
      <c r="C247" s="43"/>
      <c r="D247" s="26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</row>
    <row r="248" ht="12.75" customHeight="1">
      <c r="A248" s="42"/>
      <c r="B248" s="43"/>
      <c r="C248" s="43"/>
      <c r="D248" s="26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</row>
    <row r="249" ht="12.75" customHeight="1">
      <c r="A249" s="42"/>
      <c r="B249" s="43"/>
      <c r="C249" s="43"/>
      <c r="D249" s="26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</row>
    <row r="250" ht="12.75" customHeight="1">
      <c r="A250" s="42"/>
      <c r="B250" s="43"/>
      <c r="C250" s="43"/>
      <c r="D250" s="26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</row>
    <row r="251" ht="12.75" customHeight="1">
      <c r="A251" s="42"/>
      <c r="B251" s="43"/>
      <c r="C251" s="43"/>
      <c r="D251" s="26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</row>
    <row r="252" ht="12.75" customHeight="1">
      <c r="A252" s="42"/>
      <c r="B252" s="43"/>
      <c r="C252" s="43"/>
      <c r="D252" s="26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3" ht="12.75" customHeight="1">
      <c r="A253" s="42"/>
      <c r="B253" s="43"/>
      <c r="C253" s="43"/>
      <c r="D253" s="26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</row>
    <row r="254" ht="12.75" customHeight="1">
      <c r="A254" s="42"/>
      <c r="B254" s="43"/>
      <c r="C254" s="43"/>
      <c r="D254" s="26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</row>
    <row r="255" ht="12.75" customHeight="1">
      <c r="A255" s="42"/>
      <c r="B255" s="43"/>
      <c r="C255" s="43"/>
      <c r="D255" s="26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</row>
    <row r="256" ht="12.75" customHeight="1">
      <c r="A256" s="42"/>
      <c r="B256" s="43"/>
      <c r="C256" s="43"/>
      <c r="D256" s="26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</row>
    <row r="257" ht="12.75" customHeight="1">
      <c r="A257" s="42"/>
      <c r="B257" s="43"/>
      <c r="C257" s="43"/>
      <c r="D257" s="26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</row>
    <row r="258" ht="12.75" customHeight="1">
      <c r="A258" s="42"/>
      <c r="B258" s="43"/>
      <c r="C258" s="43"/>
      <c r="D258" s="26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</row>
    <row r="259" ht="12.75" customHeight="1">
      <c r="A259" s="42"/>
      <c r="B259" s="43"/>
      <c r="C259" s="43"/>
      <c r="D259" s="26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</row>
    <row r="260" ht="12.75" customHeight="1">
      <c r="A260" s="42"/>
      <c r="B260" s="43"/>
      <c r="C260" s="43"/>
      <c r="D260" s="26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</row>
    <row r="261" ht="12.75" customHeight="1">
      <c r="A261" s="42"/>
      <c r="B261" s="43"/>
      <c r="C261" s="43"/>
      <c r="D261" s="26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</row>
    <row r="262" ht="12.75" customHeight="1">
      <c r="A262" s="42"/>
      <c r="B262" s="43"/>
      <c r="C262" s="43"/>
      <c r="D262" s="26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 ht="12.75" customHeight="1">
      <c r="A263" s="42"/>
      <c r="B263" s="43"/>
      <c r="C263" s="43"/>
      <c r="D263" s="26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</row>
    <row r="264" ht="12.75" customHeight="1">
      <c r="A264" s="42"/>
      <c r="B264" s="43"/>
      <c r="C264" s="43"/>
      <c r="D264" s="26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</row>
    <row r="265" ht="12.75" customHeight="1">
      <c r="A265" s="42"/>
      <c r="B265" s="43"/>
      <c r="C265" s="43"/>
      <c r="D265" s="26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 ht="12.75" customHeight="1">
      <c r="A266" s="42"/>
      <c r="B266" s="43"/>
      <c r="C266" s="43"/>
      <c r="D266" s="26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 ht="12.75" customHeight="1">
      <c r="A267" s="42"/>
      <c r="B267" s="43"/>
      <c r="C267" s="43"/>
      <c r="D267" s="26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 ht="12.75" customHeight="1">
      <c r="A268" s="42"/>
      <c r="B268" s="43"/>
      <c r="C268" s="43"/>
      <c r="D268" s="26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 ht="12.75" customHeight="1">
      <c r="A269" s="42"/>
      <c r="B269" s="43"/>
      <c r="C269" s="43"/>
      <c r="D269" s="26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 ht="12.75" customHeight="1">
      <c r="A270" s="42"/>
      <c r="B270" s="43"/>
      <c r="C270" s="43"/>
      <c r="D270" s="26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 ht="12.75" customHeight="1">
      <c r="A271" s="42"/>
      <c r="B271" s="43"/>
      <c r="C271" s="43"/>
      <c r="D271" s="26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ht="12.75" customHeight="1">
      <c r="A272" s="42"/>
      <c r="B272" s="43"/>
      <c r="C272" s="43"/>
      <c r="D272" s="26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</row>
    <row r="273" ht="12.75" customHeight="1">
      <c r="A273" s="42"/>
      <c r="B273" s="43"/>
      <c r="C273" s="43"/>
      <c r="D273" s="26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</row>
    <row r="274" ht="12.75" customHeight="1">
      <c r="A274" s="42"/>
      <c r="B274" s="43"/>
      <c r="C274" s="43"/>
      <c r="D274" s="26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</row>
    <row r="275" ht="12.75" customHeight="1">
      <c r="A275" s="42"/>
      <c r="B275" s="43"/>
      <c r="C275" s="43"/>
      <c r="D275" s="26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</row>
    <row r="276" ht="12.75" customHeight="1">
      <c r="A276" s="42"/>
      <c r="B276" s="43"/>
      <c r="C276" s="43"/>
      <c r="D276" s="26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</row>
    <row r="277" ht="12.75" customHeight="1">
      <c r="A277" s="42"/>
      <c r="B277" s="43"/>
      <c r="C277" s="43"/>
      <c r="D277" s="26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 ht="12.75" customHeight="1">
      <c r="A278" s="42"/>
      <c r="B278" s="43"/>
      <c r="C278" s="43"/>
      <c r="D278" s="26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</row>
    <row r="279" ht="12.75" customHeight="1">
      <c r="A279" s="42"/>
      <c r="B279" s="43"/>
      <c r="C279" s="43"/>
      <c r="D279" s="26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</row>
    <row r="280" ht="12.75" customHeight="1">
      <c r="A280" s="42"/>
      <c r="B280" s="43"/>
      <c r="C280" s="43"/>
      <c r="D280" s="26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</row>
    <row r="281" ht="12.75" customHeight="1">
      <c r="A281" s="42"/>
      <c r="B281" s="43"/>
      <c r="C281" s="43"/>
      <c r="D281" s="26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</row>
    <row r="282" ht="12.75" customHeight="1">
      <c r="A282" s="42"/>
      <c r="B282" s="43"/>
      <c r="C282" s="43"/>
      <c r="D282" s="26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</row>
    <row r="283" ht="12.75" customHeight="1">
      <c r="A283" s="42"/>
      <c r="B283" s="43"/>
      <c r="C283" s="43"/>
      <c r="D283" s="26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</row>
    <row r="284" ht="12.75" customHeight="1">
      <c r="A284" s="42"/>
      <c r="B284" s="43"/>
      <c r="C284" s="43"/>
      <c r="D284" s="26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</row>
    <row r="285" ht="12.75" customHeight="1">
      <c r="A285" s="42"/>
      <c r="B285" s="43"/>
      <c r="C285" s="43"/>
      <c r="D285" s="26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</row>
    <row r="286" ht="12.75" customHeight="1">
      <c r="A286" s="42"/>
      <c r="B286" s="43"/>
      <c r="C286" s="43"/>
      <c r="D286" s="26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</row>
    <row r="287" ht="12.75" customHeight="1">
      <c r="A287" s="42"/>
      <c r="B287" s="43"/>
      <c r="C287" s="43"/>
      <c r="D287" s="26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ht="12.75" customHeight="1">
      <c r="A288" s="42"/>
      <c r="B288" s="43"/>
      <c r="C288" s="43"/>
      <c r="D288" s="26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ht="12.75" customHeight="1">
      <c r="A289" s="42"/>
      <c r="B289" s="43"/>
      <c r="C289" s="43"/>
      <c r="D289" s="26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ht="12.75" customHeight="1">
      <c r="A290" s="42"/>
      <c r="B290" s="43"/>
      <c r="C290" s="43"/>
      <c r="D290" s="26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ht="12.75" customHeight="1">
      <c r="A291" s="42"/>
      <c r="B291" s="43"/>
      <c r="C291" s="43"/>
      <c r="D291" s="26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ht="12.75" customHeight="1">
      <c r="A292" s="42"/>
      <c r="B292" s="43"/>
      <c r="C292" s="43"/>
      <c r="D292" s="26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ht="12.75" customHeight="1">
      <c r="A293" s="42"/>
      <c r="B293" s="43"/>
      <c r="C293" s="43"/>
      <c r="D293" s="26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</row>
    <row r="294" ht="12.75" customHeight="1">
      <c r="A294" s="42"/>
      <c r="B294" s="43"/>
      <c r="C294" s="43"/>
      <c r="D294" s="26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</row>
    <row r="295" ht="12.75" customHeight="1">
      <c r="A295" s="42"/>
      <c r="B295" s="43"/>
      <c r="C295" s="43"/>
      <c r="D295" s="26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</row>
    <row r="296" ht="12.75" customHeight="1">
      <c r="A296" s="42"/>
      <c r="B296" s="43"/>
      <c r="C296" s="43"/>
      <c r="D296" s="26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</row>
    <row r="297" ht="12.75" customHeight="1">
      <c r="A297" s="42"/>
      <c r="B297" s="43"/>
      <c r="C297" s="43"/>
      <c r="D297" s="26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</row>
    <row r="298" ht="12.75" customHeight="1">
      <c r="A298" s="42"/>
      <c r="B298" s="43"/>
      <c r="C298" s="43"/>
      <c r="D298" s="26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</row>
    <row r="299" ht="12.75" customHeight="1">
      <c r="A299" s="42"/>
      <c r="B299" s="43"/>
      <c r="C299" s="43"/>
      <c r="D299" s="26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</row>
    <row r="300" ht="12.75" customHeight="1">
      <c r="A300" s="42"/>
      <c r="B300" s="43"/>
      <c r="C300" s="43"/>
      <c r="D300" s="26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