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codeName="ThisWorkbook" autoCompressPictures="0"/>
  <bookViews>
    <workbookView xWindow="0" yWindow="0" windowWidth="25360" windowHeight="14080" activeTab="1"/>
  </bookViews>
  <sheets>
    <sheet name="Automatic Scoresheet" sheetId="1" r:id="rId1"/>
    <sheet name="Individual Scores" sheetId="4" r:id="rId2"/>
    <sheet name="Team Scores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4" i="1" l="1"/>
  <c r="W54" i="1"/>
  <c r="X54" i="1"/>
  <c r="M58" i="1"/>
  <c r="W58" i="1"/>
  <c r="X58" i="1"/>
  <c r="M53" i="1"/>
  <c r="W53" i="1"/>
  <c r="X53" i="1"/>
  <c r="M55" i="1"/>
  <c r="W55" i="1"/>
  <c r="X55" i="1"/>
  <c r="M57" i="1"/>
  <c r="W57" i="1"/>
  <c r="X57" i="1"/>
  <c r="M56" i="1"/>
  <c r="W56" i="1"/>
  <c r="X56" i="1"/>
  <c r="X59" i="1"/>
  <c r="C7" i="2"/>
  <c r="M48" i="1"/>
  <c r="W48" i="1"/>
  <c r="X48" i="1"/>
  <c r="M43" i="1"/>
  <c r="W43" i="1"/>
  <c r="X43" i="1"/>
  <c r="M44" i="1"/>
  <c r="W44" i="1"/>
  <c r="X44" i="1"/>
  <c r="M45" i="1"/>
  <c r="W45" i="1"/>
  <c r="X45" i="1"/>
  <c r="M47" i="1"/>
  <c r="W47" i="1"/>
  <c r="X47" i="1"/>
  <c r="M46" i="1"/>
  <c r="W46" i="1"/>
  <c r="X46" i="1"/>
  <c r="X49" i="1"/>
  <c r="C6" i="2"/>
  <c r="M33" i="1"/>
  <c r="W33" i="1"/>
  <c r="X33" i="1"/>
  <c r="M34" i="1"/>
  <c r="W34" i="1"/>
  <c r="X34" i="1"/>
  <c r="M35" i="1"/>
  <c r="W35" i="1"/>
  <c r="X35" i="1"/>
  <c r="M37" i="1"/>
  <c r="W37" i="1"/>
  <c r="X37" i="1"/>
  <c r="M36" i="1"/>
  <c r="W36" i="1"/>
  <c r="X36" i="1"/>
  <c r="M38" i="1"/>
  <c r="W38" i="1"/>
  <c r="X38" i="1"/>
  <c r="X39" i="1"/>
  <c r="C5" i="2"/>
  <c r="M23" i="1"/>
  <c r="W23" i="1"/>
  <c r="X23" i="1"/>
  <c r="M24" i="1"/>
  <c r="W24" i="1"/>
  <c r="X24" i="1"/>
  <c r="M25" i="1"/>
  <c r="W25" i="1"/>
  <c r="X25" i="1"/>
  <c r="M26" i="1"/>
  <c r="W26" i="1"/>
  <c r="X26" i="1"/>
  <c r="M27" i="1"/>
  <c r="W27" i="1"/>
  <c r="X27" i="1"/>
  <c r="M28" i="1"/>
  <c r="W28" i="1"/>
  <c r="X28" i="1"/>
  <c r="X29" i="1"/>
  <c r="C3" i="2"/>
  <c r="M13" i="1"/>
  <c r="W13" i="1"/>
  <c r="X13" i="1"/>
  <c r="M14" i="1"/>
  <c r="W14" i="1"/>
  <c r="X14" i="1"/>
  <c r="M15" i="1"/>
  <c r="W15" i="1"/>
  <c r="X15" i="1"/>
  <c r="M16" i="1"/>
  <c r="W16" i="1"/>
  <c r="X16" i="1"/>
  <c r="M17" i="1"/>
  <c r="W17" i="1"/>
  <c r="X17" i="1"/>
  <c r="M18" i="1"/>
  <c r="W18" i="1"/>
  <c r="X18" i="1"/>
  <c r="X19" i="1"/>
  <c r="C2" i="2"/>
  <c r="B3" i="2"/>
  <c r="B5" i="2"/>
  <c r="B6" i="2"/>
  <c r="B7" i="2"/>
  <c r="B2" i="2"/>
  <c r="M3" i="1"/>
  <c r="W3" i="1"/>
  <c r="X3" i="1"/>
  <c r="M4" i="1"/>
  <c r="W4" i="1"/>
  <c r="X4" i="1"/>
  <c r="M5" i="1"/>
  <c r="W5" i="1"/>
  <c r="X5" i="1"/>
  <c r="M6" i="1"/>
  <c r="W6" i="1"/>
  <c r="X6" i="1"/>
  <c r="M8" i="1"/>
  <c r="W8" i="1"/>
  <c r="X8" i="1"/>
  <c r="M7" i="1"/>
  <c r="W7" i="1"/>
  <c r="X7" i="1"/>
  <c r="X9" i="1"/>
  <c r="C4" i="2"/>
  <c r="B4" i="2"/>
  <c r="C26" i="4"/>
  <c r="C14" i="4"/>
  <c r="C33" i="4"/>
  <c r="C25" i="4"/>
  <c r="C37" i="4"/>
  <c r="C30" i="4"/>
  <c r="C21" i="4"/>
  <c r="C31" i="4"/>
  <c r="C32" i="4"/>
  <c r="C27" i="4"/>
  <c r="C36" i="4"/>
  <c r="C8" i="4"/>
  <c r="C17" i="4"/>
  <c r="C13" i="4"/>
  <c r="C20" i="4"/>
  <c r="C28" i="4"/>
  <c r="C34" i="4"/>
  <c r="C9" i="4"/>
  <c r="C11" i="4"/>
  <c r="C10" i="4"/>
  <c r="C5" i="4"/>
  <c r="C29" i="4"/>
  <c r="C24" i="4"/>
  <c r="C3" i="4"/>
  <c r="C7" i="4"/>
  <c r="C15" i="4"/>
  <c r="C12" i="4"/>
  <c r="C35" i="4"/>
  <c r="C2" i="4"/>
  <c r="B26" i="4"/>
  <c r="B14" i="4"/>
  <c r="B33" i="4"/>
  <c r="B25" i="4"/>
  <c r="B37" i="4"/>
  <c r="B30" i="4"/>
  <c r="B17" i="4"/>
  <c r="B13" i="4"/>
  <c r="B20" i="4"/>
  <c r="B28" i="4"/>
  <c r="B34" i="4"/>
  <c r="B9" i="4"/>
  <c r="B11" i="4"/>
  <c r="B10" i="4"/>
  <c r="B5" i="4"/>
  <c r="B29" i="4"/>
  <c r="B24" i="4"/>
  <c r="B3" i="4"/>
  <c r="B7" i="4"/>
  <c r="B15" i="4"/>
  <c r="B12" i="4"/>
  <c r="B35" i="4"/>
  <c r="B2" i="4"/>
  <c r="A26" i="4"/>
  <c r="A14" i="4"/>
  <c r="A33" i="4"/>
  <c r="A25" i="4"/>
  <c r="A37" i="4"/>
  <c r="A30" i="4"/>
  <c r="B21" i="4"/>
  <c r="A21" i="4"/>
  <c r="B31" i="4"/>
  <c r="A31" i="4"/>
  <c r="B32" i="4"/>
  <c r="A32" i="4"/>
  <c r="B27" i="4"/>
  <c r="A27" i="4"/>
  <c r="B36" i="4"/>
  <c r="A36" i="4"/>
  <c r="B8" i="4"/>
  <c r="A8" i="4"/>
  <c r="A17" i="4"/>
  <c r="A13" i="4"/>
  <c r="A20" i="4"/>
  <c r="A28" i="4"/>
  <c r="A34" i="4"/>
  <c r="A9" i="4"/>
  <c r="A11" i="4"/>
  <c r="A10" i="4"/>
  <c r="A5" i="4"/>
  <c r="A29" i="4"/>
  <c r="A24" i="4"/>
  <c r="B16" i="4"/>
  <c r="A16" i="4"/>
  <c r="A3" i="4"/>
  <c r="A7" i="4"/>
  <c r="A15" i="4"/>
  <c r="A12" i="4"/>
  <c r="A35" i="4"/>
  <c r="A2" i="4"/>
  <c r="B6" i="4"/>
  <c r="A6" i="4"/>
  <c r="B19" i="4"/>
  <c r="A19" i="4"/>
  <c r="B18" i="4"/>
  <c r="A18" i="4"/>
  <c r="B22" i="4"/>
  <c r="A22" i="4"/>
  <c r="B23" i="4"/>
  <c r="A23" i="4"/>
  <c r="B4" i="4"/>
  <c r="A4" i="4"/>
  <c r="W49" i="1"/>
  <c r="C23" i="4"/>
  <c r="C22" i="4"/>
  <c r="C6" i="4"/>
  <c r="C19" i="4"/>
  <c r="C18" i="4"/>
  <c r="W29" i="1"/>
  <c r="C4" i="4"/>
  <c r="W59" i="1"/>
  <c r="W39" i="1"/>
  <c r="M59" i="1"/>
  <c r="M49" i="1"/>
  <c r="M39" i="1"/>
  <c r="C16" i="4"/>
  <c r="M29" i="1"/>
  <c r="M19" i="1"/>
  <c r="W19" i="1"/>
  <c r="W9" i="1"/>
  <c r="M9" i="1"/>
  <c r="M1" i="1"/>
  <c r="W1" i="1"/>
  <c r="X1" i="1"/>
</calcChain>
</file>

<file path=xl/sharedStrings.xml><?xml version="1.0" encoding="utf-8"?>
<sst xmlns="http://schemas.openxmlformats.org/spreadsheetml/2006/main" count="73" uniqueCount="52">
  <si>
    <t>Player</t>
  </si>
  <si>
    <t>In</t>
  </si>
  <si>
    <t>Out</t>
  </si>
  <si>
    <t>Total</t>
  </si>
  <si>
    <t>Team</t>
  </si>
  <si>
    <t>Strokes</t>
  </si>
  <si>
    <t>Sort</t>
  </si>
  <si>
    <t>GET</t>
  </si>
  <si>
    <t>West Salem</t>
  </si>
  <si>
    <t>Luther</t>
  </si>
  <si>
    <t>Arcadia</t>
  </si>
  <si>
    <t>BRF</t>
  </si>
  <si>
    <t>POINTS</t>
  </si>
  <si>
    <t>SCORE</t>
  </si>
  <si>
    <t>PLAYER</t>
  </si>
  <si>
    <t>TEAM</t>
  </si>
  <si>
    <t>Mike Antonelli</t>
  </si>
  <si>
    <t>Caleb Lightfoot</t>
  </si>
  <si>
    <t>Boden Bratberg</t>
  </si>
  <si>
    <t>Kellen Olson</t>
  </si>
  <si>
    <t>Hutson Hendrickson</t>
  </si>
  <si>
    <t>Nick Jones</t>
  </si>
  <si>
    <t>Cole Sobotta</t>
  </si>
  <si>
    <t>Dustin Klonecki</t>
  </si>
  <si>
    <t>Joey Theis</t>
  </si>
  <si>
    <t>Evan Anderson</t>
  </si>
  <si>
    <t>Wyatt Madvig</t>
  </si>
  <si>
    <t>Christopher Wagner</t>
  </si>
  <si>
    <t>Josh Stratman</t>
  </si>
  <si>
    <t>Sidney Ricks</t>
  </si>
  <si>
    <t>Micah Gray</t>
  </si>
  <si>
    <t>Westby/Viroqua</t>
  </si>
  <si>
    <t>Sid Halverson</t>
  </si>
  <si>
    <t>Caleb Pronschinske</t>
  </si>
  <si>
    <t>Connor Lisowski</t>
  </si>
  <si>
    <t>Chris Muir</t>
  </si>
  <si>
    <t>Spencer Aebly</t>
  </si>
  <si>
    <t>Colin Zillmer</t>
  </si>
  <si>
    <t>Lance Jumbeck</t>
  </si>
  <si>
    <t>Ethan Burmeister</t>
  </si>
  <si>
    <t>Dominic Knott</t>
  </si>
  <si>
    <t>Tyler Arenz</t>
  </si>
  <si>
    <t>Logan Sherry</t>
  </si>
  <si>
    <t>Adam Scriver</t>
  </si>
  <si>
    <t>Kaleb Peek</t>
  </si>
  <si>
    <t>Brooks Hoffland</t>
  </si>
  <si>
    <t>Dexton Schroeder</t>
  </si>
  <si>
    <t>XXXXXXX</t>
  </si>
  <si>
    <t>Ben Larson</t>
  </si>
  <si>
    <t>Evan Huth</t>
  </si>
  <si>
    <t>Logan Oldenburg</t>
  </si>
  <si>
    <t>Cody Campbell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</si>
</sst>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</cellStyleXfs>
  <cellXfs count="54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0" borderId="4" xfId="0" applyFont="1" applyBorder="1" applyProtection="1">
      <protection locked="0"/>
    </xf>
    <xf numFmtId="1" fontId="5" fillId="0" borderId="4" xfId="0" applyNumberFormat="1" applyFont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Protection="1">
      <protection locked="0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5" xfId="0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12" fillId="0" borderId="0" xfId="7"/>
    <xf numFmtId="0" fontId="13" fillId="0" borderId="0" xfId="7" applyFont="1"/>
    <xf numFmtId="1" fontId="12" fillId="0" borderId="0" xfId="7" applyNumberFormat="1"/>
    <xf numFmtId="0" fontId="1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/>
    <xf numFmtId="1" fontId="5" fillId="0" borderId="5" xfId="0" applyNumberFormat="1" applyFont="1" applyFill="1" applyBorder="1" applyAlignment="1">
      <alignment horizontal="center"/>
    </xf>
    <xf numFmtId="0" fontId="0" fillId="0" borderId="0" xfId="7" applyFont="1"/>
    <xf numFmtId="0" fontId="12" fillId="0" borderId="0" xfId="7" applyFill="1"/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Normal 2" xfId="7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X512"/>
  <sheetViews>
    <sheetView view="pageLayout" topLeftCell="A25" workbookViewId="0">
      <selection activeCell="U20" sqref="U20"/>
    </sheetView>
  </sheetViews>
  <sheetFormatPr baseColWidth="10" defaultColWidth="7.6640625" defaultRowHeight="12" x14ac:dyDescent="0"/>
  <cols>
    <col min="1" max="1" width="5.1640625" style="1" customWidth="1"/>
    <col min="2" max="2" width="7" style="24" customWidth="1"/>
    <col min="3" max="3" width="20" style="19" customWidth="1"/>
    <col min="4" max="12" width="3" style="23" customWidth="1"/>
    <col min="13" max="13" width="6.6640625" style="23" customWidth="1"/>
    <col min="14" max="16" width="3.33203125" style="23" bestFit="1" customWidth="1"/>
    <col min="17" max="22" width="3.33203125" style="20" bestFit="1" customWidth="1"/>
    <col min="23" max="23" width="6" style="20" customWidth="1"/>
    <col min="24" max="24" width="6.33203125" style="20" customWidth="1"/>
    <col min="25" max="16384" width="7.6640625" style="1"/>
  </cols>
  <sheetData>
    <row r="1" spans="2:24">
      <c r="B1" s="7" t="s">
        <v>10</v>
      </c>
      <c r="C1" s="37"/>
      <c r="D1" s="38">
        <v>5</v>
      </c>
      <c r="E1" s="39">
        <v>4</v>
      </c>
      <c r="F1" s="39">
        <v>4</v>
      </c>
      <c r="G1" s="39">
        <v>3</v>
      </c>
      <c r="H1" s="39">
        <v>4</v>
      </c>
      <c r="I1" s="39">
        <v>3</v>
      </c>
      <c r="J1" s="39">
        <v>5</v>
      </c>
      <c r="K1" s="39">
        <v>4</v>
      </c>
      <c r="L1" s="39">
        <v>3</v>
      </c>
      <c r="M1" s="40">
        <f>IF(COUNTBLANK(D1:L1)&gt;0,"",SUM(D1:L1))</f>
        <v>35</v>
      </c>
      <c r="N1" s="41">
        <v>4</v>
      </c>
      <c r="O1" s="39">
        <v>5</v>
      </c>
      <c r="P1" s="39">
        <v>3</v>
      </c>
      <c r="Q1" s="39">
        <v>5</v>
      </c>
      <c r="R1" s="39">
        <v>3</v>
      </c>
      <c r="S1" s="39">
        <v>4</v>
      </c>
      <c r="T1" s="39">
        <v>4</v>
      </c>
      <c r="U1" s="39">
        <v>4</v>
      </c>
      <c r="V1" s="39">
        <v>4</v>
      </c>
      <c r="W1" s="40">
        <f>IF(COUNTBLANK(N1:V1)&gt;0,"",SUM(N1:V1))</f>
        <v>36</v>
      </c>
      <c r="X1" s="42">
        <f>IF(COUNT(M1,W1)&gt;0,SUM(M1,W1),0)</f>
        <v>71</v>
      </c>
    </row>
    <row r="2" spans="2:24">
      <c r="B2" s="5" t="s">
        <v>0</v>
      </c>
      <c r="C2" s="9"/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 t="s">
        <v>1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10">
        <v>16</v>
      </c>
      <c r="U2" s="10">
        <v>17</v>
      </c>
      <c r="V2" s="10">
        <v>18</v>
      </c>
      <c r="W2" s="11" t="s">
        <v>2</v>
      </c>
      <c r="X2" s="12" t="s">
        <v>3</v>
      </c>
    </row>
    <row r="3" spans="2:24">
      <c r="B3" s="25">
        <v>1</v>
      </c>
      <c r="C3" s="13" t="s">
        <v>22</v>
      </c>
      <c r="D3" s="14">
        <v>7</v>
      </c>
      <c r="E3" s="14">
        <v>6</v>
      </c>
      <c r="F3" s="14">
        <v>5</v>
      </c>
      <c r="G3" s="14">
        <v>4</v>
      </c>
      <c r="H3" s="14">
        <v>6</v>
      </c>
      <c r="I3" s="14">
        <v>3</v>
      </c>
      <c r="J3" s="14">
        <v>5</v>
      </c>
      <c r="K3" s="14">
        <v>4</v>
      </c>
      <c r="L3" s="14">
        <v>4</v>
      </c>
      <c r="M3" s="15">
        <f>SUM(D3:L3)</f>
        <v>44</v>
      </c>
      <c r="N3" s="14">
        <v>4</v>
      </c>
      <c r="O3" s="14">
        <v>5</v>
      </c>
      <c r="P3" s="14">
        <v>3</v>
      </c>
      <c r="Q3" s="14">
        <v>5</v>
      </c>
      <c r="R3" s="14">
        <v>4</v>
      </c>
      <c r="S3" s="14">
        <v>5</v>
      </c>
      <c r="T3" s="14">
        <v>3</v>
      </c>
      <c r="U3" s="14">
        <v>4</v>
      </c>
      <c r="V3" s="14">
        <v>4</v>
      </c>
      <c r="W3" s="15">
        <f>SUM(N3:V3)</f>
        <v>37</v>
      </c>
      <c r="X3" s="16">
        <f>M3+W3</f>
        <v>81</v>
      </c>
    </row>
    <row r="4" spans="2:24">
      <c r="B4" s="25">
        <v>2</v>
      </c>
      <c r="C4" s="17" t="s">
        <v>32</v>
      </c>
      <c r="D4" s="14">
        <v>5</v>
      </c>
      <c r="E4" s="14">
        <v>6</v>
      </c>
      <c r="F4" s="14">
        <v>4</v>
      </c>
      <c r="G4" s="14">
        <v>5</v>
      </c>
      <c r="H4" s="14">
        <v>4</v>
      </c>
      <c r="I4" s="14">
        <v>4</v>
      </c>
      <c r="J4" s="14">
        <v>5</v>
      </c>
      <c r="K4" s="14">
        <v>5</v>
      </c>
      <c r="L4" s="14">
        <v>4</v>
      </c>
      <c r="M4" s="15">
        <f t="shared" ref="M4:M8" si="0">SUM(D4:L4)</f>
        <v>42</v>
      </c>
      <c r="N4" s="14">
        <v>5</v>
      </c>
      <c r="O4" s="14">
        <v>6</v>
      </c>
      <c r="P4" s="14">
        <v>4</v>
      </c>
      <c r="Q4" s="18">
        <v>7</v>
      </c>
      <c r="R4" s="18">
        <v>3</v>
      </c>
      <c r="S4" s="18">
        <v>4</v>
      </c>
      <c r="T4" s="18">
        <v>5</v>
      </c>
      <c r="U4" s="18">
        <v>5</v>
      </c>
      <c r="V4" s="18">
        <v>5</v>
      </c>
      <c r="W4" s="15">
        <f t="shared" ref="W4:W8" si="1">SUM(N4:V4)</f>
        <v>44</v>
      </c>
      <c r="X4" s="16">
        <f t="shared" ref="X4:X8" si="2">M4+W4</f>
        <v>86</v>
      </c>
    </row>
    <row r="5" spans="2:24">
      <c r="B5" s="25">
        <v>3</v>
      </c>
      <c r="C5" s="13" t="s">
        <v>23</v>
      </c>
      <c r="D5" s="14">
        <v>7</v>
      </c>
      <c r="E5" s="14">
        <v>4</v>
      </c>
      <c r="F5" s="14">
        <v>6</v>
      </c>
      <c r="G5" s="14">
        <v>4</v>
      </c>
      <c r="H5" s="14">
        <v>6</v>
      </c>
      <c r="I5" s="14">
        <v>3</v>
      </c>
      <c r="J5" s="14">
        <v>6</v>
      </c>
      <c r="K5" s="14">
        <v>6</v>
      </c>
      <c r="L5" s="14">
        <v>4</v>
      </c>
      <c r="M5" s="15">
        <f t="shared" si="0"/>
        <v>46</v>
      </c>
      <c r="N5" s="14">
        <v>5</v>
      </c>
      <c r="O5" s="14">
        <v>6</v>
      </c>
      <c r="P5" s="14">
        <v>5</v>
      </c>
      <c r="Q5" s="18">
        <v>8</v>
      </c>
      <c r="R5" s="18">
        <v>4</v>
      </c>
      <c r="S5" s="18">
        <v>5</v>
      </c>
      <c r="T5" s="18">
        <v>6</v>
      </c>
      <c r="U5" s="18">
        <v>7</v>
      </c>
      <c r="V5" s="18">
        <v>7</v>
      </c>
      <c r="W5" s="15">
        <f t="shared" si="1"/>
        <v>53</v>
      </c>
      <c r="X5" s="16">
        <f t="shared" si="2"/>
        <v>99</v>
      </c>
    </row>
    <row r="6" spans="2:24">
      <c r="B6" s="25">
        <v>4</v>
      </c>
      <c r="C6" s="17" t="s">
        <v>24</v>
      </c>
      <c r="D6" s="14">
        <v>8</v>
      </c>
      <c r="E6" s="14">
        <v>5</v>
      </c>
      <c r="F6" s="14">
        <v>5</v>
      </c>
      <c r="G6" s="14">
        <v>4</v>
      </c>
      <c r="H6" s="14">
        <v>6</v>
      </c>
      <c r="I6" s="14">
        <v>5</v>
      </c>
      <c r="J6" s="14">
        <v>6</v>
      </c>
      <c r="K6" s="14">
        <v>4</v>
      </c>
      <c r="L6" s="14">
        <v>5</v>
      </c>
      <c r="M6" s="15">
        <f t="shared" si="0"/>
        <v>48</v>
      </c>
      <c r="N6" s="14">
        <v>6</v>
      </c>
      <c r="O6" s="14">
        <v>8</v>
      </c>
      <c r="P6" s="14">
        <v>5</v>
      </c>
      <c r="Q6" s="18">
        <v>6</v>
      </c>
      <c r="R6" s="18">
        <v>4</v>
      </c>
      <c r="S6" s="18">
        <v>6</v>
      </c>
      <c r="T6" s="18">
        <v>6</v>
      </c>
      <c r="U6" s="18">
        <v>3</v>
      </c>
      <c r="V6" s="18">
        <v>5</v>
      </c>
      <c r="W6" s="15">
        <f t="shared" si="1"/>
        <v>49</v>
      </c>
      <c r="X6" s="16">
        <f t="shared" si="2"/>
        <v>97</v>
      </c>
    </row>
    <row r="7" spans="2:24">
      <c r="B7" s="25">
        <v>5</v>
      </c>
      <c r="C7" s="13" t="s">
        <v>33</v>
      </c>
      <c r="D7" s="14">
        <v>7</v>
      </c>
      <c r="E7" s="14">
        <v>7</v>
      </c>
      <c r="F7" s="14">
        <v>6</v>
      </c>
      <c r="G7" s="14">
        <v>4</v>
      </c>
      <c r="H7" s="14">
        <v>7</v>
      </c>
      <c r="I7" s="14">
        <v>4</v>
      </c>
      <c r="J7" s="14">
        <v>8</v>
      </c>
      <c r="K7" s="14">
        <v>5</v>
      </c>
      <c r="L7" s="14">
        <v>4</v>
      </c>
      <c r="M7" s="15">
        <f t="shared" si="0"/>
        <v>52</v>
      </c>
      <c r="N7" s="14">
        <v>5</v>
      </c>
      <c r="O7" s="14">
        <v>7</v>
      </c>
      <c r="P7" s="14">
        <v>4</v>
      </c>
      <c r="Q7" s="18">
        <v>7</v>
      </c>
      <c r="R7" s="18">
        <v>6</v>
      </c>
      <c r="S7" s="18">
        <v>5</v>
      </c>
      <c r="T7" s="18">
        <v>5</v>
      </c>
      <c r="U7" s="18">
        <v>5</v>
      </c>
      <c r="V7" s="18">
        <v>6</v>
      </c>
      <c r="W7" s="15">
        <f t="shared" si="1"/>
        <v>50</v>
      </c>
      <c r="X7" s="16">
        <f t="shared" si="2"/>
        <v>102</v>
      </c>
    </row>
    <row r="8" spans="2:24">
      <c r="B8" s="25">
        <v>6</v>
      </c>
      <c r="C8" s="17" t="s">
        <v>34</v>
      </c>
      <c r="D8" s="14">
        <v>7</v>
      </c>
      <c r="E8" s="14">
        <v>6</v>
      </c>
      <c r="F8" s="14">
        <v>5</v>
      </c>
      <c r="G8" s="14">
        <v>4</v>
      </c>
      <c r="H8" s="14">
        <v>7</v>
      </c>
      <c r="I8" s="14">
        <v>3</v>
      </c>
      <c r="J8" s="14">
        <v>9</v>
      </c>
      <c r="K8" s="14">
        <v>7</v>
      </c>
      <c r="L8" s="14">
        <v>5</v>
      </c>
      <c r="M8" s="15">
        <f t="shared" si="0"/>
        <v>53</v>
      </c>
      <c r="N8" s="14">
        <v>5</v>
      </c>
      <c r="O8" s="14">
        <v>8</v>
      </c>
      <c r="P8" s="14">
        <v>4</v>
      </c>
      <c r="Q8" s="18">
        <v>8</v>
      </c>
      <c r="R8" s="18">
        <v>4</v>
      </c>
      <c r="S8" s="18">
        <v>5</v>
      </c>
      <c r="T8" s="18">
        <v>6</v>
      </c>
      <c r="U8" s="18">
        <v>5</v>
      </c>
      <c r="V8" s="18">
        <v>6</v>
      </c>
      <c r="W8" s="15">
        <f t="shared" si="1"/>
        <v>51</v>
      </c>
      <c r="X8" s="16">
        <f t="shared" si="2"/>
        <v>104</v>
      </c>
    </row>
    <row r="9" spans="2:24">
      <c r="D9" s="20"/>
      <c r="E9" s="20"/>
      <c r="F9" s="20"/>
      <c r="G9" s="20"/>
      <c r="H9" s="20"/>
      <c r="I9" s="20"/>
      <c r="J9" s="20"/>
      <c r="K9" s="20"/>
      <c r="L9" s="20"/>
      <c r="M9" s="21">
        <f>(SUM(M3:M8)-LARGE(M3:M8,1)-LARGE(M3:M8,2))</f>
        <v>180</v>
      </c>
      <c r="N9" s="20"/>
      <c r="O9" s="20"/>
      <c r="P9" s="20"/>
      <c r="W9" s="21">
        <f>(SUM(W3:W8)-LARGE(W3:W8,1)-LARGE(W3:W8,2))</f>
        <v>180</v>
      </c>
      <c r="X9" s="21">
        <f>(SUM(X3:X8)-LARGE(X3:X8,1)-LARGE(X3:X8,2))</f>
        <v>363</v>
      </c>
    </row>
    <row r="10" spans="2:24"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0"/>
      <c r="O10" s="20"/>
      <c r="P10" s="20"/>
      <c r="W10" s="21"/>
      <c r="X10" s="21"/>
    </row>
    <row r="11" spans="2:24">
      <c r="B11" s="7" t="s">
        <v>11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2:24">
      <c r="B12" s="5" t="s">
        <v>0</v>
      </c>
      <c r="C12" s="9"/>
      <c r="D12" s="10">
        <v>1</v>
      </c>
      <c r="E12" s="10">
        <v>2</v>
      </c>
      <c r="F12" s="10">
        <v>3</v>
      </c>
      <c r="G12" s="10">
        <v>4</v>
      </c>
      <c r="H12" s="10">
        <v>5</v>
      </c>
      <c r="I12" s="10">
        <v>6</v>
      </c>
      <c r="J12" s="10">
        <v>7</v>
      </c>
      <c r="K12" s="10">
        <v>8</v>
      </c>
      <c r="L12" s="10">
        <v>9</v>
      </c>
      <c r="M12" s="10" t="s">
        <v>1</v>
      </c>
      <c r="N12" s="10">
        <v>10</v>
      </c>
      <c r="O12" s="10">
        <v>11</v>
      </c>
      <c r="P12" s="10">
        <v>12</v>
      </c>
      <c r="Q12" s="10">
        <v>13</v>
      </c>
      <c r="R12" s="10">
        <v>14</v>
      </c>
      <c r="S12" s="10">
        <v>15</v>
      </c>
      <c r="T12" s="10">
        <v>16</v>
      </c>
      <c r="U12" s="10">
        <v>17</v>
      </c>
      <c r="V12" s="10">
        <v>18</v>
      </c>
      <c r="W12" s="11" t="s">
        <v>2</v>
      </c>
      <c r="X12" s="12" t="s">
        <v>3</v>
      </c>
    </row>
    <row r="13" spans="2:24">
      <c r="B13" s="25">
        <v>1</v>
      </c>
      <c r="C13" s="13" t="s">
        <v>16</v>
      </c>
      <c r="D13" s="14">
        <v>5</v>
      </c>
      <c r="E13" s="14">
        <v>4</v>
      </c>
      <c r="F13" s="14">
        <v>4</v>
      </c>
      <c r="G13" s="14">
        <v>4</v>
      </c>
      <c r="H13" s="14">
        <v>6</v>
      </c>
      <c r="I13" s="14">
        <v>2</v>
      </c>
      <c r="J13" s="14">
        <v>4</v>
      </c>
      <c r="K13" s="14">
        <v>4</v>
      </c>
      <c r="L13" s="14">
        <v>2</v>
      </c>
      <c r="M13" s="15">
        <f>SUM(D13:L13)</f>
        <v>35</v>
      </c>
      <c r="N13" s="14">
        <v>4</v>
      </c>
      <c r="O13" s="14">
        <v>5</v>
      </c>
      <c r="P13" s="14">
        <v>3</v>
      </c>
      <c r="Q13" s="14">
        <v>5</v>
      </c>
      <c r="R13" s="14">
        <v>4</v>
      </c>
      <c r="S13" s="14">
        <v>3</v>
      </c>
      <c r="T13" s="14">
        <v>4</v>
      </c>
      <c r="U13" s="14">
        <v>4</v>
      </c>
      <c r="V13" s="14">
        <v>5</v>
      </c>
      <c r="W13" s="15">
        <f>SUM(N13:V13)</f>
        <v>37</v>
      </c>
      <c r="X13" s="16">
        <f>M13+W13</f>
        <v>72</v>
      </c>
    </row>
    <row r="14" spans="2:24">
      <c r="B14" s="25">
        <v>2</v>
      </c>
      <c r="C14" s="17" t="s">
        <v>25</v>
      </c>
      <c r="D14" s="14">
        <v>5</v>
      </c>
      <c r="E14" s="14">
        <v>3</v>
      </c>
      <c r="F14" s="14">
        <v>5</v>
      </c>
      <c r="G14" s="14">
        <v>4</v>
      </c>
      <c r="H14" s="14">
        <v>5</v>
      </c>
      <c r="I14" s="14">
        <v>4</v>
      </c>
      <c r="J14" s="14">
        <v>5</v>
      </c>
      <c r="K14" s="14">
        <v>4</v>
      </c>
      <c r="L14" s="14">
        <v>5</v>
      </c>
      <c r="M14" s="15">
        <f t="shared" ref="M14:M18" si="3">SUM(D14:L14)</f>
        <v>40</v>
      </c>
      <c r="N14" s="14">
        <v>5</v>
      </c>
      <c r="O14" s="14">
        <v>6</v>
      </c>
      <c r="P14" s="14">
        <v>3</v>
      </c>
      <c r="Q14" s="18">
        <v>6</v>
      </c>
      <c r="R14" s="18">
        <v>4</v>
      </c>
      <c r="S14" s="18">
        <v>5</v>
      </c>
      <c r="T14" s="18">
        <v>3</v>
      </c>
      <c r="U14" s="18">
        <v>5</v>
      </c>
      <c r="V14" s="18">
        <v>3</v>
      </c>
      <c r="W14" s="15">
        <f t="shared" ref="W14:W18" si="4">SUM(N14:V14)</f>
        <v>40</v>
      </c>
      <c r="X14" s="16">
        <f t="shared" ref="X14:X18" si="5">M14+W14</f>
        <v>80</v>
      </c>
    </row>
    <row r="15" spans="2:24">
      <c r="B15" s="25">
        <v>3</v>
      </c>
      <c r="C15" s="13" t="s">
        <v>26</v>
      </c>
      <c r="D15" s="14">
        <v>5</v>
      </c>
      <c r="E15" s="14">
        <v>5</v>
      </c>
      <c r="F15" s="14">
        <v>5</v>
      </c>
      <c r="G15" s="14">
        <v>5</v>
      </c>
      <c r="H15" s="14">
        <v>4</v>
      </c>
      <c r="I15" s="14">
        <v>4</v>
      </c>
      <c r="J15" s="14">
        <v>6</v>
      </c>
      <c r="K15" s="14">
        <v>5</v>
      </c>
      <c r="L15" s="14">
        <v>4</v>
      </c>
      <c r="M15" s="15">
        <f t="shared" si="3"/>
        <v>43</v>
      </c>
      <c r="N15" s="14">
        <v>5</v>
      </c>
      <c r="O15" s="14">
        <v>5</v>
      </c>
      <c r="P15" s="14">
        <v>4</v>
      </c>
      <c r="Q15" s="18">
        <v>5</v>
      </c>
      <c r="R15" s="18">
        <v>4</v>
      </c>
      <c r="S15" s="18">
        <v>5</v>
      </c>
      <c r="T15" s="18">
        <v>4</v>
      </c>
      <c r="U15" s="18">
        <v>7</v>
      </c>
      <c r="V15" s="18">
        <v>4</v>
      </c>
      <c r="W15" s="15">
        <f t="shared" si="4"/>
        <v>43</v>
      </c>
      <c r="X15" s="16">
        <f t="shared" si="5"/>
        <v>86</v>
      </c>
    </row>
    <row r="16" spans="2:24">
      <c r="B16" s="25">
        <v>4</v>
      </c>
      <c r="C16" s="17" t="s">
        <v>35</v>
      </c>
      <c r="D16" s="14">
        <v>5</v>
      </c>
      <c r="E16" s="14">
        <v>5</v>
      </c>
      <c r="F16" s="14">
        <v>8</v>
      </c>
      <c r="G16" s="14">
        <v>4</v>
      </c>
      <c r="H16" s="14">
        <v>7</v>
      </c>
      <c r="I16" s="14">
        <v>5</v>
      </c>
      <c r="J16" s="14">
        <v>7</v>
      </c>
      <c r="K16" s="14">
        <v>5</v>
      </c>
      <c r="L16" s="14">
        <v>3</v>
      </c>
      <c r="M16" s="15">
        <f t="shared" si="3"/>
        <v>49</v>
      </c>
      <c r="N16" s="14">
        <v>5</v>
      </c>
      <c r="O16" s="14">
        <v>6</v>
      </c>
      <c r="P16" s="14">
        <v>5</v>
      </c>
      <c r="Q16" s="18">
        <v>5</v>
      </c>
      <c r="R16" s="18">
        <v>5</v>
      </c>
      <c r="S16" s="18">
        <v>5</v>
      </c>
      <c r="T16" s="18">
        <v>5</v>
      </c>
      <c r="U16" s="18">
        <v>5</v>
      </c>
      <c r="V16" s="18">
        <v>5</v>
      </c>
      <c r="W16" s="15">
        <f t="shared" si="4"/>
        <v>46</v>
      </c>
      <c r="X16" s="16">
        <f t="shared" si="5"/>
        <v>95</v>
      </c>
    </row>
    <row r="17" spans="2:24">
      <c r="B17" s="25">
        <v>5</v>
      </c>
      <c r="C17" s="13" t="s">
        <v>36</v>
      </c>
      <c r="D17" s="14">
        <v>6</v>
      </c>
      <c r="E17" s="14">
        <v>6</v>
      </c>
      <c r="F17" s="14">
        <v>4</v>
      </c>
      <c r="G17" s="14">
        <v>4</v>
      </c>
      <c r="H17" s="14">
        <v>8</v>
      </c>
      <c r="I17" s="14">
        <v>4</v>
      </c>
      <c r="J17" s="14">
        <v>7</v>
      </c>
      <c r="K17" s="14">
        <v>4</v>
      </c>
      <c r="L17" s="14">
        <v>4</v>
      </c>
      <c r="M17" s="15">
        <f t="shared" si="3"/>
        <v>47</v>
      </c>
      <c r="N17" s="14">
        <v>5</v>
      </c>
      <c r="O17" s="14">
        <v>6</v>
      </c>
      <c r="P17" s="14">
        <v>4</v>
      </c>
      <c r="Q17" s="18">
        <v>6</v>
      </c>
      <c r="R17" s="18">
        <v>3</v>
      </c>
      <c r="S17" s="18">
        <v>6</v>
      </c>
      <c r="T17" s="18">
        <v>5</v>
      </c>
      <c r="U17" s="18">
        <v>6</v>
      </c>
      <c r="V17" s="18">
        <v>5</v>
      </c>
      <c r="W17" s="15">
        <f t="shared" si="4"/>
        <v>46</v>
      </c>
      <c r="X17" s="16">
        <f t="shared" si="5"/>
        <v>93</v>
      </c>
    </row>
    <row r="18" spans="2:24">
      <c r="B18" s="25">
        <v>6</v>
      </c>
      <c r="C18" s="17" t="s">
        <v>37</v>
      </c>
      <c r="D18" s="14">
        <v>8</v>
      </c>
      <c r="E18" s="14">
        <v>7</v>
      </c>
      <c r="F18" s="14">
        <v>6</v>
      </c>
      <c r="G18" s="14">
        <v>5</v>
      </c>
      <c r="H18" s="14">
        <v>7</v>
      </c>
      <c r="I18" s="14">
        <v>5</v>
      </c>
      <c r="J18" s="14">
        <v>10</v>
      </c>
      <c r="K18" s="14">
        <v>5</v>
      </c>
      <c r="L18" s="14">
        <v>5</v>
      </c>
      <c r="M18" s="15">
        <f t="shared" si="3"/>
        <v>58</v>
      </c>
      <c r="N18" s="14">
        <v>7</v>
      </c>
      <c r="O18" s="14">
        <v>8</v>
      </c>
      <c r="P18" s="14">
        <v>7</v>
      </c>
      <c r="Q18" s="18">
        <v>12</v>
      </c>
      <c r="R18" s="18">
        <v>7</v>
      </c>
      <c r="S18" s="18">
        <v>9</v>
      </c>
      <c r="T18" s="18">
        <v>6</v>
      </c>
      <c r="U18" s="18">
        <v>7</v>
      </c>
      <c r="V18" s="18">
        <v>8</v>
      </c>
      <c r="W18" s="15">
        <f t="shared" si="4"/>
        <v>71</v>
      </c>
      <c r="X18" s="16">
        <f t="shared" si="5"/>
        <v>129</v>
      </c>
    </row>
    <row r="19" spans="2:24">
      <c r="D19" s="20"/>
      <c r="E19" s="20"/>
      <c r="F19" s="20"/>
      <c r="G19" s="20"/>
      <c r="H19" s="20"/>
      <c r="I19" s="20"/>
      <c r="J19" s="20"/>
      <c r="K19" s="20"/>
      <c r="L19" s="20"/>
      <c r="M19" s="21">
        <f>(SUM(M13:M18)-LARGE(M13:M18,1)-LARGE(M13:M18,2))</f>
        <v>165</v>
      </c>
      <c r="N19" s="20"/>
      <c r="O19" s="20"/>
      <c r="P19" s="20"/>
      <c r="W19" s="21">
        <f>(SUM(W13:W18)-LARGE(W13:W18,1)-LARGE(W13:W18,2))</f>
        <v>166</v>
      </c>
      <c r="X19" s="21">
        <f>(SUM(X13:X18)-LARGE(X13:X18,1)-LARGE(X13:X18,2))</f>
        <v>331</v>
      </c>
    </row>
    <row r="20" spans="2:24"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20"/>
      <c r="O20" s="20"/>
      <c r="P20" s="20"/>
      <c r="W20" s="21"/>
      <c r="X20" s="21"/>
    </row>
    <row r="21" spans="2:24" ht="15" customHeight="1">
      <c r="B21" s="7" t="s">
        <v>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2:24">
      <c r="B22" s="5" t="s">
        <v>0</v>
      </c>
      <c r="C22" s="9"/>
      <c r="D22" s="10">
        <v>1</v>
      </c>
      <c r="E22" s="10">
        <v>2</v>
      </c>
      <c r="F22" s="10">
        <v>3</v>
      </c>
      <c r="G22" s="10">
        <v>4</v>
      </c>
      <c r="H22" s="10">
        <v>5</v>
      </c>
      <c r="I22" s="10">
        <v>6</v>
      </c>
      <c r="J22" s="10">
        <v>7</v>
      </c>
      <c r="K22" s="10">
        <v>8</v>
      </c>
      <c r="L22" s="10">
        <v>9</v>
      </c>
      <c r="M22" s="10" t="s">
        <v>1</v>
      </c>
      <c r="N22" s="10">
        <v>10</v>
      </c>
      <c r="O22" s="10">
        <v>11</v>
      </c>
      <c r="P22" s="10">
        <v>12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1" t="s">
        <v>2</v>
      </c>
      <c r="X22" s="12" t="s">
        <v>3</v>
      </c>
    </row>
    <row r="23" spans="2:24">
      <c r="B23" s="25">
        <v>1</v>
      </c>
      <c r="C23" s="13" t="s">
        <v>17</v>
      </c>
      <c r="D23" s="14">
        <v>6</v>
      </c>
      <c r="E23" s="14">
        <v>4</v>
      </c>
      <c r="F23" s="14">
        <v>5</v>
      </c>
      <c r="G23" s="14">
        <v>5</v>
      </c>
      <c r="H23" s="14">
        <v>6</v>
      </c>
      <c r="I23" s="14">
        <v>4</v>
      </c>
      <c r="J23" s="14">
        <v>5</v>
      </c>
      <c r="K23" s="14">
        <v>7</v>
      </c>
      <c r="L23" s="14">
        <v>3</v>
      </c>
      <c r="M23" s="15">
        <f>SUM(D23:L23)</f>
        <v>45</v>
      </c>
      <c r="N23" s="14">
        <v>4</v>
      </c>
      <c r="O23" s="14">
        <v>7</v>
      </c>
      <c r="P23" s="14">
        <v>4</v>
      </c>
      <c r="Q23" s="14">
        <v>6</v>
      </c>
      <c r="R23" s="14">
        <v>3</v>
      </c>
      <c r="S23" s="14">
        <v>8</v>
      </c>
      <c r="T23" s="14">
        <v>5</v>
      </c>
      <c r="U23" s="14">
        <v>8</v>
      </c>
      <c r="V23" s="14">
        <v>5</v>
      </c>
      <c r="W23" s="15">
        <f>SUM(N23:V23)</f>
        <v>50</v>
      </c>
      <c r="X23" s="16">
        <f>M23+W23</f>
        <v>95</v>
      </c>
    </row>
    <row r="24" spans="2:24">
      <c r="B24" s="25">
        <v>2</v>
      </c>
      <c r="C24" s="13" t="s">
        <v>27</v>
      </c>
      <c r="D24" s="14">
        <v>6</v>
      </c>
      <c r="E24" s="14">
        <v>5</v>
      </c>
      <c r="F24" s="14">
        <v>4</v>
      </c>
      <c r="G24" s="14">
        <v>4</v>
      </c>
      <c r="H24" s="14">
        <v>5</v>
      </c>
      <c r="I24" s="14">
        <v>3</v>
      </c>
      <c r="J24" s="14">
        <v>7</v>
      </c>
      <c r="K24" s="14">
        <v>5</v>
      </c>
      <c r="L24" s="14">
        <v>4</v>
      </c>
      <c r="M24" s="15">
        <f t="shared" ref="M24:M28" si="6">SUM(D24:L24)</f>
        <v>43</v>
      </c>
      <c r="N24" s="14">
        <v>7</v>
      </c>
      <c r="O24" s="14">
        <v>7</v>
      </c>
      <c r="P24" s="14">
        <v>4</v>
      </c>
      <c r="Q24" s="18">
        <v>8</v>
      </c>
      <c r="R24" s="18">
        <v>3</v>
      </c>
      <c r="S24" s="18">
        <v>4</v>
      </c>
      <c r="T24" s="18">
        <v>5</v>
      </c>
      <c r="U24" s="18">
        <v>5</v>
      </c>
      <c r="V24" s="18">
        <v>5</v>
      </c>
      <c r="W24" s="15">
        <f t="shared" ref="W24:W28" si="7">SUM(N24:V24)</f>
        <v>48</v>
      </c>
      <c r="X24" s="16">
        <f t="shared" ref="X24:X28" si="8">M24+W24</f>
        <v>91</v>
      </c>
    </row>
    <row r="25" spans="2:24">
      <c r="B25" s="25">
        <v>3</v>
      </c>
      <c r="C25" s="13" t="s">
        <v>18</v>
      </c>
      <c r="D25" s="14">
        <v>5</v>
      </c>
      <c r="E25" s="14">
        <v>5</v>
      </c>
      <c r="F25" s="14">
        <v>6</v>
      </c>
      <c r="G25" s="14">
        <v>4</v>
      </c>
      <c r="H25" s="14">
        <v>4</v>
      </c>
      <c r="I25" s="14">
        <v>3</v>
      </c>
      <c r="J25" s="14">
        <v>7</v>
      </c>
      <c r="K25" s="14">
        <v>4</v>
      </c>
      <c r="L25" s="14">
        <v>3</v>
      </c>
      <c r="M25" s="15">
        <f t="shared" si="6"/>
        <v>41</v>
      </c>
      <c r="N25" s="14">
        <v>5</v>
      </c>
      <c r="O25" s="14">
        <v>9</v>
      </c>
      <c r="P25" s="14">
        <v>5</v>
      </c>
      <c r="Q25" s="18">
        <v>7</v>
      </c>
      <c r="R25" s="18">
        <v>4</v>
      </c>
      <c r="S25" s="18">
        <v>5</v>
      </c>
      <c r="T25" s="18">
        <v>3</v>
      </c>
      <c r="U25" s="18">
        <v>5</v>
      </c>
      <c r="V25" s="18">
        <v>5</v>
      </c>
      <c r="W25" s="15">
        <f t="shared" si="7"/>
        <v>48</v>
      </c>
      <c r="X25" s="16">
        <f t="shared" si="8"/>
        <v>89</v>
      </c>
    </row>
    <row r="26" spans="2:24">
      <c r="B26" s="25">
        <v>4</v>
      </c>
      <c r="C26" s="13" t="s">
        <v>38</v>
      </c>
      <c r="D26" s="14">
        <v>6</v>
      </c>
      <c r="E26" s="14">
        <v>5</v>
      </c>
      <c r="F26" s="14">
        <v>4</v>
      </c>
      <c r="G26" s="14">
        <v>3</v>
      </c>
      <c r="H26" s="14">
        <v>4</v>
      </c>
      <c r="I26" s="14">
        <v>4</v>
      </c>
      <c r="J26" s="14">
        <v>6</v>
      </c>
      <c r="K26" s="14">
        <v>4</v>
      </c>
      <c r="L26" s="14">
        <v>3</v>
      </c>
      <c r="M26" s="15">
        <f t="shared" si="6"/>
        <v>39</v>
      </c>
      <c r="N26" s="14">
        <v>5</v>
      </c>
      <c r="O26" s="14">
        <v>6</v>
      </c>
      <c r="P26" s="14">
        <v>4</v>
      </c>
      <c r="Q26" s="18">
        <v>7</v>
      </c>
      <c r="R26" s="18">
        <v>5</v>
      </c>
      <c r="S26" s="18">
        <v>6</v>
      </c>
      <c r="T26" s="18">
        <v>4</v>
      </c>
      <c r="U26" s="18">
        <v>5</v>
      </c>
      <c r="V26" s="18">
        <v>5</v>
      </c>
      <c r="W26" s="15">
        <f t="shared" si="7"/>
        <v>47</v>
      </c>
      <c r="X26" s="16">
        <f t="shared" si="8"/>
        <v>86</v>
      </c>
    </row>
    <row r="27" spans="2:24">
      <c r="B27" s="25">
        <v>5</v>
      </c>
      <c r="C27" s="13" t="s">
        <v>39</v>
      </c>
      <c r="D27" s="14">
        <v>7</v>
      </c>
      <c r="E27" s="14">
        <v>6</v>
      </c>
      <c r="F27" s="14">
        <v>7</v>
      </c>
      <c r="G27" s="14">
        <v>4</v>
      </c>
      <c r="H27" s="14">
        <v>9</v>
      </c>
      <c r="I27" s="14">
        <v>6</v>
      </c>
      <c r="J27" s="14">
        <v>7</v>
      </c>
      <c r="K27" s="14">
        <v>4</v>
      </c>
      <c r="L27" s="14">
        <v>5</v>
      </c>
      <c r="M27" s="15">
        <f t="shared" si="6"/>
        <v>55</v>
      </c>
      <c r="N27" s="14">
        <v>6</v>
      </c>
      <c r="O27" s="14">
        <v>7</v>
      </c>
      <c r="P27" s="14">
        <v>4</v>
      </c>
      <c r="Q27" s="18">
        <v>10</v>
      </c>
      <c r="R27" s="18">
        <v>7</v>
      </c>
      <c r="S27" s="18">
        <v>5</v>
      </c>
      <c r="T27" s="18">
        <v>7</v>
      </c>
      <c r="U27" s="18">
        <v>6</v>
      </c>
      <c r="V27" s="18">
        <v>4</v>
      </c>
      <c r="W27" s="15">
        <f t="shared" si="7"/>
        <v>56</v>
      </c>
      <c r="X27" s="16">
        <f t="shared" si="8"/>
        <v>111</v>
      </c>
    </row>
    <row r="28" spans="2:24">
      <c r="B28" s="25">
        <v>6</v>
      </c>
      <c r="C28" s="13" t="s">
        <v>40</v>
      </c>
      <c r="D28" s="14">
        <v>6</v>
      </c>
      <c r="E28" s="14">
        <v>5</v>
      </c>
      <c r="F28" s="14">
        <v>5</v>
      </c>
      <c r="G28" s="14">
        <v>5</v>
      </c>
      <c r="H28" s="14">
        <v>8</v>
      </c>
      <c r="I28" s="14">
        <v>3</v>
      </c>
      <c r="J28" s="14">
        <v>7</v>
      </c>
      <c r="K28" s="14">
        <v>4</v>
      </c>
      <c r="L28" s="14">
        <v>6</v>
      </c>
      <c r="M28" s="15">
        <f t="shared" si="6"/>
        <v>49</v>
      </c>
      <c r="N28" s="14">
        <v>6</v>
      </c>
      <c r="O28" s="14">
        <v>6</v>
      </c>
      <c r="P28" s="14">
        <v>4</v>
      </c>
      <c r="Q28" s="18">
        <v>7</v>
      </c>
      <c r="R28" s="18">
        <v>5</v>
      </c>
      <c r="S28" s="18">
        <v>11</v>
      </c>
      <c r="T28" s="18">
        <v>4</v>
      </c>
      <c r="U28" s="18">
        <v>7</v>
      </c>
      <c r="V28" s="18">
        <v>6</v>
      </c>
      <c r="W28" s="15">
        <f t="shared" si="7"/>
        <v>56</v>
      </c>
      <c r="X28" s="16">
        <f t="shared" si="8"/>
        <v>105</v>
      </c>
    </row>
    <row r="29" spans="2:24">
      <c r="D29" s="20"/>
      <c r="E29" s="20"/>
      <c r="F29" s="20"/>
      <c r="G29" s="20"/>
      <c r="H29" s="20"/>
      <c r="I29" s="20"/>
      <c r="J29" s="20"/>
      <c r="K29" s="20"/>
      <c r="L29" s="20"/>
      <c r="M29" s="21">
        <f>(SUM(M23:M28)-LARGE(M23:M28,1)-LARGE(M23:M28,2))</f>
        <v>168</v>
      </c>
      <c r="N29" s="20"/>
      <c r="O29" s="20"/>
      <c r="P29" s="20"/>
      <c r="W29" s="21">
        <f>(SUM(W23:W28)-LARGE(W23:W28,1)-LARGE(W23:W28,2))</f>
        <v>193</v>
      </c>
      <c r="X29" s="21">
        <f>(SUM(X23:X28)-LARGE(X23:X28,1)-LARGE(X23:X28,2))</f>
        <v>361</v>
      </c>
    </row>
    <row r="30" spans="2:24">
      <c r="D30" s="20"/>
      <c r="E30" s="20"/>
      <c r="F30" s="20"/>
      <c r="G30" s="20"/>
      <c r="H30" s="20"/>
      <c r="I30" s="20"/>
      <c r="J30" s="20"/>
      <c r="K30" s="20"/>
      <c r="L30" s="20"/>
      <c r="M30" s="21"/>
      <c r="N30" s="20"/>
      <c r="O30" s="20"/>
      <c r="P30" s="20"/>
      <c r="W30" s="21"/>
      <c r="X30" s="21"/>
    </row>
    <row r="31" spans="2:24">
      <c r="B31" s="6" t="s">
        <v>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2:24">
      <c r="B32" s="5" t="s">
        <v>0</v>
      </c>
      <c r="C32" s="9"/>
      <c r="D32" s="10">
        <v>1</v>
      </c>
      <c r="E32" s="10">
        <v>2</v>
      </c>
      <c r="F32" s="10">
        <v>3</v>
      </c>
      <c r="G32" s="10">
        <v>4</v>
      </c>
      <c r="H32" s="10">
        <v>5</v>
      </c>
      <c r="I32" s="10">
        <v>6</v>
      </c>
      <c r="J32" s="10">
        <v>7</v>
      </c>
      <c r="K32" s="10">
        <v>8</v>
      </c>
      <c r="L32" s="10">
        <v>9</v>
      </c>
      <c r="M32" s="10" t="s">
        <v>1</v>
      </c>
      <c r="N32" s="10">
        <v>10</v>
      </c>
      <c r="O32" s="10">
        <v>11</v>
      </c>
      <c r="P32" s="10">
        <v>12</v>
      </c>
      <c r="Q32" s="10">
        <v>13</v>
      </c>
      <c r="R32" s="10">
        <v>14</v>
      </c>
      <c r="S32" s="10">
        <v>15</v>
      </c>
      <c r="T32" s="10">
        <v>16</v>
      </c>
      <c r="U32" s="10">
        <v>17</v>
      </c>
      <c r="V32" s="10">
        <v>18</v>
      </c>
      <c r="W32" s="11" t="s">
        <v>2</v>
      </c>
      <c r="X32" s="12" t="s">
        <v>3</v>
      </c>
    </row>
    <row r="33" spans="2:24">
      <c r="B33" s="25">
        <v>1</v>
      </c>
      <c r="C33" s="13" t="s">
        <v>28</v>
      </c>
      <c r="D33" s="14">
        <v>7</v>
      </c>
      <c r="E33" s="14">
        <v>5</v>
      </c>
      <c r="F33" s="14">
        <v>3</v>
      </c>
      <c r="G33" s="14">
        <v>5</v>
      </c>
      <c r="H33" s="14">
        <v>4</v>
      </c>
      <c r="I33" s="14">
        <v>4</v>
      </c>
      <c r="J33" s="14">
        <v>6</v>
      </c>
      <c r="K33" s="14">
        <v>4</v>
      </c>
      <c r="L33" s="14">
        <v>4</v>
      </c>
      <c r="M33" s="15">
        <f>SUM(D33:L33)</f>
        <v>42</v>
      </c>
      <c r="N33" s="14">
        <v>5</v>
      </c>
      <c r="O33" s="14">
        <v>6</v>
      </c>
      <c r="P33" s="14">
        <v>5</v>
      </c>
      <c r="Q33" s="14">
        <v>6</v>
      </c>
      <c r="R33" s="14">
        <v>5</v>
      </c>
      <c r="S33" s="14">
        <v>4</v>
      </c>
      <c r="T33" s="14">
        <v>5</v>
      </c>
      <c r="U33" s="14">
        <v>4</v>
      </c>
      <c r="V33" s="14">
        <v>6</v>
      </c>
      <c r="W33" s="15">
        <f>SUM(N33:V33)</f>
        <v>46</v>
      </c>
      <c r="X33" s="16">
        <f>M33+W33</f>
        <v>88</v>
      </c>
    </row>
    <row r="34" spans="2:24">
      <c r="B34" s="25">
        <v>2</v>
      </c>
      <c r="C34" s="17" t="s">
        <v>30</v>
      </c>
      <c r="D34" s="14">
        <v>6</v>
      </c>
      <c r="E34" s="14">
        <v>5</v>
      </c>
      <c r="F34" s="14">
        <v>5</v>
      </c>
      <c r="G34" s="14">
        <v>5</v>
      </c>
      <c r="H34" s="14">
        <v>7</v>
      </c>
      <c r="I34" s="14">
        <v>3</v>
      </c>
      <c r="J34" s="14">
        <v>6</v>
      </c>
      <c r="K34" s="14">
        <v>7</v>
      </c>
      <c r="L34" s="14">
        <v>3</v>
      </c>
      <c r="M34" s="15">
        <f t="shared" ref="M34:M38" si="9">SUM(D34:L34)</f>
        <v>47</v>
      </c>
      <c r="N34" s="14">
        <v>6</v>
      </c>
      <c r="O34" s="14">
        <v>5</v>
      </c>
      <c r="P34" s="14">
        <v>3</v>
      </c>
      <c r="Q34" s="18">
        <v>9</v>
      </c>
      <c r="R34" s="18">
        <v>4</v>
      </c>
      <c r="S34" s="18">
        <v>6</v>
      </c>
      <c r="T34" s="18">
        <v>6</v>
      </c>
      <c r="U34" s="18">
        <v>6</v>
      </c>
      <c r="V34" s="18">
        <v>4</v>
      </c>
      <c r="W34" s="15">
        <f t="shared" ref="W34:W38" si="10">SUM(N34:V34)</f>
        <v>49</v>
      </c>
      <c r="X34" s="16">
        <f t="shared" ref="X34:X38" si="11">M34+W34</f>
        <v>96</v>
      </c>
    </row>
    <row r="35" spans="2:24">
      <c r="B35" s="25">
        <v>3</v>
      </c>
      <c r="C35" s="13" t="s">
        <v>41</v>
      </c>
      <c r="D35" s="14">
        <v>6</v>
      </c>
      <c r="E35" s="14">
        <v>5</v>
      </c>
      <c r="F35" s="14">
        <v>5</v>
      </c>
      <c r="G35" s="14">
        <v>4</v>
      </c>
      <c r="H35" s="14">
        <v>3</v>
      </c>
      <c r="I35" s="14">
        <v>4</v>
      </c>
      <c r="J35" s="14">
        <v>6</v>
      </c>
      <c r="K35" s="14">
        <v>4</v>
      </c>
      <c r="L35" s="14">
        <v>4</v>
      </c>
      <c r="M35" s="15">
        <f t="shared" si="9"/>
        <v>41</v>
      </c>
      <c r="N35" s="14">
        <v>5</v>
      </c>
      <c r="O35" s="14">
        <v>10</v>
      </c>
      <c r="P35" s="14">
        <v>4</v>
      </c>
      <c r="Q35" s="18">
        <v>7</v>
      </c>
      <c r="R35" s="18">
        <v>4</v>
      </c>
      <c r="S35" s="18">
        <v>5</v>
      </c>
      <c r="T35" s="18">
        <v>8</v>
      </c>
      <c r="U35" s="18">
        <v>4</v>
      </c>
      <c r="V35" s="18">
        <v>5</v>
      </c>
      <c r="W35" s="15">
        <f t="shared" si="10"/>
        <v>52</v>
      </c>
      <c r="X35" s="16">
        <f t="shared" si="11"/>
        <v>93</v>
      </c>
    </row>
    <row r="36" spans="2:24">
      <c r="B36" s="25">
        <v>4</v>
      </c>
      <c r="C36" s="17" t="s">
        <v>42</v>
      </c>
      <c r="D36" s="14">
        <v>8</v>
      </c>
      <c r="E36" s="14">
        <v>7</v>
      </c>
      <c r="F36" s="14">
        <v>5</v>
      </c>
      <c r="G36" s="14">
        <v>3</v>
      </c>
      <c r="H36" s="14">
        <v>7</v>
      </c>
      <c r="I36" s="14">
        <v>5</v>
      </c>
      <c r="J36" s="14">
        <v>7</v>
      </c>
      <c r="K36" s="14">
        <v>4</v>
      </c>
      <c r="L36" s="14">
        <v>3</v>
      </c>
      <c r="M36" s="15">
        <f t="shared" si="9"/>
        <v>49</v>
      </c>
      <c r="N36" s="14">
        <v>8</v>
      </c>
      <c r="O36" s="14">
        <v>7</v>
      </c>
      <c r="P36" s="14">
        <v>4</v>
      </c>
      <c r="Q36" s="18">
        <v>7</v>
      </c>
      <c r="R36" s="18">
        <v>4</v>
      </c>
      <c r="S36" s="18">
        <v>6</v>
      </c>
      <c r="T36" s="18">
        <v>6</v>
      </c>
      <c r="U36" s="18">
        <v>5</v>
      </c>
      <c r="V36" s="18">
        <v>5</v>
      </c>
      <c r="W36" s="15">
        <f t="shared" si="10"/>
        <v>52</v>
      </c>
      <c r="X36" s="16">
        <f t="shared" si="11"/>
        <v>101</v>
      </c>
    </row>
    <row r="37" spans="2:24">
      <c r="B37" s="25">
        <v>5</v>
      </c>
      <c r="C37" s="13" t="s">
        <v>43</v>
      </c>
      <c r="D37" s="14">
        <v>8</v>
      </c>
      <c r="E37" s="14">
        <v>9</v>
      </c>
      <c r="F37" s="14">
        <v>5</v>
      </c>
      <c r="G37" s="14">
        <v>6</v>
      </c>
      <c r="H37" s="14">
        <v>6</v>
      </c>
      <c r="I37" s="14">
        <v>4</v>
      </c>
      <c r="J37" s="14">
        <v>6</v>
      </c>
      <c r="K37" s="14">
        <v>5</v>
      </c>
      <c r="L37" s="14">
        <v>6</v>
      </c>
      <c r="M37" s="15">
        <f t="shared" si="9"/>
        <v>55</v>
      </c>
      <c r="N37" s="14">
        <v>6</v>
      </c>
      <c r="O37" s="14">
        <v>7</v>
      </c>
      <c r="P37" s="14">
        <v>4</v>
      </c>
      <c r="Q37" s="18">
        <v>8</v>
      </c>
      <c r="R37" s="18">
        <v>5</v>
      </c>
      <c r="S37" s="18">
        <v>8</v>
      </c>
      <c r="T37" s="18">
        <v>6</v>
      </c>
      <c r="U37" s="18">
        <v>6</v>
      </c>
      <c r="V37" s="18">
        <v>6</v>
      </c>
      <c r="W37" s="15">
        <f t="shared" si="10"/>
        <v>56</v>
      </c>
      <c r="X37" s="16">
        <f t="shared" si="11"/>
        <v>111</v>
      </c>
    </row>
    <row r="38" spans="2:24">
      <c r="B38" s="25">
        <v>6</v>
      </c>
      <c r="C38" s="17" t="s">
        <v>44</v>
      </c>
      <c r="D38" s="14">
        <v>8</v>
      </c>
      <c r="E38" s="14">
        <v>8</v>
      </c>
      <c r="F38" s="14">
        <v>7</v>
      </c>
      <c r="G38" s="14">
        <v>4</v>
      </c>
      <c r="H38" s="14">
        <v>6</v>
      </c>
      <c r="I38" s="14">
        <v>5</v>
      </c>
      <c r="J38" s="14">
        <v>7</v>
      </c>
      <c r="K38" s="14">
        <v>5</v>
      </c>
      <c r="L38" s="14">
        <v>5</v>
      </c>
      <c r="M38" s="15">
        <f t="shared" si="9"/>
        <v>55</v>
      </c>
      <c r="N38" s="14">
        <v>5</v>
      </c>
      <c r="O38" s="14">
        <v>13</v>
      </c>
      <c r="P38" s="14">
        <v>5</v>
      </c>
      <c r="Q38" s="18">
        <v>8</v>
      </c>
      <c r="R38" s="18">
        <v>5</v>
      </c>
      <c r="S38" s="18">
        <v>11</v>
      </c>
      <c r="T38" s="18">
        <v>5</v>
      </c>
      <c r="U38" s="18">
        <v>8</v>
      </c>
      <c r="V38" s="18">
        <v>6</v>
      </c>
      <c r="W38" s="15">
        <f t="shared" si="10"/>
        <v>66</v>
      </c>
      <c r="X38" s="16">
        <f t="shared" si="11"/>
        <v>121</v>
      </c>
    </row>
    <row r="39" spans="2:24">
      <c r="D39" s="20"/>
      <c r="E39" s="20"/>
      <c r="F39" s="20"/>
      <c r="G39" s="20"/>
      <c r="H39" s="20"/>
      <c r="I39" s="20"/>
      <c r="J39" s="20"/>
      <c r="K39" s="20"/>
      <c r="L39" s="20"/>
      <c r="M39" s="21">
        <f>(SUM(M33:M38)-LARGE(M33:M38,1)-LARGE(M33:M38,2))</f>
        <v>179</v>
      </c>
      <c r="N39" s="20"/>
      <c r="O39" s="20"/>
      <c r="P39" s="20"/>
      <c r="W39" s="21">
        <f>(SUM(W33:W38)-LARGE(W33:W38,1)-LARGE(W33:W38,2))</f>
        <v>199</v>
      </c>
      <c r="X39" s="21">
        <f>(SUM(X33:X38)-LARGE(X33:X38,1)-LARGE(X33:X38,2))</f>
        <v>378</v>
      </c>
    </row>
    <row r="40" spans="2:24">
      <c r="D40" s="20"/>
      <c r="E40" s="20"/>
      <c r="F40" s="20"/>
      <c r="G40" s="20"/>
      <c r="H40" s="20"/>
      <c r="I40" s="20"/>
      <c r="J40" s="20"/>
      <c r="K40" s="20"/>
      <c r="L40" s="20"/>
      <c r="M40" s="21"/>
      <c r="N40" s="20"/>
      <c r="O40" s="20"/>
      <c r="P40" s="20"/>
      <c r="W40" s="21"/>
      <c r="X40" s="21"/>
    </row>
    <row r="41" spans="2:24">
      <c r="B41" s="6" t="s">
        <v>31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2:24">
      <c r="B42" s="5" t="s">
        <v>0</v>
      </c>
      <c r="C42" s="9"/>
      <c r="D42" s="10">
        <v>1</v>
      </c>
      <c r="E42" s="10">
        <v>2</v>
      </c>
      <c r="F42" s="10">
        <v>3</v>
      </c>
      <c r="G42" s="10">
        <v>4</v>
      </c>
      <c r="H42" s="10">
        <v>5</v>
      </c>
      <c r="I42" s="10">
        <v>6</v>
      </c>
      <c r="J42" s="10">
        <v>7</v>
      </c>
      <c r="K42" s="10">
        <v>8</v>
      </c>
      <c r="L42" s="10">
        <v>9</v>
      </c>
      <c r="M42" s="10" t="s">
        <v>1</v>
      </c>
      <c r="N42" s="10">
        <v>10</v>
      </c>
      <c r="O42" s="10">
        <v>11</v>
      </c>
      <c r="P42" s="10">
        <v>12</v>
      </c>
      <c r="Q42" s="10">
        <v>13</v>
      </c>
      <c r="R42" s="10">
        <v>14</v>
      </c>
      <c r="S42" s="10">
        <v>15</v>
      </c>
      <c r="T42" s="10">
        <v>16</v>
      </c>
      <c r="U42" s="10">
        <v>17</v>
      </c>
      <c r="V42" s="10">
        <v>18</v>
      </c>
      <c r="W42" s="11" t="s">
        <v>2</v>
      </c>
      <c r="X42" s="12" t="s">
        <v>3</v>
      </c>
    </row>
    <row r="43" spans="2:24">
      <c r="B43" s="25">
        <v>1</v>
      </c>
      <c r="C43" s="13" t="s">
        <v>45</v>
      </c>
      <c r="D43" s="14">
        <v>5</v>
      </c>
      <c r="E43" s="14">
        <v>5</v>
      </c>
      <c r="F43" s="14">
        <v>5</v>
      </c>
      <c r="G43" s="14">
        <v>4</v>
      </c>
      <c r="H43" s="14">
        <v>5</v>
      </c>
      <c r="I43" s="14">
        <v>4</v>
      </c>
      <c r="J43" s="14">
        <v>6</v>
      </c>
      <c r="K43" s="14">
        <v>5</v>
      </c>
      <c r="L43" s="14">
        <v>4</v>
      </c>
      <c r="M43" s="15">
        <f>SUM(D43:L43)</f>
        <v>43</v>
      </c>
      <c r="N43" s="14">
        <v>3</v>
      </c>
      <c r="O43" s="14">
        <v>6</v>
      </c>
      <c r="P43" s="14">
        <v>5</v>
      </c>
      <c r="Q43" s="14">
        <v>6</v>
      </c>
      <c r="R43" s="14">
        <v>3</v>
      </c>
      <c r="S43" s="14">
        <v>7</v>
      </c>
      <c r="T43" s="14">
        <v>4</v>
      </c>
      <c r="U43" s="14">
        <v>5</v>
      </c>
      <c r="V43" s="14">
        <v>4</v>
      </c>
      <c r="W43" s="15">
        <f>SUM(N43:V43)</f>
        <v>43</v>
      </c>
      <c r="X43" s="16">
        <f>M43+W43</f>
        <v>86</v>
      </c>
    </row>
    <row r="44" spans="2:24">
      <c r="B44" s="25">
        <v>2</v>
      </c>
      <c r="C44" s="13" t="s">
        <v>19</v>
      </c>
      <c r="D44" s="14">
        <v>6</v>
      </c>
      <c r="E44" s="14">
        <v>8</v>
      </c>
      <c r="F44" s="14">
        <v>5</v>
      </c>
      <c r="G44" s="14">
        <v>4</v>
      </c>
      <c r="H44" s="14">
        <v>7</v>
      </c>
      <c r="I44" s="14">
        <v>5</v>
      </c>
      <c r="J44" s="14">
        <v>7</v>
      </c>
      <c r="K44" s="14">
        <v>5</v>
      </c>
      <c r="L44" s="14">
        <v>3</v>
      </c>
      <c r="M44" s="15">
        <f t="shared" ref="M44:M48" si="12">SUM(D44:L44)</f>
        <v>50</v>
      </c>
      <c r="N44" s="14">
        <v>7</v>
      </c>
      <c r="O44" s="14">
        <v>8</v>
      </c>
      <c r="P44" s="14">
        <v>4</v>
      </c>
      <c r="Q44" s="14">
        <v>8</v>
      </c>
      <c r="R44" s="14">
        <v>5</v>
      </c>
      <c r="S44" s="14">
        <v>6</v>
      </c>
      <c r="T44" s="14">
        <v>4</v>
      </c>
      <c r="U44" s="14">
        <v>5</v>
      </c>
      <c r="V44" s="14">
        <v>5</v>
      </c>
      <c r="W44" s="15">
        <f t="shared" ref="W44:W48" si="13">SUM(N44:V44)</f>
        <v>52</v>
      </c>
      <c r="X44" s="16">
        <f t="shared" ref="X44:X48" si="14">M44+W44</f>
        <v>102</v>
      </c>
    </row>
    <row r="45" spans="2:24">
      <c r="B45" s="25">
        <v>3</v>
      </c>
      <c r="C45" s="13" t="s">
        <v>51</v>
      </c>
      <c r="D45" s="14">
        <v>6</v>
      </c>
      <c r="E45" s="14">
        <v>9</v>
      </c>
      <c r="F45" s="14">
        <v>6</v>
      </c>
      <c r="G45" s="14">
        <v>6</v>
      </c>
      <c r="H45" s="14">
        <v>7</v>
      </c>
      <c r="I45" s="14">
        <v>5</v>
      </c>
      <c r="J45" s="14">
        <v>7</v>
      </c>
      <c r="K45" s="14">
        <v>6</v>
      </c>
      <c r="L45" s="14">
        <v>4</v>
      </c>
      <c r="M45" s="15">
        <f t="shared" si="12"/>
        <v>56</v>
      </c>
      <c r="N45" s="14">
        <v>6</v>
      </c>
      <c r="O45" s="14">
        <v>7</v>
      </c>
      <c r="P45" s="14">
        <v>4</v>
      </c>
      <c r="Q45" s="14">
        <v>7</v>
      </c>
      <c r="R45" s="14">
        <v>5</v>
      </c>
      <c r="S45" s="14">
        <v>7</v>
      </c>
      <c r="T45" s="14">
        <v>7</v>
      </c>
      <c r="U45" s="14">
        <v>8</v>
      </c>
      <c r="V45" s="14">
        <v>6</v>
      </c>
      <c r="W45" s="15">
        <f t="shared" si="13"/>
        <v>57</v>
      </c>
      <c r="X45" s="16">
        <f t="shared" si="14"/>
        <v>113</v>
      </c>
    </row>
    <row r="46" spans="2:24">
      <c r="B46" s="25">
        <v>4</v>
      </c>
      <c r="C46" s="13" t="s">
        <v>29</v>
      </c>
      <c r="D46" s="14">
        <v>8</v>
      </c>
      <c r="E46" s="14">
        <v>7</v>
      </c>
      <c r="F46" s="14">
        <v>5</v>
      </c>
      <c r="G46" s="14">
        <v>5</v>
      </c>
      <c r="H46" s="14">
        <v>8</v>
      </c>
      <c r="I46" s="14">
        <v>5</v>
      </c>
      <c r="J46" s="14">
        <v>6</v>
      </c>
      <c r="K46" s="14">
        <v>7</v>
      </c>
      <c r="L46" s="14">
        <v>5</v>
      </c>
      <c r="M46" s="15">
        <f t="shared" si="12"/>
        <v>56</v>
      </c>
      <c r="N46" s="14">
        <v>6</v>
      </c>
      <c r="O46" s="14">
        <v>8</v>
      </c>
      <c r="P46" s="14">
        <v>4</v>
      </c>
      <c r="Q46" s="14">
        <v>8</v>
      </c>
      <c r="R46" s="14">
        <v>7</v>
      </c>
      <c r="S46" s="14">
        <v>6</v>
      </c>
      <c r="T46" s="14">
        <v>6</v>
      </c>
      <c r="U46" s="14">
        <v>8</v>
      </c>
      <c r="V46" s="14">
        <v>5</v>
      </c>
      <c r="W46" s="15">
        <f t="shared" si="13"/>
        <v>58</v>
      </c>
      <c r="X46" s="16">
        <f t="shared" si="14"/>
        <v>114</v>
      </c>
    </row>
    <row r="47" spans="2:24">
      <c r="B47" s="25">
        <v>5</v>
      </c>
      <c r="C47" s="13" t="s">
        <v>46</v>
      </c>
      <c r="D47" s="14">
        <v>7</v>
      </c>
      <c r="E47" s="14">
        <v>7</v>
      </c>
      <c r="F47" s="14">
        <v>7</v>
      </c>
      <c r="G47" s="14">
        <v>7</v>
      </c>
      <c r="H47" s="14">
        <v>5</v>
      </c>
      <c r="I47" s="14">
        <v>5</v>
      </c>
      <c r="J47" s="14">
        <v>6</v>
      </c>
      <c r="K47" s="14">
        <v>7</v>
      </c>
      <c r="L47" s="14">
        <v>5</v>
      </c>
      <c r="M47" s="15">
        <f t="shared" si="12"/>
        <v>56</v>
      </c>
      <c r="N47" s="14">
        <v>7</v>
      </c>
      <c r="O47" s="14">
        <v>6</v>
      </c>
      <c r="P47" s="14">
        <v>6</v>
      </c>
      <c r="Q47" s="14">
        <v>8</v>
      </c>
      <c r="R47" s="14">
        <v>5</v>
      </c>
      <c r="S47" s="14">
        <v>5</v>
      </c>
      <c r="T47" s="14">
        <v>5</v>
      </c>
      <c r="U47" s="14">
        <v>6</v>
      </c>
      <c r="V47" s="14">
        <v>6</v>
      </c>
      <c r="W47" s="15">
        <f t="shared" si="13"/>
        <v>54</v>
      </c>
      <c r="X47" s="16">
        <f t="shared" si="14"/>
        <v>110</v>
      </c>
    </row>
    <row r="48" spans="2:24">
      <c r="B48" s="25">
        <v>6</v>
      </c>
      <c r="C48" s="13" t="s">
        <v>47</v>
      </c>
      <c r="D48" s="14">
        <v>9</v>
      </c>
      <c r="E48" s="14">
        <v>9</v>
      </c>
      <c r="F48" s="14">
        <v>9</v>
      </c>
      <c r="G48" s="14">
        <v>9</v>
      </c>
      <c r="H48" s="14">
        <v>9</v>
      </c>
      <c r="I48" s="14">
        <v>9</v>
      </c>
      <c r="J48" s="14">
        <v>9</v>
      </c>
      <c r="K48" s="14">
        <v>9</v>
      </c>
      <c r="L48" s="14">
        <v>9</v>
      </c>
      <c r="M48" s="15">
        <f t="shared" si="12"/>
        <v>81</v>
      </c>
      <c r="N48" s="14">
        <v>9</v>
      </c>
      <c r="O48" s="14">
        <v>9</v>
      </c>
      <c r="P48" s="14">
        <v>9</v>
      </c>
      <c r="Q48" s="14">
        <v>9</v>
      </c>
      <c r="R48" s="14">
        <v>9</v>
      </c>
      <c r="S48" s="14">
        <v>9</v>
      </c>
      <c r="T48" s="14">
        <v>9</v>
      </c>
      <c r="U48" s="14">
        <v>9</v>
      </c>
      <c r="V48" s="14">
        <v>9</v>
      </c>
      <c r="W48" s="15">
        <f t="shared" si="13"/>
        <v>81</v>
      </c>
      <c r="X48" s="16">
        <f t="shared" si="14"/>
        <v>162</v>
      </c>
    </row>
    <row r="49" spans="1:24">
      <c r="D49" s="20"/>
      <c r="E49" s="20"/>
      <c r="F49" s="20"/>
      <c r="G49" s="20"/>
      <c r="H49" s="20"/>
      <c r="I49" s="20"/>
      <c r="J49" s="20"/>
      <c r="K49" s="20"/>
      <c r="L49" s="20"/>
      <c r="M49" s="21">
        <f>(SUM(M43:M48)-LARGE(M43:M48,1)-LARGE(M43:M48,2))</f>
        <v>205</v>
      </c>
      <c r="N49" s="20"/>
      <c r="O49" s="20"/>
      <c r="P49" s="20"/>
      <c r="W49" s="21">
        <f>(SUM(W43:W48)-LARGE(W43:W48,1)-LARGE(W43:W48,2))</f>
        <v>206</v>
      </c>
      <c r="X49" s="21">
        <f>(SUM(X43:X48)-LARGE(X43:X48,1)-LARGE(X43:X48,2))</f>
        <v>411</v>
      </c>
    </row>
    <row r="50" spans="1:24">
      <c r="B50" s="32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6"/>
      <c r="R50" s="36"/>
      <c r="S50" s="36"/>
      <c r="T50" s="36"/>
      <c r="U50" s="36"/>
      <c r="V50" s="36"/>
      <c r="W50" s="34"/>
      <c r="X50" s="34"/>
    </row>
    <row r="51" spans="1:24">
      <c r="B51" s="6" t="s">
        <v>8</v>
      </c>
      <c r="C51" s="22"/>
      <c r="D51" s="38"/>
      <c r="E51" s="39"/>
      <c r="F51" s="39"/>
      <c r="G51" s="39"/>
      <c r="H51" s="39"/>
      <c r="I51" s="39"/>
      <c r="J51" s="39"/>
      <c r="K51" s="39"/>
      <c r="L51" s="39"/>
      <c r="M51" s="51"/>
      <c r="N51" s="41"/>
      <c r="O51" s="39"/>
      <c r="P51" s="39"/>
      <c r="Q51" s="39"/>
      <c r="R51" s="39"/>
      <c r="S51" s="39"/>
      <c r="T51" s="39"/>
      <c r="U51" s="39"/>
      <c r="V51" s="39"/>
      <c r="W51" s="51"/>
      <c r="X51" s="51"/>
    </row>
    <row r="52" spans="1:24">
      <c r="B52" s="5" t="s">
        <v>0</v>
      </c>
      <c r="C52" s="9"/>
      <c r="D52" s="10">
        <v>1</v>
      </c>
      <c r="E52" s="10">
        <v>2</v>
      </c>
      <c r="F52" s="10">
        <v>3</v>
      </c>
      <c r="G52" s="10">
        <v>4</v>
      </c>
      <c r="H52" s="10">
        <v>5</v>
      </c>
      <c r="I52" s="10">
        <v>6</v>
      </c>
      <c r="J52" s="10">
        <v>7</v>
      </c>
      <c r="K52" s="10">
        <v>8</v>
      </c>
      <c r="L52" s="10">
        <v>9</v>
      </c>
      <c r="M52" s="10" t="s">
        <v>1</v>
      </c>
      <c r="N52" s="10">
        <v>10</v>
      </c>
      <c r="O52" s="10">
        <v>11</v>
      </c>
      <c r="P52" s="10">
        <v>12</v>
      </c>
      <c r="Q52" s="10">
        <v>13</v>
      </c>
      <c r="R52" s="10">
        <v>14</v>
      </c>
      <c r="S52" s="10">
        <v>15</v>
      </c>
      <c r="T52" s="10">
        <v>16</v>
      </c>
      <c r="U52" s="10">
        <v>17</v>
      </c>
      <c r="V52" s="10">
        <v>18</v>
      </c>
      <c r="W52" s="11" t="s">
        <v>2</v>
      </c>
      <c r="X52" s="12" t="s">
        <v>3</v>
      </c>
    </row>
    <row r="53" spans="1:24">
      <c r="B53" s="25">
        <v>1</v>
      </c>
      <c r="C53" s="13" t="s">
        <v>20</v>
      </c>
      <c r="D53" s="14">
        <v>6</v>
      </c>
      <c r="E53" s="14">
        <v>8</v>
      </c>
      <c r="F53" s="14">
        <v>9</v>
      </c>
      <c r="G53" s="14">
        <v>5</v>
      </c>
      <c r="H53" s="14">
        <v>8</v>
      </c>
      <c r="I53" s="14">
        <v>4</v>
      </c>
      <c r="J53" s="14">
        <v>6</v>
      </c>
      <c r="K53" s="14">
        <v>7</v>
      </c>
      <c r="L53" s="14">
        <v>5</v>
      </c>
      <c r="M53" s="15">
        <f>SUM(D53:L53)</f>
        <v>58</v>
      </c>
      <c r="N53" s="14">
        <v>6</v>
      </c>
      <c r="O53" s="14">
        <v>7</v>
      </c>
      <c r="P53" s="14">
        <v>5</v>
      </c>
      <c r="Q53" s="14">
        <v>7</v>
      </c>
      <c r="R53" s="14">
        <v>4</v>
      </c>
      <c r="S53" s="14">
        <v>5</v>
      </c>
      <c r="T53" s="14">
        <v>5</v>
      </c>
      <c r="U53" s="14">
        <v>9</v>
      </c>
      <c r="V53" s="14">
        <v>5</v>
      </c>
      <c r="W53" s="15">
        <f>SUM(N53:V53)</f>
        <v>53</v>
      </c>
      <c r="X53" s="16">
        <f>M53+W53</f>
        <v>111</v>
      </c>
    </row>
    <row r="54" spans="1:24">
      <c r="B54" s="25">
        <v>2</v>
      </c>
      <c r="C54" s="13" t="s">
        <v>49</v>
      </c>
      <c r="D54" s="14">
        <v>7</v>
      </c>
      <c r="E54" s="14">
        <v>5</v>
      </c>
      <c r="F54" s="14">
        <v>4</v>
      </c>
      <c r="G54" s="14">
        <v>5</v>
      </c>
      <c r="H54" s="14">
        <v>7</v>
      </c>
      <c r="I54" s="14">
        <v>4</v>
      </c>
      <c r="J54" s="14">
        <v>8</v>
      </c>
      <c r="K54" s="14">
        <v>4</v>
      </c>
      <c r="L54" s="14">
        <v>4</v>
      </c>
      <c r="M54" s="15">
        <f t="shared" ref="M54:M58" si="15">SUM(D54:L54)</f>
        <v>48</v>
      </c>
      <c r="N54" s="14">
        <v>8</v>
      </c>
      <c r="O54" s="14">
        <v>8</v>
      </c>
      <c r="P54" s="14">
        <v>5</v>
      </c>
      <c r="Q54" s="18">
        <v>7</v>
      </c>
      <c r="R54" s="18">
        <v>4</v>
      </c>
      <c r="S54" s="18">
        <v>10</v>
      </c>
      <c r="T54" s="18">
        <v>8</v>
      </c>
      <c r="U54" s="18">
        <v>5</v>
      </c>
      <c r="V54" s="18">
        <v>5</v>
      </c>
      <c r="W54" s="15">
        <f t="shared" ref="W54:W58" si="16">SUM(N54:V54)</f>
        <v>60</v>
      </c>
      <c r="X54" s="16">
        <f t="shared" ref="X54:X58" si="17">M54+W54</f>
        <v>108</v>
      </c>
    </row>
    <row r="55" spans="1:24">
      <c r="B55" s="25">
        <v>3</v>
      </c>
      <c r="C55" s="13" t="s">
        <v>50</v>
      </c>
      <c r="D55" s="14">
        <v>5</v>
      </c>
      <c r="E55" s="14">
        <v>5</v>
      </c>
      <c r="F55" s="14">
        <v>5</v>
      </c>
      <c r="G55" s="14">
        <v>3</v>
      </c>
      <c r="H55" s="14">
        <v>6</v>
      </c>
      <c r="I55" s="14">
        <v>4</v>
      </c>
      <c r="J55" s="14">
        <v>8</v>
      </c>
      <c r="K55" s="14">
        <v>5</v>
      </c>
      <c r="L55" s="14">
        <v>3</v>
      </c>
      <c r="M55" s="15">
        <f t="shared" si="15"/>
        <v>44</v>
      </c>
      <c r="N55" s="14">
        <v>7</v>
      </c>
      <c r="O55" s="14">
        <v>6</v>
      </c>
      <c r="P55" s="14">
        <v>4</v>
      </c>
      <c r="Q55" s="18">
        <v>6</v>
      </c>
      <c r="R55" s="18">
        <v>4</v>
      </c>
      <c r="S55" s="18">
        <v>6</v>
      </c>
      <c r="T55" s="18">
        <v>6</v>
      </c>
      <c r="U55" s="18">
        <v>6</v>
      </c>
      <c r="V55" s="18">
        <v>5</v>
      </c>
      <c r="W55" s="15">
        <f t="shared" si="16"/>
        <v>50</v>
      </c>
      <c r="X55" s="16">
        <f t="shared" si="17"/>
        <v>94</v>
      </c>
    </row>
    <row r="56" spans="1:24">
      <c r="B56" s="25">
        <v>4</v>
      </c>
      <c r="C56" s="13" t="s">
        <v>21</v>
      </c>
      <c r="D56" s="14">
        <v>7</v>
      </c>
      <c r="E56" s="14">
        <v>7</v>
      </c>
      <c r="F56" s="14">
        <v>5</v>
      </c>
      <c r="G56" s="14">
        <v>4</v>
      </c>
      <c r="H56" s="14">
        <v>6</v>
      </c>
      <c r="I56" s="14">
        <v>4</v>
      </c>
      <c r="J56" s="14">
        <v>12</v>
      </c>
      <c r="K56" s="14">
        <v>10</v>
      </c>
      <c r="L56" s="14">
        <v>5</v>
      </c>
      <c r="M56" s="15">
        <f t="shared" si="15"/>
        <v>60</v>
      </c>
      <c r="N56" s="14">
        <v>5</v>
      </c>
      <c r="O56" s="14">
        <v>8</v>
      </c>
      <c r="P56" s="14">
        <v>4</v>
      </c>
      <c r="Q56" s="18">
        <v>9</v>
      </c>
      <c r="R56" s="18">
        <v>5</v>
      </c>
      <c r="S56" s="18">
        <v>7</v>
      </c>
      <c r="T56" s="18">
        <v>6</v>
      </c>
      <c r="U56" s="18">
        <v>7</v>
      </c>
      <c r="V56" s="18">
        <v>4</v>
      </c>
      <c r="W56" s="15">
        <f t="shared" si="16"/>
        <v>55</v>
      </c>
      <c r="X56" s="16">
        <f t="shared" si="17"/>
        <v>115</v>
      </c>
    </row>
    <row r="57" spans="1:24">
      <c r="B57" s="25">
        <v>5</v>
      </c>
      <c r="C57" s="13" t="s">
        <v>48</v>
      </c>
      <c r="D57" s="14">
        <v>7</v>
      </c>
      <c r="E57" s="14">
        <v>5</v>
      </c>
      <c r="F57" s="14">
        <v>5</v>
      </c>
      <c r="G57" s="14">
        <v>4</v>
      </c>
      <c r="H57" s="14">
        <v>7</v>
      </c>
      <c r="I57" s="14">
        <v>4</v>
      </c>
      <c r="J57" s="14">
        <v>8</v>
      </c>
      <c r="K57" s="14">
        <v>5</v>
      </c>
      <c r="L57" s="14">
        <v>4</v>
      </c>
      <c r="M57" s="15">
        <f t="shared" si="15"/>
        <v>49</v>
      </c>
      <c r="N57" s="14">
        <v>9</v>
      </c>
      <c r="O57" s="14">
        <v>7</v>
      </c>
      <c r="P57" s="14">
        <v>5</v>
      </c>
      <c r="Q57" s="18">
        <v>7</v>
      </c>
      <c r="R57" s="18">
        <v>7</v>
      </c>
      <c r="S57" s="18">
        <v>9</v>
      </c>
      <c r="T57" s="18">
        <v>5</v>
      </c>
      <c r="U57" s="18">
        <v>4</v>
      </c>
      <c r="V57" s="18">
        <v>5</v>
      </c>
      <c r="W57" s="15">
        <f t="shared" si="16"/>
        <v>58</v>
      </c>
      <c r="X57" s="16">
        <f t="shared" si="17"/>
        <v>107</v>
      </c>
    </row>
    <row r="58" spans="1:24">
      <c r="B58" s="25">
        <v>6</v>
      </c>
      <c r="C58" s="13" t="s">
        <v>47</v>
      </c>
      <c r="D58" s="14">
        <v>9</v>
      </c>
      <c r="E58" s="14">
        <v>9</v>
      </c>
      <c r="F58" s="14">
        <v>9</v>
      </c>
      <c r="G58" s="14">
        <v>9</v>
      </c>
      <c r="H58" s="14">
        <v>9</v>
      </c>
      <c r="I58" s="14">
        <v>9</v>
      </c>
      <c r="J58" s="14">
        <v>9</v>
      </c>
      <c r="K58" s="14">
        <v>9</v>
      </c>
      <c r="L58" s="14">
        <v>9</v>
      </c>
      <c r="M58" s="15">
        <f t="shared" si="15"/>
        <v>81</v>
      </c>
      <c r="N58" s="14">
        <v>9</v>
      </c>
      <c r="O58" s="14">
        <v>9</v>
      </c>
      <c r="P58" s="14">
        <v>9</v>
      </c>
      <c r="Q58" s="18">
        <v>9</v>
      </c>
      <c r="R58" s="18">
        <v>9</v>
      </c>
      <c r="S58" s="18">
        <v>9</v>
      </c>
      <c r="T58" s="18">
        <v>9</v>
      </c>
      <c r="U58" s="18">
        <v>9</v>
      </c>
      <c r="V58" s="18">
        <v>9</v>
      </c>
      <c r="W58" s="15">
        <f t="shared" si="16"/>
        <v>81</v>
      </c>
      <c r="X58" s="16">
        <f t="shared" si="17"/>
        <v>162</v>
      </c>
    </row>
    <row r="59" spans="1:24">
      <c r="D59" s="20"/>
      <c r="E59" s="20"/>
      <c r="F59" s="20"/>
      <c r="G59" s="20"/>
      <c r="H59" s="20"/>
      <c r="I59" s="20"/>
      <c r="J59" s="20"/>
      <c r="K59" s="20"/>
      <c r="L59" s="20"/>
      <c r="M59" s="21">
        <f>(SUM(M53:M58)-LARGE(M53:M58,1)-LARGE(M53:M58,2))</f>
        <v>199</v>
      </c>
      <c r="N59" s="20"/>
      <c r="O59" s="20"/>
      <c r="P59" s="20"/>
      <c r="W59" s="21">
        <f>(SUM(W53:W58)-LARGE(W53:W58,1)-LARGE(W53:W58,2))</f>
        <v>216</v>
      </c>
      <c r="X59" s="21">
        <f>(SUM(X53:X58)-LARGE(X53:X58,1)-LARGE(X53:X58,2))</f>
        <v>420</v>
      </c>
    </row>
    <row r="60" spans="1:24" ht="13">
      <c r="D60" s="20"/>
      <c r="E60" s="20"/>
      <c r="F60" s="20"/>
      <c r="G60" s="20"/>
      <c r="H60" s="20"/>
      <c r="I60" s="20"/>
      <c r="J60" s="20"/>
      <c r="K60" s="20"/>
      <c r="L60" s="20"/>
      <c r="M60" s="21"/>
      <c r="N60" s="20"/>
      <c r="O60" s="20"/>
      <c r="P60" s="20"/>
      <c r="W60" s="21"/>
      <c r="X60"/>
    </row>
    <row r="61" spans="1:24">
      <c r="B61" s="32"/>
      <c r="C61" s="49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>
      <c r="B62" s="32"/>
      <c r="C62" s="50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6"/>
      <c r="R62" s="36"/>
      <c r="S62" s="36"/>
      <c r="T62" s="36"/>
      <c r="U62" s="36"/>
      <c r="V62" s="36"/>
      <c r="W62" s="34"/>
      <c r="X62" s="34"/>
    </row>
    <row r="63" spans="1:24">
      <c r="B63" s="1"/>
      <c r="C63" s="4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2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2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2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2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2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2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2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2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2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2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2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2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2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2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2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2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2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2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2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2:24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2:24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2:24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>
      <c r="B156" s="29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0"/>
      <c r="X156" s="30"/>
    </row>
    <row r="157" spans="2:24">
      <c r="B157" s="32"/>
      <c r="C157" s="33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</row>
    <row r="158" spans="2:24">
      <c r="B158" s="32"/>
      <c r="C158" s="35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6"/>
      <c r="R158" s="36"/>
      <c r="S158" s="36"/>
      <c r="T158" s="36"/>
      <c r="U158" s="36"/>
      <c r="V158" s="36"/>
      <c r="W158" s="34"/>
      <c r="X158" s="34"/>
    </row>
    <row r="159" spans="2:24">
      <c r="B159" s="32"/>
      <c r="C159" s="35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6"/>
      <c r="R159" s="36"/>
      <c r="S159" s="36"/>
      <c r="T159" s="36"/>
      <c r="U159" s="36"/>
      <c r="V159" s="36"/>
      <c r="W159" s="34"/>
      <c r="X159" s="34"/>
    </row>
    <row r="160" spans="2:24">
      <c r="B160" s="32"/>
      <c r="C160" s="35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6"/>
      <c r="R160" s="36"/>
      <c r="S160" s="36"/>
      <c r="T160" s="36"/>
      <c r="U160" s="36"/>
      <c r="V160" s="36"/>
      <c r="W160" s="34"/>
      <c r="X160" s="34"/>
    </row>
    <row r="161" spans="2:24">
      <c r="B161" s="32"/>
      <c r="C161" s="35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6"/>
      <c r="R161" s="36"/>
      <c r="S161" s="36"/>
      <c r="T161" s="36"/>
      <c r="U161" s="36"/>
      <c r="V161" s="36"/>
      <c r="W161" s="34"/>
      <c r="X161" s="34"/>
    </row>
    <row r="162" spans="2:24">
      <c r="B162" s="32"/>
      <c r="C162" s="35"/>
      <c r="D162" s="36"/>
      <c r="E162" s="36"/>
      <c r="F162" s="36"/>
      <c r="G162" s="36"/>
      <c r="H162" s="36"/>
      <c r="I162" s="36"/>
      <c r="J162" s="36"/>
      <c r="K162" s="36"/>
      <c r="L162" s="36"/>
      <c r="M162" s="34"/>
      <c r="N162" s="36"/>
      <c r="O162" s="36"/>
      <c r="P162" s="36"/>
      <c r="Q162" s="36"/>
      <c r="R162" s="36"/>
      <c r="S162" s="36"/>
      <c r="T162" s="36"/>
      <c r="U162" s="36"/>
      <c r="V162" s="36"/>
      <c r="W162" s="34"/>
      <c r="X162" s="34"/>
    </row>
    <row r="163" spans="2:24">
      <c r="B163" s="27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2:24">
      <c r="B164" s="29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0"/>
      <c r="X164" s="30"/>
    </row>
    <row r="165" spans="2:24">
      <c r="B165" s="32"/>
      <c r="C165" s="33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</row>
    <row r="166" spans="2:24">
      <c r="B166" s="32"/>
      <c r="C166" s="35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6"/>
      <c r="R166" s="36"/>
      <c r="S166" s="36"/>
      <c r="T166" s="36"/>
      <c r="U166" s="36"/>
      <c r="V166" s="36"/>
      <c r="W166" s="34"/>
      <c r="X166" s="34"/>
    </row>
    <row r="167" spans="2:24">
      <c r="B167" s="32"/>
      <c r="C167" s="35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6"/>
      <c r="R167" s="36"/>
      <c r="S167" s="36"/>
      <c r="T167" s="36"/>
      <c r="U167" s="36"/>
      <c r="V167" s="36"/>
      <c r="W167" s="34"/>
      <c r="X167" s="34"/>
    </row>
    <row r="168" spans="2:24">
      <c r="B168" s="32"/>
      <c r="C168" s="35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6"/>
      <c r="R168" s="36"/>
      <c r="S168" s="36"/>
      <c r="T168" s="36"/>
      <c r="U168" s="36"/>
      <c r="V168" s="36"/>
      <c r="W168" s="34"/>
      <c r="X168" s="34"/>
    </row>
    <row r="169" spans="2:24">
      <c r="B169" s="32"/>
      <c r="C169" s="35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6"/>
      <c r="R169" s="36"/>
      <c r="S169" s="36"/>
      <c r="T169" s="36"/>
      <c r="U169" s="36"/>
      <c r="V169" s="36"/>
      <c r="W169" s="34"/>
      <c r="X169" s="34"/>
    </row>
    <row r="170" spans="2:24">
      <c r="B170" s="32"/>
      <c r="C170" s="35"/>
      <c r="D170" s="36"/>
      <c r="E170" s="36"/>
      <c r="F170" s="36"/>
      <c r="G170" s="36"/>
      <c r="H170" s="36"/>
      <c r="I170" s="36"/>
      <c r="J170" s="36"/>
      <c r="K170" s="36"/>
      <c r="L170" s="36"/>
      <c r="M170" s="34"/>
      <c r="N170" s="36"/>
      <c r="O170" s="36"/>
      <c r="P170" s="36"/>
      <c r="Q170" s="36"/>
      <c r="R170" s="36"/>
      <c r="S170" s="36"/>
      <c r="T170" s="36"/>
      <c r="U170" s="36"/>
      <c r="V170" s="36"/>
      <c r="W170" s="34"/>
      <c r="X170" s="34"/>
    </row>
    <row r="171" spans="2:24">
      <c r="B171" s="27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2:24">
      <c r="B172" s="29"/>
      <c r="C172" s="30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0"/>
      <c r="X172" s="30"/>
    </row>
    <row r="173" spans="2:24">
      <c r="B173" s="32"/>
      <c r="C173" s="33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</row>
    <row r="174" spans="2:24">
      <c r="B174" s="32"/>
      <c r="C174" s="35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6"/>
      <c r="R174" s="36"/>
      <c r="S174" s="36"/>
      <c r="T174" s="36"/>
      <c r="U174" s="36"/>
      <c r="V174" s="36"/>
      <c r="W174" s="34"/>
      <c r="X174" s="34"/>
    </row>
    <row r="175" spans="2:24">
      <c r="B175" s="32"/>
      <c r="C175" s="35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6"/>
      <c r="R175" s="36"/>
      <c r="S175" s="36"/>
      <c r="T175" s="36"/>
      <c r="U175" s="36"/>
      <c r="V175" s="36"/>
      <c r="W175" s="34"/>
      <c r="X175" s="34"/>
    </row>
    <row r="176" spans="2:24">
      <c r="B176" s="32"/>
      <c r="C176" s="35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6"/>
      <c r="R176" s="36"/>
      <c r="S176" s="36"/>
      <c r="T176" s="36"/>
      <c r="U176" s="36"/>
      <c r="V176" s="36"/>
      <c r="W176" s="34"/>
      <c r="X176" s="34"/>
    </row>
    <row r="177" spans="2:24">
      <c r="B177" s="32"/>
      <c r="C177" s="35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6"/>
      <c r="R177" s="36"/>
      <c r="S177" s="36"/>
      <c r="T177" s="36"/>
      <c r="U177" s="36"/>
      <c r="V177" s="36"/>
      <c r="W177" s="34"/>
      <c r="X177" s="34"/>
    </row>
    <row r="178" spans="2:24">
      <c r="B178" s="32"/>
      <c r="C178" s="35"/>
      <c r="D178" s="36"/>
      <c r="E178" s="36"/>
      <c r="F178" s="36"/>
      <c r="G178" s="36"/>
      <c r="H178" s="36"/>
      <c r="I178" s="36"/>
      <c r="J178" s="36"/>
      <c r="K178" s="36"/>
      <c r="L178" s="36"/>
      <c r="M178" s="34"/>
      <c r="N178" s="36"/>
      <c r="O178" s="36"/>
      <c r="P178" s="36"/>
      <c r="Q178" s="36"/>
      <c r="R178" s="36"/>
      <c r="S178" s="36"/>
      <c r="T178" s="36"/>
      <c r="U178" s="36"/>
      <c r="V178" s="36"/>
      <c r="W178" s="34"/>
      <c r="X178" s="34"/>
    </row>
    <row r="179" spans="2:24">
      <c r="B179" s="27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2:24">
      <c r="B180" s="29"/>
      <c r="C180" s="30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0"/>
      <c r="X180" s="30"/>
    </row>
    <row r="181" spans="2:24">
      <c r="B181" s="32"/>
      <c r="C181" s="33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</row>
    <row r="182" spans="2:24">
      <c r="B182" s="32"/>
      <c r="C182" s="35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6"/>
      <c r="R182" s="36"/>
      <c r="S182" s="36"/>
      <c r="T182" s="36"/>
      <c r="U182" s="36"/>
      <c r="V182" s="36"/>
      <c r="W182" s="34"/>
      <c r="X182" s="34"/>
    </row>
    <row r="183" spans="2:24">
      <c r="B183" s="32"/>
      <c r="C183" s="35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6"/>
      <c r="R183" s="36"/>
      <c r="S183" s="36"/>
      <c r="T183" s="36"/>
      <c r="U183" s="36"/>
      <c r="V183" s="36"/>
      <c r="W183" s="34"/>
      <c r="X183" s="34"/>
    </row>
    <row r="184" spans="2:24">
      <c r="B184" s="32"/>
      <c r="C184" s="35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6"/>
      <c r="R184" s="36"/>
      <c r="S184" s="36"/>
      <c r="T184" s="36"/>
      <c r="U184" s="36"/>
      <c r="V184" s="36"/>
      <c r="W184" s="34"/>
      <c r="X184" s="34"/>
    </row>
    <row r="185" spans="2:24">
      <c r="B185" s="32"/>
      <c r="C185" s="35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6"/>
      <c r="R185" s="36"/>
      <c r="S185" s="36"/>
      <c r="T185" s="36"/>
      <c r="U185" s="36"/>
      <c r="V185" s="36"/>
      <c r="W185" s="34"/>
      <c r="X185" s="34"/>
    </row>
    <row r="186" spans="2:24">
      <c r="B186" s="32"/>
      <c r="C186" s="35"/>
      <c r="D186" s="36"/>
      <c r="E186" s="36"/>
      <c r="F186" s="36"/>
      <c r="G186" s="36"/>
      <c r="H186" s="36"/>
      <c r="I186" s="36"/>
      <c r="J186" s="36"/>
      <c r="K186" s="36"/>
      <c r="L186" s="36"/>
      <c r="M186" s="34"/>
      <c r="N186" s="36"/>
      <c r="O186" s="36"/>
      <c r="P186" s="36"/>
      <c r="Q186" s="36"/>
      <c r="R186" s="36"/>
      <c r="S186" s="36"/>
      <c r="T186" s="36"/>
      <c r="U186" s="36"/>
      <c r="V186" s="36"/>
      <c r="W186" s="34"/>
      <c r="X186" s="34"/>
    </row>
    <row r="187" spans="2:24">
      <c r="B187" s="27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2:24">
      <c r="B188" s="29"/>
      <c r="C188" s="30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0"/>
      <c r="X188" s="30"/>
    </row>
    <row r="189" spans="2:24">
      <c r="B189" s="32"/>
      <c r="C189" s="33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</row>
    <row r="190" spans="2:24">
      <c r="B190" s="32"/>
      <c r="C190" s="35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6"/>
      <c r="R190" s="36"/>
      <c r="S190" s="36"/>
      <c r="T190" s="36"/>
      <c r="U190" s="36"/>
      <c r="V190" s="36"/>
      <c r="W190" s="34"/>
      <c r="X190" s="34"/>
    </row>
    <row r="191" spans="2:24">
      <c r="B191" s="32"/>
      <c r="C191" s="35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6"/>
      <c r="R191" s="36"/>
      <c r="S191" s="36"/>
      <c r="T191" s="36"/>
      <c r="U191" s="36"/>
      <c r="V191" s="36"/>
      <c r="W191" s="34"/>
      <c r="X191" s="34"/>
    </row>
    <row r="192" spans="2:24">
      <c r="B192" s="32"/>
      <c r="C192" s="35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6"/>
      <c r="R192" s="36"/>
      <c r="S192" s="36"/>
      <c r="T192" s="36"/>
      <c r="U192" s="36"/>
      <c r="V192" s="36"/>
      <c r="W192" s="34"/>
      <c r="X192" s="34"/>
    </row>
    <row r="193" spans="2:24">
      <c r="B193" s="32"/>
      <c r="C193" s="35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6"/>
      <c r="R193" s="36"/>
      <c r="S193" s="36"/>
      <c r="T193" s="36"/>
      <c r="U193" s="36"/>
      <c r="V193" s="36"/>
      <c r="W193" s="34"/>
      <c r="X193" s="34"/>
    </row>
    <row r="194" spans="2:24">
      <c r="B194" s="32"/>
      <c r="C194" s="35"/>
      <c r="D194" s="36"/>
      <c r="E194" s="36"/>
      <c r="F194" s="36"/>
      <c r="G194" s="36"/>
      <c r="H194" s="36"/>
      <c r="I194" s="36"/>
      <c r="J194" s="36"/>
      <c r="K194" s="36"/>
      <c r="L194" s="36"/>
      <c r="M194" s="34"/>
      <c r="N194" s="36"/>
      <c r="O194" s="36"/>
      <c r="P194" s="36"/>
      <c r="Q194" s="36"/>
      <c r="R194" s="36"/>
      <c r="S194" s="36"/>
      <c r="T194" s="36"/>
      <c r="U194" s="36"/>
      <c r="V194" s="36"/>
      <c r="W194" s="34"/>
      <c r="X194" s="34"/>
    </row>
    <row r="195" spans="2:24">
      <c r="B195" s="27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2:24">
      <c r="B196" s="29"/>
      <c r="C196" s="30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0"/>
      <c r="X196" s="30"/>
    </row>
    <row r="197" spans="2:24">
      <c r="B197" s="32"/>
      <c r="C197" s="33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</row>
    <row r="198" spans="2:24">
      <c r="B198" s="32"/>
      <c r="C198" s="35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6"/>
      <c r="R198" s="36"/>
      <c r="S198" s="36"/>
      <c r="T198" s="36"/>
      <c r="U198" s="36"/>
      <c r="V198" s="36"/>
      <c r="W198" s="34"/>
      <c r="X198" s="34"/>
    </row>
    <row r="199" spans="2:24">
      <c r="B199" s="32"/>
      <c r="C199" s="35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6"/>
      <c r="R199" s="36"/>
      <c r="S199" s="36"/>
      <c r="T199" s="36"/>
      <c r="U199" s="36"/>
      <c r="V199" s="36"/>
      <c r="W199" s="34"/>
      <c r="X199" s="34"/>
    </row>
    <row r="200" spans="2:24">
      <c r="B200" s="32"/>
      <c r="C200" s="35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6"/>
      <c r="R200" s="36"/>
      <c r="S200" s="36"/>
      <c r="T200" s="36"/>
      <c r="U200" s="36"/>
      <c r="V200" s="36"/>
      <c r="W200" s="34"/>
      <c r="X200" s="34"/>
    </row>
    <row r="201" spans="2:24">
      <c r="B201" s="32"/>
      <c r="C201" s="35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6"/>
      <c r="R201" s="36"/>
      <c r="S201" s="36"/>
      <c r="T201" s="36"/>
      <c r="U201" s="36"/>
      <c r="V201" s="36"/>
      <c r="W201" s="34"/>
      <c r="X201" s="34"/>
    </row>
    <row r="202" spans="2:24">
      <c r="B202" s="32"/>
      <c r="C202" s="35"/>
      <c r="D202" s="36"/>
      <c r="E202" s="36"/>
      <c r="F202" s="36"/>
      <c r="G202" s="36"/>
      <c r="H202" s="36"/>
      <c r="I202" s="36"/>
      <c r="J202" s="36"/>
      <c r="K202" s="36"/>
      <c r="L202" s="36"/>
      <c r="M202" s="34"/>
      <c r="N202" s="36"/>
      <c r="O202" s="36"/>
      <c r="P202" s="36"/>
      <c r="Q202" s="36"/>
      <c r="R202" s="36"/>
      <c r="S202" s="36"/>
      <c r="T202" s="36"/>
      <c r="U202" s="36"/>
      <c r="V202" s="36"/>
      <c r="W202" s="34"/>
      <c r="X202" s="34"/>
    </row>
    <row r="203" spans="2:24"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</row>
    <row r="204" spans="2:24"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</row>
    <row r="205" spans="2:24"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2:24"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</row>
    <row r="207" spans="2:24"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</row>
    <row r="208" spans="2:24"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</row>
    <row r="209" spans="4:16"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4:16"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</row>
    <row r="211" spans="4:16"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</row>
    <row r="212" spans="4:16"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</row>
    <row r="213" spans="4:16"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4:16"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</row>
    <row r="215" spans="4:16"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</row>
    <row r="216" spans="4:16"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</row>
    <row r="217" spans="4:16"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</row>
    <row r="218" spans="4:16"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</row>
    <row r="219" spans="4:16"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</row>
    <row r="220" spans="4:16"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</row>
    <row r="221" spans="4:16"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</row>
    <row r="222" spans="4:16"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</row>
    <row r="223" spans="4:16"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</row>
    <row r="224" spans="4:16"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4:16"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</row>
    <row r="226" spans="4:16"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</row>
    <row r="227" spans="4:16"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</row>
    <row r="228" spans="4:16"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</row>
    <row r="229" spans="4:16"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</row>
    <row r="230" spans="4:16"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</row>
    <row r="231" spans="4:16"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</row>
    <row r="232" spans="4:16"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</row>
    <row r="233" spans="4:16"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</row>
    <row r="234" spans="4:16"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</row>
    <row r="235" spans="4:16"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4:16"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</row>
    <row r="237" spans="4:16"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</row>
    <row r="238" spans="4:16"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4:16"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4:16"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</row>
    <row r="241" spans="4:16"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</row>
    <row r="242" spans="4:16"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</row>
    <row r="243" spans="4:16"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</row>
    <row r="244" spans="4:16"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</row>
    <row r="245" spans="4:16"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</row>
    <row r="246" spans="4:16"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</row>
    <row r="247" spans="4:16"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</row>
    <row r="248" spans="4:16"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</row>
    <row r="249" spans="4:16"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</row>
    <row r="250" spans="4:16"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</row>
    <row r="251" spans="4:16"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</row>
    <row r="252" spans="4:16"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</row>
    <row r="253" spans="4:16"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</row>
    <row r="254" spans="4:16"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</row>
    <row r="255" spans="4:16"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</row>
    <row r="256" spans="4:16"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</row>
    <row r="257" spans="4:16"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</row>
    <row r="258" spans="4:16"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</row>
    <row r="259" spans="4:16"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4:16"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</row>
    <row r="261" spans="4:16"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</row>
    <row r="262" spans="4:16"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</row>
    <row r="263" spans="4:16"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4:16"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</row>
    <row r="265" spans="4:16"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4:16"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</row>
    <row r="267" spans="4:16"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</row>
    <row r="268" spans="4:16"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</row>
    <row r="269" spans="4:16"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4:16"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4:16"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</row>
    <row r="272" spans="4:16"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</row>
    <row r="273" spans="4:16"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</row>
    <row r="274" spans="4:16"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</row>
    <row r="275" spans="4:16"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</row>
    <row r="276" spans="4:16"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</row>
    <row r="277" spans="4:16"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</row>
    <row r="278" spans="4:16"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4:16"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</row>
    <row r="280" spans="4:16"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</row>
    <row r="281" spans="4:16"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4:16"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</row>
    <row r="283" spans="4:16"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</row>
    <row r="284" spans="4:16"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</row>
    <row r="285" spans="4:16"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4:16"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</row>
    <row r="287" spans="4:16"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</row>
    <row r="288" spans="4:16"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</row>
    <row r="289" spans="4:16"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</row>
    <row r="290" spans="4:16"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</row>
    <row r="291" spans="4:16"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4:16"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</row>
    <row r="293" spans="4:16"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</row>
    <row r="294" spans="4:16"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4:16"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</row>
    <row r="296" spans="4:16"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</row>
    <row r="297" spans="4:16"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</row>
    <row r="298" spans="4:16"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</row>
    <row r="299" spans="4:16"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</row>
    <row r="300" spans="4:16"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4:16"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</row>
    <row r="302" spans="4:16"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</row>
    <row r="303" spans="4:16"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</row>
    <row r="304" spans="4:16"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</row>
    <row r="305" spans="4:16"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</row>
    <row r="306" spans="4:16"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</row>
    <row r="307" spans="4:16"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</row>
    <row r="308" spans="4:16"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</row>
    <row r="309" spans="4:16"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</row>
    <row r="310" spans="4:16"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</row>
    <row r="311" spans="4:16"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</row>
    <row r="312" spans="4:16"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4:16"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</row>
    <row r="314" spans="4:16"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</row>
    <row r="315" spans="4:16"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</row>
    <row r="316" spans="4:16"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</row>
    <row r="317" spans="4:16"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</row>
    <row r="318" spans="4:16"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4:16"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</row>
    <row r="320" spans="4:16"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</row>
    <row r="321" spans="4:16"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</row>
    <row r="322" spans="4:16"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</row>
    <row r="323" spans="4:16"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</row>
    <row r="324" spans="4:16"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4:16"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4:16"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</row>
    <row r="327" spans="4:16"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4:16"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</row>
    <row r="329" spans="4:16"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4:16"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</row>
    <row r="331" spans="4:16"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</row>
    <row r="332" spans="4:16"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</row>
    <row r="333" spans="4:16"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</row>
    <row r="334" spans="4:16"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</row>
    <row r="335" spans="4:16"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</row>
    <row r="336" spans="4:16"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</row>
    <row r="337" spans="4:16"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</row>
    <row r="338" spans="4:16"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</row>
    <row r="339" spans="4:16"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</row>
    <row r="340" spans="4:16"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</row>
    <row r="341" spans="4:16"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</row>
    <row r="342" spans="4:16"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</row>
    <row r="343" spans="4:16"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</row>
    <row r="344" spans="4:16"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</row>
    <row r="345" spans="4:16"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</row>
    <row r="346" spans="4:16"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</row>
    <row r="347" spans="4:16"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</row>
    <row r="348" spans="4:16"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</row>
    <row r="349" spans="4:16"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</row>
    <row r="350" spans="4:16"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</row>
    <row r="351" spans="4:16"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</row>
    <row r="352" spans="4:16"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</row>
    <row r="353" spans="4:16"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</row>
    <row r="354" spans="4:16"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</row>
    <row r="355" spans="4:16"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</row>
    <row r="356" spans="4:16"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</row>
    <row r="357" spans="4:16"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</row>
    <row r="358" spans="4:16"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</row>
    <row r="359" spans="4:16"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</row>
    <row r="360" spans="4:16"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</row>
    <row r="361" spans="4:16"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</row>
    <row r="362" spans="4:16"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</row>
    <row r="363" spans="4:16"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</row>
    <row r="364" spans="4:16"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</row>
    <row r="365" spans="4:16"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</row>
    <row r="366" spans="4:16"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</row>
    <row r="367" spans="4:16"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</row>
    <row r="368" spans="4:16"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</row>
    <row r="369" spans="4:16"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</row>
    <row r="370" spans="4:16"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</row>
    <row r="371" spans="4:16"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</row>
    <row r="372" spans="4:16"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</row>
    <row r="373" spans="4:16"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</row>
    <row r="374" spans="4:16"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</row>
    <row r="375" spans="4:16"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</row>
    <row r="376" spans="4:16"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</row>
    <row r="377" spans="4:16"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</row>
    <row r="378" spans="4:16"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</row>
    <row r="379" spans="4:16"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</row>
    <row r="380" spans="4:16"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</row>
    <row r="381" spans="4:16"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</row>
    <row r="382" spans="4:16"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</row>
    <row r="383" spans="4:16"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</row>
    <row r="384" spans="4:16"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</row>
    <row r="385" spans="4:16"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</row>
    <row r="386" spans="4:16"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</row>
    <row r="387" spans="4:16"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</row>
    <row r="388" spans="4:16"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</row>
    <row r="389" spans="4:16"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</row>
    <row r="390" spans="4:16"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</row>
    <row r="391" spans="4:16"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</row>
    <row r="392" spans="4:16"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</row>
    <row r="393" spans="4:16"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</row>
    <row r="394" spans="4:16"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</row>
    <row r="395" spans="4:16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</row>
    <row r="396" spans="4:16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</row>
    <row r="397" spans="4:16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</row>
    <row r="398" spans="4:16"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</row>
    <row r="399" spans="4:16"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</row>
    <row r="400" spans="4:16"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</row>
    <row r="401" spans="4:16"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</row>
    <row r="402" spans="4:16"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</row>
    <row r="403" spans="4:16"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</row>
    <row r="404" spans="4:16"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</row>
    <row r="405" spans="4:16"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</row>
    <row r="406" spans="4:16"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</row>
    <row r="407" spans="4:16"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</row>
    <row r="408" spans="4:16"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</row>
    <row r="409" spans="4:16"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</row>
    <row r="410" spans="4:16"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</row>
    <row r="411" spans="4:16"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</row>
    <row r="412" spans="4:16"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</row>
    <row r="413" spans="4:16"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</row>
    <row r="414" spans="4:16"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</row>
    <row r="415" spans="4:16"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</row>
    <row r="416" spans="4:16"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</row>
    <row r="417" spans="4:16"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</row>
    <row r="418" spans="4:16"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</row>
    <row r="419" spans="4:16"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</row>
    <row r="420" spans="4:16"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</row>
    <row r="421" spans="4:16"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</row>
    <row r="422" spans="4:16"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</row>
    <row r="423" spans="4:16"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</row>
    <row r="424" spans="4:16"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</row>
    <row r="425" spans="4:16"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</row>
    <row r="426" spans="4:16"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</row>
    <row r="427" spans="4:16"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</row>
    <row r="428" spans="4:16"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</row>
    <row r="429" spans="4:16"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</row>
    <row r="430" spans="4:16"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</row>
    <row r="431" spans="4:16"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</row>
    <row r="432" spans="4:16"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</row>
    <row r="433" spans="4:16"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</row>
    <row r="434" spans="4:16"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</row>
    <row r="435" spans="4:16"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</row>
    <row r="436" spans="4:16"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</row>
    <row r="437" spans="4:16"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</row>
    <row r="438" spans="4:16"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</row>
    <row r="439" spans="4:16"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</row>
    <row r="440" spans="4:16"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</row>
    <row r="441" spans="4:16"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</row>
    <row r="442" spans="4:16"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</row>
    <row r="443" spans="4:16"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</row>
    <row r="444" spans="4:16"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</row>
    <row r="445" spans="4:16"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</row>
    <row r="446" spans="4:16"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4:16"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</row>
    <row r="448" spans="4:16"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</row>
    <row r="449" spans="4:16"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</row>
    <row r="450" spans="4:16"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</row>
    <row r="451" spans="4:16"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</row>
    <row r="452" spans="4:16"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</row>
    <row r="453" spans="4:16"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</row>
    <row r="454" spans="4:16"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</row>
    <row r="455" spans="4:16"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</row>
    <row r="456" spans="4:16"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</row>
    <row r="457" spans="4:16"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</row>
    <row r="458" spans="4:16"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</row>
    <row r="459" spans="4:16"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</row>
    <row r="460" spans="4:16"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</row>
    <row r="461" spans="4:16"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</row>
    <row r="462" spans="4:16"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</row>
    <row r="463" spans="4:16"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</row>
    <row r="464" spans="4:16"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</row>
    <row r="465" spans="4:16"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</row>
    <row r="466" spans="4:16"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</row>
    <row r="467" spans="4:16"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</row>
    <row r="468" spans="4:16"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</row>
    <row r="469" spans="4:16"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</row>
    <row r="470" spans="4:16"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</row>
    <row r="471" spans="4:16"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</row>
    <row r="472" spans="4:16"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</row>
    <row r="473" spans="4:16"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</row>
    <row r="474" spans="4:16"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</row>
    <row r="475" spans="4:16"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</row>
    <row r="476" spans="4:16"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</row>
    <row r="477" spans="4:16"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</row>
    <row r="478" spans="4:16"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</row>
    <row r="479" spans="4:16"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</row>
    <row r="480" spans="4:16"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</row>
    <row r="481" spans="4:16"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</row>
    <row r="482" spans="4:16"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</row>
    <row r="483" spans="4:16"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</row>
    <row r="484" spans="4:16"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</row>
    <row r="485" spans="4:16"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</row>
    <row r="486" spans="4:16"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</row>
    <row r="487" spans="4:16"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</row>
    <row r="488" spans="4:16"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</row>
    <row r="489" spans="4:16"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</row>
    <row r="490" spans="4:16"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</row>
    <row r="491" spans="4:16"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</row>
    <row r="492" spans="4:16"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</row>
    <row r="493" spans="4:16"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</row>
    <row r="494" spans="4:16"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</row>
    <row r="495" spans="4:16"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</row>
    <row r="496" spans="4:16"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</row>
    <row r="497" spans="4:16"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</row>
    <row r="498" spans="4:16"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</row>
    <row r="499" spans="4:16"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</row>
    <row r="500" spans="4:16"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</row>
    <row r="501" spans="4:16"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</row>
    <row r="502" spans="4:16"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</row>
    <row r="503" spans="4:16"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</row>
    <row r="504" spans="4:16"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</row>
    <row r="505" spans="4:16"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</row>
    <row r="506" spans="4:16"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</row>
    <row r="507" spans="4:16"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</row>
    <row r="508" spans="4:16"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</row>
    <row r="509" spans="4:16"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</row>
    <row r="510" spans="4:16"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</row>
    <row r="511" spans="4:16"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</row>
    <row r="512" spans="4:16"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</row>
  </sheetData>
  <phoneticPr fontId="0" type="noConversion"/>
  <pageMargins left="0.3" right="0.75" top="0.74" bottom="0.62" header="0.2" footer="0.2"/>
  <pageSetup scale="93" orientation="portrait"/>
  <headerFooter>
    <oddHeader>&amp;C&amp;"Tahoma,Bold"&amp;12COULEE CONFERENCE TOURNAMENT_x000D_Drugan's Castle Mound - Par 71 - May 12, 2022_x000D_</oddHeader>
  </headerFooter>
  <rowBreaks count="2" manualBreakCount="2">
    <brk id="98" max="16383" man="1"/>
    <brk id="146" max="16383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F43"/>
  <sheetViews>
    <sheetView tabSelected="1" workbookViewId="0">
      <selection activeCell="D23" sqref="D23"/>
    </sheetView>
  </sheetViews>
  <sheetFormatPr baseColWidth="10" defaultColWidth="8.83203125" defaultRowHeight="13" x14ac:dyDescent="0"/>
  <cols>
    <col min="1" max="1" width="18.83203125" style="43" customWidth="1"/>
    <col min="2" max="2" width="16.6640625" style="43" customWidth="1"/>
    <col min="3" max="3" width="10.1640625" style="43" customWidth="1"/>
    <col min="4" max="4" width="13.33203125" style="43" customWidth="1"/>
  </cols>
  <sheetData>
    <row r="1" spans="1:6">
      <c r="A1" s="44" t="s">
        <v>15</v>
      </c>
      <c r="B1" s="44" t="s">
        <v>14</v>
      </c>
      <c r="C1" s="44" t="s">
        <v>13</v>
      </c>
      <c r="D1" s="44" t="s">
        <v>12</v>
      </c>
    </row>
    <row r="2" spans="1:6">
      <c r="A2" s="52" t="str">
        <f>IF(COUNTBLANK(B2)=1,"",'Automatic Scoresheet'!$B$11)</f>
        <v>BRF</v>
      </c>
      <c r="B2" s="43" t="str">
        <f>'Automatic Scoresheet'!C13</f>
        <v>Mike Antonelli</v>
      </c>
      <c r="C2" s="45">
        <f>'Automatic Scoresheet'!X13</f>
        <v>72</v>
      </c>
      <c r="D2">
        <v>20</v>
      </c>
      <c r="F2">
        <v>20</v>
      </c>
    </row>
    <row r="3" spans="1:6">
      <c r="A3" s="52" t="str">
        <f>IF(COUNTBLANK(B3)=1,"",'Automatic Scoresheet'!$B$11)</f>
        <v>BRF</v>
      </c>
      <c r="B3" s="43" t="str">
        <f>'Automatic Scoresheet'!C14</f>
        <v>Evan Anderson</v>
      </c>
      <c r="C3" s="45">
        <f>'Automatic Scoresheet'!X14</f>
        <v>80</v>
      </c>
      <c r="D3">
        <v>19</v>
      </c>
      <c r="F3">
        <v>19</v>
      </c>
    </row>
    <row r="4" spans="1:6">
      <c r="A4" s="52" t="str">
        <f>IF(COUNTBLANK(B4)=1,"",'Automatic Scoresheet'!$B$1)</f>
        <v>Arcadia</v>
      </c>
      <c r="B4" s="43" t="str">
        <f>'Automatic Scoresheet'!C3</f>
        <v>Cole Sobotta</v>
      </c>
      <c r="C4" s="45">
        <f>'Automatic Scoresheet'!X3</f>
        <v>81</v>
      </c>
      <c r="D4">
        <v>18</v>
      </c>
      <c r="F4">
        <v>18</v>
      </c>
    </row>
    <row r="5" spans="1:6">
      <c r="A5" s="52" t="str">
        <f>IF(COUNTBLANK(B5)=1,"",'Automatic Scoresheet'!$B$21)</f>
        <v>GET</v>
      </c>
      <c r="B5" s="43" t="str">
        <f>'Automatic Scoresheet'!C26</f>
        <v>Lance Jumbeck</v>
      </c>
      <c r="C5" s="45">
        <f>'Automatic Scoresheet'!X26</f>
        <v>86</v>
      </c>
      <c r="D5">
        <v>15.5</v>
      </c>
      <c r="F5">
        <v>17</v>
      </c>
    </row>
    <row r="6" spans="1:6">
      <c r="A6" s="52" t="str">
        <f>IF(COUNTBLANK(B6)=1,"",'Automatic Scoresheet'!$B$1)</f>
        <v>Arcadia</v>
      </c>
      <c r="B6" s="43" t="str">
        <f>'Automatic Scoresheet'!C4</f>
        <v>Sid Halverson</v>
      </c>
      <c r="C6" s="45">
        <f>'Automatic Scoresheet'!X4</f>
        <v>86</v>
      </c>
      <c r="D6">
        <v>15.5</v>
      </c>
      <c r="F6">
        <v>16</v>
      </c>
    </row>
    <row r="7" spans="1:6">
      <c r="A7" s="52" t="str">
        <f>IF(COUNTBLANK(B7)=1,"",'Automatic Scoresheet'!$B$11)</f>
        <v>BRF</v>
      </c>
      <c r="B7" s="43" t="str">
        <f>'Automatic Scoresheet'!C15</f>
        <v>Wyatt Madvig</v>
      </c>
      <c r="C7" s="45">
        <f>'Automatic Scoresheet'!X15</f>
        <v>86</v>
      </c>
      <c r="D7">
        <v>15.5</v>
      </c>
      <c r="F7">
        <v>15</v>
      </c>
    </row>
    <row r="8" spans="1:6">
      <c r="A8" s="52" t="str">
        <f>IF(COUNTBLANK(B8)=1,"",'Automatic Scoresheet'!$B$41)</f>
        <v>Westby/Viroqua</v>
      </c>
      <c r="B8" s="43" t="str">
        <f>'Automatic Scoresheet'!C43</f>
        <v>Brooks Hoffland</v>
      </c>
      <c r="C8" s="45">
        <f>'Automatic Scoresheet'!X43</f>
        <v>86</v>
      </c>
      <c r="D8">
        <v>15.5</v>
      </c>
      <c r="F8">
        <v>14</v>
      </c>
    </row>
    <row r="9" spans="1:6">
      <c r="A9" s="52" t="str">
        <f>IF(COUNTBLANK(B9)=1,"",'Automatic Scoresheet'!$B$31)</f>
        <v>Luther</v>
      </c>
      <c r="B9" s="43" t="str">
        <f>'Automatic Scoresheet'!C33</f>
        <v>Josh Stratman</v>
      </c>
      <c r="C9" s="45">
        <f>'Automatic Scoresheet'!X33</f>
        <v>88</v>
      </c>
      <c r="D9">
        <v>13</v>
      </c>
      <c r="F9">
        <v>13</v>
      </c>
    </row>
    <row r="10" spans="1:6">
      <c r="A10" s="52" t="str">
        <f>IF(COUNTBLANK(B10)=1,"",'Automatic Scoresheet'!$B$21)</f>
        <v>GET</v>
      </c>
      <c r="B10" s="43" t="str">
        <f>'Automatic Scoresheet'!C25</f>
        <v>Boden Bratberg</v>
      </c>
      <c r="C10" s="45">
        <f>'Automatic Scoresheet'!X25</f>
        <v>89</v>
      </c>
      <c r="D10">
        <v>12</v>
      </c>
      <c r="F10">
        <v>12</v>
      </c>
    </row>
    <row r="11" spans="1:6">
      <c r="A11" s="52" t="str">
        <f>IF(COUNTBLANK(B11)=1,"",'Automatic Scoresheet'!$B$21)</f>
        <v>GET</v>
      </c>
      <c r="B11" s="43" t="str">
        <f>'Automatic Scoresheet'!C24</f>
        <v>Christopher Wagner</v>
      </c>
      <c r="C11" s="45">
        <f>'Automatic Scoresheet'!X24</f>
        <v>91</v>
      </c>
      <c r="D11">
        <v>11</v>
      </c>
      <c r="F11">
        <v>11</v>
      </c>
    </row>
    <row r="12" spans="1:6">
      <c r="A12" s="52" t="str">
        <f>IF(COUNTBLANK(B12)=1,"",'Automatic Scoresheet'!$B$11)</f>
        <v>BRF</v>
      </c>
      <c r="B12" s="43" t="str">
        <f>'Automatic Scoresheet'!C17</f>
        <v>Spencer Aebly</v>
      </c>
      <c r="C12" s="45">
        <f>'Automatic Scoresheet'!X17</f>
        <v>93</v>
      </c>
      <c r="D12" s="43">
        <v>9.5</v>
      </c>
      <c r="F12">
        <v>10</v>
      </c>
    </row>
    <row r="13" spans="1:6">
      <c r="A13" s="52" t="str">
        <f>IF(COUNTBLANK(B13)=1,"",'Automatic Scoresheet'!$B$31)</f>
        <v>Luther</v>
      </c>
      <c r="B13" s="43" t="str">
        <f>'Automatic Scoresheet'!C35</f>
        <v>Tyler Arenz</v>
      </c>
      <c r="C13" s="45">
        <f>'Automatic Scoresheet'!X35</f>
        <v>93</v>
      </c>
      <c r="D13" s="43">
        <v>9.5</v>
      </c>
      <c r="F13">
        <v>9</v>
      </c>
    </row>
    <row r="14" spans="1:6">
      <c r="A14" s="52" t="str">
        <f>IF(COUNTBLANK(B14)=1,"",'Automatic Scoresheet'!$B$51)</f>
        <v>West Salem</v>
      </c>
      <c r="B14" s="43" t="str">
        <f>'Automatic Scoresheet'!C55</f>
        <v>Logan Oldenburg</v>
      </c>
      <c r="C14" s="45">
        <f>'Automatic Scoresheet'!X55</f>
        <v>94</v>
      </c>
      <c r="D14" s="53">
        <v>8</v>
      </c>
      <c r="F14">
        <v>8</v>
      </c>
    </row>
    <row r="15" spans="1:6">
      <c r="A15" s="52" t="str">
        <f>IF(COUNTBLANK(B15)=1,"",'Automatic Scoresheet'!$B$11)</f>
        <v>BRF</v>
      </c>
      <c r="B15" s="43" t="str">
        <f>'Automatic Scoresheet'!C16</f>
        <v>Chris Muir</v>
      </c>
      <c r="C15" s="45">
        <f>'Automatic Scoresheet'!X16</f>
        <v>95</v>
      </c>
      <c r="D15" s="53">
        <v>6.5</v>
      </c>
      <c r="F15">
        <v>7</v>
      </c>
    </row>
    <row r="16" spans="1:6">
      <c r="A16" s="52" t="str">
        <f>IF(COUNTBLANK(B16)=1,"",'Automatic Scoresheet'!$B$21)</f>
        <v>GET</v>
      </c>
      <c r="B16" s="43" t="str">
        <f>'Automatic Scoresheet'!C23</f>
        <v>Caleb Lightfoot</v>
      </c>
      <c r="C16" s="45">
        <f>'Automatic Scoresheet'!X23</f>
        <v>95</v>
      </c>
      <c r="D16" s="53">
        <v>6.5</v>
      </c>
      <c r="F16">
        <v>6</v>
      </c>
    </row>
    <row r="17" spans="1:6">
      <c r="A17" s="52" t="str">
        <f>IF(COUNTBLANK(B17)=1,"",'Automatic Scoresheet'!$B$31)</f>
        <v>Luther</v>
      </c>
      <c r="B17" s="43" t="str">
        <f>'Automatic Scoresheet'!C34</f>
        <v>Micah Gray</v>
      </c>
      <c r="C17" s="45">
        <f>'Automatic Scoresheet'!X34</f>
        <v>96</v>
      </c>
      <c r="D17" s="53">
        <v>5</v>
      </c>
      <c r="F17">
        <v>5</v>
      </c>
    </row>
    <row r="18" spans="1:6">
      <c r="A18" s="52" t="str">
        <f>IF(COUNTBLANK(B18)=1,"",'Automatic Scoresheet'!$B$1)</f>
        <v>Arcadia</v>
      </c>
      <c r="B18" s="43" t="str">
        <f>'Automatic Scoresheet'!C6</f>
        <v>Joey Theis</v>
      </c>
      <c r="C18" s="45">
        <f>'Automatic Scoresheet'!X6</f>
        <v>97</v>
      </c>
      <c r="D18" s="53">
        <v>4</v>
      </c>
      <c r="F18">
        <v>4</v>
      </c>
    </row>
    <row r="19" spans="1:6">
      <c r="A19" s="52" t="str">
        <f>IF(COUNTBLANK(B19)=1,"",'Automatic Scoresheet'!$B$1)</f>
        <v>Arcadia</v>
      </c>
      <c r="B19" s="43" t="str">
        <f>'Automatic Scoresheet'!C5</f>
        <v>Dustin Klonecki</v>
      </c>
      <c r="C19" s="45">
        <f>'Automatic Scoresheet'!X5</f>
        <v>99</v>
      </c>
      <c r="D19" s="53">
        <v>3</v>
      </c>
      <c r="F19">
        <v>3</v>
      </c>
    </row>
    <row r="20" spans="1:6">
      <c r="A20" s="52" t="str">
        <f>IF(COUNTBLANK(B20)=1,"",'Automatic Scoresheet'!$B$31)</f>
        <v>Luther</v>
      </c>
      <c r="B20" s="43" t="str">
        <f>'Automatic Scoresheet'!C36</f>
        <v>Logan Sherry</v>
      </c>
      <c r="C20" s="45">
        <f>'Automatic Scoresheet'!X36</f>
        <v>101</v>
      </c>
      <c r="D20" s="53">
        <v>2</v>
      </c>
      <c r="F20">
        <v>2</v>
      </c>
    </row>
    <row r="21" spans="1:6">
      <c r="A21" s="52" t="str">
        <f>IF(COUNTBLANK(B21)=1,"",'Automatic Scoresheet'!$B$41)</f>
        <v>Westby/Viroqua</v>
      </c>
      <c r="B21" s="43" t="str">
        <f>'Automatic Scoresheet'!C44</f>
        <v>Kellen Olson</v>
      </c>
      <c r="C21" s="45">
        <f>'Automatic Scoresheet'!X44</f>
        <v>102</v>
      </c>
      <c r="D21" s="43">
        <v>1</v>
      </c>
      <c r="F21">
        <v>1</v>
      </c>
    </row>
    <row r="22" spans="1:6">
      <c r="A22" s="52" t="str">
        <f>IF(COUNTBLANK(B22)=1,"",'Automatic Scoresheet'!$B$1)</f>
        <v>Arcadia</v>
      </c>
      <c r="B22" s="43" t="str">
        <f>'Automatic Scoresheet'!C7</f>
        <v>Caleb Pronschinske</v>
      </c>
      <c r="C22" s="45">
        <f>'Automatic Scoresheet'!X7</f>
        <v>102</v>
      </c>
      <c r="D22" s="43">
        <v>1</v>
      </c>
    </row>
    <row r="23" spans="1:6">
      <c r="A23" s="52" t="str">
        <f>IF(COUNTBLANK(B23)=1,"",'Automatic Scoresheet'!$B$1)</f>
        <v>Arcadia</v>
      </c>
      <c r="B23" s="43" t="str">
        <f>'Automatic Scoresheet'!C8</f>
        <v>Connor Lisowski</v>
      </c>
      <c r="C23" s="45">
        <f>'Automatic Scoresheet'!X8</f>
        <v>104</v>
      </c>
    </row>
    <row r="24" spans="1:6">
      <c r="A24" s="52" t="str">
        <f>IF(COUNTBLANK(B24)=1,"",'Automatic Scoresheet'!$B$21)</f>
        <v>GET</v>
      </c>
      <c r="B24" s="43" t="str">
        <f>'Automatic Scoresheet'!C28</f>
        <v>Dominic Knott</v>
      </c>
      <c r="C24" s="45">
        <f>'Automatic Scoresheet'!X28</f>
        <v>105</v>
      </c>
    </row>
    <row r="25" spans="1:6">
      <c r="A25" s="52" t="str">
        <f>IF(COUNTBLANK(B25)=1,"",'Automatic Scoresheet'!$B$51)</f>
        <v>West Salem</v>
      </c>
      <c r="B25" s="43" t="str">
        <f>'Automatic Scoresheet'!C57</f>
        <v>Ben Larson</v>
      </c>
      <c r="C25" s="45">
        <f>'Automatic Scoresheet'!X57</f>
        <v>107</v>
      </c>
    </row>
    <row r="26" spans="1:6">
      <c r="A26" s="52" t="str">
        <f>IF(COUNTBLANK(B26)=1,"",'Automatic Scoresheet'!$B$51)</f>
        <v>West Salem</v>
      </c>
      <c r="B26" s="43" t="str">
        <f>'Automatic Scoresheet'!C54</f>
        <v>Evan Huth</v>
      </c>
      <c r="C26" s="45">
        <f>'Automatic Scoresheet'!X54</f>
        <v>108</v>
      </c>
    </row>
    <row r="27" spans="1:6">
      <c r="A27" s="52" t="str">
        <f>IF(COUNTBLANK(B27)=1,"",'Automatic Scoresheet'!$B$41)</f>
        <v>Westby/Viroqua</v>
      </c>
      <c r="B27" s="43" t="str">
        <f>'Automatic Scoresheet'!C47</f>
        <v>Dexton Schroeder</v>
      </c>
      <c r="C27" s="45">
        <f>'Automatic Scoresheet'!X47</f>
        <v>110</v>
      </c>
    </row>
    <row r="28" spans="1:6">
      <c r="A28" s="52" t="str">
        <f>IF(COUNTBLANK(B28)=1,"",'Automatic Scoresheet'!$B$31)</f>
        <v>Luther</v>
      </c>
      <c r="B28" s="43" t="str">
        <f>'Automatic Scoresheet'!C37</f>
        <v>Adam Scriver</v>
      </c>
      <c r="C28" s="45">
        <f>'Automatic Scoresheet'!X37</f>
        <v>111</v>
      </c>
    </row>
    <row r="29" spans="1:6">
      <c r="A29" s="52" t="str">
        <f>IF(COUNTBLANK(B29)=1,"",'Automatic Scoresheet'!$B$21)</f>
        <v>GET</v>
      </c>
      <c r="B29" s="43" t="str">
        <f>'Automatic Scoresheet'!C27</f>
        <v>Ethan Burmeister</v>
      </c>
      <c r="C29" s="45">
        <f>'Automatic Scoresheet'!X27</f>
        <v>111</v>
      </c>
    </row>
    <row r="30" spans="1:6">
      <c r="A30" s="52" t="str">
        <f>IF(COUNTBLANK(B30)=1,"",'Automatic Scoresheet'!$B$51)</f>
        <v>West Salem</v>
      </c>
      <c r="B30" s="43" t="str">
        <f>'Automatic Scoresheet'!C53</f>
        <v>Hutson Hendrickson</v>
      </c>
      <c r="C30" s="45">
        <f>'Automatic Scoresheet'!X53</f>
        <v>111</v>
      </c>
    </row>
    <row r="31" spans="1:6">
      <c r="A31" s="52" t="str">
        <f>IF(COUNTBLANK(B31)=1,"",'Automatic Scoresheet'!$B$41)</f>
        <v>Westby/Viroqua</v>
      </c>
      <c r="B31" s="43" t="str">
        <f>'Automatic Scoresheet'!C45</f>
        <v>Cody Campbell</v>
      </c>
      <c r="C31" s="45">
        <f>'Automatic Scoresheet'!X45</f>
        <v>113</v>
      </c>
    </row>
    <row r="32" spans="1:6">
      <c r="A32" s="52" t="str">
        <f>IF(COUNTBLANK(B32)=1,"",'Automatic Scoresheet'!$B$41)</f>
        <v>Westby/Viroqua</v>
      </c>
      <c r="B32" s="43" t="str">
        <f>'Automatic Scoresheet'!C46</f>
        <v>Sidney Ricks</v>
      </c>
      <c r="C32" s="45">
        <f>'Automatic Scoresheet'!X46</f>
        <v>114</v>
      </c>
      <c r="D32"/>
    </row>
    <row r="33" spans="1:4">
      <c r="A33" s="52" t="str">
        <f>IF(COUNTBLANK(B33)=1,"",'Automatic Scoresheet'!$B$51)</f>
        <v>West Salem</v>
      </c>
      <c r="B33" s="43" t="str">
        <f>'Automatic Scoresheet'!C56</f>
        <v>Nick Jones</v>
      </c>
      <c r="C33" s="45">
        <f>'Automatic Scoresheet'!X56</f>
        <v>115</v>
      </c>
      <c r="D33" s="46"/>
    </row>
    <row r="34" spans="1:4">
      <c r="A34" s="52" t="str">
        <f>IF(COUNTBLANK(B34)=1,"",'Automatic Scoresheet'!$B$31)</f>
        <v>Luther</v>
      </c>
      <c r="B34" s="43" t="str">
        <f>'Automatic Scoresheet'!C38</f>
        <v>Kaleb Peek</v>
      </c>
      <c r="C34" s="45">
        <f>'Automatic Scoresheet'!X38</f>
        <v>121</v>
      </c>
    </row>
    <row r="35" spans="1:4">
      <c r="A35" s="52" t="str">
        <f>IF(COUNTBLANK(B35)=1,"",'Automatic Scoresheet'!$B$11)</f>
        <v>BRF</v>
      </c>
      <c r="B35" s="43" t="str">
        <f>'Automatic Scoresheet'!C18</f>
        <v>Colin Zillmer</v>
      </c>
      <c r="C35" s="45">
        <f>'Automatic Scoresheet'!X18</f>
        <v>129</v>
      </c>
    </row>
    <row r="36" spans="1:4">
      <c r="A36" s="52" t="str">
        <f>IF(COUNTBLANK(B36)=1,"",'Automatic Scoresheet'!$B$41)</f>
        <v>Westby/Viroqua</v>
      </c>
      <c r="B36" s="43" t="str">
        <f>'Automatic Scoresheet'!C48</f>
        <v>XXXXXXX</v>
      </c>
      <c r="C36" s="45">
        <f>'Automatic Scoresheet'!X48</f>
        <v>162</v>
      </c>
    </row>
    <row r="37" spans="1:4">
      <c r="A37" s="52" t="str">
        <f>IF(COUNTBLANK(B37)=1,"",'Automatic Scoresheet'!$B$51)</f>
        <v>West Salem</v>
      </c>
      <c r="B37" s="43" t="str">
        <f>'Automatic Scoresheet'!C58</f>
        <v>XXXXXXX</v>
      </c>
      <c r="C37" s="45">
        <f>'Automatic Scoresheet'!X58</f>
        <v>162</v>
      </c>
    </row>
    <row r="38" spans="1:4">
      <c r="A38" s="52"/>
      <c r="C38" s="45"/>
      <c r="D38"/>
    </row>
    <row r="39" spans="1:4">
      <c r="A39" s="52"/>
      <c r="C39" s="45"/>
    </row>
    <row r="40" spans="1:4">
      <c r="A40" s="52"/>
      <c r="C40" s="45"/>
    </row>
    <row r="41" spans="1:4">
      <c r="A41" s="52"/>
      <c r="C41" s="45"/>
    </row>
    <row r="42" spans="1:4">
      <c r="A42" s="52"/>
      <c r="C42" s="45"/>
    </row>
    <row r="43" spans="1:4">
      <c r="A43" s="52"/>
      <c r="C43" s="45"/>
    </row>
  </sheetData>
  <sortState ref="A2:C37">
    <sortCondition ref="C2"/>
  </sortState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D26"/>
  <sheetViews>
    <sheetView topLeftCell="B1" zoomScale="125" zoomScaleNormal="125" zoomScalePageLayoutView="125" workbookViewId="0">
      <pane ySplit="1" topLeftCell="A2" activePane="bottomLeft" state="frozen"/>
      <selection pane="bottomLeft" activeCell="E18" sqref="E18"/>
    </sheetView>
  </sheetViews>
  <sheetFormatPr baseColWidth="10" defaultColWidth="8.33203125" defaultRowHeight="13" x14ac:dyDescent="0"/>
  <cols>
    <col min="1" max="1" width="6.33203125" style="26" hidden="1" customWidth="1"/>
    <col min="2" max="2" width="20.6640625" customWidth="1"/>
    <col min="3" max="3" width="9.1640625" style="4" bestFit="1" customWidth="1"/>
  </cols>
  <sheetData>
    <row r="1" spans="1:4" s="2" customFormat="1" ht="12">
      <c r="A1" s="3" t="s">
        <v>6</v>
      </c>
      <c r="B1" s="2" t="s">
        <v>4</v>
      </c>
      <c r="C1" s="3" t="s">
        <v>5</v>
      </c>
    </row>
    <row r="2" spans="1:4">
      <c r="A2" s="26">
        <v>1</v>
      </c>
      <c r="B2" s="46" t="str">
        <f>IF(COUNTBLANK(C2)=1,"",'Automatic Scoresheet'!$B$11)</f>
        <v>BRF</v>
      </c>
      <c r="C2" s="47">
        <f>'Automatic Scoresheet'!X19</f>
        <v>331</v>
      </c>
      <c r="D2">
        <v>14</v>
      </c>
    </row>
    <row r="3" spans="1:4">
      <c r="A3" s="26">
        <v>2</v>
      </c>
      <c r="B3" s="46" t="str">
        <f>IF(COUNTBLANK(C3)=1,"",'Automatic Scoresheet'!$B$21)</f>
        <v>GET</v>
      </c>
      <c r="C3" s="47">
        <f>'Automatic Scoresheet'!X29</f>
        <v>361</v>
      </c>
      <c r="D3">
        <v>12</v>
      </c>
    </row>
    <row r="4" spans="1:4">
      <c r="A4" s="26">
        <v>3</v>
      </c>
      <c r="B4" s="46" t="str">
        <f>IF(COUNTBLANK(C4)=1,"",'Automatic Scoresheet'!$B$1)</f>
        <v>Arcadia</v>
      </c>
      <c r="C4" s="47">
        <f>'Automatic Scoresheet'!X9</f>
        <v>363</v>
      </c>
      <c r="D4">
        <v>10</v>
      </c>
    </row>
    <row r="5" spans="1:4">
      <c r="A5" s="26">
        <v>4</v>
      </c>
      <c r="B5" s="46" t="str">
        <f>IF(COUNTBLANK(C5)=1,"",'Automatic Scoresheet'!$B$31)</f>
        <v>Luther</v>
      </c>
      <c r="C5" s="47">
        <f>'Automatic Scoresheet'!X39</f>
        <v>378</v>
      </c>
      <c r="D5">
        <v>8</v>
      </c>
    </row>
    <row r="6" spans="1:4">
      <c r="A6" s="26">
        <v>5</v>
      </c>
      <c r="B6" s="46" t="str">
        <f>IF(COUNTBLANK(C6)=1,"",'Automatic Scoresheet'!$B$41)</f>
        <v>Westby/Viroqua</v>
      </c>
      <c r="C6" s="47">
        <f>'Automatic Scoresheet'!X49</f>
        <v>411</v>
      </c>
      <c r="D6">
        <v>6</v>
      </c>
    </row>
    <row r="7" spans="1:4">
      <c r="A7" s="26">
        <v>6</v>
      </c>
      <c r="B7" s="46" t="str">
        <f>IF(COUNTBLANK(C7)=1,"",'Automatic Scoresheet'!$B$51)</f>
        <v>West Salem</v>
      </c>
      <c r="C7" s="47">
        <f>'Automatic Scoresheet'!X59</f>
        <v>420</v>
      </c>
      <c r="D7">
        <v>4</v>
      </c>
    </row>
    <row r="8" spans="1:4">
      <c r="A8" s="26">
        <v>7</v>
      </c>
      <c r="B8" s="46"/>
      <c r="C8" s="47"/>
    </row>
    <row r="9" spans="1:4">
      <c r="A9" s="26">
        <v>8</v>
      </c>
    </row>
    <row r="10" spans="1:4">
      <c r="A10" s="26">
        <v>9</v>
      </c>
    </row>
    <row r="11" spans="1:4">
      <c r="A11" s="26">
        <v>10</v>
      </c>
    </row>
    <row r="12" spans="1:4">
      <c r="A12" s="26">
        <v>11</v>
      </c>
    </row>
    <row r="13" spans="1:4">
      <c r="A13" s="26">
        <v>12</v>
      </c>
    </row>
    <row r="14" spans="1:4">
      <c r="A14" s="26">
        <v>13</v>
      </c>
    </row>
    <row r="15" spans="1:4">
      <c r="A15" s="26">
        <v>14</v>
      </c>
    </row>
    <row r="16" spans="1:4">
      <c r="A16" s="26">
        <v>15</v>
      </c>
    </row>
    <row r="17" spans="1:1">
      <c r="A17" s="26">
        <v>16</v>
      </c>
    </row>
    <row r="18" spans="1:1">
      <c r="A18" s="26">
        <v>17</v>
      </c>
    </row>
    <row r="19" spans="1:1">
      <c r="A19" s="26">
        <v>18</v>
      </c>
    </row>
    <row r="20" spans="1:1">
      <c r="A20" s="26">
        <v>19</v>
      </c>
    </row>
    <row r="21" spans="1:1">
      <c r="A21" s="26">
        <v>20</v>
      </c>
    </row>
    <row r="22" spans="1:1">
      <c r="A22" s="26">
        <v>21</v>
      </c>
    </row>
    <row r="23" spans="1:1">
      <c r="A23" s="26">
        <v>22</v>
      </c>
    </row>
    <row r="24" spans="1:1">
      <c r="A24" s="26">
        <v>23</v>
      </c>
    </row>
    <row r="25" spans="1:1">
      <c r="A25" s="26">
        <v>24</v>
      </c>
    </row>
    <row r="26" spans="1:1">
      <c r="A26" s="26">
        <v>25</v>
      </c>
    </row>
  </sheetData>
  <sortState ref="B2:C7">
    <sortCondition ref="C2"/>
  </sortState>
  <phoneticPr fontId="0" type="noConversion"/>
  <printOptions gridLines="1"/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Individual Scores</vt:lpstr>
      <vt:lpstr>Team Scores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MTJ</dc:creator>
  <cp:lastModifiedBy>Shaun Borre</cp:lastModifiedBy>
  <cp:lastPrinted>2009-04-30T17:39:26Z</cp:lastPrinted>
  <dcterms:created xsi:type="dcterms:W3CDTF">2006-04-11T14:41:07Z</dcterms:created>
  <dcterms:modified xsi:type="dcterms:W3CDTF">2022-05-13T04:31:10Z</dcterms:modified>
</cp:coreProperties>
</file>