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45707\AppData\Local\Microsoft\Windows\INetCache\Content.Outlook\PB6YE1R0\"/>
    </mc:Choice>
  </mc:AlternateContent>
  <xr:revisionPtr revIDLastSave="0" documentId="8_{6C79CA4F-C16D-EC40-A018-8B21C76374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utomatic Scoresheet" sheetId="1" r:id="rId1"/>
    <sheet name="Team Results" sheetId="2" r:id="rId2"/>
    <sheet name="Individual Results" sheetId="3" r:id="rId3"/>
    <sheet name="Sheet1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1" l="1"/>
  <c r="L20" i="1"/>
  <c r="L93" i="1"/>
  <c r="L8" i="1"/>
  <c r="V8" i="1"/>
  <c r="L11" i="1"/>
  <c r="V11" i="1"/>
  <c r="L12" i="1"/>
  <c r="V12" i="1"/>
  <c r="L13" i="1"/>
  <c r="V13" i="1"/>
  <c r="L14" i="1"/>
  <c r="V14" i="1"/>
  <c r="L15" i="1"/>
  <c r="V15" i="1"/>
  <c r="L19" i="1"/>
  <c r="V19" i="1"/>
  <c r="V20" i="1"/>
  <c r="L21" i="1"/>
  <c r="V21" i="1"/>
  <c r="L22" i="1"/>
  <c r="V22" i="1"/>
  <c r="L23" i="1"/>
  <c r="V23" i="1"/>
  <c r="L27" i="1"/>
  <c r="V27" i="1"/>
  <c r="L28" i="1"/>
  <c r="V28" i="1"/>
  <c r="L29" i="1"/>
  <c r="V29" i="1"/>
  <c r="L30" i="1"/>
  <c r="V30" i="1"/>
  <c r="L31" i="1"/>
  <c r="V31" i="1"/>
  <c r="L35" i="1"/>
  <c r="V35" i="1"/>
  <c r="L36" i="1"/>
  <c r="V36" i="1"/>
  <c r="L37" i="1"/>
  <c r="V37" i="1"/>
  <c r="L38" i="1"/>
  <c r="V38" i="1"/>
  <c r="L39" i="1"/>
  <c r="V39" i="1"/>
  <c r="L43" i="1"/>
  <c r="V43" i="1"/>
  <c r="L44" i="1"/>
  <c r="V44" i="1"/>
  <c r="L45" i="1"/>
  <c r="V45" i="1"/>
  <c r="L46" i="1"/>
  <c r="V46" i="1"/>
  <c r="L47" i="1"/>
  <c r="V47" i="1"/>
  <c r="L51" i="1"/>
  <c r="V51" i="1"/>
  <c r="L52" i="1"/>
  <c r="V52" i="1"/>
  <c r="L53" i="1"/>
  <c r="V53" i="1"/>
  <c r="L54" i="1"/>
  <c r="V54" i="1"/>
  <c r="L55" i="1"/>
  <c r="V55" i="1"/>
  <c r="V59" i="1"/>
  <c r="L60" i="1"/>
  <c r="V60" i="1"/>
  <c r="L61" i="1"/>
  <c r="V61" i="1"/>
  <c r="L62" i="1"/>
  <c r="V62" i="1"/>
  <c r="L63" i="1"/>
  <c r="V63" i="1"/>
  <c r="L67" i="1"/>
  <c r="V67" i="1"/>
  <c r="L68" i="1"/>
  <c r="V68" i="1"/>
  <c r="L69" i="1"/>
  <c r="V69" i="1"/>
  <c r="L70" i="1"/>
  <c r="V70" i="1"/>
  <c r="L71" i="1"/>
  <c r="V71" i="1"/>
  <c r="L75" i="1"/>
  <c r="V75" i="1"/>
  <c r="L76" i="1"/>
  <c r="V76" i="1"/>
  <c r="L77" i="1"/>
  <c r="V77" i="1"/>
  <c r="L78" i="1"/>
  <c r="V78" i="1"/>
  <c r="L79" i="1"/>
  <c r="V79" i="1"/>
  <c r="L83" i="1"/>
  <c r="V83" i="1"/>
  <c r="L84" i="1"/>
  <c r="V84" i="1"/>
  <c r="L85" i="1"/>
  <c r="V85" i="1"/>
  <c r="L86" i="1"/>
  <c r="V86" i="1"/>
  <c r="L87" i="1"/>
  <c r="V87" i="1"/>
  <c r="L91" i="1"/>
  <c r="V91" i="1"/>
  <c r="L92" i="1"/>
  <c r="V92" i="1"/>
  <c r="V93" i="1"/>
  <c r="L94" i="1"/>
  <c r="V94" i="1"/>
  <c r="L95" i="1"/>
  <c r="V95" i="1"/>
  <c r="L99" i="1"/>
  <c r="V99" i="1"/>
  <c r="L100" i="1"/>
  <c r="V100" i="1"/>
  <c r="L101" i="1"/>
  <c r="V101" i="1"/>
  <c r="L102" i="1"/>
  <c r="V102" i="1"/>
  <c r="L103" i="1"/>
  <c r="V103" i="1"/>
  <c r="L107" i="1"/>
  <c r="V107" i="1"/>
  <c r="W107" i="1"/>
  <c r="L108" i="1"/>
  <c r="W108" i="1"/>
  <c r="V108" i="1"/>
  <c r="L109" i="1"/>
  <c r="V109" i="1"/>
  <c r="L110" i="1"/>
  <c r="W110" i="1"/>
  <c r="B65" i="3"/>
  <c r="D65" i="3"/>
  <c r="V110" i="1"/>
  <c r="L111" i="1"/>
  <c r="W111" i="1"/>
  <c r="B66" i="3"/>
  <c r="V111" i="1"/>
  <c r="W109" i="1"/>
  <c r="B64" i="3"/>
  <c r="D64" i="3"/>
  <c r="B62" i="3"/>
  <c r="C62" i="3"/>
  <c r="C64" i="3"/>
  <c r="D62" i="3"/>
  <c r="W83" i="1"/>
  <c r="B52" i="3"/>
  <c r="W51" i="1"/>
  <c r="B35" i="3"/>
  <c r="W75" i="1"/>
  <c r="B18" i="3"/>
  <c r="W27" i="1"/>
  <c r="B19" i="3"/>
  <c r="C19" i="3"/>
  <c r="W19" i="1"/>
  <c r="B4" i="3"/>
  <c r="D4" i="3"/>
  <c r="W52" i="1"/>
  <c r="B51" i="3"/>
  <c r="D51" i="3"/>
  <c r="W76" i="1"/>
  <c r="B10" i="3"/>
  <c r="D10" i="3"/>
  <c r="W11" i="1"/>
  <c r="B3" i="3"/>
  <c r="D3" i="3"/>
  <c r="W28" i="1"/>
  <c r="B34" i="3"/>
  <c r="D34" i="3"/>
  <c r="W20" i="1"/>
  <c r="B39" i="3"/>
  <c r="C39" i="3"/>
  <c r="W14" i="1"/>
  <c r="B6" i="3"/>
  <c r="C6" i="3"/>
  <c r="W29" i="1"/>
  <c r="B42" i="3"/>
  <c r="D42" i="3"/>
  <c r="W21" i="1"/>
  <c r="B28" i="3"/>
  <c r="D28" i="3"/>
  <c r="W13" i="1"/>
  <c r="B2" i="3"/>
  <c r="C2" i="3"/>
  <c r="W85" i="1"/>
  <c r="B53" i="3"/>
  <c r="C53" i="3"/>
  <c r="W53" i="1"/>
  <c r="B54" i="3"/>
  <c r="C54" i="3"/>
  <c r="W77" i="1"/>
  <c r="B5" i="3"/>
  <c r="C5" i="3"/>
  <c r="W30" i="1"/>
  <c r="B29" i="3"/>
  <c r="W22" i="1"/>
  <c r="B37" i="3"/>
  <c r="C37" i="3"/>
  <c r="W12" i="1"/>
  <c r="B7" i="3"/>
  <c r="W31" i="1"/>
  <c r="B36" i="3"/>
  <c r="C36" i="3"/>
  <c r="L32" i="1"/>
  <c r="L24" i="1"/>
  <c r="W23" i="1"/>
  <c r="B57" i="3"/>
  <c r="C57" i="3"/>
  <c r="W15" i="1"/>
  <c r="B16" i="3"/>
  <c r="C16" i="3"/>
  <c r="L16" i="1"/>
  <c r="W86" i="1"/>
  <c r="B48" i="3"/>
  <c r="C48" i="3"/>
  <c r="W54" i="1"/>
  <c r="B59" i="3"/>
  <c r="C59" i="3"/>
  <c r="W78" i="1"/>
  <c r="B13" i="3"/>
  <c r="D13" i="3"/>
  <c r="W87" i="1"/>
  <c r="B56" i="3"/>
  <c r="D56" i="3"/>
  <c r="L88" i="1"/>
  <c r="W55" i="1"/>
  <c r="B61" i="3"/>
  <c r="D61" i="3"/>
  <c r="W79" i="1"/>
  <c r="B21" i="3"/>
  <c r="D21" i="3"/>
  <c r="W68" i="1"/>
  <c r="B41" i="3"/>
  <c r="D41" i="3"/>
  <c r="W44" i="1"/>
  <c r="B44" i="3"/>
  <c r="W100" i="1"/>
  <c r="B8" i="3"/>
  <c r="D8" i="3"/>
  <c r="W67" i="1"/>
  <c r="B25" i="3"/>
  <c r="W43" i="1"/>
  <c r="B27" i="3"/>
  <c r="D27" i="3"/>
  <c r="W71" i="1"/>
  <c r="B60" i="3"/>
  <c r="D60" i="3"/>
  <c r="W47" i="1"/>
  <c r="B43" i="3"/>
  <c r="C43" i="3"/>
  <c r="W103" i="1"/>
  <c r="B20" i="3"/>
  <c r="C20" i="3"/>
  <c r="W70" i="1"/>
  <c r="B46" i="3"/>
  <c r="C46" i="3"/>
  <c r="W46" i="1"/>
  <c r="B50" i="3"/>
  <c r="D50" i="3"/>
  <c r="W102" i="1"/>
  <c r="B23" i="3"/>
  <c r="C23" i="3"/>
  <c r="W69" i="1"/>
  <c r="B55" i="3"/>
  <c r="C55" i="3"/>
  <c r="W45" i="1"/>
  <c r="B38" i="3"/>
  <c r="D38" i="3"/>
  <c r="L48" i="1"/>
  <c r="W101" i="1"/>
  <c r="B30" i="3"/>
  <c r="D30" i="3"/>
  <c r="L104" i="1"/>
  <c r="W35" i="1"/>
  <c r="B31" i="3"/>
  <c r="C31" i="3"/>
  <c r="W59" i="1"/>
  <c r="B22" i="3"/>
  <c r="W36" i="1"/>
  <c r="B26" i="3"/>
  <c r="C26" i="3"/>
  <c r="W60" i="1"/>
  <c r="B24" i="3"/>
  <c r="C24" i="3"/>
  <c r="W92" i="1"/>
  <c r="B11" i="3"/>
  <c r="D11" i="3"/>
  <c r="W37" i="1"/>
  <c r="B32" i="3"/>
  <c r="C32" i="3"/>
  <c r="W61" i="1"/>
  <c r="B9" i="3"/>
  <c r="C9" i="3"/>
  <c r="W93" i="1"/>
  <c r="B40" i="3"/>
  <c r="C40" i="3"/>
  <c r="W94" i="1"/>
  <c r="B45" i="3"/>
  <c r="C45" i="3"/>
  <c r="W62" i="1"/>
  <c r="B17" i="3"/>
  <c r="D17" i="3"/>
  <c r="W38" i="1"/>
  <c r="B47" i="3"/>
  <c r="D47" i="3"/>
  <c r="W39" i="1"/>
  <c r="B49" i="3"/>
  <c r="C49" i="3"/>
  <c r="L40" i="1"/>
  <c r="W95" i="1"/>
  <c r="B33" i="3"/>
  <c r="C33" i="3"/>
  <c r="L96" i="1"/>
  <c r="W63" i="1"/>
  <c r="B12" i="3"/>
  <c r="C12" i="3"/>
  <c r="W8" i="1"/>
  <c r="D66" i="3"/>
  <c r="C66" i="3"/>
  <c r="W112" i="1"/>
  <c r="B14" i="2"/>
  <c r="C14" i="2"/>
  <c r="B63" i="3"/>
  <c r="L72" i="1"/>
  <c r="L64" i="1"/>
  <c r="L56" i="1"/>
  <c r="W91" i="1"/>
  <c r="W84" i="1"/>
  <c r="B58" i="3"/>
  <c r="L80" i="1"/>
  <c r="W99" i="1"/>
  <c r="L112" i="1"/>
  <c r="C65" i="3"/>
  <c r="D19" i="3"/>
  <c r="C4" i="3"/>
  <c r="C51" i="3"/>
  <c r="C10" i="3"/>
  <c r="C3" i="3"/>
  <c r="C34" i="3"/>
  <c r="D39" i="3"/>
  <c r="D6" i="3"/>
  <c r="C42" i="3"/>
  <c r="C28" i="3"/>
  <c r="D2" i="3"/>
  <c r="D53" i="3"/>
  <c r="D54" i="3"/>
  <c r="D5" i="3"/>
  <c r="D37" i="3"/>
  <c r="D36" i="3"/>
  <c r="W32" i="1"/>
  <c r="B5" i="2"/>
  <c r="C5" i="2"/>
  <c r="W24" i="1"/>
  <c r="B2" i="2"/>
  <c r="C2" i="2"/>
  <c r="D57" i="3"/>
  <c r="D16" i="3"/>
  <c r="W16" i="1"/>
  <c r="B10" i="2"/>
  <c r="C10" i="2"/>
  <c r="D48" i="3"/>
  <c r="D59" i="3"/>
  <c r="C13" i="3"/>
  <c r="C56" i="3"/>
  <c r="C61" i="3"/>
  <c r="W56" i="1"/>
  <c r="B9" i="2"/>
  <c r="C9" i="2"/>
  <c r="W80" i="1"/>
  <c r="B3" i="2"/>
  <c r="C3" i="2"/>
  <c r="C21" i="3"/>
  <c r="C41" i="3"/>
  <c r="C8" i="3"/>
  <c r="C27" i="3"/>
  <c r="C60" i="3"/>
  <c r="D43" i="3"/>
  <c r="D20" i="3"/>
  <c r="D46" i="3"/>
  <c r="C50" i="3"/>
  <c r="D23" i="3"/>
  <c r="D55" i="3"/>
  <c r="W72" i="1"/>
  <c r="B8" i="2"/>
  <c r="C8" i="2"/>
  <c r="C38" i="3"/>
  <c r="W48" i="1"/>
  <c r="B7" i="2"/>
  <c r="C7" i="2"/>
  <c r="C30" i="3"/>
  <c r="D31" i="3"/>
  <c r="D26" i="3"/>
  <c r="D24" i="3"/>
  <c r="C11" i="3"/>
  <c r="D32" i="3"/>
  <c r="D9" i="3"/>
  <c r="D40" i="3"/>
  <c r="D45" i="3"/>
  <c r="C17" i="3"/>
  <c r="C47" i="3"/>
  <c r="D49" i="3"/>
  <c r="W40" i="1"/>
  <c r="B13" i="2"/>
  <c r="C13" i="2"/>
  <c r="D33" i="3"/>
  <c r="D12" i="3"/>
  <c r="W64" i="1"/>
  <c r="B12" i="2"/>
  <c r="C12" i="2"/>
  <c r="C44" i="3"/>
  <c r="D44" i="3"/>
  <c r="D25" i="3"/>
  <c r="C25" i="3"/>
  <c r="D22" i="3"/>
  <c r="C22" i="3"/>
  <c r="C63" i="3"/>
  <c r="D63" i="3"/>
  <c r="C7" i="3"/>
  <c r="D7" i="3"/>
  <c r="D29" i="3"/>
  <c r="C29" i="3"/>
  <c r="W88" i="1"/>
  <c r="B11" i="2"/>
  <c r="C11" i="2"/>
  <c r="D52" i="3"/>
  <c r="C52" i="3"/>
  <c r="D58" i="3"/>
  <c r="C58" i="3"/>
  <c r="W104" i="1"/>
  <c r="B6" i="2"/>
  <c r="C6" i="2"/>
  <c r="B14" i="3"/>
  <c r="W96" i="1"/>
  <c r="B4" i="2"/>
  <c r="C4" i="2"/>
  <c r="B15" i="3"/>
  <c r="D18" i="3"/>
  <c r="C18" i="3"/>
  <c r="C35" i="3"/>
  <c r="D35" i="3"/>
  <c r="C15" i="3"/>
  <c r="D15" i="3"/>
  <c r="C14" i="3"/>
  <c r="D14" i="3"/>
</calcChain>
</file>

<file path=xl/sharedStrings.xml><?xml version="1.0" encoding="utf-8"?>
<sst xmlns="http://schemas.openxmlformats.org/spreadsheetml/2006/main" count="151" uniqueCount="98">
  <si>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</si>
  <si>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</si>
  <si>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</si>
  <si>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</si>
  <si>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</si>
  <si>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</si>
  <si>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</si>
  <si>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</si>
  <si>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</si>
  <si>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</si>
  <si>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Date</t>
  </si>
  <si>
    <t>Event</t>
  </si>
  <si>
    <t>Course</t>
  </si>
  <si>
    <t>[Team 13]</t>
  </si>
  <si>
    <t>Sheboygan County Invitational</t>
  </si>
  <si>
    <t>Meadow Valleys</t>
  </si>
  <si>
    <t>55, light winds</t>
  </si>
  <si>
    <t>Sheboygan North</t>
  </si>
  <si>
    <t>Sheboygan South</t>
  </si>
  <si>
    <t>Sheboygan Lutheran</t>
  </si>
  <si>
    <t>Sheboygan Christian</t>
  </si>
  <si>
    <t>Oostburg</t>
  </si>
  <si>
    <t>Cedar Grove- Belgium</t>
  </si>
  <si>
    <t>Kohler</t>
  </si>
  <si>
    <t>Howard's Grove</t>
  </si>
  <si>
    <t>Sheboygan Falls</t>
  </si>
  <si>
    <t>Random Lake</t>
  </si>
  <si>
    <t>Elkhart Lake</t>
  </si>
  <si>
    <t>Plymouth</t>
  </si>
  <si>
    <t>Compatibility Report for Sheboygan County Invitational 2021.xls</t>
  </si>
  <si>
    <t>Run on 5/5/2021 10:04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</si>
  <si>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</si>
  <si>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</si>
  <si>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</si>
  <si>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</si>
  <si>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Earlier versions of Excel do not support color formatting in header and footer text. The color formatting information will be displayed as plain text in earlier versions of Excel.</t>
  </si>
  <si>
    <t>Excel 97-2003</t>
  </si>
  <si>
    <t>Some cells or styles in this workbook contain formatting that is not supported by the selected file format. These formats will be converted to the closest format available.</t>
  </si>
  <si>
    <t>Ben Knaus</t>
  </si>
  <si>
    <t>Matt Sheridan</t>
  </si>
  <si>
    <t>Brady Bleck</t>
  </si>
  <si>
    <t>Matteo Troka</t>
  </si>
  <si>
    <t>Nick Harpstead</t>
  </si>
  <si>
    <t>Tanner Thyes</t>
  </si>
  <si>
    <t>Tanner Coenen</t>
  </si>
  <si>
    <t>Reece Breitenbach</t>
  </si>
  <si>
    <t>Owen Multer</t>
  </si>
  <si>
    <t>Everett Schroeder</t>
  </si>
  <si>
    <t>Jacob Heim</t>
  </si>
  <si>
    <t>Jack Scheiber</t>
  </si>
  <si>
    <t>Parker Kluck</t>
  </si>
  <si>
    <t>Clayton Melis</t>
  </si>
  <si>
    <t>Michael Modahl</t>
  </si>
  <si>
    <t>Josiah Stecker</t>
  </si>
  <si>
    <t>Will Grasse</t>
  </si>
  <si>
    <t>Brandon LeMahieu</t>
  </si>
  <si>
    <t>Kory Hendricks</t>
  </si>
  <si>
    <t>Jamison Nickolai</t>
  </si>
  <si>
    <t>Jack Guentner</t>
  </si>
  <si>
    <t>Andrew Kettle</t>
  </si>
  <si>
    <t>Mason Schrameyer</t>
  </si>
  <si>
    <t>Nolan Buchaklian</t>
  </si>
  <si>
    <t>Andrew Meador</t>
  </si>
  <si>
    <t>Elliott Leibham</t>
  </si>
  <si>
    <t>Caden Solle</t>
  </si>
  <si>
    <t>Lizzie Montaba</t>
  </si>
  <si>
    <t>Mason Schmidtke</t>
  </si>
  <si>
    <t>Nate Hamann</t>
  </si>
  <si>
    <t>Hogan Miller</t>
  </si>
  <si>
    <t>Evan Spaulding</t>
  </si>
  <si>
    <t>Kyle Larson</t>
  </si>
  <si>
    <t>Nic Kolar</t>
  </si>
  <si>
    <t>Hayden Streblow</t>
  </si>
  <si>
    <t>Owen Beumler</t>
  </si>
  <si>
    <t>Hayden Brickley</t>
  </si>
  <si>
    <t>Preston Miller</t>
  </si>
  <si>
    <t>Aiden Vandenbush</t>
  </si>
  <si>
    <t>Garrett Rescorla</t>
  </si>
  <si>
    <t>Nicholas Hartman</t>
  </si>
  <si>
    <t>Austin Geiger</t>
  </si>
  <si>
    <t>Parker Scholler</t>
  </si>
  <si>
    <t>Chase Deiner</t>
  </si>
  <si>
    <t>Caleb Krueger</t>
  </si>
  <si>
    <t>Ayden Long</t>
  </si>
  <si>
    <t>Justin Hueinink</t>
  </si>
  <si>
    <t>Joab Krueger</t>
  </si>
  <si>
    <t>Jacob Larson</t>
  </si>
  <si>
    <t>Tannor Kettenhoven</t>
  </si>
  <si>
    <t>Owen Rammel</t>
  </si>
  <si>
    <t>Gavin Davies</t>
  </si>
  <si>
    <t>Evan Rammel</t>
  </si>
  <si>
    <t>Jacob Ganga</t>
  </si>
  <si>
    <t>Carson Mersberger</t>
  </si>
  <si>
    <t>Brady Hassinger</t>
  </si>
  <si>
    <t>Hayden Schultz</t>
  </si>
  <si>
    <t>Kean O'Neil</t>
  </si>
  <si>
    <t>Cooper Kuhfuss</t>
  </si>
  <si>
    <t>Jackson Holziemer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</si>
</sst>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mmmm\ d\,\ yyyy;@"/>
  </numFmts>
  <fonts count="13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8" tint="-0.499984740745262"/>
      <name val="Arial"/>
      <family val="2"/>
    </font>
    <font>
      <sz val="10"/>
      <color theme="8" tint="-0.499984740745262"/>
      <name val="Tahoma"/>
      <family val="2"/>
    </font>
    <font>
      <b/>
      <sz val="10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Protection="1"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1" fontId="3" fillId="0" borderId="0" xfId="0" applyNumberFormat="1" applyFont="1"/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2"/>
  <sheetViews>
    <sheetView tabSelected="1" topLeftCell="A58" zoomScaleNormal="100" workbookViewId="0">
      <selection activeCell="Y78" sqref="Y78"/>
    </sheetView>
  </sheetViews>
  <sheetFormatPr defaultColWidth="11.40234375" defaultRowHeight="12.75" x14ac:dyDescent="0.15"/>
  <cols>
    <col min="1" max="1" width="9.4765625" style="14" customWidth="1"/>
    <col min="2" max="2" width="20.05859375" style="10" customWidth="1"/>
    <col min="3" max="11" width="2.74609375" style="13" customWidth="1"/>
    <col min="12" max="12" width="3.98046875" style="13" bestFit="1" customWidth="1"/>
    <col min="13" max="15" width="2.74609375" style="13" customWidth="1"/>
    <col min="16" max="21" width="2.74609375" style="11" customWidth="1"/>
    <col min="22" max="22" width="3.98046875" style="11" customWidth="1"/>
    <col min="23" max="23" width="6.45703125" style="11" customWidth="1"/>
    <col min="24" max="16384" width="11.40234375" style="1"/>
  </cols>
  <sheetData>
    <row r="1" spans="1:25" x14ac:dyDescent="0.15">
      <c r="A1" s="27" t="s">
        <v>11</v>
      </c>
      <c r="B1" s="56" t="s">
        <v>14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5" x14ac:dyDescent="0.15">
      <c r="A2" s="27" t="s">
        <v>12</v>
      </c>
      <c r="B2" s="56" t="s">
        <v>15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 x14ac:dyDescent="0.15">
      <c r="A3" s="28" t="s">
        <v>10</v>
      </c>
      <c r="B3" s="58">
        <v>44321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Y3" s="2"/>
    </row>
    <row r="4" spans="1:25" x14ac:dyDescent="0.15">
      <c r="A4" s="28" t="s">
        <v>9</v>
      </c>
      <c r="B4" s="59">
        <v>6400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2"/>
    </row>
    <row r="5" spans="1:25" x14ac:dyDescent="0.15">
      <c r="A5" s="28" t="s">
        <v>8</v>
      </c>
      <c r="B5" s="58" t="s">
        <v>16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2"/>
    </row>
    <row r="6" spans="1:25" x14ac:dyDescent="0.15">
      <c r="A6" s="38"/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Y6" s="2"/>
    </row>
    <row r="7" spans="1:25" x14ac:dyDescent="0.15">
      <c r="A7" s="38"/>
      <c r="B7" s="3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Y7" s="2"/>
    </row>
    <row r="8" spans="1:25" x14ac:dyDescent="0.15">
      <c r="A8" s="40"/>
      <c r="B8" s="41" t="s">
        <v>7</v>
      </c>
      <c r="C8" s="18">
        <v>4</v>
      </c>
      <c r="D8" s="7">
        <v>4</v>
      </c>
      <c r="E8" s="7">
        <v>3</v>
      </c>
      <c r="F8" s="7">
        <v>5</v>
      </c>
      <c r="G8" s="7">
        <v>4</v>
      </c>
      <c r="H8" s="7">
        <v>4</v>
      </c>
      <c r="I8" s="7">
        <v>5</v>
      </c>
      <c r="J8" s="7">
        <v>3</v>
      </c>
      <c r="K8" s="7">
        <v>4</v>
      </c>
      <c r="L8" s="29">
        <f>IF(COUNTBLANK(C8:K8)&gt;0,"",SUM(C8:K8))</f>
        <v>36</v>
      </c>
      <c r="M8" s="17">
        <v>4</v>
      </c>
      <c r="N8" s="7">
        <v>5</v>
      </c>
      <c r="O8" s="7">
        <v>4</v>
      </c>
      <c r="P8" s="7">
        <v>4</v>
      </c>
      <c r="Q8" s="7">
        <v>4</v>
      </c>
      <c r="R8" s="7">
        <v>3</v>
      </c>
      <c r="S8" s="7">
        <v>5</v>
      </c>
      <c r="T8" s="7">
        <v>3</v>
      </c>
      <c r="U8" s="7">
        <v>4</v>
      </c>
      <c r="V8" s="29">
        <f>IF(COUNTBLANK(M8:U8)&gt;0,"",SUM(M8:U8))</f>
        <v>36</v>
      </c>
      <c r="W8" s="34">
        <f>IF(COUNT(L8,V8)&gt;0,SUM(L8,V8),0)</f>
        <v>72</v>
      </c>
    </row>
    <row r="9" spans="1:25" x14ac:dyDescent="0.15">
      <c r="A9" s="54" t="s">
        <v>17</v>
      </c>
      <c r="B9" s="5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"/>
    </row>
    <row r="10" spans="1:25" x14ac:dyDescent="0.15">
      <c r="A10" s="30" t="s">
        <v>0</v>
      </c>
      <c r="B10" s="31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32">
        <v>9</v>
      </c>
      <c r="L10" s="32" t="s">
        <v>1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3" t="s">
        <v>2</v>
      </c>
      <c r="W10" s="36" t="s">
        <v>3</v>
      </c>
    </row>
    <row r="11" spans="1:25" x14ac:dyDescent="0.15">
      <c r="A11" s="15">
        <v>1</v>
      </c>
      <c r="B11" s="6" t="s">
        <v>66</v>
      </c>
      <c r="C11" s="7">
        <v>3</v>
      </c>
      <c r="D11" s="7">
        <v>5</v>
      </c>
      <c r="E11" s="7">
        <v>3</v>
      </c>
      <c r="F11" s="7">
        <v>5</v>
      </c>
      <c r="G11" s="7">
        <v>5</v>
      </c>
      <c r="H11" s="7">
        <v>4</v>
      </c>
      <c r="I11" s="7">
        <v>5</v>
      </c>
      <c r="J11" s="7">
        <v>3</v>
      </c>
      <c r="K11" s="7">
        <v>4</v>
      </c>
      <c r="L11" s="29">
        <f>IF(COUNTBLANK(C11:K11)&gt;0,"",SUM(C11:K11))</f>
        <v>37</v>
      </c>
      <c r="M11" s="7">
        <v>5</v>
      </c>
      <c r="N11" s="7">
        <v>4</v>
      </c>
      <c r="O11" s="7">
        <v>4</v>
      </c>
      <c r="P11" s="7">
        <v>4</v>
      </c>
      <c r="Q11" s="7">
        <v>4</v>
      </c>
      <c r="R11" s="7">
        <v>4</v>
      </c>
      <c r="S11" s="7">
        <v>7</v>
      </c>
      <c r="T11" s="7">
        <v>5</v>
      </c>
      <c r="U11" s="7">
        <v>4</v>
      </c>
      <c r="V11" s="29">
        <f>IF(COUNTBLANK(M11:U11)&gt;0,"",SUM(M11:U11))</f>
        <v>41</v>
      </c>
      <c r="W11" s="34">
        <f>IF(COUNT(L11,V11)&gt;0,SUM(L11,V11),0)</f>
        <v>78</v>
      </c>
      <c r="X11" s="1">
        <v>78</v>
      </c>
    </row>
    <row r="12" spans="1:25" x14ac:dyDescent="0.15">
      <c r="A12" s="15">
        <v>2</v>
      </c>
      <c r="B12" s="8" t="s">
        <v>67</v>
      </c>
      <c r="C12" s="7">
        <v>4</v>
      </c>
      <c r="D12" s="7">
        <v>5</v>
      </c>
      <c r="E12" s="7">
        <v>4</v>
      </c>
      <c r="F12" s="7">
        <v>6</v>
      </c>
      <c r="G12" s="7">
        <v>4</v>
      </c>
      <c r="H12" s="7">
        <v>5</v>
      </c>
      <c r="I12" s="7">
        <v>5</v>
      </c>
      <c r="J12" s="7">
        <v>4</v>
      </c>
      <c r="K12" s="7">
        <v>4</v>
      </c>
      <c r="L12" s="29">
        <f>IF(COUNTBLANK(C12:K12)&gt;0,"",SUM(C12:K12))</f>
        <v>41</v>
      </c>
      <c r="M12" s="7">
        <v>6</v>
      </c>
      <c r="N12" s="7">
        <v>5</v>
      </c>
      <c r="O12" s="7">
        <v>4</v>
      </c>
      <c r="P12" s="9">
        <v>4</v>
      </c>
      <c r="Q12" s="9">
        <v>5</v>
      </c>
      <c r="R12" s="9">
        <v>3</v>
      </c>
      <c r="S12" s="9">
        <v>9</v>
      </c>
      <c r="T12" s="9">
        <v>3</v>
      </c>
      <c r="U12" s="9">
        <v>4</v>
      </c>
      <c r="V12" s="29">
        <f>IF(COUNTBLANK(M12:U12)&gt;0,"",SUM(M12:U12))</f>
        <v>43</v>
      </c>
      <c r="W12" s="34">
        <f>IF(COUNT(L12,V12)&gt;0,SUM(L12,V12),0)</f>
        <v>84</v>
      </c>
      <c r="X12" s="1">
        <v>84</v>
      </c>
    </row>
    <row r="13" spans="1:25" x14ac:dyDescent="0.15">
      <c r="A13" s="15">
        <v>3</v>
      </c>
      <c r="B13" s="8" t="s">
        <v>68</v>
      </c>
      <c r="C13" s="7">
        <v>6</v>
      </c>
      <c r="D13" s="7">
        <v>4</v>
      </c>
      <c r="E13" s="7">
        <v>3</v>
      </c>
      <c r="F13" s="7">
        <v>6</v>
      </c>
      <c r="G13" s="7">
        <v>4</v>
      </c>
      <c r="H13" s="7">
        <v>4</v>
      </c>
      <c r="I13" s="7">
        <v>5</v>
      </c>
      <c r="J13" s="7">
        <v>4</v>
      </c>
      <c r="K13" s="7">
        <v>4</v>
      </c>
      <c r="L13" s="29">
        <f>IF(COUNTBLANK(C13:K13)&gt;0,"",SUM(C13:K13))</f>
        <v>40</v>
      </c>
      <c r="M13" s="7">
        <v>5</v>
      </c>
      <c r="N13" s="7">
        <v>4</v>
      </c>
      <c r="O13" s="7">
        <v>3</v>
      </c>
      <c r="P13" s="9">
        <v>4</v>
      </c>
      <c r="Q13" s="9">
        <v>4</v>
      </c>
      <c r="R13" s="9">
        <v>3</v>
      </c>
      <c r="S13" s="9">
        <v>6</v>
      </c>
      <c r="T13" s="9">
        <v>3</v>
      </c>
      <c r="U13" s="9">
        <v>5</v>
      </c>
      <c r="V13" s="29">
        <f>IF(COUNTBLANK(M13:U13)&gt;0,"",SUM(M13:U13))</f>
        <v>37</v>
      </c>
      <c r="W13" s="34">
        <f>IF(COUNT(L13,V13)&gt;0,SUM(L13,V13),0)</f>
        <v>77</v>
      </c>
      <c r="X13" s="1">
        <v>77</v>
      </c>
      <c r="Y13" s="53"/>
    </row>
    <row r="14" spans="1:25" x14ac:dyDescent="0.15">
      <c r="A14" s="15">
        <v>4</v>
      </c>
      <c r="B14" s="8" t="s">
        <v>69</v>
      </c>
      <c r="C14" s="7">
        <v>4</v>
      </c>
      <c r="D14" s="7">
        <v>4</v>
      </c>
      <c r="E14" s="7">
        <v>4</v>
      </c>
      <c r="F14" s="7">
        <v>5</v>
      </c>
      <c r="G14" s="7">
        <v>5</v>
      </c>
      <c r="H14" s="7">
        <v>5</v>
      </c>
      <c r="I14" s="7">
        <v>4</v>
      </c>
      <c r="J14" s="7">
        <v>3</v>
      </c>
      <c r="K14" s="7">
        <v>6</v>
      </c>
      <c r="L14" s="29">
        <f>IF(COUNTBLANK(C14:K14)&gt;0,"",SUM(C14:K14))</f>
        <v>40</v>
      </c>
      <c r="M14" s="7">
        <v>6</v>
      </c>
      <c r="N14" s="7">
        <v>5</v>
      </c>
      <c r="O14" s="7">
        <v>4</v>
      </c>
      <c r="P14" s="9">
        <v>4</v>
      </c>
      <c r="Q14" s="9">
        <v>6</v>
      </c>
      <c r="R14" s="9">
        <v>5</v>
      </c>
      <c r="S14" s="9">
        <v>7</v>
      </c>
      <c r="T14" s="9">
        <v>2</v>
      </c>
      <c r="U14" s="9">
        <v>5</v>
      </c>
      <c r="V14" s="29">
        <f>IF(COUNTBLANK(M14:U14)&gt;0,"",SUM(M14:U14))</f>
        <v>44</v>
      </c>
      <c r="W14" s="34">
        <f>IF(COUNT(L14,V14)&gt;0,SUM(L14,V14),0)</f>
        <v>84</v>
      </c>
      <c r="X14" s="1">
        <v>84</v>
      </c>
    </row>
    <row r="15" spans="1:25" x14ac:dyDescent="0.15">
      <c r="A15" s="15">
        <v>5</v>
      </c>
      <c r="B15" s="8" t="s">
        <v>70</v>
      </c>
      <c r="C15" s="7">
        <v>6</v>
      </c>
      <c r="D15" s="7">
        <v>6</v>
      </c>
      <c r="E15" s="7">
        <v>4</v>
      </c>
      <c r="F15" s="7">
        <v>7</v>
      </c>
      <c r="G15" s="7">
        <v>4</v>
      </c>
      <c r="H15" s="7">
        <v>5</v>
      </c>
      <c r="I15" s="7">
        <v>6</v>
      </c>
      <c r="J15" s="7">
        <v>3</v>
      </c>
      <c r="K15" s="7">
        <v>5</v>
      </c>
      <c r="L15" s="29">
        <f>IF(COUNTBLANK(C15:K15)&gt;0,"",SUM(C15:K15))</f>
        <v>46</v>
      </c>
      <c r="M15" s="7">
        <v>4</v>
      </c>
      <c r="N15" s="7">
        <v>6</v>
      </c>
      <c r="O15" s="7">
        <v>6</v>
      </c>
      <c r="P15" s="9">
        <v>4</v>
      </c>
      <c r="Q15" s="9">
        <v>6</v>
      </c>
      <c r="R15" s="9">
        <v>3</v>
      </c>
      <c r="S15" s="9">
        <v>6</v>
      </c>
      <c r="T15" s="9">
        <v>3</v>
      </c>
      <c r="U15" s="9">
        <v>4</v>
      </c>
      <c r="V15" s="29">
        <f>IF(COUNTBLANK(M15:U15)&gt;0,"",SUM(M15:U15))</f>
        <v>42</v>
      </c>
      <c r="W15" s="34">
        <f>IF(COUNT(L15,V15)&gt;0,SUM(L15,V15),0)</f>
        <v>88</v>
      </c>
      <c r="X15" s="1">
        <v>88</v>
      </c>
    </row>
    <row r="16" spans="1:25" x14ac:dyDescent="0.1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9">
        <f>(SUM(L11:L15))-(MAX(L11:L15))</f>
        <v>158</v>
      </c>
      <c r="M16" s="24"/>
      <c r="N16" s="25"/>
      <c r="O16" s="25"/>
      <c r="P16" s="25"/>
      <c r="Q16" s="25"/>
      <c r="R16" s="25"/>
      <c r="S16" s="25"/>
      <c r="T16" s="25"/>
      <c r="U16" s="25"/>
      <c r="V16" s="26"/>
      <c r="W16" s="37">
        <f>IF(COUNT(W11:W15)=5,(SUM(W11:W15))-(MAX(W11:W15)),(IF(COUNT(W11:W15)=4,SUM(W11:W15),IF(COUNTBLANK(W11:W15)&gt;0,SUM(W11:W15),"DQ"))))</f>
        <v>323</v>
      </c>
    </row>
    <row r="17" spans="1:24" x14ac:dyDescent="0.15">
      <c r="A17" s="54" t="s">
        <v>18</v>
      </c>
      <c r="B17" s="5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5"/>
    </row>
    <row r="18" spans="1:24" x14ac:dyDescent="0.15">
      <c r="A18" s="30" t="s">
        <v>0</v>
      </c>
      <c r="B18" s="31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 t="s">
        <v>1</v>
      </c>
      <c r="M18" s="32">
        <v>10</v>
      </c>
      <c r="N18" s="32">
        <v>11</v>
      </c>
      <c r="O18" s="32">
        <v>12</v>
      </c>
      <c r="P18" s="32">
        <v>13</v>
      </c>
      <c r="Q18" s="32">
        <v>14</v>
      </c>
      <c r="R18" s="32">
        <v>15</v>
      </c>
      <c r="S18" s="32">
        <v>16</v>
      </c>
      <c r="T18" s="32">
        <v>17</v>
      </c>
      <c r="U18" s="32">
        <v>18</v>
      </c>
      <c r="V18" s="33" t="s">
        <v>2</v>
      </c>
      <c r="W18" s="36" t="s">
        <v>3</v>
      </c>
    </row>
    <row r="19" spans="1:24" x14ac:dyDescent="0.15">
      <c r="A19" s="15">
        <v>1</v>
      </c>
      <c r="B19" s="6" t="s">
        <v>71</v>
      </c>
      <c r="C19" s="7">
        <v>4</v>
      </c>
      <c r="D19" s="7">
        <v>5</v>
      </c>
      <c r="E19" s="7">
        <v>3</v>
      </c>
      <c r="F19" s="7">
        <v>5</v>
      </c>
      <c r="G19" s="7">
        <v>5</v>
      </c>
      <c r="H19" s="7">
        <v>5</v>
      </c>
      <c r="I19" s="7">
        <v>5</v>
      </c>
      <c r="J19" s="7">
        <v>3</v>
      </c>
      <c r="K19" s="7">
        <v>4</v>
      </c>
      <c r="L19" s="29">
        <f>IF(COUNTBLANK(C19:K19)&gt;0,"",SUM(C19:K19))</f>
        <v>39</v>
      </c>
      <c r="M19" s="7">
        <v>6</v>
      </c>
      <c r="N19" s="7">
        <v>6</v>
      </c>
      <c r="O19" s="7">
        <v>5</v>
      </c>
      <c r="P19" s="7">
        <v>6</v>
      </c>
      <c r="Q19" s="7">
        <v>4</v>
      </c>
      <c r="R19" s="7">
        <v>3</v>
      </c>
      <c r="S19" s="7">
        <v>5</v>
      </c>
      <c r="T19" s="7">
        <v>3</v>
      </c>
      <c r="U19" s="7">
        <v>5</v>
      </c>
      <c r="V19" s="29">
        <f>IF(COUNTBLANK(M19:U19)&gt;0,"",SUM(M19:U19))</f>
        <v>43</v>
      </c>
      <c r="W19" s="34">
        <f>IF(COUNT(L19,V19)&gt;0,SUM(L19,V19),0)</f>
        <v>82</v>
      </c>
      <c r="X19" s="1">
        <v>82</v>
      </c>
    </row>
    <row r="20" spans="1:24" x14ac:dyDescent="0.15">
      <c r="A20" s="15">
        <v>2</v>
      </c>
      <c r="B20" s="8" t="s">
        <v>73</v>
      </c>
      <c r="C20" s="7">
        <v>6</v>
      </c>
      <c r="D20" s="7">
        <v>5</v>
      </c>
      <c r="E20" s="7">
        <v>5</v>
      </c>
      <c r="F20" s="7">
        <v>6</v>
      </c>
      <c r="G20" s="7">
        <v>4</v>
      </c>
      <c r="H20" s="7">
        <v>5</v>
      </c>
      <c r="I20" s="7">
        <v>7</v>
      </c>
      <c r="J20" s="7">
        <v>3</v>
      </c>
      <c r="K20" s="7">
        <v>6</v>
      </c>
      <c r="L20" s="29">
        <f>IF(COUNTBLANK(C20:K20)&gt;0,"",SUM(C20:K20))</f>
        <v>47</v>
      </c>
      <c r="M20" s="7">
        <v>8</v>
      </c>
      <c r="N20" s="7">
        <v>12</v>
      </c>
      <c r="O20" s="7">
        <v>6</v>
      </c>
      <c r="P20" s="9">
        <v>4</v>
      </c>
      <c r="Q20" s="9">
        <v>8</v>
      </c>
      <c r="R20" s="9">
        <v>3</v>
      </c>
      <c r="S20" s="9">
        <v>7</v>
      </c>
      <c r="T20" s="9">
        <v>4</v>
      </c>
      <c r="U20" s="9">
        <v>5</v>
      </c>
      <c r="V20" s="29">
        <f>IF(COUNTBLANK(M20:U20)&gt;0,"",SUM(M20:U20))</f>
        <v>57</v>
      </c>
      <c r="W20" s="34">
        <f>IF(COUNT(L20,V20)&gt;0,SUM(L20,V20),0)</f>
        <v>104</v>
      </c>
      <c r="X20" s="1">
        <v>104</v>
      </c>
    </row>
    <row r="21" spans="1:24" x14ac:dyDescent="0.15">
      <c r="A21" s="15">
        <v>3</v>
      </c>
      <c r="B21" s="8" t="s">
        <v>74</v>
      </c>
      <c r="C21" s="7">
        <v>6</v>
      </c>
      <c r="D21" s="7">
        <v>4</v>
      </c>
      <c r="E21" s="7">
        <v>6</v>
      </c>
      <c r="F21" s="7">
        <v>6</v>
      </c>
      <c r="G21" s="7">
        <v>6</v>
      </c>
      <c r="H21" s="7">
        <v>4</v>
      </c>
      <c r="I21" s="7">
        <v>6</v>
      </c>
      <c r="J21" s="7">
        <v>4</v>
      </c>
      <c r="K21" s="7">
        <v>5</v>
      </c>
      <c r="L21" s="29">
        <f>IF(COUNTBLANK(C21:K21)&gt;0,"",SUM(C21:K21))</f>
        <v>47</v>
      </c>
      <c r="M21" s="7">
        <v>5</v>
      </c>
      <c r="N21" s="7">
        <v>9</v>
      </c>
      <c r="O21" s="7">
        <v>5</v>
      </c>
      <c r="P21" s="9">
        <v>4</v>
      </c>
      <c r="Q21" s="9">
        <v>4</v>
      </c>
      <c r="R21" s="9">
        <v>3</v>
      </c>
      <c r="S21" s="9">
        <v>6</v>
      </c>
      <c r="T21" s="9">
        <v>6</v>
      </c>
      <c r="U21" s="9">
        <v>5</v>
      </c>
      <c r="V21" s="29">
        <f>IF(COUNTBLANK(M21:U21)&gt;0,"",SUM(M21:U21))</f>
        <v>47</v>
      </c>
      <c r="W21" s="34">
        <f>IF(COUNT(L21,V21)&gt;0,SUM(L21,V21),0)</f>
        <v>94</v>
      </c>
      <c r="X21" s="1">
        <v>94</v>
      </c>
    </row>
    <row r="22" spans="1:24" x14ac:dyDescent="0.15">
      <c r="A22" s="15">
        <v>4</v>
      </c>
      <c r="B22" s="8" t="s">
        <v>72</v>
      </c>
      <c r="C22" s="7">
        <v>5</v>
      </c>
      <c r="D22" s="7">
        <v>6</v>
      </c>
      <c r="E22" s="7">
        <v>5</v>
      </c>
      <c r="F22" s="7">
        <v>7</v>
      </c>
      <c r="G22" s="7">
        <v>7</v>
      </c>
      <c r="H22" s="7">
        <v>6</v>
      </c>
      <c r="I22" s="7">
        <v>5</v>
      </c>
      <c r="J22" s="7">
        <v>6</v>
      </c>
      <c r="K22" s="7">
        <v>6</v>
      </c>
      <c r="L22" s="29">
        <f>IF(COUNTBLANK(C22:K22)&gt;0,"",SUM(C22:K22))</f>
        <v>53</v>
      </c>
      <c r="M22" s="7">
        <v>5</v>
      </c>
      <c r="N22" s="7">
        <v>6</v>
      </c>
      <c r="O22" s="7">
        <v>5</v>
      </c>
      <c r="P22" s="9">
        <v>6</v>
      </c>
      <c r="Q22" s="9">
        <v>5</v>
      </c>
      <c r="R22" s="9">
        <v>5</v>
      </c>
      <c r="S22" s="9">
        <v>6</v>
      </c>
      <c r="T22" s="9">
        <v>7</v>
      </c>
      <c r="U22" s="9">
        <v>5</v>
      </c>
      <c r="V22" s="29">
        <f>IF(COUNTBLANK(M22:U22)&gt;0,"",SUM(M22:U22))</f>
        <v>50</v>
      </c>
      <c r="W22" s="34">
        <f>IF(COUNT(L22,V22)&gt;0,SUM(L22,V22),0)</f>
        <v>103</v>
      </c>
      <c r="X22" s="1">
        <v>103</v>
      </c>
    </row>
    <row r="23" spans="1:24" x14ac:dyDescent="0.15">
      <c r="A23" s="15">
        <v>5</v>
      </c>
      <c r="B23" s="8" t="s">
        <v>75</v>
      </c>
      <c r="C23" s="7">
        <v>8</v>
      </c>
      <c r="D23" s="7">
        <v>5</v>
      </c>
      <c r="E23" s="7">
        <v>5</v>
      </c>
      <c r="F23" s="7">
        <v>10</v>
      </c>
      <c r="G23" s="7">
        <v>7</v>
      </c>
      <c r="H23" s="7">
        <v>6</v>
      </c>
      <c r="I23" s="7">
        <v>7</v>
      </c>
      <c r="J23" s="7">
        <v>4</v>
      </c>
      <c r="K23" s="7">
        <v>10</v>
      </c>
      <c r="L23" s="29">
        <f>IF(COUNTBLANK(C23:K23)&gt;0,"",SUM(C23:K23))</f>
        <v>62</v>
      </c>
      <c r="M23" s="7">
        <v>9</v>
      </c>
      <c r="N23" s="7">
        <v>9</v>
      </c>
      <c r="O23" s="7">
        <v>8</v>
      </c>
      <c r="P23" s="9">
        <v>8</v>
      </c>
      <c r="Q23" s="9">
        <v>7</v>
      </c>
      <c r="R23" s="9">
        <v>11</v>
      </c>
      <c r="S23" s="9">
        <v>6</v>
      </c>
      <c r="T23" s="9">
        <v>6</v>
      </c>
      <c r="U23" s="9">
        <v>7</v>
      </c>
      <c r="V23" s="29">
        <f>IF(COUNTBLANK(M23:U23)&gt;0,"",SUM(M23:U23))</f>
        <v>71</v>
      </c>
      <c r="W23" s="34">
        <f>IF(COUNT(L23,V23)&gt;0,SUM(L23,V23),0)</f>
        <v>133</v>
      </c>
      <c r="X23" s="1">
        <v>133</v>
      </c>
    </row>
    <row r="24" spans="1:24" x14ac:dyDescent="0.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19">
        <f>(SUM(L19:L23))-(MAX(L19:L23))</f>
        <v>186</v>
      </c>
      <c r="M24" s="24"/>
      <c r="N24" s="25"/>
      <c r="O24" s="25"/>
      <c r="P24" s="25"/>
      <c r="Q24" s="25"/>
      <c r="R24" s="25"/>
      <c r="S24" s="25"/>
      <c r="T24" s="25"/>
      <c r="U24" s="25"/>
      <c r="V24" s="26"/>
      <c r="W24" s="37">
        <f>IF(COUNT(W19:W23)=5,(SUM(W19:W23))-(MAX(W19:W23)),(IF(COUNT(W19:W23)=4,SUM(W19:W23),IF(COUNTBLANK(W19:W23)&gt;0,SUM(W19:W23),"DQ"))))</f>
        <v>383</v>
      </c>
    </row>
    <row r="25" spans="1:24" x14ac:dyDescent="0.15">
      <c r="A25" s="54" t="s">
        <v>19</v>
      </c>
      <c r="B25" s="5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5"/>
    </row>
    <row r="26" spans="1:24" x14ac:dyDescent="0.15">
      <c r="A26" s="30" t="s">
        <v>0</v>
      </c>
      <c r="B26" s="31"/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8</v>
      </c>
      <c r="K26" s="32">
        <v>9</v>
      </c>
      <c r="L26" s="32" t="s">
        <v>1</v>
      </c>
      <c r="M26" s="32">
        <v>10</v>
      </c>
      <c r="N26" s="32">
        <v>11</v>
      </c>
      <c r="O26" s="32">
        <v>12</v>
      </c>
      <c r="P26" s="32">
        <v>13</v>
      </c>
      <c r="Q26" s="32">
        <v>14</v>
      </c>
      <c r="R26" s="32">
        <v>15</v>
      </c>
      <c r="S26" s="32">
        <v>16</v>
      </c>
      <c r="T26" s="32">
        <v>17</v>
      </c>
      <c r="U26" s="32">
        <v>18</v>
      </c>
      <c r="V26" s="33" t="s">
        <v>2</v>
      </c>
      <c r="W26" s="36" t="s">
        <v>3</v>
      </c>
    </row>
    <row r="27" spans="1:24" x14ac:dyDescent="0.15">
      <c r="A27" s="15">
        <v>1</v>
      </c>
      <c r="B27" s="6" t="s">
        <v>62</v>
      </c>
      <c r="C27" s="7">
        <v>4</v>
      </c>
      <c r="D27" s="7">
        <v>5</v>
      </c>
      <c r="E27" s="7">
        <v>3</v>
      </c>
      <c r="F27" s="7">
        <v>6</v>
      </c>
      <c r="G27" s="7">
        <v>4</v>
      </c>
      <c r="H27" s="7">
        <v>5</v>
      </c>
      <c r="I27" s="7">
        <v>6</v>
      </c>
      <c r="J27" s="7">
        <v>4</v>
      </c>
      <c r="K27" s="7">
        <v>5</v>
      </c>
      <c r="L27" s="29">
        <f>IF(COUNTBLANK(C27:K27)&gt;0,"",SUM(C27:K27))</f>
        <v>42</v>
      </c>
      <c r="M27" s="7">
        <v>6</v>
      </c>
      <c r="N27" s="7">
        <v>6</v>
      </c>
      <c r="O27" s="7">
        <v>4</v>
      </c>
      <c r="P27" s="7">
        <v>6</v>
      </c>
      <c r="Q27" s="7">
        <v>6</v>
      </c>
      <c r="R27" s="7">
        <v>4</v>
      </c>
      <c r="S27" s="7">
        <v>5</v>
      </c>
      <c r="T27" s="7">
        <v>5</v>
      </c>
      <c r="U27" s="7">
        <v>5</v>
      </c>
      <c r="V27" s="29">
        <f>IF(COUNTBLANK(M27:U27)&gt;0,"",SUM(M27:U27))</f>
        <v>47</v>
      </c>
      <c r="W27" s="34">
        <f>IF(COUNT(L27,V27)&gt;0,SUM(L27,V27),0)</f>
        <v>89</v>
      </c>
      <c r="X27" s="1">
        <v>89</v>
      </c>
    </row>
    <row r="28" spans="1:24" x14ac:dyDescent="0.15">
      <c r="A28" s="15">
        <v>2</v>
      </c>
      <c r="B28" s="8" t="s">
        <v>63</v>
      </c>
      <c r="C28" s="7">
        <v>4</v>
      </c>
      <c r="D28" s="7">
        <v>5</v>
      </c>
      <c r="E28" s="7">
        <v>4</v>
      </c>
      <c r="F28" s="7">
        <v>7</v>
      </c>
      <c r="G28" s="7">
        <v>5</v>
      </c>
      <c r="H28" s="7">
        <v>6</v>
      </c>
      <c r="I28" s="7">
        <v>7</v>
      </c>
      <c r="J28" s="7">
        <v>3</v>
      </c>
      <c r="K28" s="7">
        <v>6</v>
      </c>
      <c r="L28" s="29">
        <f>IF(COUNTBLANK(C28:K28)&gt;0,"",SUM(C28:K28))</f>
        <v>47</v>
      </c>
      <c r="M28" s="7">
        <v>8</v>
      </c>
      <c r="N28" s="7">
        <v>6</v>
      </c>
      <c r="O28" s="7">
        <v>8</v>
      </c>
      <c r="P28" s="9">
        <v>4</v>
      </c>
      <c r="Q28" s="9">
        <v>3</v>
      </c>
      <c r="R28" s="9">
        <v>4</v>
      </c>
      <c r="S28" s="9">
        <v>7</v>
      </c>
      <c r="T28" s="9">
        <v>7</v>
      </c>
      <c r="U28" s="9">
        <v>5</v>
      </c>
      <c r="V28" s="29">
        <f>IF(COUNTBLANK(M28:U28)&gt;0,"",SUM(M28:U28))</f>
        <v>52</v>
      </c>
      <c r="W28" s="34">
        <f>IF(COUNT(L28,V28)&gt;0,SUM(L28,V28),0)</f>
        <v>99</v>
      </c>
      <c r="X28" s="1">
        <v>99</v>
      </c>
    </row>
    <row r="29" spans="1:24" x14ac:dyDescent="0.15">
      <c r="A29" s="15">
        <v>3</v>
      </c>
      <c r="B29" s="8" t="s">
        <v>64</v>
      </c>
      <c r="C29" s="7">
        <v>6</v>
      </c>
      <c r="D29" s="7">
        <v>6</v>
      </c>
      <c r="E29" s="7">
        <v>7</v>
      </c>
      <c r="F29" s="7">
        <v>6</v>
      </c>
      <c r="G29" s="7">
        <v>5</v>
      </c>
      <c r="H29" s="7">
        <v>7</v>
      </c>
      <c r="I29" s="7">
        <v>6</v>
      </c>
      <c r="J29" s="7">
        <v>5</v>
      </c>
      <c r="K29" s="7">
        <v>6</v>
      </c>
      <c r="L29" s="29">
        <f>IF(COUNTBLANK(C29:K29)&gt;0,"",SUM(C29:K29))</f>
        <v>54</v>
      </c>
      <c r="M29" s="7">
        <v>8</v>
      </c>
      <c r="N29" s="7">
        <v>6</v>
      </c>
      <c r="O29" s="7">
        <v>7</v>
      </c>
      <c r="P29" s="9">
        <v>5</v>
      </c>
      <c r="Q29" s="9">
        <v>6</v>
      </c>
      <c r="R29" s="9">
        <v>4</v>
      </c>
      <c r="S29" s="9">
        <v>8</v>
      </c>
      <c r="T29" s="9">
        <v>3</v>
      </c>
      <c r="U29" s="9">
        <v>6</v>
      </c>
      <c r="V29" s="29">
        <f>IF(COUNTBLANK(M29:U29)&gt;0,"",SUM(M29:U29))</f>
        <v>53</v>
      </c>
      <c r="W29" s="34">
        <f>IF(COUNT(L29,V29)&gt;0,SUM(L29,V29),0)</f>
        <v>107</v>
      </c>
      <c r="X29" s="1">
        <v>107</v>
      </c>
    </row>
    <row r="30" spans="1:24" x14ac:dyDescent="0.15">
      <c r="A30" s="15">
        <v>4</v>
      </c>
      <c r="B30" s="8" t="s">
        <v>65</v>
      </c>
      <c r="C30" s="7">
        <v>4</v>
      </c>
      <c r="D30" s="7">
        <v>7</v>
      </c>
      <c r="E30" s="7">
        <v>4</v>
      </c>
      <c r="F30" s="7">
        <v>6</v>
      </c>
      <c r="G30" s="7">
        <v>5</v>
      </c>
      <c r="H30" s="7">
        <v>5</v>
      </c>
      <c r="I30" s="7">
        <v>10</v>
      </c>
      <c r="J30" s="7">
        <v>3</v>
      </c>
      <c r="K30" s="7">
        <v>7</v>
      </c>
      <c r="L30" s="29">
        <f>IF(COUNTBLANK(C30:K30)&gt;0,"",SUM(C30:K30))</f>
        <v>51</v>
      </c>
      <c r="M30" s="7">
        <v>6</v>
      </c>
      <c r="N30" s="7">
        <v>6</v>
      </c>
      <c r="O30" s="7">
        <v>4</v>
      </c>
      <c r="P30" s="9">
        <v>5</v>
      </c>
      <c r="Q30" s="9">
        <v>5</v>
      </c>
      <c r="R30" s="9">
        <v>3</v>
      </c>
      <c r="S30" s="9">
        <v>5</v>
      </c>
      <c r="T30" s="9">
        <v>4</v>
      </c>
      <c r="U30" s="9">
        <v>5</v>
      </c>
      <c r="V30" s="29">
        <f>IF(COUNTBLANK(M30:U30)&gt;0,"",SUM(M30:U30))</f>
        <v>43</v>
      </c>
      <c r="W30" s="34">
        <f>IF(COUNT(L30,V30)&gt;0,SUM(L30,V30),0)</f>
        <v>94</v>
      </c>
      <c r="X30" s="1">
        <v>94</v>
      </c>
    </row>
    <row r="31" spans="1:24" x14ac:dyDescent="0.15">
      <c r="A31" s="15">
        <v>5</v>
      </c>
      <c r="B31" s="8" t="s">
        <v>97</v>
      </c>
      <c r="C31" s="7">
        <v>5</v>
      </c>
      <c r="D31" s="7">
        <v>6</v>
      </c>
      <c r="E31" s="7">
        <v>5</v>
      </c>
      <c r="F31" s="7">
        <v>7</v>
      </c>
      <c r="G31" s="7">
        <v>5</v>
      </c>
      <c r="H31" s="7">
        <v>7</v>
      </c>
      <c r="I31" s="7">
        <v>7</v>
      </c>
      <c r="J31" s="7">
        <v>6</v>
      </c>
      <c r="K31" s="7">
        <v>5</v>
      </c>
      <c r="L31" s="29">
        <f>IF(COUNTBLANK(C31:K31)&gt;0,"",SUM(C31:K31))</f>
        <v>53</v>
      </c>
      <c r="M31" s="7">
        <v>6</v>
      </c>
      <c r="N31" s="7">
        <v>5</v>
      </c>
      <c r="O31" s="7">
        <v>7</v>
      </c>
      <c r="P31" s="9">
        <v>5</v>
      </c>
      <c r="Q31" s="9">
        <v>5</v>
      </c>
      <c r="R31" s="9">
        <v>4</v>
      </c>
      <c r="S31" s="9">
        <v>6</v>
      </c>
      <c r="T31" s="9">
        <v>5</v>
      </c>
      <c r="U31" s="9">
        <v>5</v>
      </c>
      <c r="V31" s="29">
        <f>IF(COUNTBLANK(M31:U31)&gt;0,"",SUM(M31:U31))</f>
        <v>48</v>
      </c>
      <c r="W31" s="34">
        <f>IF(COUNT(L31,V31)&gt;0,SUM(L31,V31),0)</f>
        <v>101</v>
      </c>
      <c r="X31" s="1">
        <v>101</v>
      </c>
    </row>
    <row r="32" spans="1:24" x14ac:dyDescent="0.15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19">
        <f>(SUM(L27:L31))-(MAX(L27:L31))</f>
        <v>193</v>
      </c>
      <c r="M32" s="24"/>
      <c r="N32" s="25"/>
      <c r="O32" s="25"/>
      <c r="P32" s="25"/>
      <c r="Q32" s="25"/>
      <c r="R32" s="25"/>
      <c r="S32" s="25"/>
      <c r="T32" s="25"/>
      <c r="U32" s="25"/>
      <c r="V32" s="26"/>
      <c r="W32" s="37">
        <f>IF(COUNT(W27:W31)=5,(SUM(W27:W31))-(MAX(W27:W31)),(IF(COUNT(W27:W31)=4,SUM(W27:W31),IF(COUNTBLANK(W27:W31)&gt;0,SUM(W27:W31),"DQ"))))</f>
        <v>383</v>
      </c>
    </row>
    <row r="33" spans="1:24" x14ac:dyDescent="0.15">
      <c r="A33" s="54" t="s">
        <v>20</v>
      </c>
      <c r="B33" s="5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/>
    </row>
    <row r="34" spans="1:24" x14ac:dyDescent="0.15">
      <c r="A34" s="30" t="s">
        <v>0</v>
      </c>
      <c r="B34" s="31"/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 t="s">
        <v>1</v>
      </c>
      <c r="M34" s="32">
        <v>10</v>
      </c>
      <c r="N34" s="32">
        <v>11</v>
      </c>
      <c r="O34" s="32">
        <v>12</v>
      </c>
      <c r="P34" s="32">
        <v>13</v>
      </c>
      <c r="Q34" s="32">
        <v>14</v>
      </c>
      <c r="R34" s="32">
        <v>15</v>
      </c>
      <c r="S34" s="32">
        <v>16</v>
      </c>
      <c r="T34" s="32">
        <v>17</v>
      </c>
      <c r="U34" s="32">
        <v>18</v>
      </c>
      <c r="V34" s="33" t="s">
        <v>2</v>
      </c>
      <c r="W34" s="36" t="s">
        <v>3</v>
      </c>
    </row>
    <row r="35" spans="1:24" x14ac:dyDescent="0.15">
      <c r="A35" s="15">
        <v>1</v>
      </c>
      <c r="B35" s="6" t="s">
        <v>52</v>
      </c>
      <c r="C35" s="7">
        <v>8</v>
      </c>
      <c r="D35" s="7">
        <v>5</v>
      </c>
      <c r="E35" s="7">
        <v>5</v>
      </c>
      <c r="F35" s="7">
        <v>5</v>
      </c>
      <c r="G35" s="7">
        <v>6</v>
      </c>
      <c r="H35" s="7">
        <v>5</v>
      </c>
      <c r="I35" s="7">
        <v>5</v>
      </c>
      <c r="J35" s="7">
        <v>3</v>
      </c>
      <c r="K35" s="7">
        <v>5</v>
      </c>
      <c r="L35" s="29">
        <f>IF(COUNTBLANK(C35:K35)&gt;0,"",SUM(C35:K35))</f>
        <v>47</v>
      </c>
      <c r="M35" s="7">
        <v>7</v>
      </c>
      <c r="N35" s="7">
        <v>6</v>
      </c>
      <c r="O35" s="7">
        <v>6</v>
      </c>
      <c r="P35" s="7">
        <v>6</v>
      </c>
      <c r="Q35" s="7">
        <v>4</v>
      </c>
      <c r="R35" s="7">
        <v>4</v>
      </c>
      <c r="S35" s="7">
        <v>7</v>
      </c>
      <c r="T35" s="7">
        <v>3</v>
      </c>
      <c r="U35" s="7">
        <v>4</v>
      </c>
      <c r="V35" s="29">
        <f>IF(COUNTBLANK(M35:U35)&gt;0,"",SUM(M35:U35))</f>
        <v>47</v>
      </c>
      <c r="W35" s="34">
        <f>IF(COUNT(L35,V35)&gt;0,SUM(L35,V35),0)</f>
        <v>94</v>
      </c>
      <c r="X35" s="1">
        <v>94</v>
      </c>
    </row>
    <row r="36" spans="1:24" x14ac:dyDescent="0.15">
      <c r="A36" s="15">
        <v>2</v>
      </c>
      <c r="B36" s="8" t="s">
        <v>53</v>
      </c>
      <c r="C36" s="7">
        <v>6</v>
      </c>
      <c r="D36" s="7">
        <v>4</v>
      </c>
      <c r="E36" s="7">
        <v>4</v>
      </c>
      <c r="F36" s="7">
        <v>6</v>
      </c>
      <c r="G36" s="7">
        <v>4</v>
      </c>
      <c r="H36" s="7">
        <v>5</v>
      </c>
      <c r="I36" s="7">
        <v>7</v>
      </c>
      <c r="J36" s="7">
        <v>4</v>
      </c>
      <c r="K36" s="7">
        <v>4</v>
      </c>
      <c r="L36" s="29">
        <f>IF(COUNTBLANK(C36:K36)&gt;0,"",SUM(C36:K36))</f>
        <v>44</v>
      </c>
      <c r="M36" s="7">
        <v>5</v>
      </c>
      <c r="N36" s="7">
        <v>5</v>
      </c>
      <c r="O36" s="7">
        <v>5</v>
      </c>
      <c r="P36" s="9">
        <v>4</v>
      </c>
      <c r="Q36" s="9">
        <v>5</v>
      </c>
      <c r="R36" s="9">
        <v>4</v>
      </c>
      <c r="S36" s="9">
        <v>8</v>
      </c>
      <c r="T36" s="9">
        <v>5</v>
      </c>
      <c r="U36" s="9">
        <v>7</v>
      </c>
      <c r="V36" s="29">
        <f>IF(COUNTBLANK(M36:U36)&gt;0,"",SUM(M36:U36))</f>
        <v>48</v>
      </c>
      <c r="W36" s="34">
        <f>IF(COUNT(L36,V36)&gt;0,SUM(L36,V36),0)</f>
        <v>92</v>
      </c>
      <c r="X36" s="1">
        <v>92</v>
      </c>
    </row>
    <row r="37" spans="1:24" x14ac:dyDescent="0.15">
      <c r="A37" s="15">
        <v>3</v>
      </c>
      <c r="B37" s="8" t="s">
        <v>54</v>
      </c>
      <c r="C37" s="7">
        <v>5</v>
      </c>
      <c r="D37" s="7">
        <v>6</v>
      </c>
      <c r="E37" s="7">
        <v>4</v>
      </c>
      <c r="F37" s="7">
        <v>6</v>
      </c>
      <c r="G37" s="7">
        <v>6</v>
      </c>
      <c r="H37" s="7">
        <v>6</v>
      </c>
      <c r="I37" s="7">
        <v>5</v>
      </c>
      <c r="J37" s="7">
        <v>3</v>
      </c>
      <c r="K37" s="7">
        <v>6</v>
      </c>
      <c r="L37" s="29">
        <f>IF(COUNTBLANK(C37:K37)&gt;0,"",SUM(C37:K37))</f>
        <v>47</v>
      </c>
      <c r="M37" s="7">
        <v>6</v>
      </c>
      <c r="N37" s="7">
        <v>9</v>
      </c>
      <c r="O37" s="7">
        <v>5</v>
      </c>
      <c r="P37" s="9">
        <v>5</v>
      </c>
      <c r="Q37" s="9">
        <v>5</v>
      </c>
      <c r="R37" s="9">
        <v>3</v>
      </c>
      <c r="S37" s="9">
        <v>7</v>
      </c>
      <c r="T37" s="9">
        <v>4</v>
      </c>
      <c r="U37" s="9">
        <v>5</v>
      </c>
      <c r="V37" s="29">
        <f>IF(COUNTBLANK(M37:U37)&gt;0,"",SUM(M37:U37))</f>
        <v>49</v>
      </c>
      <c r="W37" s="34">
        <f>IF(COUNT(L37,V37)&gt;0,SUM(L37,V37),0)</f>
        <v>96</v>
      </c>
      <c r="X37" s="1">
        <v>96</v>
      </c>
    </row>
    <row r="38" spans="1:24" x14ac:dyDescent="0.15">
      <c r="A38" s="15">
        <v>4</v>
      </c>
      <c r="B38" s="8" t="s">
        <v>55</v>
      </c>
      <c r="C38" s="7">
        <v>6</v>
      </c>
      <c r="D38" s="7">
        <v>5</v>
      </c>
      <c r="E38" s="7">
        <v>6</v>
      </c>
      <c r="F38" s="7">
        <v>6</v>
      </c>
      <c r="G38" s="7">
        <v>5</v>
      </c>
      <c r="H38" s="7">
        <v>8</v>
      </c>
      <c r="I38" s="7">
        <v>10</v>
      </c>
      <c r="J38" s="7">
        <v>4</v>
      </c>
      <c r="K38" s="7">
        <v>7</v>
      </c>
      <c r="L38" s="29">
        <f>IF(COUNTBLANK(C38:K38)&gt;0,"",SUM(C38:K38))</f>
        <v>57</v>
      </c>
      <c r="M38" s="7">
        <v>7</v>
      </c>
      <c r="N38" s="7">
        <v>8</v>
      </c>
      <c r="O38" s="7">
        <v>5</v>
      </c>
      <c r="P38" s="9">
        <v>5</v>
      </c>
      <c r="Q38" s="9">
        <v>6</v>
      </c>
      <c r="R38" s="9">
        <v>5</v>
      </c>
      <c r="S38" s="9">
        <v>9</v>
      </c>
      <c r="T38" s="9">
        <v>4</v>
      </c>
      <c r="U38" s="9">
        <v>6</v>
      </c>
      <c r="V38" s="29">
        <f>IF(COUNTBLANK(M38:U38)&gt;0,"",SUM(M38:U38))</f>
        <v>55</v>
      </c>
      <c r="W38" s="34">
        <f>IF(COUNT(L38,V38)&gt;0,SUM(L38,V38),0)</f>
        <v>112</v>
      </c>
      <c r="X38" s="1">
        <v>112</v>
      </c>
    </row>
    <row r="39" spans="1:24" x14ac:dyDescent="0.15">
      <c r="A39" s="15">
        <v>5</v>
      </c>
      <c r="B39" s="8" t="s">
        <v>56</v>
      </c>
      <c r="C39" s="7">
        <v>6</v>
      </c>
      <c r="D39" s="7">
        <v>7</v>
      </c>
      <c r="E39" s="7">
        <v>5</v>
      </c>
      <c r="F39" s="7">
        <v>6</v>
      </c>
      <c r="G39" s="7">
        <v>5</v>
      </c>
      <c r="H39" s="7">
        <v>6</v>
      </c>
      <c r="I39" s="7">
        <v>7</v>
      </c>
      <c r="J39" s="7">
        <v>4</v>
      </c>
      <c r="K39" s="7">
        <v>11</v>
      </c>
      <c r="L39" s="29">
        <f>IF(COUNTBLANK(C39:K39)&gt;0,"",SUM(C39:K39))</f>
        <v>57</v>
      </c>
      <c r="M39" s="7">
        <v>8</v>
      </c>
      <c r="N39" s="7">
        <v>6</v>
      </c>
      <c r="O39" s="7">
        <v>10</v>
      </c>
      <c r="P39" s="9">
        <v>5</v>
      </c>
      <c r="Q39" s="9">
        <v>6</v>
      </c>
      <c r="R39" s="9">
        <v>4</v>
      </c>
      <c r="S39" s="9">
        <v>12</v>
      </c>
      <c r="T39" s="9">
        <v>5</v>
      </c>
      <c r="U39" s="9">
        <v>5</v>
      </c>
      <c r="V39" s="29">
        <f>IF(COUNTBLANK(M39:U39)&gt;0,"",SUM(M39:U39))</f>
        <v>61</v>
      </c>
      <c r="W39" s="34">
        <f>IF(COUNT(L39,V39)&gt;0,SUM(L39,V39),0)</f>
        <v>118</v>
      </c>
      <c r="X39" s="1">
        <v>118</v>
      </c>
    </row>
    <row r="40" spans="1:24" x14ac:dyDescent="0.15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19">
        <f>(SUM(L35:L39))-(MAX(L35:L39))</f>
        <v>195</v>
      </c>
      <c r="M40" s="24"/>
      <c r="N40" s="25"/>
      <c r="O40" s="25"/>
      <c r="P40" s="25"/>
      <c r="Q40" s="25"/>
      <c r="R40" s="25"/>
      <c r="S40" s="25"/>
      <c r="T40" s="25"/>
      <c r="U40" s="25"/>
      <c r="V40" s="26"/>
      <c r="W40" s="37">
        <f>IF(COUNT(W35:W39)=5,(SUM(W35:W39))-(MAX(W35:W39)),(IF(COUNT(W35:W39)=4,SUM(W35:W39),IF(COUNTBLANK(W35:W39)&gt;0,SUM(W35:W39),"DQ"))))</f>
        <v>394</v>
      </c>
    </row>
    <row r="41" spans="1:24" x14ac:dyDescent="0.15">
      <c r="A41" s="54" t="s">
        <v>21</v>
      </c>
      <c r="B41" s="5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5"/>
    </row>
    <row r="42" spans="1:24" x14ac:dyDescent="0.15">
      <c r="A42" s="30" t="s">
        <v>0</v>
      </c>
      <c r="B42" s="31"/>
      <c r="C42" s="32">
        <v>1</v>
      </c>
      <c r="D42" s="32">
        <v>2</v>
      </c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 t="s">
        <v>1</v>
      </c>
      <c r="M42" s="32">
        <v>10</v>
      </c>
      <c r="N42" s="32">
        <v>11</v>
      </c>
      <c r="O42" s="32">
        <v>12</v>
      </c>
      <c r="P42" s="32">
        <v>13</v>
      </c>
      <c r="Q42" s="32">
        <v>14</v>
      </c>
      <c r="R42" s="32">
        <v>15</v>
      </c>
      <c r="S42" s="32">
        <v>16</v>
      </c>
      <c r="T42" s="32">
        <v>17</v>
      </c>
      <c r="U42" s="32">
        <v>18</v>
      </c>
      <c r="V42" s="33" t="s">
        <v>2</v>
      </c>
      <c r="W42" s="36" t="s">
        <v>3</v>
      </c>
    </row>
    <row r="43" spans="1:24" x14ac:dyDescent="0.15">
      <c r="A43" s="15">
        <v>1</v>
      </c>
      <c r="B43" s="6" t="s">
        <v>81</v>
      </c>
      <c r="C43" s="7">
        <v>6</v>
      </c>
      <c r="D43" s="7">
        <v>5</v>
      </c>
      <c r="E43" s="7">
        <v>3</v>
      </c>
      <c r="F43" s="7">
        <v>5</v>
      </c>
      <c r="G43" s="7">
        <v>5</v>
      </c>
      <c r="H43" s="7">
        <v>4</v>
      </c>
      <c r="I43" s="7">
        <v>6</v>
      </c>
      <c r="J43" s="7">
        <v>5</v>
      </c>
      <c r="K43" s="7">
        <v>4</v>
      </c>
      <c r="L43" s="29">
        <f>IF(COUNTBLANK(C43:K43)&gt;0,"",SUM(C43:K43))</f>
        <v>43</v>
      </c>
      <c r="M43" s="7">
        <v>7</v>
      </c>
      <c r="N43" s="7">
        <v>7</v>
      </c>
      <c r="O43" s="7">
        <v>5</v>
      </c>
      <c r="P43" s="7">
        <v>6</v>
      </c>
      <c r="Q43" s="7">
        <v>5</v>
      </c>
      <c r="R43" s="7">
        <v>5</v>
      </c>
      <c r="S43" s="7">
        <v>6</v>
      </c>
      <c r="T43" s="7">
        <v>4</v>
      </c>
      <c r="U43" s="7">
        <v>5</v>
      </c>
      <c r="V43" s="29">
        <f>IF(COUNTBLANK(M43:U43)&gt;0,"",SUM(M43:U43))</f>
        <v>50</v>
      </c>
      <c r="W43" s="34">
        <f>IF(COUNT(L43,V43)&gt;0,SUM(L43,V43),0)</f>
        <v>93</v>
      </c>
      <c r="X43" s="1">
        <v>93</v>
      </c>
    </row>
    <row r="44" spans="1:24" x14ac:dyDescent="0.15">
      <c r="A44" s="15">
        <v>2</v>
      </c>
      <c r="B44" s="8" t="s">
        <v>82</v>
      </c>
      <c r="C44" s="7">
        <v>5</v>
      </c>
      <c r="D44" s="7">
        <v>6</v>
      </c>
      <c r="E44" s="7">
        <v>5</v>
      </c>
      <c r="F44" s="7">
        <v>9</v>
      </c>
      <c r="G44" s="7">
        <v>5</v>
      </c>
      <c r="H44" s="7">
        <v>6</v>
      </c>
      <c r="I44" s="7">
        <v>8</v>
      </c>
      <c r="J44" s="7">
        <v>4</v>
      </c>
      <c r="K44" s="7">
        <v>8</v>
      </c>
      <c r="L44" s="29">
        <f>IF(COUNTBLANK(C44:K44)&gt;0,"",SUM(C44:K44))</f>
        <v>56</v>
      </c>
      <c r="M44" s="7">
        <v>6</v>
      </c>
      <c r="N44" s="7">
        <v>5</v>
      </c>
      <c r="O44" s="7">
        <v>9</v>
      </c>
      <c r="P44" s="9">
        <v>7</v>
      </c>
      <c r="Q44" s="9">
        <v>5</v>
      </c>
      <c r="R44" s="9">
        <v>5</v>
      </c>
      <c r="S44" s="9">
        <v>7</v>
      </c>
      <c r="T44" s="9">
        <v>5</v>
      </c>
      <c r="U44" s="9">
        <v>5</v>
      </c>
      <c r="V44" s="29">
        <f>IF(COUNTBLANK(M44:U44)&gt;0,"",SUM(M44:U44))</f>
        <v>54</v>
      </c>
      <c r="W44" s="34">
        <f>IF(COUNT(L44,V44)&gt;0,SUM(L44,V44),0)</f>
        <v>110</v>
      </c>
      <c r="X44" s="1">
        <v>110</v>
      </c>
    </row>
    <row r="45" spans="1:24" x14ac:dyDescent="0.15">
      <c r="A45" s="15">
        <v>3</v>
      </c>
      <c r="B45" s="8" t="s">
        <v>83</v>
      </c>
      <c r="C45" s="7">
        <v>5</v>
      </c>
      <c r="D45" s="7">
        <v>5</v>
      </c>
      <c r="E45" s="7">
        <v>5</v>
      </c>
      <c r="F45" s="7">
        <v>8</v>
      </c>
      <c r="G45" s="7">
        <v>4</v>
      </c>
      <c r="H45" s="7">
        <v>6</v>
      </c>
      <c r="I45" s="7">
        <v>6</v>
      </c>
      <c r="J45" s="7">
        <v>6</v>
      </c>
      <c r="K45" s="7">
        <v>8</v>
      </c>
      <c r="L45" s="29">
        <f>IF(COUNTBLANK(C45:K45)&gt;0,"",SUM(C45:K45))</f>
        <v>53</v>
      </c>
      <c r="M45" s="7">
        <v>7</v>
      </c>
      <c r="N45" s="7">
        <v>6</v>
      </c>
      <c r="O45" s="7">
        <v>6</v>
      </c>
      <c r="P45" s="9">
        <v>5</v>
      </c>
      <c r="Q45" s="9">
        <v>6</v>
      </c>
      <c r="R45" s="9">
        <v>3</v>
      </c>
      <c r="S45" s="9">
        <v>6</v>
      </c>
      <c r="T45" s="9">
        <v>4</v>
      </c>
      <c r="U45" s="9">
        <v>7</v>
      </c>
      <c r="V45" s="29">
        <f>IF(COUNTBLANK(M45:U45)&gt;0,"",SUM(M45:U45))</f>
        <v>50</v>
      </c>
      <c r="W45" s="34">
        <f>IF(COUNT(L45,V45)&gt;0,SUM(L45,V45),0)</f>
        <v>103</v>
      </c>
      <c r="X45" s="1">
        <v>103</v>
      </c>
    </row>
    <row r="46" spans="1:24" x14ac:dyDescent="0.15">
      <c r="A46" s="15">
        <v>4</v>
      </c>
      <c r="B46" s="8" t="s">
        <v>84</v>
      </c>
      <c r="C46" s="7">
        <v>7</v>
      </c>
      <c r="D46" s="7">
        <v>6</v>
      </c>
      <c r="E46" s="7">
        <v>5</v>
      </c>
      <c r="F46" s="7">
        <v>6</v>
      </c>
      <c r="G46" s="7">
        <v>7</v>
      </c>
      <c r="H46" s="7">
        <v>7</v>
      </c>
      <c r="I46" s="7">
        <v>6</v>
      </c>
      <c r="J46" s="7">
        <v>5</v>
      </c>
      <c r="K46" s="7">
        <v>6</v>
      </c>
      <c r="L46" s="29">
        <f>IF(COUNTBLANK(C46:K46)&gt;0,"",SUM(C46:K46))</f>
        <v>55</v>
      </c>
      <c r="M46" s="7">
        <v>6</v>
      </c>
      <c r="N46" s="7">
        <v>8</v>
      </c>
      <c r="O46" s="7">
        <v>7</v>
      </c>
      <c r="P46" s="9">
        <v>10</v>
      </c>
      <c r="Q46" s="9">
        <v>7</v>
      </c>
      <c r="R46" s="9">
        <v>5</v>
      </c>
      <c r="S46" s="9">
        <v>7</v>
      </c>
      <c r="T46" s="9">
        <v>7</v>
      </c>
      <c r="U46" s="9">
        <v>7</v>
      </c>
      <c r="V46" s="29">
        <f>IF(COUNTBLANK(M46:U46)&gt;0,"",SUM(M46:U46))</f>
        <v>64</v>
      </c>
      <c r="W46" s="34">
        <f>IF(COUNT(L46,V46)&gt;0,SUM(L46,V46),0)</f>
        <v>119</v>
      </c>
      <c r="X46" s="1">
        <v>119</v>
      </c>
    </row>
    <row r="47" spans="1:24" x14ac:dyDescent="0.15">
      <c r="A47" s="15">
        <v>5</v>
      </c>
      <c r="B47" s="8" t="s">
        <v>85</v>
      </c>
      <c r="C47" s="7">
        <v>7</v>
      </c>
      <c r="D47" s="7">
        <v>6</v>
      </c>
      <c r="E47" s="7">
        <v>7</v>
      </c>
      <c r="F47" s="7">
        <v>6</v>
      </c>
      <c r="G47" s="7">
        <v>6</v>
      </c>
      <c r="H47" s="7">
        <v>6</v>
      </c>
      <c r="I47" s="7">
        <v>6</v>
      </c>
      <c r="J47" s="7">
        <v>4</v>
      </c>
      <c r="K47" s="7">
        <v>7</v>
      </c>
      <c r="L47" s="29">
        <f>IF(COUNTBLANK(C47:K47)&gt;0,"",SUM(C47:K47))</f>
        <v>55</v>
      </c>
      <c r="M47" s="7">
        <v>6</v>
      </c>
      <c r="N47" s="7">
        <v>6</v>
      </c>
      <c r="O47" s="7">
        <v>6</v>
      </c>
      <c r="P47" s="9">
        <v>5</v>
      </c>
      <c r="Q47" s="9">
        <v>8</v>
      </c>
      <c r="R47" s="9">
        <v>3</v>
      </c>
      <c r="S47" s="9">
        <v>7</v>
      </c>
      <c r="T47" s="9">
        <v>6</v>
      </c>
      <c r="U47" s="9">
        <v>7</v>
      </c>
      <c r="V47" s="29">
        <f>IF(COUNTBLANK(M47:U47)&gt;0,"",SUM(M47:U47))</f>
        <v>54</v>
      </c>
      <c r="W47" s="34">
        <f>IF(COUNT(L47,V47)&gt;0,SUM(L47,V47),0)</f>
        <v>109</v>
      </c>
      <c r="X47" s="1">
        <v>109</v>
      </c>
    </row>
    <row r="48" spans="1:24" x14ac:dyDescent="0.15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19">
        <f>(SUM(L43:L47))-(MAX(L43:L47))</f>
        <v>206</v>
      </c>
      <c r="M48" s="24"/>
      <c r="N48" s="25"/>
      <c r="O48" s="25"/>
      <c r="P48" s="25"/>
      <c r="Q48" s="25"/>
      <c r="R48" s="25"/>
      <c r="S48" s="25"/>
      <c r="T48" s="25"/>
      <c r="U48" s="25"/>
      <c r="V48" s="26"/>
      <c r="W48" s="37">
        <f>IF(COUNT(W43:W47)=5,(SUM(W43:W47))-(MAX(W43:W47)),(IF(COUNT(W43:W47)=4,SUM(W43:W47),IF(COUNTBLANK(W43:W47)&gt;0,SUM(W43:W47),"DQ"))))</f>
        <v>415</v>
      </c>
    </row>
    <row r="49" spans="1:25" x14ac:dyDescent="0.15">
      <c r="A49" s="54" t="s">
        <v>22</v>
      </c>
      <c r="B49" s="5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5"/>
    </row>
    <row r="50" spans="1:25" x14ac:dyDescent="0.15">
      <c r="A50" s="30" t="s">
        <v>0</v>
      </c>
      <c r="B50" s="31"/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>
        <v>6</v>
      </c>
      <c r="I50" s="32">
        <v>7</v>
      </c>
      <c r="J50" s="32">
        <v>8</v>
      </c>
      <c r="K50" s="32">
        <v>9</v>
      </c>
      <c r="L50" s="32" t="s">
        <v>1</v>
      </c>
      <c r="M50" s="32">
        <v>10</v>
      </c>
      <c r="N50" s="32">
        <v>11</v>
      </c>
      <c r="O50" s="32">
        <v>12</v>
      </c>
      <c r="P50" s="32">
        <v>13</v>
      </c>
      <c r="Q50" s="32">
        <v>14</v>
      </c>
      <c r="R50" s="32">
        <v>15</v>
      </c>
      <c r="S50" s="32">
        <v>16</v>
      </c>
      <c r="T50" s="32">
        <v>17</v>
      </c>
      <c r="U50" s="32">
        <v>18</v>
      </c>
      <c r="V50" s="33" t="s">
        <v>2</v>
      </c>
      <c r="W50" s="36" t="s">
        <v>3</v>
      </c>
    </row>
    <row r="51" spans="1:25" x14ac:dyDescent="0.15">
      <c r="A51" s="15">
        <v>1</v>
      </c>
      <c r="B51" s="6" t="s">
        <v>86</v>
      </c>
      <c r="C51" s="7">
        <v>5</v>
      </c>
      <c r="D51" s="7">
        <v>5</v>
      </c>
      <c r="E51" s="7">
        <v>5</v>
      </c>
      <c r="F51" s="7">
        <v>6</v>
      </c>
      <c r="G51" s="7">
        <v>5</v>
      </c>
      <c r="H51" s="7">
        <v>5</v>
      </c>
      <c r="I51" s="7">
        <v>6</v>
      </c>
      <c r="J51" s="7">
        <v>5</v>
      </c>
      <c r="K51" s="7">
        <v>5</v>
      </c>
      <c r="L51" s="29">
        <f>IF(COUNTBLANK(C51:K51)&gt;0,"",SUM(C51:K51))</f>
        <v>47</v>
      </c>
      <c r="M51" s="7">
        <v>7</v>
      </c>
      <c r="N51" s="7">
        <v>7</v>
      </c>
      <c r="O51" s="7">
        <v>7</v>
      </c>
      <c r="P51" s="7">
        <v>5</v>
      </c>
      <c r="Q51" s="7">
        <v>6</v>
      </c>
      <c r="R51" s="7">
        <v>4</v>
      </c>
      <c r="S51" s="7">
        <v>6</v>
      </c>
      <c r="T51" s="7">
        <v>3</v>
      </c>
      <c r="U51" s="7">
        <v>7</v>
      </c>
      <c r="V51" s="29">
        <f>IF(COUNTBLANK(M51:U51)&gt;0,"",SUM(M51:U51))</f>
        <v>52</v>
      </c>
      <c r="W51" s="34">
        <f>IF(COUNT(L51,V51)&gt;0,SUM(L51,V51),0)</f>
        <v>99</v>
      </c>
      <c r="X51" s="1">
        <v>99</v>
      </c>
    </row>
    <row r="52" spans="1:25" x14ac:dyDescent="0.15">
      <c r="A52" s="15">
        <v>2</v>
      </c>
      <c r="B52" s="8" t="s">
        <v>87</v>
      </c>
      <c r="C52" s="7">
        <v>6</v>
      </c>
      <c r="D52" s="7">
        <v>6</v>
      </c>
      <c r="E52" s="7">
        <v>6</v>
      </c>
      <c r="F52" s="7">
        <v>12</v>
      </c>
      <c r="G52" s="7">
        <v>6</v>
      </c>
      <c r="H52" s="7">
        <v>4</v>
      </c>
      <c r="I52" s="7">
        <v>7</v>
      </c>
      <c r="J52" s="7">
        <v>5</v>
      </c>
      <c r="K52" s="7">
        <v>7</v>
      </c>
      <c r="L52" s="29">
        <f>IF(COUNTBLANK(C52:K52)&gt;0,"",SUM(C52:K52))</f>
        <v>59</v>
      </c>
      <c r="M52" s="7">
        <v>10</v>
      </c>
      <c r="N52" s="7">
        <v>7</v>
      </c>
      <c r="O52" s="7">
        <v>5</v>
      </c>
      <c r="P52" s="9">
        <v>5</v>
      </c>
      <c r="Q52" s="9">
        <v>13</v>
      </c>
      <c r="R52" s="9">
        <v>5</v>
      </c>
      <c r="S52" s="9">
        <v>6</v>
      </c>
      <c r="T52" s="9">
        <v>5</v>
      </c>
      <c r="U52" s="9">
        <v>6</v>
      </c>
      <c r="V52" s="29">
        <f>IF(COUNTBLANK(M52:U52)&gt;0,"",SUM(M52:U52))</f>
        <v>62</v>
      </c>
      <c r="W52" s="34">
        <f>IF(COUNT(L52,V52)&gt;0,SUM(L52,V52),0)</f>
        <v>121</v>
      </c>
      <c r="X52" s="1">
        <v>121</v>
      </c>
    </row>
    <row r="53" spans="1:25" x14ac:dyDescent="0.15">
      <c r="A53" s="15">
        <v>3</v>
      </c>
      <c r="B53" s="8" t="s">
        <v>88</v>
      </c>
      <c r="C53" s="7">
        <v>8</v>
      </c>
      <c r="D53" s="7">
        <v>6</v>
      </c>
      <c r="E53" s="7">
        <v>5</v>
      </c>
      <c r="F53" s="7">
        <v>7</v>
      </c>
      <c r="G53" s="7">
        <v>6</v>
      </c>
      <c r="H53" s="7">
        <v>8</v>
      </c>
      <c r="I53" s="7">
        <v>8</v>
      </c>
      <c r="J53" s="7">
        <v>5</v>
      </c>
      <c r="K53" s="7">
        <v>7</v>
      </c>
      <c r="L53" s="29">
        <f>IF(COUNTBLANK(C53:K53)&gt;0,"",SUM(C53:K53))</f>
        <v>60</v>
      </c>
      <c r="M53" s="7">
        <v>7</v>
      </c>
      <c r="N53" s="7">
        <v>8</v>
      </c>
      <c r="O53" s="7">
        <v>6</v>
      </c>
      <c r="P53" s="9">
        <v>8</v>
      </c>
      <c r="Q53" s="9">
        <v>9</v>
      </c>
      <c r="R53" s="9">
        <v>10</v>
      </c>
      <c r="S53" s="9">
        <v>7</v>
      </c>
      <c r="T53" s="9">
        <v>4</v>
      </c>
      <c r="U53" s="9">
        <v>8</v>
      </c>
      <c r="V53" s="29">
        <f>IF(COUNTBLANK(M53:U53)&gt;0,"",SUM(M53:U53))</f>
        <v>67</v>
      </c>
      <c r="W53" s="34">
        <f>IF(COUNT(L53,V53)&gt;0,SUM(L53,V53),0)</f>
        <v>127</v>
      </c>
      <c r="X53" s="1">
        <v>127</v>
      </c>
    </row>
    <row r="54" spans="1:25" x14ac:dyDescent="0.15">
      <c r="A54" s="15">
        <v>4</v>
      </c>
      <c r="B54" s="8" t="s">
        <v>89</v>
      </c>
      <c r="C54" s="7">
        <v>9</v>
      </c>
      <c r="D54" s="7">
        <v>6</v>
      </c>
      <c r="E54" s="7">
        <v>5</v>
      </c>
      <c r="F54" s="7">
        <v>10</v>
      </c>
      <c r="G54" s="7">
        <v>7</v>
      </c>
      <c r="H54" s="7">
        <v>7</v>
      </c>
      <c r="I54" s="7">
        <v>9</v>
      </c>
      <c r="J54" s="7">
        <v>5</v>
      </c>
      <c r="K54" s="7">
        <v>7</v>
      </c>
      <c r="L54" s="29">
        <f>IF(COUNTBLANK(C54:K54)&gt;0,"",SUM(C54:K54))</f>
        <v>65</v>
      </c>
      <c r="M54" s="7">
        <v>8</v>
      </c>
      <c r="N54" s="7">
        <v>13</v>
      </c>
      <c r="O54" s="7">
        <v>9</v>
      </c>
      <c r="P54" s="9">
        <v>9</v>
      </c>
      <c r="Q54" s="9">
        <v>7</v>
      </c>
      <c r="R54" s="9">
        <v>5</v>
      </c>
      <c r="S54" s="9">
        <v>9</v>
      </c>
      <c r="T54" s="9">
        <v>5</v>
      </c>
      <c r="U54" s="9">
        <v>7</v>
      </c>
      <c r="V54" s="29">
        <f>IF(COUNTBLANK(M54:U54)&gt;0,"",SUM(M54:U54))</f>
        <v>72</v>
      </c>
      <c r="W54" s="34">
        <f>IF(COUNT(L54,V54)&gt;0,SUM(L54,V54),0)</f>
        <v>137</v>
      </c>
      <c r="X54" s="1">
        <v>137</v>
      </c>
    </row>
    <row r="55" spans="1:25" x14ac:dyDescent="0.15">
      <c r="A55" s="15">
        <v>5</v>
      </c>
      <c r="B55" s="8" t="s">
        <v>90</v>
      </c>
      <c r="C55" s="7">
        <v>11</v>
      </c>
      <c r="D55" s="7">
        <v>5</v>
      </c>
      <c r="E55" s="7">
        <v>6</v>
      </c>
      <c r="F55" s="7">
        <v>10</v>
      </c>
      <c r="G55" s="7">
        <v>6</v>
      </c>
      <c r="H55" s="7">
        <v>8</v>
      </c>
      <c r="I55" s="7">
        <v>8</v>
      </c>
      <c r="J55" s="7">
        <v>3</v>
      </c>
      <c r="K55" s="7">
        <v>11</v>
      </c>
      <c r="L55" s="29">
        <f>IF(COUNTBLANK(C55:K55)&gt;0,"",SUM(C55:K55))</f>
        <v>68</v>
      </c>
      <c r="M55" s="7">
        <v>10</v>
      </c>
      <c r="N55" s="7">
        <v>12</v>
      </c>
      <c r="O55" s="7">
        <v>10</v>
      </c>
      <c r="P55" s="9">
        <v>8</v>
      </c>
      <c r="Q55" s="9">
        <v>8</v>
      </c>
      <c r="R55" s="9">
        <v>6</v>
      </c>
      <c r="S55" s="9">
        <v>10</v>
      </c>
      <c r="T55" s="9">
        <v>5</v>
      </c>
      <c r="U55" s="9">
        <v>11</v>
      </c>
      <c r="V55" s="29">
        <f>IF(COUNTBLANK(M55:U55)&gt;0,"",SUM(M55:U55))</f>
        <v>80</v>
      </c>
      <c r="W55" s="34">
        <f>IF(COUNT(L55,V55)&gt;0,SUM(L55,V55),0)</f>
        <v>148</v>
      </c>
      <c r="X55" s="1">
        <v>148</v>
      </c>
    </row>
    <row r="56" spans="1:25" x14ac:dyDescent="0.15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19">
        <f>(SUM(L51:L55))-(MAX(L51:L55))</f>
        <v>231</v>
      </c>
      <c r="M56" s="24"/>
      <c r="N56" s="25"/>
      <c r="O56" s="25"/>
      <c r="P56" s="25"/>
      <c r="Q56" s="25"/>
      <c r="R56" s="25"/>
      <c r="S56" s="25"/>
      <c r="T56" s="25"/>
      <c r="U56" s="25"/>
      <c r="V56" s="26"/>
      <c r="W56" s="37">
        <f>IF(COUNT(W51:W55)=5,(SUM(W51:W55))-(MAX(W51:W55)),(IF(COUNT(W51:W55)=4,SUM(W51:W55),IF(COUNTBLANK(W51:W55)&gt;0,SUM(W51:W55),"DQ"))))</f>
        <v>484</v>
      </c>
    </row>
    <row r="57" spans="1:25" x14ac:dyDescent="0.15">
      <c r="A57" s="54" t="s">
        <v>23</v>
      </c>
      <c r="B57" s="5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35"/>
    </row>
    <row r="58" spans="1:25" x14ac:dyDescent="0.15">
      <c r="A58" s="30" t="s">
        <v>0</v>
      </c>
      <c r="B58" s="31"/>
      <c r="C58" s="32">
        <v>1</v>
      </c>
      <c r="D58" s="32">
        <v>2</v>
      </c>
      <c r="E58" s="32">
        <v>3</v>
      </c>
      <c r="F58" s="32">
        <v>4</v>
      </c>
      <c r="G58" s="32">
        <v>5</v>
      </c>
      <c r="H58" s="32">
        <v>6</v>
      </c>
      <c r="I58" s="32">
        <v>7</v>
      </c>
      <c r="J58" s="32">
        <v>8</v>
      </c>
      <c r="K58" s="32">
        <v>9</v>
      </c>
      <c r="L58" s="32" t="s">
        <v>1</v>
      </c>
      <c r="M58" s="32">
        <v>10</v>
      </c>
      <c r="N58" s="32">
        <v>11</v>
      </c>
      <c r="O58" s="32">
        <v>12</v>
      </c>
      <c r="P58" s="32">
        <v>13</v>
      </c>
      <c r="Q58" s="32">
        <v>14</v>
      </c>
      <c r="R58" s="32">
        <v>15</v>
      </c>
      <c r="S58" s="32">
        <v>16</v>
      </c>
      <c r="T58" s="32">
        <v>17</v>
      </c>
      <c r="U58" s="32">
        <v>18</v>
      </c>
      <c r="V58" s="33" t="s">
        <v>2</v>
      </c>
      <c r="W58" s="36" t="s">
        <v>3</v>
      </c>
    </row>
    <row r="59" spans="1:25" x14ac:dyDescent="0.15">
      <c r="A59" s="15">
        <v>1</v>
      </c>
      <c r="B59" s="6" t="s">
        <v>43</v>
      </c>
      <c r="C59" s="7">
        <v>4</v>
      </c>
      <c r="D59" s="7">
        <v>5</v>
      </c>
      <c r="E59" s="7">
        <v>4</v>
      </c>
      <c r="F59" s="7">
        <v>4</v>
      </c>
      <c r="G59" s="7">
        <v>5</v>
      </c>
      <c r="H59" s="7">
        <v>4</v>
      </c>
      <c r="I59" s="7">
        <v>7</v>
      </c>
      <c r="J59" s="7">
        <v>6</v>
      </c>
      <c r="K59" s="7">
        <v>5</v>
      </c>
      <c r="L59" s="29">
        <f>IF(COUNTBLANK(C59:K59)&gt;0,"",SUM(C59:K59))</f>
        <v>44</v>
      </c>
      <c r="M59" s="7">
        <v>5</v>
      </c>
      <c r="N59" s="7">
        <v>5</v>
      </c>
      <c r="O59" s="7">
        <v>6</v>
      </c>
      <c r="P59" s="7">
        <v>6</v>
      </c>
      <c r="Q59" s="7">
        <v>6</v>
      </c>
      <c r="R59" s="7">
        <v>3</v>
      </c>
      <c r="S59" s="7">
        <v>6</v>
      </c>
      <c r="T59" s="7">
        <v>3</v>
      </c>
      <c r="U59" s="7">
        <v>5</v>
      </c>
      <c r="V59" s="29">
        <f>IF(COUNTBLANK(M59:U59)&gt;0,"",SUM(M59:U59))</f>
        <v>45</v>
      </c>
      <c r="W59" s="34">
        <f>IF(COUNT(L59,V59)&gt;0,SUM(L59,V59),0)</f>
        <v>89</v>
      </c>
      <c r="X59" s="1">
        <v>89</v>
      </c>
    </row>
    <row r="60" spans="1:25" x14ac:dyDescent="0.15">
      <c r="A60" s="15">
        <v>2</v>
      </c>
      <c r="B60" s="8" t="s">
        <v>44</v>
      </c>
      <c r="C60" s="7">
        <v>3</v>
      </c>
      <c r="D60" s="7">
        <v>4</v>
      </c>
      <c r="E60" s="7">
        <v>4</v>
      </c>
      <c r="F60" s="7">
        <v>5</v>
      </c>
      <c r="G60" s="7">
        <v>7</v>
      </c>
      <c r="H60" s="7">
        <v>6</v>
      </c>
      <c r="I60" s="7">
        <v>7</v>
      </c>
      <c r="J60" s="7">
        <v>4</v>
      </c>
      <c r="K60" s="7">
        <v>4</v>
      </c>
      <c r="L60" s="29">
        <f>IF(COUNTBLANK(C60:K60)&gt;0,"",SUM(C60:K60))</f>
        <v>44</v>
      </c>
      <c r="M60" s="7">
        <v>6</v>
      </c>
      <c r="N60" s="7">
        <v>5</v>
      </c>
      <c r="O60" s="7">
        <v>6</v>
      </c>
      <c r="P60" s="9">
        <v>5</v>
      </c>
      <c r="Q60" s="9">
        <v>6</v>
      </c>
      <c r="R60" s="9">
        <v>2</v>
      </c>
      <c r="S60" s="9">
        <v>5</v>
      </c>
      <c r="T60" s="9">
        <v>5</v>
      </c>
      <c r="U60" s="9">
        <v>6</v>
      </c>
      <c r="V60" s="29">
        <f>IF(COUNTBLANK(M60:U60)&gt;0,"",SUM(M60:U60))</f>
        <v>46</v>
      </c>
      <c r="W60" s="34">
        <f>IF(COUNT(L60,V60)&gt;0,SUM(L60,V60),0)</f>
        <v>90</v>
      </c>
      <c r="X60" s="1">
        <v>90</v>
      </c>
    </row>
    <row r="61" spans="1:25" x14ac:dyDescent="0.15">
      <c r="A61" s="15">
        <v>3</v>
      </c>
      <c r="B61" s="8" t="s">
        <v>45</v>
      </c>
      <c r="C61" s="7">
        <v>4</v>
      </c>
      <c r="D61" s="7">
        <v>4</v>
      </c>
      <c r="E61" s="7">
        <v>6</v>
      </c>
      <c r="F61" s="7">
        <v>5</v>
      </c>
      <c r="G61" s="7">
        <v>6</v>
      </c>
      <c r="H61" s="7">
        <v>3</v>
      </c>
      <c r="I61" s="7">
        <v>5</v>
      </c>
      <c r="J61" s="7">
        <v>3</v>
      </c>
      <c r="K61" s="7">
        <v>5</v>
      </c>
      <c r="L61" s="29">
        <f>IF(COUNTBLANK(C61:K61)&gt;0,"",SUM(C61:K61))</f>
        <v>41</v>
      </c>
      <c r="M61" s="7">
        <v>5</v>
      </c>
      <c r="N61" s="7">
        <v>5</v>
      </c>
      <c r="O61" s="7">
        <v>5</v>
      </c>
      <c r="P61" s="9">
        <v>5</v>
      </c>
      <c r="Q61" s="9">
        <v>5</v>
      </c>
      <c r="R61" s="9">
        <v>5</v>
      </c>
      <c r="S61" s="9">
        <v>5</v>
      </c>
      <c r="T61" s="9">
        <v>4</v>
      </c>
      <c r="U61" s="9">
        <v>6</v>
      </c>
      <c r="V61" s="29">
        <f>IF(COUNTBLANK(M61:U61)&gt;0,"",SUM(M61:U61))</f>
        <v>45</v>
      </c>
      <c r="W61" s="34">
        <f>IF(COUNT(L61,V61)&gt;0,SUM(L61,V61),0)</f>
        <v>86</v>
      </c>
      <c r="X61" s="1">
        <v>86</v>
      </c>
    </row>
    <row r="62" spans="1:25" x14ac:dyDescent="0.15">
      <c r="A62" s="15">
        <v>4</v>
      </c>
      <c r="B62" s="8" t="s">
        <v>46</v>
      </c>
      <c r="C62" s="7">
        <v>4</v>
      </c>
      <c r="D62" s="7">
        <v>6</v>
      </c>
      <c r="E62" s="7">
        <v>4</v>
      </c>
      <c r="F62" s="7">
        <v>6</v>
      </c>
      <c r="G62" s="7">
        <v>5</v>
      </c>
      <c r="H62" s="7">
        <v>6</v>
      </c>
      <c r="I62" s="7">
        <v>6</v>
      </c>
      <c r="J62" s="7">
        <v>4</v>
      </c>
      <c r="K62" s="7">
        <v>4</v>
      </c>
      <c r="L62" s="29">
        <f>IF(COUNTBLANK(C62:K62)&gt;0,"",SUM(C62:K62))</f>
        <v>45</v>
      </c>
      <c r="M62" s="7">
        <v>5</v>
      </c>
      <c r="N62" s="7">
        <v>6</v>
      </c>
      <c r="O62" s="7">
        <v>5</v>
      </c>
      <c r="P62" s="9">
        <v>5</v>
      </c>
      <c r="Q62" s="9">
        <v>5</v>
      </c>
      <c r="R62" s="9">
        <v>3</v>
      </c>
      <c r="S62" s="9">
        <v>6</v>
      </c>
      <c r="T62" s="9">
        <v>3</v>
      </c>
      <c r="U62" s="9">
        <v>5</v>
      </c>
      <c r="V62" s="29">
        <f>IF(COUNTBLANK(M62:U62)&gt;0,"",SUM(M62:U62))</f>
        <v>43</v>
      </c>
      <c r="W62" s="34">
        <f>IF(COUNT(L62,V62)&gt;0,SUM(L62,V62),0)</f>
        <v>88</v>
      </c>
      <c r="X62" s="1">
        <v>88</v>
      </c>
    </row>
    <row r="63" spans="1:25" x14ac:dyDescent="0.15">
      <c r="A63" s="15">
        <v>5</v>
      </c>
      <c r="B63" s="8" t="s">
        <v>47</v>
      </c>
      <c r="C63" s="7">
        <v>6</v>
      </c>
      <c r="D63" s="7">
        <v>5</v>
      </c>
      <c r="E63" s="7">
        <v>4</v>
      </c>
      <c r="F63" s="7">
        <v>5</v>
      </c>
      <c r="G63" s="7">
        <v>4</v>
      </c>
      <c r="H63" s="7">
        <v>4</v>
      </c>
      <c r="I63" s="7">
        <v>6</v>
      </c>
      <c r="J63" s="7">
        <v>3</v>
      </c>
      <c r="K63" s="7">
        <v>4</v>
      </c>
      <c r="L63" s="29">
        <f>IF(COUNTBLANK(C63:K63)&gt;0,"",SUM(C63:K63))</f>
        <v>41</v>
      </c>
      <c r="M63" s="7">
        <v>5</v>
      </c>
      <c r="N63" s="7">
        <v>5</v>
      </c>
      <c r="O63" s="7">
        <v>4</v>
      </c>
      <c r="P63" s="9">
        <v>7</v>
      </c>
      <c r="Q63" s="9">
        <v>6</v>
      </c>
      <c r="R63" s="9">
        <v>4</v>
      </c>
      <c r="S63" s="9">
        <v>6</v>
      </c>
      <c r="T63" s="9">
        <v>5</v>
      </c>
      <c r="U63" s="9">
        <v>4</v>
      </c>
      <c r="V63" s="29">
        <f>IF(COUNTBLANK(M63:U63)&gt;0,"",SUM(M63:U63))</f>
        <v>46</v>
      </c>
      <c r="W63" s="34">
        <f>IF(COUNT(L63,V63)&gt;0,SUM(L63,V63),0)</f>
        <v>87</v>
      </c>
      <c r="X63" s="1">
        <v>87</v>
      </c>
    </row>
    <row r="64" spans="1:25" x14ac:dyDescent="0.1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19">
        <f>(SUM(L59:L63))-(MAX(L59:L63))</f>
        <v>170</v>
      </c>
      <c r="M64" s="24"/>
      <c r="N64" s="25"/>
      <c r="O64" s="25"/>
      <c r="P64" s="25"/>
      <c r="Q64" s="25"/>
      <c r="R64" s="25"/>
      <c r="S64" s="25"/>
      <c r="T64" s="25"/>
      <c r="U64" s="25"/>
      <c r="V64" s="26"/>
      <c r="W64" s="37">
        <f>IF(COUNT(W59:W63)=5,(SUM(W59:W63))-(MAX(W59:W63)),(IF(COUNT(W59:W63)=4,SUM(W59:W63),IF(COUNTBLANK(W59:W63)&gt;0,SUM(W59:W63),"DQ"))))</f>
        <v>350</v>
      </c>
      <c r="Y64" s="53"/>
    </row>
    <row r="65" spans="1:24" x14ac:dyDescent="0.15">
      <c r="A65" s="54" t="s">
        <v>24</v>
      </c>
      <c r="B65" s="55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5"/>
    </row>
    <row r="66" spans="1:24" x14ac:dyDescent="0.15">
      <c r="A66" s="30" t="s">
        <v>0</v>
      </c>
      <c r="B66" s="31"/>
      <c r="C66" s="32">
        <v>1</v>
      </c>
      <c r="D66" s="32">
        <v>2</v>
      </c>
      <c r="E66" s="32">
        <v>3</v>
      </c>
      <c r="F66" s="32">
        <v>4</v>
      </c>
      <c r="G66" s="32">
        <v>5</v>
      </c>
      <c r="H66" s="32">
        <v>6</v>
      </c>
      <c r="I66" s="32">
        <v>7</v>
      </c>
      <c r="J66" s="32">
        <v>8</v>
      </c>
      <c r="K66" s="32">
        <v>9</v>
      </c>
      <c r="L66" s="32" t="s">
        <v>1</v>
      </c>
      <c r="M66" s="32">
        <v>10</v>
      </c>
      <c r="N66" s="32">
        <v>11</v>
      </c>
      <c r="O66" s="32">
        <v>12</v>
      </c>
      <c r="P66" s="32">
        <v>13</v>
      </c>
      <c r="Q66" s="32">
        <v>14</v>
      </c>
      <c r="R66" s="32">
        <v>15</v>
      </c>
      <c r="S66" s="32">
        <v>16</v>
      </c>
      <c r="T66" s="32">
        <v>17</v>
      </c>
      <c r="U66" s="32">
        <v>18</v>
      </c>
      <c r="V66" s="33" t="s">
        <v>2</v>
      </c>
      <c r="W66" s="36" t="s">
        <v>3</v>
      </c>
    </row>
    <row r="67" spans="1:24" x14ac:dyDescent="0.15">
      <c r="A67" s="15">
        <v>1</v>
      </c>
      <c r="B67" s="6" t="s">
        <v>48</v>
      </c>
      <c r="C67" s="7">
        <v>4</v>
      </c>
      <c r="D67" s="7">
        <v>5</v>
      </c>
      <c r="E67" s="7">
        <v>4</v>
      </c>
      <c r="F67" s="7">
        <v>6</v>
      </c>
      <c r="G67" s="7">
        <v>4</v>
      </c>
      <c r="H67" s="7">
        <v>5</v>
      </c>
      <c r="I67" s="7">
        <v>6</v>
      </c>
      <c r="J67" s="7">
        <v>4</v>
      </c>
      <c r="K67" s="7">
        <v>6</v>
      </c>
      <c r="L67" s="29">
        <f>IF(COUNTBLANK(C67:K67)&gt;0,"",SUM(C67:K67))</f>
        <v>44</v>
      </c>
      <c r="M67" s="7">
        <v>7</v>
      </c>
      <c r="N67" s="7">
        <v>6</v>
      </c>
      <c r="O67" s="7">
        <v>6</v>
      </c>
      <c r="P67" s="7">
        <v>5</v>
      </c>
      <c r="Q67" s="7">
        <v>6</v>
      </c>
      <c r="R67" s="7">
        <v>4</v>
      </c>
      <c r="S67" s="7">
        <v>6</v>
      </c>
      <c r="T67" s="7">
        <v>3</v>
      </c>
      <c r="U67" s="7">
        <v>4</v>
      </c>
      <c r="V67" s="29">
        <f>IF(COUNTBLANK(M67:U67)&gt;0,"",SUM(M67:U67))</f>
        <v>47</v>
      </c>
      <c r="W67" s="34">
        <f>IF(COUNT(L67,V67)&gt;0,SUM(L67,V67),0)</f>
        <v>91</v>
      </c>
      <c r="X67" s="1">
        <v>91</v>
      </c>
    </row>
    <row r="68" spans="1:24" x14ac:dyDescent="0.15">
      <c r="A68" s="15">
        <v>2</v>
      </c>
      <c r="B68" s="8" t="s">
        <v>49</v>
      </c>
      <c r="C68" s="7">
        <v>7</v>
      </c>
      <c r="D68" s="7">
        <v>6</v>
      </c>
      <c r="E68" s="7">
        <v>5</v>
      </c>
      <c r="F68" s="7">
        <v>7</v>
      </c>
      <c r="G68" s="7">
        <v>6</v>
      </c>
      <c r="H68" s="7">
        <v>6</v>
      </c>
      <c r="I68" s="7">
        <v>6</v>
      </c>
      <c r="J68" s="7">
        <v>4</v>
      </c>
      <c r="K68" s="7">
        <v>6</v>
      </c>
      <c r="L68" s="29">
        <f>IF(COUNTBLANK(C68:K68)&gt;0,"",SUM(C68:K68))</f>
        <v>53</v>
      </c>
      <c r="M68" s="7">
        <v>7</v>
      </c>
      <c r="N68" s="7">
        <v>7</v>
      </c>
      <c r="O68" s="7">
        <v>5</v>
      </c>
      <c r="P68" s="9">
        <v>5</v>
      </c>
      <c r="Q68" s="9">
        <v>6</v>
      </c>
      <c r="R68" s="9">
        <v>4</v>
      </c>
      <c r="S68" s="9">
        <v>8</v>
      </c>
      <c r="T68" s="9">
        <v>4</v>
      </c>
      <c r="U68" s="9">
        <v>7</v>
      </c>
      <c r="V68" s="29">
        <f>IF(COUNTBLANK(M68:U68)&gt;0,"",SUM(M68:U68))</f>
        <v>53</v>
      </c>
      <c r="W68" s="34">
        <f>IF(COUNT(L68,V68)&gt;0,SUM(L68,V68),0)</f>
        <v>106</v>
      </c>
      <c r="X68" s="1">
        <v>106</v>
      </c>
    </row>
    <row r="69" spans="1:24" x14ac:dyDescent="0.15">
      <c r="A69" s="15">
        <v>3</v>
      </c>
      <c r="B69" s="8" t="s">
        <v>51</v>
      </c>
      <c r="C69" s="7">
        <v>5</v>
      </c>
      <c r="D69" s="7">
        <v>6</v>
      </c>
      <c r="E69" s="7">
        <v>6</v>
      </c>
      <c r="F69" s="7">
        <v>8</v>
      </c>
      <c r="G69" s="7">
        <v>6</v>
      </c>
      <c r="H69" s="7">
        <v>7</v>
      </c>
      <c r="I69" s="7">
        <v>8</v>
      </c>
      <c r="J69" s="7">
        <v>5</v>
      </c>
      <c r="K69" s="7">
        <v>9</v>
      </c>
      <c r="L69" s="29">
        <f>IF(COUNTBLANK(C69:K69)&gt;0,"",SUM(C69:K69))</f>
        <v>60</v>
      </c>
      <c r="M69" s="7">
        <v>7</v>
      </c>
      <c r="N69" s="7">
        <v>7</v>
      </c>
      <c r="O69" s="7">
        <v>7</v>
      </c>
      <c r="P69" s="9">
        <v>10</v>
      </c>
      <c r="Q69" s="9">
        <v>8</v>
      </c>
      <c r="R69" s="9">
        <v>6</v>
      </c>
      <c r="S69" s="9">
        <v>12</v>
      </c>
      <c r="T69" s="9">
        <v>5</v>
      </c>
      <c r="U69" s="9">
        <v>6</v>
      </c>
      <c r="V69" s="29">
        <f>IF(COUNTBLANK(M69:U69)&gt;0,"",SUM(M69:U69))</f>
        <v>68</v>
      </c>
      <c r="W69" s="34">
        <f>IF(COUNT(L69,V69)&gt;0,SUM(L69,V69),0)</f>
        <v>128</v>
      </c>
      <c r="X69" s="1">
        <v>128</v>
      </c>
    </row>
    <row r="70" spans="1:24" x14ac:dyDescent="0.15">
      <c r="A70" s="15">
        <v>4</v>
      </c>
      <c r="B70" s="8" t="s">
        <v>50</v>
      </c>
      <c r="C70" s="7">
        <v>4</v>
      </c>
      <c r="D70" s="7">
        <v>6</v>
      </c>
      <c r="E70" s="7">
        <v>6</v>
      </c>
      <c r="F70" s="7">
        <v>8</v>
      </c>
      <c r="G70" s="7">
        <v>8</v>
      </c>
      <c r="H70" s="7">
        <v>7</v>
      </c>
      <c r="I70" s="7">
        <v>7</v>
      </c>
      <c r="J70" s="7">
        <v>5</v>
      </c>
      <c r="K70" s="7">
        <v>5</v>
      </c>
      <c r="L70" s="29">
        <f>IF(COUNTBLANK(C70:K70)&gt;0,"",SUM(C70:K70))</f>
        <v>56</v>
      </c>
      <c r="M70" s="7">
        <v>6</v>
      </c>
      <c r="N70" s="7">
        <v>7</v>
      </c>
      <c r="O70" s="7">
        <v>6</v>
      </c>
      <c r="P70" s="9">
        <v>5</v>
      </c>
      <c r="Q70" s="9">
        <v>8</v>
      </c>
      <c r="R70" s="9">
        <v>5</v>
      </c>
      <c r="S70" s="9">
        <v>8</v>
      </c>
      <c r="T70" s="9">
        <v>3</v>
      </c>
      <c r="U70" s="9">
        <v>7</v>
      </c>
      <c r="V70" s="29">
        <f>IF(COUNTBLANK(M70:U70)&gt;0,"",SUM(M70:U70))</f>
        <v>55</v>
      </c>
      <c r="W70" s="34">
        <f>IF(COUNT(L70,V70)&gt;0,SUM(L70,V70),0)</f>
        <v>111</v>
      </c>
      <c r="X70" s="1">
        <v>111</v>
      </c>
    </row>
    <row r="71" spans="1:24" x14ac:dyDescent="0.15">
      <c r="A71" s="15">
        <v>5</v>
      </c>
      <c r="B71" s="8" t="s">
        <v>96</v>
      </c>
      <c r="C71" s="7">
        <v>9</v>
      </c>
      <c r="D71" s="7">
        <v>5</v>
      </c>
      <c r="E71" s="7">
        <v>6</v>
      </c>
      <c r="F71" s="7">
        <v>7</v>
      </c>
      <c r="G71" s="7">
        <v>8</v>
      </c>
      <c r="H71" s="7">
        <v>7</v>
      </c>
      <c r="I71" s="7">
        <v>7</v>
      </c>
      <c r="J71" s="7">
        <v>5</v>
      </c>
      <c r="K71" s="7">
        <v>6</v>
      </c>
      <c r="L71" s="29">
        <f>IF(COUNTBLANK(C71:K71)&gt;0,"",SUM(C71:K71))</f>
        <v>60</v>
      </c>
      <c r="M71" s="7">
        <v>9</v>
      </c>
      <c r="N71" s="7">
        <v>9</v>
      </c>
      <c r="O71" s="7">
        <v>10</v>
      </c>
      <c r="P71" s="9">
        <v>8</v>
      </c>
      <c r="Q71" s="9">
        <v>11</v>
      </c>
      <c r="R71" s="9">
        <v>6</v>
      </c>
      <c r="S71" s="9">
        <v>9</v>
      </c>
      <c r="T71" s="9">
        <v>6</v>
      </c>
      <c r="U71" s="9">
        <v>10</v>
      </c>
      <c r="V71" s="29">
        <f>IF(COUNTBLANK(M71:U71)&gt;0,"",SUM(M71:U71))</f>
        <v>78</v>
      </c>
      <c r="W71" s="34">
        <f>IF(COUNT(L71,V71)&gt;0,SUM(L71,V71),0)</f>
        <v>138</v>
      </c>
      <c r="X71" s="1">
        <v>138</v>
      </c>
    </row>
    <row r="72" spans="1:24" x14ac:dyDescent="0.1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19">
        <f>(SUM(L67:L71))-(MAX(L67:L71))</f>
        <v>213</v>
      </c>
      <c r="M72" s="24"/>
      <c r="N72" s="25"/>
      <c r="O72" s="25"/>
      <c r="P72" s="25"/>
      <c r="Q72" s="25"/>
      <c r="R72" s="25"/>
      <c r="S72" s="25"/>
      <c r="T72" s="25"/>
      <c r="U72" s="25"/>
      <c r="V72" s="26"/>
      <c r="W72" s="37">
        <f>IF(COUNT(W67:W71)=5,(SUM(W67:W71))-(MAX(W67:W71)),(IF(COUNT(W67:W71)=4,SUM(W67:W71),IF(COUNTBLANK(W67:W71)&gt;0,SUM(W67:W71),"DQ"))))</f>
        <v>436</v>
      </c>
    </row>
    <row r="73" spans="1:24" x14ac:dyDescent="0.15">
      <c r="A73" s="54" t="s">
        <v>25</v>
      </c>
      <c r="B73" s="5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35"/>
    </row>
    <row r="74" spans="1:24" x14ac:dyDescent="0.15">
      <c r="A74" s="30" t="s">
        <v>0</v>
      </c>
      <c r="B74" s="31"/>
      <c r="C74" s="32">
        <v>1</v>
      </c>
      <c r="D74" s="32">
        <v>2</v>
      </c>
      <c r="E74" s="32">
        <v>3</v>
      </c>
      <c r="F74" s="32">
        <v>4</v>
      </c>
      <c r="G74" s="32">
        <v>5</v>
      </c>
      <c r="H74" s="32">
        <v>6</v>
      </c>
      <c r="I74" s="32">
        <v>7</v>
      </c>
      <c r="J74" s="32">
        <v>8</v>
      </c>
      <c r="K74" s="32">
        <v>9</v>
      </c>
      <c r="L74" s="32" t="s">
        <v>1</v>
      </c>
      <c r="M74" s="32">
        <v>10</v>
      </c>
      <c r="N74" s="32">
        <v>11</v>
      </c>
      <c r="O74" s="32">
        <v>12</v>
      </c>
      <c r="P74" s="32">
        <v>13</v>
      </c>
      <c r="Q74" s="32">
        <v>14</v>
      </c>
      <c r="R74" s="32">
        <v>15</v>
      </c>
      <c r="S74" s="32">
        <v>16</v>
      </c>
      <c r="T74" s="32">
        <v>17</v>
      </c>
      <c r="U74" s="32">
        <v>18</v>
      </c>
      <c r="V74" s="33" t="s">
        <v>2</v>
      </c>
      <c r="W74" s="36" t="s">
        <v>3</v>
      </c>
    </row>
    <row r="75" spans="1:24" x14ac:dyDescent="0.15">
      <c r="A75" s="15">
        <v>1</v>
      </c>
      <c r="B75" s="6" t="s">
        <v>57</v>
      </c>
      <c r="C75" s="7">
        <v>4</v>
      </c>
      <c r="D75" s="7">
        <v>5</v>
      </c>
      <c r="E75" s="7">
        <v>5</v>
      </c>
      <c r="F75" s="7">
        <v>6</v>
      </c>
      <c r="G75" s="7">
        <v>5</v>
      </c>
      <c r="H75" s="7">
        <v>5</v>
      </c>
      <c r="I75" s="7">
        <v>5</v>
      </c>
      <c r="J75" s="7">
        <v>3</v>
      </c>
      <c r="K75" s="7">
        <v>5</v>
      </c>
      <c r="L75" s="29">
        <f>IF(COUNTBLANK(C75:K75)&gt;0,"",SUM(C75:K75))</f>
        <v>43</v>
      </c>
      <c r="M75" s="7">
        <v>7</v>
      </c>
      <c r="N75" s="7">
        <v>6</v>
      </c>
      <c r="O75" s="7">
        <v>5</v>
      </c>
      <c r="P75" s="7">
        <v>5</v>
      </c>
      <c r="Q75" s="7">
        <v>5</v>
      </c>
      <c r="R75" s="7">
        <v>2</v>
      </c>
      <c r="S75" s="7">
        <v>7</v>
      </c>
      <c r="T75" s="7">
        <v>4</v>
      </c>
      <c r="U75" s="7">
        <v>5</v>
      </c>
      <c r="V75" s="29">
        <f>IF(COUNTBLANK(M75:U75)&gt;0,"",SUM(M75:U75))</f>
        <v>46</v>
      </c>
      <c r="W75" s="34">
        <f>IF(COUNT(L75,V75)&gt;0,SUM(L75,V75),0)</f>
        <v>89</v>
      </c>
      <c r="X75" s="1">
        <v>89</v>
      </c>
    </row>
    <row r="76" spans="1:24" x14ac:dyDescent="0.15">
      <c r="A76" s="15">
        <v>2</v>
      </c>
      <c r="B76" s="8" t="s">
        <v>58</v>
      </c>
      <c r="C76" s="7">
        <v>4</v>
      </c>
      <c r="D76" s="7">
        <v>4</v>
      </c>
      <c r="E76" s="7">
        <v>4</v>
      </c>
      <c r="F76" s="7">
        <v>5</v>
      </c>
      <c r="G76" s="7">
        <v>5</v>
      </c>
      <c r="H76" s="7">
        <v>6</v>
      </c>
      <c r="I76" s="7">
        <v>5</v>
      </c>
      <c r="J76" s="7">
        <v>5</v>
      </c>
      <c r="K76" s="7">
        <v>6</v>
      </c>
      <c r="L76" s="29">
        <f>IF(COUNTBLANK(C76:K76)&gt;0,"",SUM(C76:K76))</f>
        <v>44</v>
      </c>
      <c r="M76" s="7">
        <v>6</v>
      </c>
      <c r="N76" s="7">
        <v>5</v>
      </c>
      <c r="O76" s="7">
        <v>4</v>
      </c>
      <c r="P76" s="9">
        <v>5</v>
      </c>
      <c r="Q76" s="9">
        <v>5</v>
      </c>
      <c r="R76" s="9">
        <v>4</v>
      </c>
      <c r="S76" s="9">
        <v>6</v>
      </c>
      <c r="T76" s="9">
        <v>3</v>
      </c>
      <c r="U76" s="9">
        <v>5</v>
      </c>
      <c r="V76" s="29">
        <f>IF(COUNTBLANK(M76:U76)&gt;0,"",SUM(M76:U76))</f>
        <v>43</v>
      </c>
      <c r="W76" s="34">
        <f>IF(COUNT(L76,V76)&gt;0,SUM(L76,V76),0)</f>
        <v>87</v>
      </c>
      <c r="X76" s="1">
        <v>87</v>
      </c>
    </row>
    <row r="77" spans="1:24" x14ac:dyDescent="0.15">
      <c r="A77" s="15">
        <v>3</v>
      </c>
      <c r="B77" s="8" t="s">
        <v>59</v>
      </c>
      <c r="C77" s="7">
        <v>5</v>
      </c>
      <c r="D77" s="7">
        <v>5</v>
      </c>
      <c r="E77" s="7">
        <v>4</v>
      </c>
      <c r="F77" s="7">
        <v>5</v>
      </c>
      <c r="G77" s="7">
        <v>4</v>
      </c>
      <c r="H77" s="7">
        <v>5</v>
      </c>
      <c r="I77" s="7">
        <v>6</v>
      </c>
      <c r="J77" s="7">
        <v>3</v>
      </c>
      <c r="K77" s="7">
        <v>5</v>
      </c>
      <c r="L77" s="29">
        <f>IF(COUNTBLANK(C77:K77)&gt;0,"",SUM(C77:K77))</f>
        <v>42</v>
      </c>
      <c r="M77" s="7">
        <v>5</v>
      </c>
      <c r="N77" s="7">
        <v>5</v>
      </c>
      <c r="O77" s="7">
        <v>4</v>
      </c>
      <c r="P77" s="9">
        <v>4</v>
      </c>
      <c r="Q77" s="9">
        <v>5</v>
      </c>
      <c r="R77" s="9">
        <v>4</v>
      </c>
      <c r="S77" s="9">
        <v>6</v>
      </c>
      <c r="T77" s="9">
        <v>3</v>
      </c>
      <c r="U77" s="9">
        <v>5</v>
      </c>
      <c r="V77" s="29">
        <f>IF(COUNTBLANK(M77:U77)&gt;0,"",SUM(M77:U77))</f>
        <v>41</v>
      </c>
      <c r="W77" s="34">
        <f>IF(COUNT(L77,V77)&gt;0,SUM(L77,V77),0)</f>
        <v>83</v>
      </c>
      <c r="X77" s="1">
        <v>83</v>
      </c>
    </row>
    <row r="78" spans="1:24" x14ac:dyDescent="0.15">
      <c r="A78" s="15">
        <v>4</v>
      </c>
      <c r="B78" s="8" t="s">
        <v>60</v>
      </c>
      <c r="C78" s="7">
        <v>3</v>
      </c>
      <c r="D78" s="7">
        <v>5</v>
      </c>
      <c r="E78" s="7">
        <v>6</v>
      </c>
      <c r="F78" s="7">
        <v>6</v>
      </c>
      <c r="G78" s="7">
        <v>4</v>
      </c>
      <c r="H78" s="7">
        <v>5</v>
      </c>
      <c r="I78" s="7">
        <v>6</v>
      </c>
      <c r="J78" s="7">
        <v>4</v>
      </c>
      <c r="K78" s="7">
        <v>5</v>
      </c>
      <c r="L78" s="29">
        <f>IF(COUNTBLANK(C78:K78)&gt;0,"",SUM(C78:K78))</f>
        <v>44</v>
      </c>
      <c r="M78" s="7">
        <v>5</v>
      </c>
      <c r="N78" s="7">
        <v>5</v>
      </c>
      <c r="O78" s="7">
        <v>5</v>
      </c>
      <c r="P78" s="9">
        <v>5</v>
      </c>
      <c r="Q78" s="9">
        <v>6</v>
      </c>
      <c r="R78" s="9">
        <v>2</v>
      </c>
      <c r="S78" s="9">
        <v>6</v>
      </c>
      <c r="T78" s="9">
        <v>5</v>
      </c>
      <c r="U78" s="9">
        <v>5</v>
      </c>
      <c r="V78" s="29">
        <f>IF(COUNTBLANK(M78:U78)&gt;0,"",SUM(M78:U78))</f>
        <v>44</v>
      </c>
      <c r="W78" s="34">
        <f>IF(COUNT(L78,V78)&gt;0,SUM(L78,V78),0)</f>
        <v>88</v>
      </c>
      <c r="X78" s="1">
        <v>88</v>
      </c>
    </row>
    <row r="79" spans="1:24" x14ac:dyDescent="0.15">
      <c r="A79" s="15">
        <v>5</v>
      </c>
      <c r="B79" s="8" t="s">
        <v>61</v>
      </c>
      <c r="C79" s="7">
        <v>4</v>
      </c>
      <c r="D79" s="7">
        <v>5</v>
      </c>
      <c r="E79" s="7">
        <v>4</v>
      </c>
      <c r="F79" s="7">
        <v>6</v>
      </c>
      <c r="G79" s="7">
        <v>5</v>
      </c>
      <c r="H79" s="7">
        <v>4</v>
      </c>
      <c r="I79" s="7">
        <v>7</v>
      </c>
      <c r="J79" s="7">
        <v>3</v>
      </c>
      <c r="K79" s="7">
        <v>6</v>
      </c>
      <c r="L79" s="29">
        <f>IF(COUNTBLANK(C79:K79)&gt;0,"",SUM(C79:K79))</f>
        <v>44</v>
      </c>
      <c r="M79" s="7">
        <v>7</v>
      </c>
      <c r="N79" s="7">
        <v>6</v>
      </c>
      <c r="O79" s="7">
        <v>5</v>
      </c>
      <c r="P79" s="9">
        <v>4</v>
      </c>
      <c r="Q79" s="9">
        <v>5</v>
      </c>
      <c r="R79" s="9">
        <v>3</v>
      </c>
      <c r="S79" s="9">
        <v>6</v>
      </c>
      <c r="T79" s="9">
        <v>4</v>
      </c>
      <c r="U79" s="9">
        <v>5</v>
      </c>
      <c r="V79" s="29">
        <f>IF(COUNTBLANK(M79:U79)&gt;0,"",SUM(M79:U79))</f>
        <v>45</v>
      </c>
      <c r="W79" s="34">
        <f>IF(COUNT(L79,V79)&gt;0,SUM(L79,V79),0)</f>
        <v>89</v>
      </c>
      <c r="X79" s="1">
        <v>89</v>
      </c>
    </row>
    <row r="80" spans="1:24" x14ac:dyDescent="0.15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19">
        <f>(SUM(L75:L79))-(MAX(L75:L79))</f>
        <v>173</v>
      </c>
      <c r="M80" s="24"/>
      <c r="N80" s="25"/>
      <c r="O80" s="25"/>
      <c r="P80" s="25"/>
      <c r="Q80" s="25"/>
      <c r="R80" s="25"/>
      <c r="S80" s="25"/>
      <c r="T80" s="25"/>
      <c r="U80" s="25"/>
      <c r="V80" s="26"/>
      <c r="W80" s="37">
        <f>IF(COUNT(W75:W79)=5,(SUM(W75:W79))-(MAX(W75:W79)),(IF(COUNT(W75:W79)=4,SUM(W75:W79),IF(COUNTBLANK(W75:W79)&gt;0,SUM(W75:W79),"DQ"))))</f>
        <v>347</v>
      </c>
    </row>
    <row r="81" spans="1:24" x14ac:dyDescent="0.15">
      <c r="A81" s="54" t="s">
        <v>26</v>
      </c>
      <c r="B81" s="55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35"/>
    </row>
    <row r="82" spans="1:24" x14ac:dyDescent="0.15">
      <c r="A82" s="30" t="s">
        <v>0</v>
      </c>
      <c r="B82" s="31"/>
      <c r="C82" s="32">
        <v>1</v>
      </c>
      <c r="D82" s="32">
        <v>2</v>
      </c>
      <c r="E82" s="32">
        <v>3</v>
      </c>
      <c r="F82" s="32">
        <v>4</v>
      </c>
      <c r="G82" s="32">
        <v>5</v>
      </c>
      <c r="H82" s="32">
        <v>6</v>
      </c>
      <c r="I82" s="32">
        <v>7</v>
      </c>
      <c r="J82" s="32">
        <v>8</v>
      </c>
      <c r="K82" s="32">
        <v>9</v>
      </c>
      <c r="L82" s="32" t="s">
        <v>1</v>
      </c>
      <c r="M82" s="32">
        <v>10</v>
      </c>
      <c r="N82" s="32">
        <v>11</v>
      </c>
      <c r="O82" s="32">
        <v>12</v>
      </c>
      <c r="P82" s="32">
        <v>13</v>
      </c>
      <c r="Q82" s="32">
        <v>14</v>
      </c>
      <c r="R82" s="32">
        <v>15</v>
      </c>
      <c r="S82" s="32">
        <v>16</v>
      </c>
      <c r="T82" s="32">
        <v>17</v>
      </c>
      <c r="U82" s="32">
        <v>18</v>
      </c>
      <c r="V82" s="33" t="s">
        <v>2</v>
      </c>
      <c r="W82" s="36" t="s">
        <v>3</v>
      </c>
    </row>
    <row r="83" spans="1:24" x14ac:dyDescent="0.15">
      <c r="A83" s="15">
        <v>1</v>
      </c>
      <c r="B83" s="6" t="s">
        <v>76</v>
      </c>
      <c r="C83" s="7">
        <v>6</v>
      </c>
      <c r="D83" s="7">
        <v>8</v>
      </c>
      <c r="E83" s="7">
        <v>6</v>
      </c>
      <c r="F83" s="7">
        <v>10</v>
      </c>
      <c r="G83" s="7">
        <v>6</v>
      </c>
      <c r="H83" s="7">
        <v>8</v>
      </c>
      <c r="I83" s="7">
        <v>7</v>
      </c>
      <c r="J83" s="7">
        <v>4</v>
      </c>
      <c r="K83" s="7">
        <v>6</v>
      </c>
      <c r="L83" s="29">
        <f>IF(COUNTBLANK(C83:K83)&gt;0,"",SUM(C83:K83))</f>
        <v>61</v>
      </c>
      <c r="M83" s="7">
        <v>8</v>
      </c>
      <c r="N83" s="7">
        <v>8</v>
      </c>
      <c r="O83" s="7">
        <v>5</v>
      </c>
      <c r="P83" s="7">
        <v>6</v>
      </c>
      <c r="Q83" s="7">
        <v>6</v>
      </c>
      <c r="R83" s="7">
        <v>5</v>
      </c>
      <c r="S83" s="7">
        <v>7</v>
      </c>
      <c r="T83" s="7">
        <v>10</v>
      </c>
      <c r="U83" s="7">
        <v>6</v>
      </c>
      <c r="V83" s="29">
        <f>IF(COUNTBLANK(M83:U83)&gt;0,"",SUM(M83:U83))</f>
        <v>61</v>
      </c>
      <c r="W83" s="34">
        <f>IF(COUNT(L83,V83)&gt;0,SUM(L83,V83),0)</f>
        <v>122</v>
      </c>
      <c r="X83" s="1">
        <v>122</v>
      </c>
    </row>
    <row r="84" spans="1:24" x14ac:dyDescent="0.15">
      <c r="A84" s="15">
        <v>2</v>
      </c>
      <c r="B84" s="8" t="s">
        <v>77</v>
      </c>
      <c r="C84" s="7">
        <v>7</v>
      </c>
      <c r="D84" s="7">
        <v>7</v>
      </c>
      <c r="E84" s="7">
        <v>6</v>
      </c>
      <c r="F84" s="7">
        <v>9</v>
      </c>
      <c r="G84" s="7">
        <v>10</v>
      </c>
      <c r="H84" s="7">
        <v>9</v>
      </c>
      <c r="I84" s="7">
        <v>8</v>
      </c>
      <c r="J84" s="7">
        <v>5</v>
      </c>
      <c r="K84" s="7">
        <v>7</v>
      </c>
      <c r="L84" s="29">
        <f>IF(COUNTBLANK(C84:K84)&gt;0,"",SUM(C84:K84))</f>
        <v>68</v>
      </c>
      <c r="M84" s="7">
        <v>7</v>
      </c>
      <c r="N84" s="7">
        <v>9</v>
      </c>
      <c r="O84" s="7">
        <v>6</v>
      </c>
      <c r="P84" s="9">
        <v>7</v>
      </c>
      <c r="Q84" s="9">
        <v>9</v>
      </c>
      <c r="R84" s="9">
        <v>5</v>
      </c>
      <c r="S84" s="9">
        <v>8</v>
      </c>
      <c r="T84" s="9">
        <v>7</v>
      </c>
      <c r="U84" s="9">
        <v>9</v>
      </c>
      <c r="V84" s="29">
        <f>IF(COUNTBLANK(M84:U84)&gt;0,"",SUM(M84:U84))</f>
        <v>67</v>
      </c>
      <c r="W84" s="34">
        <f>IF(COUNT(L84,V84)&gt;0,SUM(L84,V84),0)</f>
        <v>135</v>
      </c>
      <c r="X84" s="1">
        <v>135</v>
      </c>
    </row>
    <row r="85" spans="1:24" x14ac:dyDescent="0.15">
      <c r="A85" s="15">
        <v>3</v>
      </c>
      <c r="B85" s="8" t="s">
        <v>78</v>
      </c>
      <c r="C85" s="7">
        <v>7</v>
      </c>
      <c r="D85" s="7">
        <v>9</v>
      </c>
      <c r="E85" s="7">
        <v>5</v>
      </c>
      <c r="F85" s="7">
        <v>7</v>
      </c>
      <c r="G85" s="7">
        <v>7</v>
      </c>
      <c r="H85" s="7">
        <v>8</v>
      </c>
      <c r="I85" s="7">
        <v>6</v>
      </c>
      <c r="J85" s="7">
        <v>5</v>
      </c>
      <c r="K85" s="7">
        <v>8</v>
      </c>
      <c r="L85" s="29">
        <f>IF(COUNTBLANK(C85:K85)&gt;0,"",SUM(C85:K85))</f>
        <v>62</v>
      </c>
      <c r="M85" s="7">
        <v>8</v>
      </c>
      <c r="N85" s="7">
        <v>8</v>
      </c>
      <c r="O85" s="7">
        <v>8</v>
      </c>
      <c r="P85" s="9">
        <v>5</v>
      </c>
      <c r="Q85" s="9">
        <v>6</v>
      </c>
      <c r="R85" s="9">
        <v>6</v>
      </c>
      <c r="S85" s="9">
        <v>8</v>
      </c>
      <c r="T85" s="9">
        <v>5</v>
      </c>
      <c r="U85" s="9">
        <v>8</v>
      </c>
      <c r="V85" s="29">
        <f>IF(COUNTBLANK(M85:U85)&gt;0,"",SUM(M85:U85))</f>
        <v>62</v>
      </c>
      <c r="W85" s="34">
        <f>IF(COUNT(L85,V85)&gt;0,SUM(L85,V85),0)</f>
        <v>124</v>
      </c>
      <c r="X85" s="1">
        <v>124</v>
      </c>
    </row>
    <row r="86" spans="1:24" x14ac:dyDescent="0.15">
      <c r="A86" s="15">
        <v>4</v>
      </c>
      <c r="B86" s="8" t="s">
        <v>79</v>
      </c>
      <c r="C86" s="7">
        <v>7</v>
      </c>
      <c r="D86" s="7">
        <v>6</v>
      </c>
      <c r="E86" s="7">
        <v>4</v>
      </c>
      <c r="F86" s="7">
        <v>8</v>
      </c>
      <c r="G86" s="7">
        <v>6</v>
      </c>
      <c r="H86" s="7">
        <v>5</v>
      </c>
      <c r="I86" s="7">
        <v>10</v>
      </c>
      <c r="J86" s="7">
        <v>5</v>
      </c>
      <c r="K86" s="7">
        <v>6</v>
      </c>
      <c r="L86" s="29">
        <f>IF(COUNTBLANK(C86:K86)&gt;0,"",SUM(C86:K86))</f>
        <v>57</v>
      </c>
      <c r="M86" s="7">
        <v>8</v>
      </c>
      <c r="N86" s="7">
        <v>8</v>
      </c>
      <c r="O86" s="7">
        <v>6</v>
      </c>
      <c r="P86" s="9">
        <v>5</v>
      </c>
      <c r="Q86" s="9">
        <v>6</v>
      </c>
      <c r="R86" s="9">
        <v>6</v>
      </c>
      <c r="S86" s="9">
        <v>6</v>
      </c>
      <c r="T86" s="9">
        <v>6</v>
      </c>
      <c r="U86" s="9">
        <v>6</v>
      </c>
      <c r="V86" s="29">
        <f>IF(COUNTBLANK(M86:U86)&gt;0,"",SUM(M86:U86))</f>
        <v>57</v>
      </c>
      <c r="W86" s="34">
        <f>IF(COUNT(L86,V86)&gt;0,SUM(L86,V86),0)</f>
        <v>114</v>
      </c>
      <c r="X86" s="1">
        <v>114</v>
      </c>
    </row>
    <row r="87" spans="1:24" x14ac:dyDescent="0.15">
      <c r="A87" s="15">
        <v>5</v>
      </c>
      <c r="B87" s="8" t="s">
        <v>80</v>
      </c>
      <c r="C87" s="7">
        <v>5</v>
      </c>
      <c r="D87" s="7">
        <v>6</v>
      </c>
      <c r="E87" s="7">
        <v>4</v>
      </c>
      <c r="F87" s="7">
        <v>7</v>
      </c>
      <c r="G87" s="7">
        <v>7</v>
      </c>
      <c r="H87" s="7">
        <v>8</v>
      </c>
      <c r="I87" s="7">
        <v>6</v>
      </c>
      <c r="J87" s="7">
        <v>3</v>
      </c>
      <c r="K87" s="7">
        <v>5</v>
      </c>
      <c r="L87" s="29">
        <f>IF(COUNTBLANK(C87:K87)&gt;0,"",SUM(C87:K87))</f>
        <v>51</v>
      </c>
      <c r="M87" s="7">
        <v>11</v>
      </c>
      <c r="N87" s="7">
        <v>9</v>
      </c>
      <c r="O87" s="7">
        <v>9</v>
      </c>
      <c r="P87" s="9">
        <v>8</v>
      </c>
      <c r="Q87" s="9">
        <v>8</v>
      </c>
      <c r="R87" s="9">
        <v>5</v>
      </c>
      <c r="S87" s="9">
        <v>10</v>
      </c>
      <c r="T87" s="9">
        <v>7</v>
      </c>
      <c r="U87" s="9">
        <v>11</v>
      </c>
      <c r="V87" s="29">
        <f>IF(COUNTBLANK(M87:U87)&gt;0,"",SUM(M87:U87))</f>
        <v>78</v>
      </c>
      <c r="W87" s="34">
        <f>IF(COUNT(L87,V87)&gt;0,SUM(L87,V87),0)</f>
        <v>129</v>
      </c>
      <c r="X87" s="1">
        <v>129</v>
      </c>
    </row>
    <row r="88" spans="1:24" x14ac:dyDescent="0.1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19">
        <f>(SUM(L83:L87))-(MAX(L83:L87))</f>
        <v>231</v>
      </c>
      <c r="M88" s="24"/>
      <c r="N88" s="25"/>
      <c r="O88" s="25"/>
      <c r="P88" s="25"/>
      <c r="Q88" s="25"/>
      <c r="R88" s="25"/>
      <c r="S88" s="25"/>
      <c r="T88" s="25"/>
      <c r="U88" s="25"/>
      <c r="V88" s="26"/>
      <c r="W88" s="37">
        <f>IF(COUNT(W83:W87)=5,(SUM(W83:W87))-(MAX(W83:W87)),(IF(COUNT(W83:W87)=4,SUM(W83:W87),IF(COUNTBLANK(W83:W87)&gt;0,SUM(W83:W87),"DQ"))))</f>
        <v>489</v>
      </c>
    </row>
    <row r="89" spans="1:24" x14ac:dyDescent="0.15">
      <c r="A89" s="54" t="s">
        <v>27</v>
      </c>
      <c r="B89" s="55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35"/>
    </row>
    <row r="90" spans="1:24" x14ac:dyDescent="0.15">
      <c r="A90" s="30" t="s">
        <v>0</v>
      </c>
      <c r="B90" s="31"/>
      <c r="C90" s="32">
        <v>1</v>
      </c>
      <c r="D90" s="32">
        <v>2</v>
      </c>
      <c r="E90" s="32">
        <v>3</v>
      </c>
      <c r="F90" s="32">
        <v>4</v>
      </c>
      <c r="G90" s="32">
        <v>5</v>
      </c>
      <c r="H90" s="32">
        <v>6</v>
      </c>
      <c r="I90" s="32">
        <v>7</v>
      </c>
      <c r="J90" s="32">
        <v>8</v>
      </c>
      <c r="K90" s="32">
        <v>9</v>
      </c>
      <c r="L90" s="32" t="s">
        <v>1</v>
      </c>
      <c r="M90" s="32">
        <v>10</v>
      </c>
      <c r="N90" s="32">
        <v>11</v>
      </c>
      <c r="O90" s="32">
        <v>12</v>
      </c>
      <c r="P90" s="32">
        <v>13</v>
      </c>
      <c r="Q90" s="32">
        <v>14</v>
      </c>
      <c r="R90" s="32">
        <v>15</v>
      </c>
      <c r="S90" s="32">
        <v>16</v>
      </c>
      <c r="T90" s="32">
        <v>17</v>
      </c>
      <c r="U90" s="32">
        <v>18</v>
      </c>
      <c r="V90" s="33" t="s">
        <v>2</v>
      </c>
      <c r="W90" s="36" t="s">
        <v>3</v>
      </c>
    </row>
    <row r="91" spans="1:24" x14ac:dyDescent="0.15">
      <c r="A91" s="15">
        <v>1</v>
      </c>
      <c r="B91" s="6" t="s">
        <v>91</v>
      </c>
      <c r="C91" s="7">
        <v>5</v>
      </c>
      <c r="D91" s="7">
        <v>4</v>
      </c>
      <c r="E91" s="7">
        <v>4</v>
      </c>
      <c r="F91" s="7">
        <v>6</v>
      </c>
      <c r="G91" s="7">
        <v>5</v>
      </c>
      <c r="H91" s="7">
        <v>5</v>
      </c>
      <c r="I91" s="7">
        <v>5</v>
      </c>
      <c r="J91" s="7">
        <v>4</v>
      </c>
      <c r="K91" s="7">
        <v>5</v>
      </c>
      <c r="L91" s="29">
        <f>IF(COUNTBLANK(C91:K91)&gt;0,"",SUM(C91:K91))</f>
        <v>43</v>
      </c>
      <c r="M91" s="7">
        <v>4</v>
      </c>
      <c r="N91" s="7">
        <v>6</v>
      </c>
      <c r="O91" s="7">
        <v>7</v>
      </c>
      <c r="P91" s="7">
        <v>6</v>
      </c>
      <c r="Q91" s="7">
        <v>5</v>
      </c>
      <c r="R91" s="7">
        <v>3</v>
      </c>
      <c r="S91" s="7">
        <v>6</v>
      </c>
      <c r="T91" s="7">
        <v>4</v>
      </c>
      <c r="U91" s="7">
        <v>4</v>
      </c>
      <c r="V91" s="29">
        <f>IF(COUNTBLANK(M91:U91)&gt;0,"",SUM(M91:U91))</f>
        <v>45</v>
      </c>
      <c r="W91" s="34">
        <f>IF(COUNT(L91,V91)&gt;0,SUM(L91,V91),0)</f>
        <v>88</v>
      </c>
      <c r="X91" s="1">
        <v>88</v>
      </c>
    </row>
    <row r="92" spans="1:24" x14ac:dyDescent="0.15">
      <c r="A92" s="15">
        <v>2</v>
      </c>
      <c r="B92" s="8" t="s">
        <v>92</v>
      </c>
      <c r="C92" s="7">
        <v>4</v>
      </c>
      <c r="D92" s="7">
        <v>5</v>
      </c>
      <c r="E92" s="7">
        <v>4</v>
      </c>
      <c r="F92" s="7">
        <v>5</v>
      </c>
      <c r="G92" s="7">
        <v>4</v>
      </c>
      <c r="H92" s="7">
        <v>4</v>
      </c>
      <c r="I92" s="7">
        <v>5</v>
      </c>
      <c r="J92" s="7">
        <v>4</v>
      </c>
      <c r="K92" s="7">
        <v>6</v>
      </c>
      <c r="L92" s="29">
        <f>IF(COUNTBLANK(C92:K92)&gt;0,"",SUM(C92:K92))</f>
        <v>41</v>
      </c>
      <c r="M92" s="7">
        <v>4</v>
      </c>
      <c r="N92" s="7">
        <v>6</v>
      </c>
      <c r="O92" s="7">
        <v>5</v>
      </c>
      <c r="P92" s="9">
        <v>6</v>
      </c>
      <c r="Q92" s="9">
        <v>5</v>
      </c>
      <c r="R92" s="9">
        <v>3</v>
      </c>
      <c r="S92" s="9">
        <v>6</v>
      </c>
      <c r="T92" s="9">
        <v>5</v>
      </c>
      <c r="U92" s="9">
        <v>6</v>
      </c>
      <c r="V92" s="29">
        <f>IF(COUNTBLANK(M92:U92)&gt;0,"",SUM(M92:U92))</f>
        <v>46</v>
      </c>
      <c r="W92" s="34">
        <f>IF(COUNT(L92,V92)&gt;0,SUM(L92,V92),0)</f>
        <v>87</v>
      </c>
      <c r="X92" s="1">
        <v>87</v>
      </c>
    </row>
    <row r="93" spans="1:24" x14ac:dyDescent="0.15">
      <c r="A93" s="15">
        <v>3</v>
      </c>
      <c r="B93" s="8" t="s">
        <v>93</v>
      </c>
      <c r="C93" s="7">
        <v>5</v>
      </c>
      <c r="D93" s="7">
        <v>6</v>
      </c>
      <c r="E93" s="7">
        <v>4</v>
      </c>
      <c r="F93" s="7">
        <v>7</v>
      </c>
      <c r="G93" s="7">
        <v>5</v>
      </c>
      <c r="H93" s="7">
        <v>9</v>
      </c>
      <c r="I93" s="7">
        <v>6</v>
      </c>
      <c r="J93" s="7">
        <v>5</v>
      </c>
      <c r="K93" s="7">
        <v>6</v>
      </c>
      <c r="L93" s="29">
        <f>IF(COUNTBLANK(C93:K93)&gt;0,"",SUM(C93:K93))</f>
        <v>53</v>
      </c>
      <c r="M93" s="7">
        <v>6</v>
      </c>
      <c r="N93" s="7">
        <v>8</v>
      </c>
      <c r="O93" s="7">
        <v>7</v>
      </c>
      <c r="P93" s="9">
        <v>5</v>
      </c>
      <c r="Q93" s="9">
        <v>5</v>
      </c>
      <c r="R93" s="9">
        <v>4</v>
      </c>
      <c r="S93" s="9">
        <v>8</v>
      </c>
      <c r="T93" s="9">
        <v>3</v>
      </c>
      <c r="U93" s="9">
        <v>6</v>
      </c>
      <c r="V93" s="29">
        <f>IF(COUNTBLANK(M93:U93)&gt;0,"",SUM(M93:U93))</f>
        <v>52</v>
      </c>
      <c r="W93" s="34">
        <f>IF(COUNT(L93,V93)&gt;0,SUM(L93,V93),0)</f>
        <v>105</v>
      </c>
      <c r="X93" s="1">
        <v>105</v>
      </c>
    </row>
    <row r="94" spans="1:24" x14ac:dyDescent="0.15">
      <c r="A94" s="15">
        <v>4</v>
      </c>
      <c r="B94" s="8" t="s">
        <v>94</v>
      </c>
      <c r="C94" s="7">
        <v>6</v>
      </c>
      <c r="D94" s="7">
        <v>5</v>
      </c>
      <c r="E94" s="7">
        <v>5</v>
      </c>
      <c r="F94" s="7">
        <v>10</v>
      </c>
      <c r="G94" s="7">
        <v>6</v>
      </c>
      <c r="H94" s="7">
        <v>4</v>
      </c>
      <c r="I94" s="7">
        <v>7</v>
      </c>
      <c r="J94" s="7">
        <v>5</v>
      </c>
      <c r="K94" s="7">
        <v>10</v>
      </c>
      <c r="L94" s="29">
        <f>IF(COUNTBLANK(C94:K94)&gt;0,"",SUM(C94:K94))</f>
        <v>58</v>
      </c>
      <c r="M94" s="7">
        <v>5</v>
      </c>
      <c r="N94" s="7">
        <v>6</v>
      </c>
      <c r="O94" s="7">
        <v>7</v>
      </c>
      <c r="P94" s="9">
        <v>9</v>
      </c>
      <c r="Q94" s="9">
        <v>6</v>
      </c>
      <c r="R94" s="9">
        <v>3</v>
      </c>
      <c r="S94" s="9">
        <v>7</v>
      </c>
      <c r="T94" s="9">
        <v>4</v>
      </c>
      <c r="U94" s="9">
        <v>6</v>
      </c>
      <c r="V94" s="29">
        <f>IF(COUNTBLANK(M94:U94)&gt;0,"",SUM(M94:U94))</f>
        <v>53</v>
      </c>
      <c r="W94" s="34">
        <f>IF(COUNT(L94,V94)&gt;0,SUM(L94,V94),0)</f>
        <v>111</v>
      </c>
      <c r="X94" s="1">
        <v>111</v>
      </c>
    </row>
    <row r="95" spans="1:24" x14ac:dyDescent="0.15">
      <c r="A95" s="15">
        <v>5</v>
      </c>
      <c r="B95" s="8" t="s">
        <v>95</v>
      </c>
      <c r="C95" s="7">
        <v>6</v>
      </c>
      <c r="D95" s="7">
        <v>5</v>
      </c>
      <c r="E95" s="7">
        <v>3</v>
      </c>
      <c r="F95" s="7">
        <v>6</v>
      </c>
      <c r="G95" s="7">
        <v>7</v>
      </c>
      <c r="H95" s="7">
        <v>5</v>
      </c>
      <c r="I95" s="7">
        <v>6</v>
      </c>
      <c r="J95" s="7">
        <v>6</v>
      </c>
      <c r="K95" s="7">
        <v>5</v>
      </c>
      <c r="L95" s="29">
        <f>IF(COUNTBLANK(C95:K95)&gt;0,"",SUM(C95:K95))</f>
        <v>49</v>
      </c>
      <c r="M95" s="7">
        <v>5</v>
      </c>
      <c r="N95" s="7">
        <v>7</v>
      </c>
      <c r="O95" s="7">
        <v>6</v>
      </c>
      <c r="P95" s="9">
        <v>4</v>
      </c>
      <c r="Q95" s="9">
        <v>6</v>
      </c>
      <c r="R95" s="9">
        <v>4</v>
      </c>
      <c r="S95" s="9">
        <v>6</v>
      </c>
      <c r="T95" s="9">
        <v>4</v>
      </c>
      <c r="U95" s="9">
        <v>7</v>
      </c>
      <c r="V95" s="29">
        <f>IF(COUNTBLANK(M95:U95)&gt;0,"",SUM(M95:U95))</f>
        <v>49</v>
      </c>
      <c r="W95" s="34">
        <f>IF(COUNT(L95,V95)&gt;0,SUM(L95,V95),0)</f>
        <v>98</v>
      </c>
      <c r="X95" s="1">
        <v>98</v>
      </c>
    </row>
    <row r="96" spans="1:24" x14ac:dyDescent="0.15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19">
        <f>(SUM(L91:L95))-(MAX(L91:L95))</f>
        <v>186</v>
      </c>
      <c r="M96" s="24"/>
      <c r="N96" s="25"/>
      <c r="O96" s="25"/>
      <c r="P96" s="25"/>
      <c r="Q96" s="25"/>
      <c r="R96" s="25"/>
      <c r="S96" s="25"/>
      <c r="T96" s="25"/>
      <c r="U96" s="25"/>
      <c r="V96" s="26"/>
      <c r="W96" s="37">
        <f>IF(COUNT(W91:W95)=5,(SUM(W91:W95))-(MAX(W91:W95)),(IF(COUNT(W91:W95)=4,SUM(W91:W95),IF(COUNTBLANK(W91:W95)&gt;0,SUM(W91:W95),"DQ"))))</f>
        <v>378</v>
      </c>
    </row>
    <row r="97" spans="1:24" x14ac:dyDescent="0.15">
      <c r="A97" s="54" t="s">
        <v>28</v>
      </c>
      <c r="B97" s="55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35"/>
    </row>
    <row r="98" spans="1:24" x14ac:dyDescent="0.15">
      <c r="A98" s="30" t="s">
        <v>0</v>
      </c>
      <c r="B98" s="31"/>
      <c r="C98" s="32">
        <v>1</v>
      </c>
      <c r="D98" s="32">
        <v>2</v>
      </c>
      <c r="E98" s="32">
        <v>3</v>
      </c>
      <c r="F98" s="32">
        <v>4</v>
      </c>
      <c r="G98" s="32">
        <v>5</v>
      </c>
      <c r="H98" s="32">
        <v>6</v>
      </c>
      <c r="I98" s="32">
        <v>7</v>
      </c>
      <c r="J98" s="32">
        <v>8</v>
      </c>
      <c r="K98" s="32">
        <v>9</v>
      </c>
      <c r="L98" s="32" t="s">
        <v>1</v>
      </c>
      <c r="M98" s="32">
        <v>10</v>
      </c>
      <c r="N98" s="32">
        <v>11</v>
      </c>
      <c r="O98" s="32">
        <v>12</v>
      </c>
      <c r="P98" s="32">
        <v>13</v>
      </c>
      <c r="Q98" s="32">
        <v>14</v>
      </c>
      <c r="R98" s="32">
        <v>15</v>
      </c>
      <c r="S98" s="32">
        <v>16</v>
      </c>
      <c r="T98" s="32">
        <v>17</v>
      </c>
      <c r="U98" s="32">
        <v>18</v>
      </c>
      <c r="V98" s="33" t="s">
        <v>2</v>
      </c>
      <c r="W98" s="36" t="s">
        <v>3</v>
      </c>
    </row>
    <row r="99" spans="1:24" x14ac:dyDescent="0.15">
      <c r="A99" s="15">
        <v>1</v>
      </c>
      <c r="B99" s="6" t="s">
        <v>38</v>
      </c>
      <c r="C99" s="7">
        <v>4</v>
      </c>
      <c r="D99" s="7">
        <v>4</v>
      </c>
      <c r="E99" s="7">
        <v>4</v>
      </c>
      <c r="F99" s="7">
        <v>6</v>
      </c>
      <c r="G99" s="7">
        <v>7</v>
      </c>
      <c r="H99" s="7">
        <v>5</v>
      </c>
      <c r="I99" s="7">
        <v>5</v>
      </c>
      <c r="J99" s="7">
        <v>3</v>
      </c>
      <c r="K99" s="7">
        <v>5</v>
      </c>
      <c r="L99" s="29">
        <f>IF(COUNTBLANK(C99:K99)&gt;0,"",SUM(C99:K99))</f>
        <v>43</v>
      </c>
      <c r="M99" s="7">
        <v>5</v>
      </c>
      <c r="N99" s="7">
        <v>5</v>
      </c>
      <c r="O99" s="7">
        <v>5</v>
      </c>
      <c r="P99" s="7">
        <v>5</v>
      </c>
      <c r="Q99" s="7">
        <v>6</v>
      </c>
      <c r="R99" s="7">
        <v>6</v>
      </c>
      <c r="S99" s="7">
        <v>5</v>
      </c>
      <c r="T99" s="7">
        <v>3</v>
      </c>
      <c r="U99" s="7">
        <v>5</v>
      </c>
      <c r="V99" s="29">
        <f>IF(COUNTBLANK(M99:U99)&gt;0,"",SUM(M99:U99))</f>
        <v>45</v>
      </c>
      <c r="W99" s="34">
        <f>IF(COUNT(L99,V99)&gt;0,SUM(L99,V99),0)</f>
        <v>88</v>
      </c>
      <c r="X99" s="1">
        <v>88</v>
      </c>
    </row>
    <row r="100" spans="1:24" x14ac:dyDescent="0.15">
      <c r="A100" s="15">
        <v>2</v>
      </c>
      <c r="B100" s="8" t="s">
        <v>39</v>
      </c>
      <c r="C100" s="7">
        <v>4</v>
      </c>
      <c r="D100" s="7">
        <v>4</v>
      </c>
      <c r="E100" s="7">
        <v>3</v>
      </c>
      <c r="F100" s="7">
        <v>5</v>
      </c>
      <c r="G100" s="7">
        <v>5</v>
      </c>
      <c r="H100" s="7">
        <v>5</v>
      </c>
      <c r="I100" s="7">
        <v>6</v>
      </c>
      <c r="J100" s="7">
        <v>4</v>
      </c>
      <c r="K100" s="7">
        <v>4</v>
      </c>
      <c r="L100" s="29">
        <f>IF(COUNTBLANK(C100:K100)&gt;0,"",SUM(C100:K100))</f>
        <v>40</v>
      </c>
      <c r="M100" s="7">
        <v>6</v>
      </c>
      <c r="N100" s="7">
        <v>6</v>
      </c>
      <c r="O100" s="7">
        <v>4</v>
      </c>
      <c r="P100" s="9">
        <v>6</v>
      </c>
      <c r="Q100" s="9">
        <v>5</v>
      </c>
      <c r="R100" s="9">
        <v>4</v>
      </c>
      <c r="S100" s="9">
        <v>7</v>
      </c>
      <c r="T100" s="9">
        <v>3</v>
      </c>
      <c r="U100" s="9">
        <v>4</v>
      </c>
      <c r="V100" s="29">
        <f>IF(COUNTBLANK(M100:U100)&gt;0,"",SUM(M100:U100))</f>
        <v>45</v>
      </c>
      <c r="W100" s="34">
        <f>IF(COUNT(L100,V100)&gt;0,SUM(L100,V100),0)</f>
        <v>85</v>
      </c>
      <c r="X100" s="1">
        <v>85</v>
      </c>
    </row>
    <row r="101" spans="1:24" x14ac:dyDescent="0.15">
      <c r="A101" s="15">
        <v>3</v>
      </c>
      <c r="B101" s="8" t="s">
        <v>40</v>
      </c>
      <c r="C101" s="7">
        <v>5</v>
      </c>
      <c r="D101" s="7">
        <v>6</v>
      </c>
      <c r="E101" s="7">
        <v>4</v>
      </c>
      <c r="F101" s="7">
        <v>5</v>
      </c>
      <c r="G101" s="7">
        <v>4</v>
      </c>
      <c r="H101" s="7">
        <v>7</v>
      </c>
      <c r="I101" s="7">
        <v>6</v>
      </c>
      <c r="J101" s="7">
        <v>5</v>
      </c>
      <c r="K101" s="7">
        <v>5</v>
      </c>
      <c r="L101" s="29">
        <f>IF(COUNTBLANK(C101:K101)&gt;0,"",SUM(C101:K101))</f>
        <v>47</v>
      </c>
      <c r="M101" s="7">
        <v>4</v>
      </c>
      <c r="N101" s="7">
        <v>8</v>
      </c>
      <c r="O101" s="7">
        <v>4</v>
      </c>
      <c r="P101" s="9">
        <v>7</v>
      </c>
      <c r="Q101" s="9">
        <v>4</v>
      </c>
      <c r="R101" s="9">
        <v>4</v>
      </c>
      <c r="S101" s="9">
        <v>7</v>
      </c>
      <c r="T101" s="9">
        <v>4</v>
      </c>
      <c r="U101" s="9">
        <v>5</v>
      </c>
      <c r="V101" s="29">
        <f>IF(COUNTBLANK(M101:U101)&gt;0,"",SUM(M101:U101))</f>
        <v>47</v>
      </c>
      <c r="W101" s="34">
        <f>IF(COUNT(L101,V101)&gt;0,SUM(L101,V101),0)</f>
        <v>94</v>
      </c>
      <c r="X101" s="1">
        <v>94</v>
      </c>
    </row>
    <row r="102" spans="1:24" x14ac:dyDescent="0.15">
      <c r="A102" s="15">
        <v>4</v>
      </c>
      <c r="B102" s="8" t="s">
        <v>41</v>
      </c>
      <c r="C102" s="7">
        <v>4</v>
      </c>
      <c r="D102" s="7">
        <v>5</v>
      </c>
      <c r="E102" s="7">
        <v>3</v>
      </c>
      <c r="F102" s="7">
        <v>6</v>
      </c>
      <c r="G102" s="7">
        <v>4</v>
      </c>
      <c r="H102" s="7">
        <v>6</v>
      </c>
      <c r="I102" s="7">
        <v>5</v>
      </c>
      <c r="J102" s="7">
        <v>7</v>
      </c>
      <c r="K102" s="7">
        <v>7</v>
      </c>
      <c r="L102" s="29">
        <f>IF(COUNTBLANK(C102:K102)&gt;0,"",SUM(C102:K102))</f>
        <v>47</v>
      </c>
      <c r="M102" s="7">
        <v>4</v>
      </c>
      <c r="N102" s="7">
        <v>5</v>
      </c>
      <c r="O102" s="7">
        <v>4</v>
      </c>
      <c r="P102" s="9">
        <v>6</v>
      </c>
      <c r="Q102" s="9">
        <v>4</v>
      </c>
      <c r="R102" s="9">
        <v>5</v>
      </c>
      <c r="S102" s="9">
        <v>5</v>
      </c>
      <c r="T102" s="9">
        <v>4</v>
      </c>
      <c r="U102" s="9">
        <v>6</v>
      </c>
      <c r="V102" s="29">
        <f>IF(COUNTBLANK(M102:U102)&gt;0,"",SUM(M102:U102))</f>
        <v>43</v>
      </c>
      <c r="W102" s="34">
        <f>IF(COUNT(L102,V102)&gt;0,SUM(L102,V102),0)</f>
        <v>90</v>
      </c>
      <c r="X102" s="1">
        <v>90</v>
      </c>
    </row>
    <row r="103" spans="1:24" x14ac:dyDescent="0.15">
      <c r="A103" s="15">
        <v>5</v>
      </c>
      <c r="B103" s="8" t="s">
        <v>42</v>
      </c>
      <c r="C103" s="7">
        <v>5</v>
      </c>
      <c r="D103" s="7">
        <v>4</v>
      </c>
      <c r="E103" s="7">
        <v>3</v>
      </c>
      <c r="F103" s="7">
        <v>5</v>
      </c>
      <c r="G103" s="7">
        <v>5</v>
      </c>
      <c r="H103" s="7">
        <v>6</v>
      </c>
      <c r="I103" s="7">
        <v>6</v>
      </c>
      <c r="J103" s="7">
        <v>3</v>
      </c>
      <c r="K103" s="7">
        <v>5</v>
      </c>
      <c r="L103" s="29">
        <f>IF(COUNTBLANK(C103:K103)&gt;0,"",SUM(C103:K103))</f>
        <v>42</v>
      </c>
      <c r="M103" s="7">
        <v>7</v>
      </c>
      <c r="N103" s="7">
        <v>5</v>
      </c>
      <c r="O103" s="7">
        <v>5</v>
      </c>
      <c r="P103" s="9">
        <v>4</v>
      </c>
      <c r="Q103" s="9">
        <v>6</v>
      </c>
      <c r="R103" s="9">
        <v>4</v>
      </c>
      <c r="S103" s="9">
        <v>7</v>
      </c>
      <c r="T103" s="9">
        <v>4</v>
      </c>
      <c r="U103" s="9">
        <v>5</v>
      </c>
      <c r="V103" s="29">
        <f>IF(COUNTBLANK(M103:U103)&gt;0,"",SUM(M103:U103))</f>
        <v>47</v>
      </c>
      <c r="W103" s="34">
        <f>IF(COUNT(L103,V103)&gt;0,SUM(L103,V103),0)</f>
        <v>89</v>
      </c>
      <c r="X103" s="1">
        <v>89</v>
      </c>
    </row>
    <row r="104" spans="1:24" x14ac:dyDescent="0.15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19">
        <f>(SUM(L99:L103))-(MAX(L99:L103))</f>
        <v>172</v>
      </c>
      <c r="M104" s="24"/>
      <c r="N104" s="25"/>
      <c r="O104" s="25"/>
      <c r="P104" s="25"/>
      <c r="Q104" s="25"/>
      <c r="R104" s="25"/>
      <c r="S104" s="25"/>
      <c r="T104" s="25"/>
      <c r="U104" s="25"/>
      <c r="V104" s="26"/>
      <c r="W104" s="37">
        <f>IF(COUNT(W99:W103)=5,(SUM(W99:W103))-(MAX(W99:W103)),(IF(COUNT(W99:W103)=4,SUM(W99:W103),IF(COUNTBLANK(W99:W103)&gt;0,SUM(W99:W103),"DQ"))))</f>
        <v>352</v>
      </c>
    </row>
    <row r="105" spans="1:24" x14ac:dyDescent="0.15">
      <c r="A105" s="54" t="s">
        <v>13</v>
      </c>
      <c r="B105" s="55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35"/>
    </row>
    <row r="106" spans="1:24" x14ac:dyDescent="0.15">
      <c r="A106" s="30" t="s">
        <v>0</v>
      </c>
      <c r="B106" s="31"/>
      <c r="C106" s="32">
        <v>1</v>
      </c>
      <c r="D106" s="32">
        <v>2</v>
      </c>
      <c r="E106" s="32">
        <v>3</v>
      </c>
      <c r="F106" s="32">
        <v>4</v>
      </c>
      <c r="G106" s="32">
        <v>5</v>
      </c>
      <c r="H106" s="32">
        <v>6</v>
      </c>
      <c r="I106" s="32">
        <v>7</v>
      </c>
      <c r="J106" s="32">
        <v>8</v>
      </c>
      <c r="K106" s="32">
        <v>9</v>
      </c>
      <c r="L106" s="32" t="s">
        <v>1</v>
      </c>
      <c r="M106" s="32">
        <v>10</v>
      </c>
      <c r="N106" s="32">
        <v>11</v>
      </c>
      <c r="O106" s="32">
        <v>12</v>
      </c>
      <c r="P106" s="32">
        <v>13</v>
      </c>
      <c r="Q106" s="32">
        <v>14</v>
      </c>
      <c r="R106" s="32">
        <v>15</v>
      </c>
      <c r="S106" s="32">
        <v>16</v>
      </c>
      <c r="T106" s="32">
        <v>17</v>
      </c>
      <c r="U106" s="32">
        <v>18</v>
      </c>
      <c r="V106" s="33" t="s">
        <v>2</v>
      </c>
      <c r="W106" s="36" t="s">
        <v>3</v>
      </c>
    </row>
    <row r="107" spans="1:24" x14ac:dyDescent="0.15">
      <c r="A107" s="15">
        <v>1</v>
      </c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29" t="str">
        <f>IF(COUNTBLANK(C107:K107)&gt;0,"",SUM(C107:K107))</f>
        <v/>
      </c>
      <c r="M107" s="7"/>
      <c r="N107" s="7"/>
      <c r="O107" s="7"/>
      <c r="P107" s="7"/>
      <c r="Q107" s="7"/>
      <c r="R107" s="7"/>
      <c r="S107" s="7"/>
      <c r="T107" s="7"/>
      <c r="U107" s="7"/>
      <c r="V107" s="29" t="str">
        <f>IF(COUNTBLANK(M107:U107)&gt;0,"",SUM(M107:U107))</f>
        <v/>
      </c>
      <c r="W107" s="34">
        <f>IF(COUNT(L107,V107)&gt;0,SUM(L107,V107),0)</f>
        <v>0</v>
      </c>
    </row>
    <row r="108" spans="1:24" x14ac:dyDescent="0.15">
      <c r="A108" s="15">
        <v>2</v>
      </c>
      <c r="B108" s="8"/>
      <c r="C108" s="7"/>
      <c r="D108" s="7"/>
      <c r="E108" s="7"/>
      <c r="F108" s="7"/>
      <c r="G108" s="7"/>
      <c r="H108" s="7"/>
      <c r="I108" s="7"/>
      <c r="J108" s="7"/>
      <c r="K108" s="7"/>
      <c r="L108" s="29" t="str">
        <f>IF(COUNTBLANK(C108:K108)&gt;0,"",SUM(C108:K108))</f>
        <v/>
      </c>
      <c r="M108" s="7"/>
      <c r="N108" s="7"/>
      <c r="O108" s="7"/>
      <c r="P108" s="9"/>
      <c r="Q108" s="9"/>
      <c r="R108" s="9"/>
      <c r="S108" s="9"/>
      <c r="T108" s="9"/>
      <c r="U108" s="9"/>
      <c r="V108" s="29" t="str">
        <f>IF(COUNTBLANK(M108:U108)&gt;0,"",SUM(M108:U108))</f>
        <v/>
      </c>
      <c r="W108" s="34">
        <f>IF(COUNT(L108,V108)&gt;0,SUM(L108,V108),0)</f>
        <v>0</v>
      </c>
    </row>
    <row r="109" spans="1:24" x14ac:dyDescent="0.15">
      <c r="A109" s="15">
        <v>3</v>
      </c>
      <c r="B109" s="8"/>
      <c r="C109" s="7"/>
      <c r="D109" s="7"/>
      <c r="E109" s="7"/>
      <c r="F109" s="7"/>
      <c r="G109" s="7"/>
      <c r="H109" s="7"/>
      <c r="I109" s="7"/>
      <c r="J109" s="7"/>
      <c r="K109" s="7"/>
      <c r="L109" s="29" t="str">
        <f>IF(COUNTBLANK(C109:K109)&gt;0,"",SUM(C109:K109))</f>
        <v/>
      </c>
      <c r="M109" s="7"/>
      <c r="N109" s="7"/>
      <c r="O109" s="7"/>
      <c r="P109" s="9"/>
      <c r="Q109" s="9"/>
      <c r="R109" s="9"/>
      <c r="S109" s="9"/>
      <c r="T109" s="9"/>
      <c r="U109" s="9"/>
      <c r="V109" s="29" t="str">
        <f>IF(COUNTBLANK(M109:U109)&gt;0,"",SUM(M109:U109))</f>
        <v/>
      </c>
      <c r="W109" s="34">
        <f>IF(COUNT(L109,V109)&gt;0,SUM(L109,V109),0)</f>
        <v>0</v>
      </c>
    </row>
    <row r="110" spans="1:24" x14ac:dyDescent="0.15">
      <c r="A110" s="15">
        <v>4</v>
      </c>
      <c r="B110" s="8"/>
      <c r="C110" s="7"/>
      <c r="D110" s="7"/>
      <c r="E110" s="7"/>
      <c r="F110" s="7"/>
      <c r="G110" s="7"/>
      <c r="H110" s="7"/>
      <c r="I110" s="7"/>
      <c r="J110" s="7"/>
      <c r="K110" s="7"/>
      <c r="L110" s="29" t="str">
        <f>IF(COUNTBLANK(C110:K110)&gt;0,"",SUM(C110:K110))</f>
        <v/>
      </c>
      <c r="M110" s="7"/>
      <c r="N110" s="7"/>
      <c r="O110" s="7"/>
      <c r="P110" s="9"/>
      <c r="Q110" s="9"/>
      <c r="R110" s="9"/>
      <c r="S110" s="9"/>
      <c r="T110" s="9"/>
      <c r="U110" s="9"/>
      <c r="V110" s="29" t="str">
        <f>IF(COUNTBLANK(M110:U110)&gt;0,"",SUM(M110:U110))</f>
        <v/>
      </c>
      <c r="W110" s="34">
        <f>IF(COUNT(L110,V110)&gt;0,SUM(L110,V110),0)</f>
        <v>0</v>
      </c>
    </row>
    <row r="111" spans="1:24" x14ac:dyDescent="0.15">
      <c r="A111" s="15">
        <v>5</v>
      </c>
      <c r="B111" s="8"/>
      <c r="C111" s="7"/>
      <c r="D111" s="7"/>
      <c r="E111" s="7"/>
      <c r="F111" s="7"/>
      <c r="G111" s="7"/>
      <c r="H111" s="7"/>
      <c r="I111" s="7"/>
      <c r="J111" s="7"/>
      <c r="K111" s="7"/>
      <c r="L111" s="29" t="str">
        <f>IF(COUNTBLANK(C111:K111)&gt;0,"",SUM(C111:K111))</f>
        <v/>
      </c>
      <c r="M111" s="7"/>
      <c r="N111" s="7"/>
      <c r="O111" s="7"/>
      <c r="P111" s="9"/>
      <c r="Q111" s="9"/>
      <c r="R111" s="9"/>
      <c r="S111" s="9"/>
      <c r="T111" s="9"/>
      <c r="U111" s="9"/>
      <c r="V111" s="29" t="str">
        <f>IF(COUNTBLANK(M111:U111)&gt;0,"",SUM(M111:U111))</f>
        <v/>
      </c>
      <c r="W111" s="34">
        <f>IF(COUNT(L111,V111)&gt;0,SUM(L111,V111),0)</f>
        <v>0</v>
      </c>
    </row>
    <row r="112" spans="1:24" x14ac:dyDescent="0.15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19">
        <f>(SUM(L107:L111))-(MAX(L107:L111))</f>
        <v>0</v>
      </c>
      <c r="M112" s="24"/>
      <c r="N112" s="25"/>
      <c r="O112" s="25"/>
      <c r="P112" s="25"/>
      <c r="Q112" s="25"/>
      <c r="R112" s="25"/>
      <c r="S112" s="25"/>
      <c r="T112" s="25"/>
      <c r="U112" s="25"/>
      <c r="V112" s="26"/>
      <c r="W112" s="37">
        <f>IF(COUNT(W107:W111)=5,(SUM(W107:W111))-(MAX(W107:W111)),(IF(COUNT(W107:W111)=4,SUM(W107:W111),IF(COUNTBLANK(W107:W111)&gt;0,SUM(W107:W111),"DQ"))))</f>
        <v>0</v>
      </c>
    </row>
    <row r="113" spans="3:15" x14ac:dyDescent="0.1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3:15" x14ac:dyDescent="0.1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3:15" x14ac:dyDescent="0.1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3:15" x14ac:dyDescent="0.1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3:15" x14ac:dyDescent="0.1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3:15" x14ac:dyDescent="0.1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3:15" x14ac:dyDescent="0.1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3:15" x14ac:dyDescent="0.1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3:15" x14ac:dyDescent="0.1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3:15" x14ac:dyDescent="0.1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3:15" x14ac:dyDescent="0.1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3:15" x14ac:dyDescent="0.1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3:15" x14ac:dyDescent="0.1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3:15" x14ac:dyDescent="0.1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3:15" x14ac:dyDescent="0.1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3:15" x14ac:dyDescent="0.1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3:15" x14ac:dyDescent="0.1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3:15" x14ac:dyDescent="0.1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3:15" x14ac:dyDescent="0.1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3:15" x14ac:dyDescent="0.1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3:15" x14ac:dyDescent="0.1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3:15" x14ac:dyDescent="0.1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3:15" x14ac:dyDescent="0.1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3:15" x14ac:dyDescent="0.1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3:15" x14ac:dyDescent="0.1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3:15" x14ac:dyDescent="0.1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3:15" x14ac:dyDescent="0.1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3:15" x14ac:dyDescent="0.1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3:15" x14ac:dyDescent="0.1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3:15" x14ac:dyDescent="0.1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3:15" x14ac:dyDescent="0.1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3:15" x14ac:dyDescent="0.1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3:15" x14ac:dyDescent="0.1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3:15" x14ac:dyDescent="0.1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3:15" x14ac:dyDescent="0.1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3:15" x14ac:dyDescent="0.1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3:15" x14ac:dyDescent="0.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3:15" x14ac:dyDescent="0.1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3:15" x14ac:dyDescent="0.1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3:15" x14ac:dyDescent="0.1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3:15" x14ac:dyDescent="0.1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3:15" x14ac:dyDescent="0.1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3:15" x14ac:dyDescent="0.1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3:15" x14ac:dyDescent="0.1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3:15" x14ac:dyDescent="0.1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3:15" x14ac:dyDescent="0.1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3:15" x14ac:dyDescent="0.1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3:15" x14ac:dyDescent="0.1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3:15" x14ac:dyDescent="0.1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3:15" x14ac:dyDescent="0.1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3:15" x14ac:dyDescent="0.1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3:15" x14ac:dyDescent="0.1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3:15" x14ac:dyDescent="0.1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3:15" x14ac:dyDescent="0.1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3:15" x14ac:dyDescent="0.1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3:15" x14ac:dyDescent="0.1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3:15" x14ac:dyDescent="0.1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3:15" x14ac:dyDescent="0.1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3:15" x14ac:dyDescent="0.1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3:15" x14ac:dyDescent="0.1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3:15" x14ac:dyDescent="0.1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3:15" x14ac:dyDescent="0.1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3:15" x14ac:dyDescent="0.1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3:15" x14ac:dyDescent="0.1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3:15" x14ac:dyDescent="0.1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3:15" x14ac:dyDescent="0.1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3:15" x14ac:dyDescent="0.1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3:15" x14ac:dyDescent="0.1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3:15" x14ac:dyDescent="0.1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3:15" x14ac:dyDescent="0.1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3:15" x14ac:dyDescent="0.1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3:15" x14ac:dyDescent="0.1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3:15" x14ac:dyDescent="0.1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3:15" x14ac:dyDescent="0.1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3:15" x14ac:dyDescent="0.1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3:15" x14ac:dyDescent="0.1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3:15" x14ac:dyDescent="0.1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3:15" x14ac:dyDescent="0.1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3:15" x14ac:dyDescent="0.1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3:15" x14ac:dyDescent="0.1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3:15" x14ac:dyDescent="0.1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3:15" x14ac:dyDescent="0.1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3:15" x14ac:dyDescent="0.1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3:15" x14ac:dyDescent="0.1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3:15" x14ac:dyDescent="0.1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3:15" x14ac:dyDescent="0.1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3:15" x14ac:dyDescent="0.1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3:15" x14ac:dyDescent="0.1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3:15" x14ac:dyDescent="0.1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3:15" x14ac:dyDescent="0.1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3:15" x14ac:dyDescent="0.1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3:15" x14ac:dyDescent="0.1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3:15" x14ac:dyDescent="0.1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3:15" x14ac:dyDescent="0.1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3:15" x14ac:dyDescent="0.1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3:15" x14ac:dyDescent="0.1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3:15" x14ac:dyDescent="0.1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3:15" x14ac:dyDescent="0.1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3:15" x14ac:dyDescent="0.1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3:15" x14ac:dyDescent="0.1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3:15" x14ac:dyDescent="0.1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3:15" x14ac:dyDescent="0.1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3:15" x14ac:dyDescent="0.1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3:15" x14ac:dyDescent="0.1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3:15" x14ac:dyDescent="0.1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3:15" x14ac:dyDescent="0.1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3:15" x14ac:dyDescent="0.1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3:15" x14ac:dyDescent="0.1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3:15" x14ac:dyDescent="0.1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3:15" x14ac:dyDescent="0.1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3:15" x14ac:dyDescent="0.1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3:15" x14ac:dyDescent="0.1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3:15" x14ac:dyDescent="0.1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3:15" x14ac:dyDescent="0.1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3:15" x14ac:dyDescent="0.1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3:15" x14ac:dyDescent="0.1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3:15" x14ac:dyDescent="0.1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3:15" x14ac:dyDescent="0.1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3:15" x14ac:dyDescent="0.1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3:15" x14ac:dyDescent="0.1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3:15" x14ac:dyDescent="0.1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3:15" x14ac:dyDescent="0.1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3:15" x14ac:dyDescent="0.1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3:15" x14ac:dyDescent="0.1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3:15" x14ac:dyDescent="0.1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3:15" x14ac:dyDescent="0.1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3:15" x14ac:dyDescent="0.1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3:15" x14ac:dyDescent="0.1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3:15" x14ac:dyDescent="0.1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3:15" x14ac:dyDescent="0.1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3:15" x14ac:dyDescent="0.1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3:15" x14ac:dyDescent="0.1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3:15" x14ac:dyDescent="0.1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3:15" x14ac:dyDescent="0.1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3:15" x14ac:dyDescent="0.1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3:15" x14ac:dyDescent="0.1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3:15" x14ac:dyDescent="0.1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3:15" x14ac:dyDescent="0.1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3:15" x14ac:dyDescent="0.1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3:15" x14ac:dyDescent="0.1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3:15" x14ac:dyDescent="0.1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3:15" x14ac:dyDescent="0.1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3:15" x14ac:dyDescent="0.1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3:15" x14ac:dyDescent="0.1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3:15" x14ac:dyDescent="0.1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3:15" x14ac:dyDescent="0.1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3:15" x14ac:dyDescent="0.1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3:15" x14ac:dyDescent="0.1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3:15" x14ac:dyDescent="0.1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3:15" x14ac:dyDescent="0.1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3:15" x14ac:dyDescent="0.1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3:15" x14ac:dyDescent="0.1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3:15" x14ac:dyDescent="0.1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3:15" x14ac:dyDescent="0.1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3:15" x14ac:dyDescent="0.1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3:15" x14ac:dyDescent="0.1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3:15" x14ac:dyDescent="0.1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3:15" x14ac:dyDescent="0.1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3:15" x14ac:dyDescent="0.1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3:15" x14ac:dyDescent="0.1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3:15" x14ac:dyDescent="0.1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3:15" x14ac:dyDescent="0.1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3:15" x14ac:dyDescent="0.1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3:15" x14ac:dyDescent="0.1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3:15" x14ac:dyDescent="0.1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3:15" x14ac:dyDescent="0.1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3:15" x14ac:dyDescent="0.1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3:15" x14ac:dyDescent="0.1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3:15" x14ac:dyDescent="0.1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3:15" x14ac:dyDescent="0.1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3:15" x14ac:dyDescent="0.1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3:15" x14ac:dyDescent="0.1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3:15" x14ac:dyDescent="0.1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3:15" x14ac:dyDescent="0.1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3:15" x14ac:dyDescent="0.1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3:15" x14ac:dyDescent="0.1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3:15" x14ac:dyDescent="0.1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3:15" x14ac:dyDescent="0.1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3:15" x14ac:dyDescent="0.1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3:15" x14ac:dyDescent="0.1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3:15" x14ac:dyDescent="0.1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3:15" x14ac:dyDescent="0.1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3:15" x14ac:dyDescent="0.1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3:15" x14ac:dyDescent="0.1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3:15" x14ac:dyDescent="0.1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3:15" x14ac:dyDescent="0.1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3:15" x14ac:dyDescent="0.1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3:15" x14ac:dyDescent="0.1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3:15" x14ac:dyDescent="0.1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3:15" x14ac:dyDescent="0.1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3:15" x14ac:dyDescent="0.1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3:15" x14ac:dyDescent="0.1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3:15" x14ac:dyDescent="0.1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3:15" x14ac:dyDescent="0.1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3:15" x14ac:dyDescent="0.1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3:15" x14ac:dyDescent="0.1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3:15" x14ac:dyDescent="0.1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3:15" x14ac:dyDescent="0.1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3:15" x14ac:dyDescent="0.1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3:15" x14ac:dyDescent="0.1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3:15" x14ac:dyDescent="0.1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3:15" x14ac:dyDescent="0.1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3:15" x14ac:dyDescent="0.1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3:15" x14ac:dyDescent="0.1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3:15" x14ac:dyDescent="0.1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3:15" x14ac:dyDescent="0.1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3:15" x14ac:dyDescent="0.1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3:15" x14ac:dyDescent="0.1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 x14ac:dyDescent="0.1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 x14ac:dyDescent="0.1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 x14ac:dyDescent="0.1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 x14ac:dyDescent="0.1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 x14ac:dyDescent="0.1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x14ac:dyDescent="0.1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x14ac:dyDescent="0.1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x14ac:dyDescent="0.1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x14ac:dyDescent="0.1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x14ac:dyDescent="0.1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x14ac:dyDescent="0.1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x14ac:dyDescent="0.1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x14ac:dyDescent="0.1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x14ac:dyDescent="0.1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x14ac:dyDescent="0.1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x14ac:dyDescent="0.1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x14ac:dyDescent="0.1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x14ac:dyDescent="0.1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x14ac:dyDescent="0.1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x14ac:dyDescent="0.1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x14ac:dyDescent="0.1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x14ac:dyDescent="0.1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x14ac:dyDescent="0.1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x14ac:dyDescent="0.1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x14ac:dyDescent="0.1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x14ac:dyDescent="0.1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x14ac:dyDescent="0.1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x14ac:dyDescent="0.1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x14ac:dyDescent="0.1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x14ac:dyDescent="0.1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x14ac:dyDescent="0.1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x14ac:dyDescent="0.1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x14ac:dyDescent="0.1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x14ac:dyDescent="0.1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x14ac:dyDescent="0.1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x14ac:dyDescent="0.1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x14ac:dyDescent="0.1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x14ac:dyDescent="0.1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x14ac:dyDescent="0.1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x14ac:dyDescent="0.1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x14ac:dyDescent="0.1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x14ac:dyDescent="0.1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x14ac:dyDescent="0.1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x14ac:dyDescent="0.1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x14ac:dyDescent="0.1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x14ac:dyDescent="0.1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3:15" x14ac:dyDescent="0.1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3:15" x14ac:dyDescent="0.1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3:15" x14ac:dyDescent="0.1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3:15" x14ac:dyDescent="0.1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3:15" x14ac:dyDescent="0.1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3:15" x14ac:dyDescent="0.1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3:15" x14ac:dyDescent="0.1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3:15" x14ac:dyDescent="0.1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3:15" x14ac:dyDescent="0.1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3:15" x14ac:dyDescent="0.1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3:15" x14ac:dyDescent="0.1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3:15" x14ac:dyDescent="0.1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3:15" x14ac:dyDescent="0.1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3:15" x14ac:dyDescent="0.1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3:15" x14ac:dyDescent="0.1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3:15" x14ac:dyDescent="0.1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3:15" x14ac:dyDescent="0.1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3:15" x14ac:dyDescent="0.1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3:15" x14ac:dyDescent="0.1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3:15" x14ac:dyDescent="0.1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3:15" x14ac:dyDescent="0.1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3:15" x14ac:dyDescent="0.1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3:15" x14ac:dyDescent="0.1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3:15" x14ac:dyDescent="0.1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3:15" x14ac:dyDescent="0.1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3:15" x14ac:dyDescent="0.1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3:15" x14ac:dyDescent="0.1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3:15" x14ac:dyDescent="0.1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3:15" x14ac:dyDescent="0.1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3:15" x14ac:dyDescent="0.1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3:15" x14ac:dyDescent="0.1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3:15" x14ac:dyDescent="0.1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3:15" x14ac:dyDescent="0.1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3:15" x14ac:dyDescent="0.1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3:15" x14ac:dyDescent="0.1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3:15" x14ac:dyDescent="0.1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3:15" x14ac:dyDescent="0.1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3:15" x14ac:dyDescent="0.1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3:15" x14ac:dyDescent="0.1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3:15" x14ac:dyDescent="0.1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3:15" x14ac:dyDescent="0.1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3:15" x14ac:dyDescent="0.1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3:15" x14ac:dyDescent="0.1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3:15" x14ac:dyDescent="0.1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3:15" x14ac:dyDescent="0.1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3:15" x14ac:dyDescent="0.1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3:15" x14ac:dyDescent="0.1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3:15" x14ac:dyDescent="0.1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3:15" x14ac:dyDescent="0.1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3:15" x14ac:dyDescent="0.1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3:15" x14ac:dyDescent="0.1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3:15" x14ac:dyDescent="0.1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3:15" x14ac:dyDescent="0.1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3:15" x14ac:dyDescent="0.1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3:15" x14ac:dyDescent="0.1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3:15" x14ac:dyDescent="0.1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</sheetData>
  <mergeCells count="18">
    <mergeCell ref="A9:B9"/>
    <mergeCell ref="B1:L1"/>
    <mergeCell ref="B3:L3"/>
    <mergeCell ref="B5:L5"/>
    <mergeCell ref="B4:L4"/>
    <mergeCell ref="B2:L2"/>
    <mergeCell ref="A89:B89"/>
    <mergeCell ref="A97:B97"/>
    <mergeCell ref="A105:B105"/>
    <mergeCell ref="A17:B17"/>
    <mergeCell ref="A25:B25"/>
    <mergeCell ref="A33:B33"/>
    <mergeCell ref="A41:B41"/>
    <mergeCell ref="A49:B49"/>
    <mergeCell ref="A57:B57"/>
    <mergeCell ref="A65:B65"/>
    <mergeCell ref="A73:B73"/>
    <mergeCell ref="A81:B81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>
    <oddFooter>&amp;L&amp;1#&amp;"Calibri"&amp;10&amp;K000000Internal Communication: For internal &amp; partner use only.</oddFoot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pane ySplit="1" topLeftCell="A2" activePane="bottomLeft" state="frozen"/>
      <selection pane="bottomLeft" activeCell="D5" sqref="D5"/>
    </sheetView>
  </sheetViews>
  <sheetFormatPr defaultColWidth="8.515625" defaultRowHeight="12.75" x14ac:dyDescent="0.15"/>
  <cols>
    <col min="1" max="1" width="6.45703125" style="16" hidden="1" customWidth="1"/>
    <col min="2" max="2" width="20.7421875" customWidth="1"/>
    <col min="3" max="3" width="9.203125" style="5" bestFit="1" customWidth="1"/>
  </cols>
  <sheetData>
    <row r="1" spans="1:3" s="3" customFormat="1" x14ac:dyDescent="0.15">
      <c r="A1" s="4" t="s">
        <v>6</v>
      </c>
      <c r="B1" s="3" t="s">
        <v>4</v>
      </c>
      <c r="C1" s="4" t="s">
        <v>5</v>
      </c>
    </row>
    <row r="2" spans="1:3" x14ac:dyDescent="0.15">
      <c r="A2" s="16">
        <v>1</v>
      </c>
      <c r="B2" t="str">
        <f>IF('Automatic Scoresheet'!W24&gt;0,'Automatic Scoresheet'!A17,"")</f>
        <v>Sheboygan South</v>
      </c>
      <c r="C2" s="5">
        <f>IF(COUNTBLANK(B2)=0,'Automatic Scoresheet'!W24,"")</f>
        <v>383</v>
      </c>
    </row>
    <row r="3" spans="1:3" x14ac:dyDescent="0.15">
      <c r="A3" s="16">
        <v>2</v>
      </c>
      <c r="B3" t="str">
        <f>IF('Automatic Scoresheet'!W80&gt;0,'Automatic Scoresheet'!A73,"")</f>
        <v>Sheboygan Falls</v>
      </c>
      <c r="C3" s="5">
        <f>IF(COUNTBLANK(B3)=0,'Automatic Scoresheet'!W80,"")</f>
        <v>347</v>
      </c>
    </row>
    <row r="4" spans="1:3" x14ac:dyDescent="0.15">
      <c r="A4" s="16">
        <v>3</v>
      </c>
      <c r="B4" t="str">
        <f>IF('Automatic Scoresheet'!W96&gt;0,'Automatic Scoresheet'!A89,"")</f>
        <v>Elkhart Lake</v>
      </c>
      <c r="C4" s="5">
        <f>IF(COUNTBLANK(B4)=0,'Automatic Scoresheet'!W96,"")</f>
        <v>378</v>
      </c>
    </row>
    <row r="5" spans="1:3" x14ac:dyDescent="0.15">
      <c r="A5" s="16">
        <v>4</v>
      </c>
      <c r="B5" t="str">
        <f>IF('Automatic Scoresheet'!W32&gt;0,'Automatic Scoresheet'!A25,"")</f>
        <v>Sheboygan Lutheran</v>
      </c>
      <c r="C5" s="5">
        <f>IF(COUNTBLANK(B5)=0,'Automatic Scoresheet'!W32,"")</f>
        <v>383</v>
      </c>
    </row>
    <row r="6" spans="1:3" x14ac:dyDescent="0.15">
      <c r="A6" s="16">
        <v>5</v>
      </c>
      <c r="B6" t="str">
        <f>IF('Automatic Scoresheet'!W104&gt;0,'Automatic Scoresheet'!A97,"")</f>
        <v>Plymouth</v>
      </c>
      <c r="C6" s="5">
        <f>IF(COUNTBLANK(B6)=0,'Automatic Scoresheet'!W104,"")</f>
        <v>352</v>
      </c>
    </row>
    <row r="7" spans="1:3" x14ac:dyDescent="0.15">
      <c r="A7" s="16">
        <v>6</v>
      </c>
      <c r="B7" t="str">
        <f>IF('Automatic Scoresheet'!W48&gt;0,'Automatic Scoresheet'!A41,"")</f>
        <v>Oostburg</v>
      </c>
      <c r="C7" s="5">
        <f>IF(COUNTBLANK(B7)=0,'Automatic Scoresheet'!W48,"")</f>
        <v>415</v>
      </c>
    </row>
    <row r="8" spans="1:3" x14ac:dyDescent="0.15">
      <c r="A8" s="16">
        <v>7</v>
      </c>
      <c r="B8" t="str">
        <f>IF('Automatic Scoresheet'!W72&gt;0,'Automatic Scoresheet'!A65,"")</f>
        <v>Howard's Grove</v>
      </c>
      <c r="C8" s="5">
        <f>IF(COUNTBLANK(B8)=0,'Automatic Scoresheet'!W72,"")</f>
        <v>436</v>
      </c>
    </row>
    <row r="9" spans="1:3" x14ac:dyDescent="0.15">
      <c r="A9" s="16">
        <v>8</v>
      </c>
      <c r="B9" t="str">
        <f>IF('Automatic Scoresheet'!W56&gt;0,'Automatic Scoresheet'!A49,"")</f>
        <v>Cedar Grove- Belgium</v>
      </c>
      <c r="C9" s="5">
        <f>IF(COUNTBLANK(B9)=0,'Automatic Scoresheet'!W56,"")</f>
        <v>484</v>
      </c>
    </row>
    <row r="10" spans="1:3" x14ac:dyDescent="0.15">
      <c r="A10" s="16">
        <v>9</v>
      </c>
      <c r="B10" t="str">
        <f>IF('Automatic Scoresheet'!W16&gt;0,'Automatic Scoresheet'!A9,"")</f>
        <v>Sheboygan North</v>
      </c>
      <c r="C10" s="5">
        <f>IF(COUNTBLANK(B10)=0,'Automatic Scoresheet'!W16,"")</f>
        <v>323</v>
      </c>
    </row>
    <row r="11" spans="1:3" x14ac:dyDescent="0.15">
      <c r="A11" s="16">
        <v>10</v>
      </c>
      <c r="B11" t="str">
        <f>IF('Automatic Scoresheet'!W88&gt;0,'Automatic Scoresheet'!A81,"")</f>
        <v>Random Lake</v>
      </c>
      <c r="C11" s="5">
        <f>IF(COUNTBLANK(B11)=0,'Automatic Scoresheet'!W88,"")</f>
        <v>489</v>
      </c>
    </row>
    <row r="12" spans="1:3" x14ac:dyDescent="0.15">
      <c r="A12" s="16">
        <v>11</v>
      </c>
      <c r="B12" t="str">
        <f>IF('Automatic Scoresheet'!W64&gt;0,'Automatic Scoresheet'!A57,"")</f>
        <v>Kohler</v>
      </c>
      <c r="C12" s="5">
        <f>IF(COUNTBLANK(B12)=0,'Automatic Scoresheet'!W64,"")</f>
        <v>350</v>
      </c>
    </row>
    <row r="13" spans="1:3" x14ac:dyDescent="0.15">
      <c r="A13" s="16">
        <v>12</v>
      </c>
      <c r="B13" t="str">
        <f>IF('Automatic Scoresheet'!W40&gt;0,'Automatic Scoresheet'!A33,"")</f>
        <v>Sheboygan Christian</v>
      </c>
      <c r="C13" s="5">
        <f>IF(COUNTBLANK(B13)=0,'Automatic Scoresheet'!W40,"")</f>
        <v>394</v>
      </c>
    </row>
    <row r="14" spans="1:3" x14ac:dyDescent="0.15">
      <c r="A14" s="16">
        <v>13</v>
      </c>
      <c r="B14" t="str">
        <f>IF('Automatic Scoresheet'!W112&gt;0,'Automatic Scoresheet'!A105,"")</f>
        <v/>
      </c>
      <c r="C14" s="5" t="str">
        <f>IF(COUNTBLANK(B14)=0,'Automatic Scoresheet'!W112,"")</f>
        <v/>
      </c>
    </row>
  </sheetData>
  <phoneticPr fontId="0" type="noConversion"/>
  <printOptions gridLines="1"/>
  <pageMargins left="0.75" right="0.75" top="1" bottom="1" header="0.5" footer="0.5"/>
  <pageSetup orientation="portrait" verticalDpi="598" r:id="rId1"/>
  <headerFooter alignWithMargins="0">
    <oddFooter>&amp;L&amp;1#&amp;"Calibri"&amp;10&amp;K000000Internal Communication: For internal &amp; partner use only.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4"/>
  <sheetViews>
    <sheetView workbookViewId="0">
      <pane xSplit="1" ySplit="1" topLeftCell="B2" activePane="bottomRight" state="frozen"/>
      <selection pane="bottomLeft" activeCell="A2" sqref="A2"/>
      <selection pane="topRight" activeCell="B1" sqref="B1"/>
      <selection pane="bottomRight" activeCell="E11" sqref="E11"/>
    </sheetView>
  </sheetViews>
  <sheetFormatPr defaultColWidth="8.515625" defaultRowHeight="12.75" x14ac:dyDescent="0.15"/>
  <cols>
    <col min="1" max="1" width="4.8046875" style="16" hidden="1" customWidth="1"/>
    <col min="2" max="3" width="20.7421875" customWidth="1"/>
    <col min="4" max="4" width="9.203125" style="5" bestFit="1" customWidth="1"/>
  </cols>
  <sheetData>
    <row r="1" spans="1:5" s="3" customFormat="1" x14ac:dyDescent="0.1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x14ac:dyDescent="0.15">
      <c r="A2" s="14">
        <v>1</v>
      </c>
      <c r="B2" t="str">
        <f>IF('Automatic Scoresheet'!W13&gt;0,'Automatic Scoresheet'!B13,"")</f>
        <v>Hogan Miller</v>
      </c>
      <c r="C2" t="str">
        <f>IF(COUNTBLANK(B2)=1,"",'Automatic Scoresheet'!$A$9)</f>
        <v>Sheboygan North</v>
      </c>
      <c r="D2" s="5">
        <f>IF(COUNTBLANK(B2)=1,"",'Automatic Scoresheet'!W13)</f>
        <v>77</v>
      </c>
      <c r="E2" s="3">
        <v>1</v>
      </c>
    </row>
    <row r="3" spans="1:5" x14ac:dyDescent="0.15">
      <c r="A3" s="16">
        <v>2</v>
      </c>
      <c r="B3" t="str">
        <f>IF('Automatic Scoresheet'!W11&gt;0,'Automatic Scoresheet'!B11,"")</f>
        <v>Mason Schmidtke</v>
      </c>
      <c r="C3" t="str">
        <f>IF(COUNTBLANK(B3)=1,"",'Automatic Scoresheet'!$A$9)</f>
        <v>Sheboygan North</v>
      </c>
      <c r="D3" s="14">
        <f>IF(COUNTBLANK(B3)=1,"",'Automatic Scoresheet'!W11)</f>
        <v>78</v>
      </c>
      <c r="E3">
        <v>2</v>
      </c>
    </row>
    <row r="4" spans="1:5" x14ac:dyDescent="0.15">
      <c r="A4" s="16">
        <v>3</v>
      </c>
      <c r="B4" t="str">
        <f>IF('Automatic Scoresheet'!W19&gt;0,'Automatic Scoresheet'!B19,"")</f>
        <v>Nic Kolar</v>
      </c>
      <c r="C4" t="str">
        <f>IF(COUNTBLANK(B4)=1,"",'Automatic Scoresheet'!$A$17)</f>
        <v>Sheboygan South</v>
      </c>
      <c r="D4" s="5">
        <f>IF(COUNTBLANK(B4)=1,"",'Automatic Scoresheet'!W19)</f>
        <v>82</v>
      </c>
      <c r="E4">
        <v>3</v>
      </c>
    </row>
    <row r="5" spans="1:5" x14ac:dyDescent="0.15">
      <c r="A5" s="14">
        <v>4</v>
      </c>
      <c r="B5" t="str">
        <f>IF('Automatic Scoresheet'!W77&gt;0,'Automatic Scoresheet'!B77,"")</f>
        <v>Andrew Kettle</v>
      </c>
      <c r="C5" t="str">
        <f>IF(COUNTBLANK(B5)=1,"",'Automatic Scoresheet'!$A$73)</f>
        <v>Sheboygan Falls</v>
      </c>
      <c r="D5" s="5">
        <f>IF(COUNTBLANK(B5)=1,"",'Automatic Scoresheet'!W77)</f>
        <v>83</v>
      </c>
      <c r="E5">
        <v>4</v>
      </c>
    </row>
    <row r="6" spans="1:5" x14ac:dyDescent="0.15">
      <c r="A6" s="16">
        <v>5</v>
      </c>
      <c r="B6" t="str">
        <f>IF('Automatic Scoresheet'!W14&gt;0,'Automatic Scoresheet'!B14,"")</f>
        <v>Evan Spaulding</v>
      </c>
      <c r="C6" t="str">
        <f>IF(COUNTBLANK(B6)=1,"",'Automatic Scoresheet'!$A$9)</f>
        <v>Sheboygan North</v>
      </c>
      <c r="D6" s="5">
        <f>IF(COUNTBLANK(B6)=1,"",'Automatic Scoresheet'!W14)</f>
        <v>84</v>
      </c>
      <c r="E6">
        <v>5</v>
      </c>
    </row>
    <row r="7" spans="1:5" x14ac:dyDescent="0.15">
      <c r="A7" s="16">
        <v>6</v>
      </c>
      <c r="B7" t="str">
        <f>IF('Automatic Scoresheet'!W12&gt;0,'Automatic Scoresheet'!B12,"")</f>
        <v>Nate Hamann</v>
      </c>
      <c r="C7" t="str">
        <f>IF(COUNTBLANK(B7)=1,"",'Automatic Scoresheet'!$A$9)</f>
        <v>Sheboygan North</v>
      </c>
      <c r="D7" s="5">
        <f>IF(COUNTBLANK(B7)=1,"",'Automatic Scoresheet'!W12)</f>
        <v>84</v>
      </c>
      <c r="E7">
        <v>6</v>
      </c>
    </row>
    <row r="8" spans="1:5" x14ac:dyDescent="0.15">
      <c r="A8" s="14">
        <v>7</v>
      </c>
      <c r="B8" t="str">
        <f>IF('Automatic Scoresheet'!W100&gt;0,'Automatic Scoresheet'!B100,"")</f>
        <v>Matt Sheridan</v>
      </c>
      <c r="C8" t="str">
        <f>IF(COUNTBLANK(B8)=1,"",'Automatic Scoresheet'!$A$97)</f>
        <v>Plymouth</v>
      </c>
      <c r="D8" s="5">
        <f>IF(COUNTBLANK(B8)=1,"",'Automatic Scoresheet'!W100)</f>
        <v>85</v>
      </c>
      <c r="E8">
        <v>7</v>
      </c>
    </row>
    <row r="9" spans="1:5" x14ac:dyDescent="0.15">
      <c r="A9" s="16">
        <v>8</v>
      </c>
      <c r="B9" t="str">
        <f>IF('Automatic Scoresheet'!W61&gt;0,'Automatic Scoresheet'!B61,"")</f>
        <v>Reece Breitenbach</v>
      </c>
      <c r="C9" t="str">
        <f>IF(COUNTBLANK(B9)=1,"",'Automatic Scoresheet'!$A$57)</f>
        <v>Kohler</v>
      </c>
      <c r="D9" s="5">
        <f>IF(COUNTBLANK(B9)=1,"",'Automatic Scoresheet'!W61)</f>
        <v>86</v>
      </c>
      <c r="E9">
        <v>8</v>
      </c>
    </row>
    <row r="10" spans="1:5" x14ac:dyDescent="0.15">
      <c r="A10" s="16">
        <v>9</v>
      </c>
      <c r="B10" t="str">
        <f>IF('Automatic Scoresheet'!W76&gt;0,'Automatic Scoresheet'!B76,"")</f>
        <v>Jack Guentner</v>
      </c>
      <c r="C10" t="str">
        <f>IF(COUNTBLANK(B10)=1,"",'Automatic Scoresheet'!$A$73)</f>
        <v>Sheboygan Falls</v>
      </c>
      <c r="D10" s="5">
        <f>IF(COUNTBLANK(B10)=1,"",'Automatic Scoresheet'!W76)</f>
        <v>87</v>
      </c>
      <c r="E10">
        <v>10</v>
      </c>
    </row>
    <row r="11" spans="1:5" x14ac:dyDescent="0.15">
      <c r="A11" s="14">
        <v>10</v>
      </c>
      <c r="B11" t="str">
        <f>IF('Automatic Scoresheet'!W92&gt;0,'Automatic Scoresheet'!B92,"")</f>
        <v>Carson Mersberger</v>
      </c>
      <c r="C11" t="str">
        <f>IF(COUNTBLANK(B11)=1,"",'Automatic Scoresheet'!$A$89)</f>
        <v>Elkhart Lake</v>
      </c>
      <c r="D11" s="5">
        <f>IF(COUNTBLANK(B11)=1,"",'Automatic Scoresheet'!W92)</f>
        <v>87</v>
      </c>
      <c r="E11">
        <v>11</v>
      </c>
    </row>
    <row r="12" spans="1:5" x14ac:dyDescent="0.15">
      <c r="A12" s="16">
        <v>11</v>
      </c>
      <c r="B12" t="str">
        <f>IF('Automatic Scoresheet'!W63&gt;0,'Automatic Scoresheet'!B63,"")</f>
        <v>Everett Schroeder</v>
      </c>
      <c r="C12" t="str">
        <f>IF(COUNTBLANK(B12)=1,"",'Automatic Scoresheet'!$A$57)</f>
        <v>Kohler</v>
      </c>
      <c r="D12" s="5">
        <f>IF(COUNTBLANK(B12)=1,"",'Automatic Scoresheet'!W63)</f>
        <v>87</v>
      </c>
      <c r="E12">
        <v>9</v>
      </c>
    </row>
    <row r="13" spans="1:5" x14ac:dyDescent="0.15">
      <c r="A13" s="16">
        <v>12</v>
      </c>
      <c r="B13" t="str">
        <f>IF('Automatic Scoresheet'!W78&gt;0,'Automatic Scoresheet'!B78,"")</f>
        <v>Mason Schrameyer</v>
      </c>
      <c r="C13" t="str">
        <f>IF(COUNTBLANK(B13)=1,"",'Automatic Scoresheet'!$A$73)</f>
        <v>Sheboygan Falls</v>
      </c>
      <c r="D13" s="5">
        <f>IF(COUNTBLANK(B13)=1,"",'Automatic Scoresheet'!W78)</f>
        <v>88</v>
      </c>
    </row>
    <row r="14" spans="1:5" x14ac:dyDescent="0.15">
      <c r="A14" s="14">
        <v>13</v>
      </c>
      <c r="B14" t="str">
        <f>IF('Automatic Scoresheet'!W99&gt;0,'Automatic Scoresheet'!B99,"")</f>
        <v>Ben Knaus</v>
      </c>
      <c r="C14" t="str">
        <f>IF(COUNTBLANK(B14)=1,"",'Automatic Scoresheet'!$A$97)</f>
        <v>Plymouth</v>
      </c>
      <c r="D14" s="5">
        <f>IF(COUNTBLANK(B14)=1,"",'Automatic Scoresheet'!W99)</f>
        <v>88</v>
      </c>
    </row>
    <row r="15" spans="1:5" x14ac:dyDescent="0.15">
      <c r="A15" s="16">
        <v>14</v>
      </c>
      <c r="B15" t="str">
        <f>IF('Automatic Scoresheet'!W91&gt;0,'Automatic Scoresheet'!B91,"")</f>
        <v>Jacob Ganga</v>
      </c>
      <c r="C15" t="str">
        <f>IF(COUNTBLANK(B15)=1,"",'Automatic Scoresheet'!$A$89)</f>
        <v>Elkhart Lake</v>
      </c>
      <c r="D15" s="5">
        <f>IF(COUNTBLANK(B15)=1,"",'Automatic Scoresheet'!W91)</f>
        <v>88</v>
      </c>
    </row>
    <row r="16" spans="1:5" x14ac:dyDescent="0.15">
      <c r="A16" s="16">
        <v>15</v>
      </c>
      <c r="B16" t="str">
        <f>IF('Automatic Scoresheet'!W15&gt;0,'Automatic Scoresheet'!B15,"")</f>
        <v>Kyle Larson</v>
      </c>
      <c r="C16" t="str">
        <f>IF(COUNTBLANK(B16)=1,"",'Automatic Scoresheet'!$A$9)</f>
        <v>Sheboygan North</v>
      </c>
      <c r="D16" s="5">
        <f>IF(COUNTBLANK(B16)=1,"",'Automatic Scoresheet'!W15)</f>
        <v>88</v>
      </c>
    </row>
    <row r="17" spans="1:4" x14ac:dyDescent="0.15">
      <c r="A17" s="14">
        <v>16</v>
      </c>
      <c r="B17" t="str">
        <f>IF('Automatic Scoresheet'!W62&gt;0,'Automatic Scoresheet'!B62,"")</f>
        <v>Owen Multer</v>
      </c>
      <c r="C17" t="str">
        <f>IF(COUNTBLANK(B17)=1,"",'Automatic Scoresheet'!$A$57)</f>
        <v>Kohler</v>
      </c>
      <c r="D17" s="5">
        <f>IF(COUNTBLANK(B17)=1,"",'Automatic Scoresheet'!W62)</f>
        <v>88</v>
      </c>
    </row>
    <row r="18" spans="1:4" x14ac:dyDescent="0.15">
      <c r="A18" s="16">
        <v>17</v>
      </c>
      <c r="B18" t="str">
        <f>IF('Automatic Scoresheet'!W75&gt;0,'Automatic Scoresheet'!B75,"")</f>
        <v>Jamison Nickolai</v>
      </c>
      <c r="C18" t="str">
        <f>IF(COUNTBLANK(B18)=1,"",'Automatic Scoresheet'!$A$73)</f>
        <v>Sheboygan Falls</v>
      </c>
      <c r="D18" s="5">
        <f>IF(COUNTBLANK(B18)=1,"",'Automatic Scoresheet'!W75)</f>
        <v>89</v>
      </c>
    </row>
    <row r="19" spans="1:4" x14ac:dyDescent="0.15">
      <c r="A19" s="16">
        <v>18</v>
      </c>
      <c r="B19" t="str">
        <f>IF('Automatic Scoresheet'!W27&gt;0,'Automatic Scoresheet'!B27,"")</f>
        <v>Andrew Meador</v>
      </c>
      <c r="C19" t="str">
        <f>IF(COUNTBLANK(B19)=1,"",'Automatic Scoresheet'!$A$25)</f>
        <v>Sheboygan Lutheran</v>
      </c>
      <c r="D19" s="5">
        <f>IF(COUNTBLANK(B19)=1,"",'Automatic Scoresheet'!W27)</f>
        <v>89</v>
      </c>
    </row>
    <row r="20" spans="1:4" x14ac:dyDescent="0.15">
      <c r="A20" s="14">
        <v>19</v>
      </c>
      <c r="B20" t="str">
        <f>IF('Automatic Scoresheet'!W103&gt;0,'Automatic Scoresheet'!B103,"")</f>
        <v>Nick Harpstead</v>
      </c>
      <c r="C20" t="str">
        <f>IF(COUNTBLANK(B20)=1,"",'Automatic Scoresheet'!$A$97)</f>
        <v>Plymouth</v>
      </c>
      <c r="D20" s="5">
        <f>IF(COUNTBLANK(B20)=1,"",'Automatic Scoresheet'!W103)</f>
        <v>89</v>
      </c>
    </row>
    <row r="21" spans="1:4" x14ac:dyDescent="0.15">
      <c r="A21" s="16">
        <v>20</v>
      </c>
      <c r="B21" t="str">
        <f>IF('Automatic Scoresheet'!W79&gt;0,'Automatic Scoresheet'!B79,"")</f>
        <v>Nolan Buchaklian</v>
      </c>
      <c r="C21" t="str">
        <f>IF(COUNTBLANK(B21)=1,"",'Automatic Scoresheet'!$A$73)</f>
        <v>Sheboygan Falls</v>
      </c>
      <c r="D21" s="5">
        <f>IF(COUNTBLANK(B21)=1,"",'Automatic Scoresheet'!W79)</f>
        <v>89</v>
      </c>
    </row>
    <row r="22" spans="1:4" x14ac:dyDescent="0.15">
      <c r="A22" s="16">
        <v>21</v>
      </c>
      <c r="B22" t="str">
        <f>IF('Automatic Scoresheet'!W59&gt;0,'Automatic Scoresheet'!B59,"")</f>
        <v>Tanner Thyes</v>
      </c>
      <c r="C22" t="str">
        <f>IF(COUNTBLANK(B22)=1,"",'Automatic Scoresheet'!$A$57)</f>
        <v>Kohler</v>
      </c>
      <c r="D22" s="5">
        <f>IF(COUNTBLANK(B22)=1,"",'Automatic Scoresheet'!W59)</f>
        <v>89</v>
      </c>
    </row>
    <row r="23" spans="1:4" x14ac:dyDescent="0.15">
      <c r="A23" s="14">
        <v>22</v>
      </c>
      <c r="B23" t="str">
        <f>IF('Automatic Scoresheet'!W102&gt;0,'Automatic Scoresheet'!B102,"")</f>
        <v>Matteo Troka</v>
      </c>
      <c r="C23" t="str">
        <f>IF(COUNTBLANK(B23)=1,"",'Automatic Scoresheet'!$A$97)</f>
        <v>Plymouth</v>
      </c>
      <c r="D23" s="5">
        <f>IF(COUNTBLANK(B23)=1,"",'Automatic Scoresheet'!W102)</f>
        <v>90</v>
      </c>
    </row>
    <row r="24" spans="1:4" x14ac:dyDescent="0.15">
      <c r="A24" s="16">
        <v>23</v>
      </c>
      <c r="B24" t="str">
        <f>IF('Automatic Scoresheet'!W60&gt;0,'Automatic Scoresheet'!B60,"")</f>
        <v>Tanner Coenen</v>
      </c>
      <c r="C24" t="str">
        <f>IF(COUNTBLANK(B24)=1,"",'Automatic Scoresheet'!$A$57)</f>
        <v>Kohler</v>
      </c>
      <c r="D24" s="5">
        <f>IF(COUNTBLANK(B24)=1,"",'Automatic Scoresheet'!W60)</f>
        <v>90</v>
      </c>
    </row>
    <row r="25" spans="1:4" x14ac:dyDescent="0.15">
      <c r="A25" s="16">
        <v>24</v>
      </c>
      <c r="B25" t="str">
        <f>IF('Automatic Scoresheet'!W67&gt;0,'Automatic Scoresheet'!B67,"")</f>
        <v>Jacob Heim</v>
      </c>
      <c r="C25" t="str">
        <f>IF(COUNTBLANK(B25)=1,"",'Automatic Scoresheet'!$A$65)</f>
        <v>Howard's Grove</v>
      </c>
      <c r="D25" s="5">
        <f>IF(COUNTBLANK(B25)=1,"",'Automatic Scoresheet'!W67)</f>
        <v>91</v>
      </c>
    </row>
    <row r="26" spans="1:4" x14ac:dyDescent="0.15">
      <c r="A26" s="14">
        <v>25</v>
      </c>
      <c r="B26" t="str">
        <f>IF('Automatic Scoresheet'!W36&gt;0,'Automatic Scoresheet'!B36,"")</f>
        <v>Josiah Stecker</v>
      </c>
      <c r="C26" t="str">
        <f>IF(COUNTBLANK(B26)=1,"",'Automatic Scoresheet'!$A$33)</f>
        <v>Sheboygan Christian</v>
      </c>
      <c r="D26" s="5">
        <f>IF(COUNTBLANK(B26)=1,"",'Automatic Scoresheet'!W36)</f>
        <v>92</v>
      </c>
    </row>
    <row r="27" spans="1:4" x14ac:dyDescent="0.15">
      <c r="A27" s="16">
        <v>26</v>
      </c>
      <c r="B27" t="str">
        <f>IF('Automatic Scoresheet'!W43&gt;0,'Automatic Scoresheet'!B43,"")</f>
        <v>Chase Deiner</v>
      </c>
      <c r="C27" t="str">
        <f>IF(COUNTBLANK(B27)=1,"",'Automatic Scoresheet'!$A$41)</f>
        <v>Oostburg</v>
      </c>
      <c r="D27" s="5">
        <f>IF(COUNTBLANK(B27)=1,"",'Automatic Scoresheet'!W43)</f>
        <v>93</v>
      </c>
    </row>
    <row r="28" spans="1:4" x14ac:dyDescent="0.15">
      <c r="A28" s="16">
        <v>27</v>
      </c>
      <c r="B28" t="str">
        <f>IF('Automatic Scoresheet'!W21&gt;0,'Automatic Scoresheet'!B21,"")</f>
        <v>Hayden Brickley</v>
      </c>
      <c r="C28" t="str">
        <f>IF(COUNTBLANK(B28)=1,"",'Automatic Scoresheet'!$A$17)</f>
        <v>Sheboygan South</v>
      </c>
      <c r="D28" s="5">
        <f>IF(COUNTBLANK(B28)=1,"",'Automatic Scoresheet'!W21)</f>
        <v>94</v>
      </c>
    </row>
    <row r="29" spans="1:4" x14ac:dyDescent="0.15">
      <c r="A29" s="14">
        <v>28</v>
      </c>
      <c r="B29" t="str">
        <f>IF('Automatic Scoresheet'!W30&gt;0,'Automatic Scoresheet'!B30,"")</f>
        <v>Lizzie Montaba</v>
      </c>
      <c r="C29" t="str">
        <f>IF(COUNTBLANK(B29)=1,"",'Automatic Scoresheet'!$A$25)</f>
        <v>Sheboygan Lutheran</v>
      </c>
      <c r="D29" s="5">
        <f>IF(COUNTBLANK(B29)=1,"",'Automatic Scoresheet'!W30)</f>
        <v>94</v>
      </c>
    </row>
    <row r="30" spans="1:4" x14ac:dyDescent="0.15">
      <c r="A30" s="16">
        <v>29</v>
      </c>
      <c r="B30" t="str">
        <f>IF('Automatic Scoresheet'!W101&gt;0,'Automatic Scoresheet'!B101,"")</f>
        <v>Brady Bleck</v>
      </c>
      <c r="C30" t="str">
        <f>IF(COUNTBLANK(B30)=1,"",'Automatic Scoresheet'!$A$97)</f>
        <v>Plymouth</v>
      </c>
      <c r="D30" s="5">
        <f>IF(COUNTBLANK(B30)=1,"",'Automatic Scoresheet'!W101)</f>
        <v>94</v>
      </c>
    </row>
    <row r="31" spans="1:4" x14ac:dyDescent="0.15">
      <c r="A31" s="16">
        <v>30</v>
      </c>
      <c r="B31" t="str">
        <f>IF('Automatic Scoresheet'!W35&gt;0,'Automatic Scoresheet'!B35,"")</f>
        <v>Michael Modahl</v>
      </c>
      <c r="C31" t="str">
        <f>IF(COUNTBLANK(B31)=1,"",'Automatic Scoresheet'!$A$33)</f>
        <v>Sheboygan Christian</v>
      </c>
      <c r="D31" s="5">
        <f>IF(COUNTBLANK(B31)=1,"",'Automatic Scoresheet'!W35)</f>
        <v>94</v>
      </c>
    </row>
    <row r="32" spans="1:4" x14ac:dyDescent="0.15">
      <c r="A32" s="14">
        <v>31</v>
      </c>
      <c r="B32" t="str">
        <f>IF('Automatic Scoresheet'!W37&gt;0,'Automatic Scoresheet'!B37,"")</f>
        <v>Will Grasse</v>
      </c>
      <c r="C32" t="str">
        <f>IF(COUNTBLANK(B32)=1,"",'Automatic Scoresheet'!$A$33)</f>
        <v>Sheboygan Christian</v>
      </c>
      <c r="D32" s="5">
        <f>IF(COUNTBLANK(B32)=1,"",'Automatic Scoresheet'!W37)</f>
        <v>96</v>
      </c>
    </row>
    <row r="33" spans="1:4" x14ac:dyDescent="0.15">
      <c r="A33" s="16">
        <v>32</v>
      </c>
      <c r="B33" t="str">
        <f>IF('Automatic Scoresheet'!W95&gt;0,'Automatic Scoresheet'!B95,"")</f>
        <v>Kean O'Neil</v>
      </c>
      <c r="C33" t="str">
        <f>IF(COUNTBLANK(B33)=1,"",'Automatic Scoresheet'!$A$89)</f>
        <v>Elkhart Lake</v>
      </c>
      <c r="D33" s="5">
        <f>IF(COUNTBLANK(B33)=1,"",'Automatic Scoresheet'!W95)</f>
        <v>98</v>
      </c>
    </row>
    <row r="34" spans="1:4" x14ac:dyDescent="0.15">
      <c r="A34" s="16">
        <v>33</v>
      </c>
      <c r="B34" t="str">
        <f>IF('Automatic Scoresheet'!W28&gt;0,'Automatic Scoresheet'!B28,"")</f>
        <v>Elliott Leibham</v>
      </c>
      <c r="C34" t="str">
        <f>IF(COUNTBLANK(B34)=1,"",'Automatic Scoresheet'!$A$25)</f>
        <v>Sheboygan Lutheran</v>
      </c>
      <c r="D34" s="5">
        <f>IF(COUNTBLANK(B34)=1,"",'Automatic Scoresheet'!W28)</f>
        <v>99</v>
      </c>
    </row>
    <row r="35" spans="1:4" x14ac:dyDescent="0.15">
      <c r="A35" s="14">
        <v>34</v>
      </c>
      <c r="B35" t="str">
        <f>IF('Automatic Scoresheet'!W51&gt;0,'Automatic Scoresheet'!B51,"")</f>
        <v>Jacob Larson</v>
      </c>
      <c r="C35" t="str">
        <f>IF(COUNTBLANK(B35)=1,"",'Automatic Scoresheet'!$A$49)</f>
        <v>Cedar Grove- Belgium</v>
      </c>
      <c r="D35" s="5">
        <f>IF(COUNTBLANK(B35)=1,"",'Automatic Scoresheet'!W51)</f>
        <v>99</v>
      </c>
    </row>
    <row r="36" spans="1:4" x14ac:dyDescent="0.15">
      <c r="A36" s="16">
        <v>35</v>
      </c>
      <c r="B36" t="str">
        <f>IF('Automatic Scoresheet'!W31&gt;0,'Automatic Scoresheet'!B31,"")</f>
        <v>Jackson Holziemer</v>
      </c>
      <c r="C36" t="str">
        <f>IF(COUNTBLANK(B36)=1,"",'Automatic Scoresheet'!$A$25)</f>
        <v>Sheboygan Lutheran</v>
      </c>
      <c r="D36" s="5">
        <f>IF(COUNTBLANK(B36)=1,"",'Automatic Scoresheet'!W31)</f>
        <v>101</v>
      </c>
    </row>
    <row r="37" spans="1:4" x14ac:dyDescent="0.15">
      <c r="A37" s="16">
        <v>36</v>
      </c>
      <c r="B37" t="str">
        <f>IF('Automatic Scoresheet'!W22&gt;0,'Automatic Scoresheet'!B22,"")</f>
        <v>Hayden Streblow</v>
      </c>
      <c r="C37" t="str">
        <f>IF(COUNTBLANK(B37)=1,"",'Automatic Scoresheet'!$A$17)</f>
        <v>Sheboygan South</v>
      </c>
      <c r="D37" s="5">
        <f>IF(COUNTBLANK(B37)=1,"",'Automatic Scoresheet'!W22)</f>
        <v>103</v>
      </c>
    </row>
    <row r="38" spans="1:4" x14ac:dyDescent="0.15">
      <c r="A38" s="14">
        <v>37</v>
      </c>
      <c r="B38" t="str">
        <f>IF('Automatic Scoresheet'!W45&gt;0,'Automatic Scoresheet'!B45,"")</f>
        <v>Ayden Long</v>
      </c>
      <c r="C38" t="str">
        <f>IF(COUNTBLANK(B38)=1,"",'Automatic Scoresheet'!$A$41)</f>
        <v>Oostburg</v>
      </c>
      <c r="D38" s="5">
        <f>IF(COUNTBLANK(B38)=1,"",'Automatic Scoresheet'!W45)</f>
        <v>103</v>
      </c>
    </row>
    <row r="39" spans="1:4" x14ac:dyDescent="0.15">
      <c r="A39" s="16">
        <v>38</v>
      </c>
      <c r="B39" t="str">
        <f>IF('Automatic Scoresheet'!W20&gt;0,'Automatic Scoresheet'!B20,"")</f>
        <v>Owen Beumler</v>
      </c>
      <c r="C39" t="str">
        <f>IF(COUNTBLANK(B39)=1,"",'Automatic Scoresheet'!$A$17)</f>
        <v>Sheboygan South</v>
      </c>
      <c r="D39" s="5">
        <f>IF(COUNTBLANK(B39)=1,"",'Automatic Scoresheet'!W20)</f>
        <v>104</v>
      </c>
    </row>
    <row r="40" spans="1:4" x14ac:dyDescent="0.15">
      <c r="A40" s="16">
        <v>39</v>
      </c>
      <c r="B40" t="str">
        <f>IF('Automatic Scoresheet'!W93&gt;0,'Automatic Scoresheet'!B93,"")</f>
        <v>Brady Hassinger</v>
      </c>
      <c r="C40" t="str">
        <f>IF(COUNTBLANK(B40)=1,"",'Automatic Scoresheet'!$A$89)</f>
        <v>Elkhart Lake</v>
      </c>
      <c r="D40" s="5">
        <f>IF(COUNTBLANK(B40)=1,"",'Automatic Scoresheet'!W93)</f>
        <v>105</v>
      </c>
    </row>
    <row r="41" spans="1:4" x14ac:dyDescent="0.15">
      <c r="A41" s="14">
        <v>40</v>
      </c>
      <c r="B41" t="str">
        <f>IF('Automatic Scoresheet'!W68&gt;0,'Automatic Scoresheet'!B68,"")</f>
        <v>Jack Scheiber</v>
      </c>
      <c r="C41" t="str">
        <f>IF(COUNTBLANK(B41)=1,"",'Automatic Scoresheet'!$A$65)</f>
        <v>Howard's Grove</v>
      </c>
      <c r="D41" s="5">
        <f>IF(COUNTBLANK(B41)=1,"",'Automatic Scoresheet'!W68)</f>
        <v>106</v>
      </c>
    </row>
    <row r="42" spans="1:4" x14ac:dyDescent="0.15">
      <c r="A42" s="16">
        <v>41</v>
      </c>
      <c r="B42" t="str">
        <f>IF('Automatic Scoresheet'!W29&gt;0,'Automatic Scoresheet'!B29,"")</f>
        <v>Caden Solle</v>
      </c>
      <c r="C42" t="str">
        <f>IF(COUNTBLANK(B42)=1,"",'Automatic Scoresheet'!$A$25)</f>
        <v>Sheboygan Lutheran</v>
      </c>
      <c r="D42" s="5">
        <f>IF(COUNTBLANK(B42)=1,"",'Automatic Scoresheet'!W29)</f>
        <v>107</v>
      </c>
    </row>
    <row r="43" spans="1:4" x14ac:dyDescent="0.15">
      <c r="A43" s="16">
        <v>42</v>
      </c>
      <c r="B43" t="str">
        <f>IF('Automatic Scoresheet'!W47&gt;0,'Automatic Scoresheet'!B47,"")</f>
        <v>Joab Krueger</v>
      </c>
      <c r="C43" t="str">
        <f>IF(COUNTBLANK(B43)=1,"",'Automatic Scoresheet'!$A$41)</f>
        <v>Oostburg</v>
      </c>
      <c r="D43" s="5">
        <f>IF(COUNTBLANK(B43)=1,"",'Automatic Scoresheet'!W47)</f>
        <v>109</v>
      </c>
    </row>
    <row r="44" spans="1:4" x14ac:dyDescent="0.15">
      <c r="A44" s="14">
        <v>43</v>
      </c>
      <c r="B44" t="str">
        <f>IF('Automatic Scoresheet'!W44&gt;0,'Automatic Scoresheet'!B44,"")</f>
        <v>Caleb Krueger</v>
      </c>
      <c r="C44" t="str">
        <f>IF(COUNTBLANK(B44)=1,"",'Automatic Scoresheet'!$A$41)</f>
        <v>Oostburg</v>
      </c>
      <c r="D44" s="5">
        <f>IF(COUNTBLANK(B44)=1,"",'Automatic Scoresheet'!W44)</f>
        <v>110</v>
      </c>
    </row>
    <row r="45" spans="1:4" x14ac:dyDescent="0.15">
      <c r="A45" s="16">
        <v>44</v>
      </c>
      <c r="B45" t="str">
        <f>IF('Automatic Scoresheet'!W94&gt;0,'Automatic Scoresheet'!B94,"")</f>
        <v>Hayden Schultz</v>
      </c>
      <c r="C45" t="str">
        <f>IF(COUNTBLANK(B45)=1,"",'Automatic Scoresheet'!$A$89)</f>
        <v>Elkhart Lake</v>
      </c>
      <c r="D45" s="5">
        <f>IF(COUNTBLANK(B45)=1,"",'Automatic Scoresheet'!W94)</f>
        <v>111</v>
      </c>
    </row>
    <row r="46" spans="1:4" x14ac:dyDescent="0.15">
      <c r="A46" s="16">
        <v>45</v>
      </c>
      <c r="B46" t="str">
        <f>IF('Automatic Scoresheet'!W70&gt;0,'Automatic Scoresheet'!B70,"")</f>
        <v>Parker Kluck</v>
      </c>
      <c r="C46" t="str">
        <f>IF(COUNTBLANK(B46)=1,"",'Automatic Scoresheet'!$A$65)</f>
        <v>Howard's Grove</v>
      </c>
      <c r="D46" s="5">
        <f>IF(COUNTBLANK(B46)=1,"",'Automatic Scoresheet'!W70)</f>
        <v>111</v>
      </c>
    </row>
    <row r="47" spans="1:4" x14ac:dyDescent="0.15">
      <c r="A47" s="14">
        <v>46</v>
      </c>
      <c r="B47" t="str">
        <f>IF('Automatic Scoresheet'!W38&gt;0,'Automatic Scoresheet'!B38,"")</f>
        <v>Brandon LeMahieu</v>
      </c>
      <c r="C47" t="str">
        <f>IF(COUNTBLANK(B47)=1,"",'Automatic Scoresheet'!$A$33)</f>
        <v>Sheboygan Christian</v>
      </c>
      <c r="D47" s="5">
        <f>IF(COUNTBLANK(B47)=1,"",'Automatic Scoresheet'!W38)</f>
        <v>112</v>
      </c>
    </row>
    <row r="48" spans="1:4" x14ac:dyDescent="0.15">
      <c r="A48" s="16">
        <v>47</v>
      </c>
      <c r="B48" t="str">
        <f>IF('Automatic Scoresheet'!W86&gt;0,'Automatic Scoresheet'!B86,"")</f>
        <v>Austin Geiger</v>
      </c>
      <c r="C48" t="str">
        <f>IF(COUNTBLANK(B48)=1,"",'Automatic Scoresheet'!$A$81)</f>
        <v>Random Lake</v>
      </c>
      <c r="D48" s="5">
        <f>IF(COUNTBLANK(B48)=1,"",'Automatic Scoresheet'!W86)</f>
        <v>114</v>
      </c>
    </row>
    <row r="49" spans="1:4" x14ac:dyDescent="0.15">
      <c r="A49" s="16">
        <v>48</v>
      </c>
      <c r="B49" t="str">
        <f>IF('Automatic Scoresheet'!W39&gt;0,'Automatic Scoresheet'!B39,"")</f>
        <v>Kory Hendricks</v>
      </c>
      <c r="C49" t="str">
        <f>IF(COUNTBLANK(B49)=1,"",'Automatic Scoresheet'!$A$33)</f>
        <v>Sheboygan Christian</v>
      </c>
      <c r="D49" s="5">
        <f>IF(COUNTBLANK(B49)=1,"",'Automatic Scoresheet'!W39)</f>
        <v>118</v>
      </c>
    </row>
    <row r="50" spans="1:4" x14ac:dyDescent="0.15">
      <c r="A50" s="14">
        <v>49</v>
      </c>
      <c r="B50" t="str">
        <f>IF('Automatic Scoresheet'!W46&gt;0,'Automatic Scoresheet'!B46,"")</f>
        <v>Justin Hueinink</v>
      </c>
      <c r="C50" t="str">
        <f>IF(COUNTBLANK(B50)=1,"",'Automatic Scoresheet'!$A$41)</f>
        <v>Oostburg</v>
      </c>
      <c r="D50" s="5">
        <f>IF(COUNTBLANK(B50)=1,"",'Automatic Scoresheet'!W46)</f>
        <v>119</v>
      </c>
    </row>
    <row r="51" spans="1:4" x14ac:dyDescent="0.15">
      <c r="A51" s="16">
        <v>50</v>
      </c>
      <c r="B51" t="str">
        <f>IF('Automatic Scoresheet'!W52&gt;0,'Automatic Scoresheet'!B52,"")</f>
        <v>Tannor Kettenhoven</v>
      </c>
      <c r="C51" t="str">
        <f>IF(COUNTBLANK(B51)=1,"",'Automatic Scoresheet'!$A$49)</f>
        <v>Cedar Grove- Belgium</v>
      </c>
      <c r="D51" s="5">
        <f>IF(COUNTBLANK(B51)=1,"",'Automatic Scoresheet'!W52)</f>
        <v>121</v>
      </c>
    </row>
    <row r="52" spans="1:4" x14ac:dyDescent="0.15">
      <c r="A52" s="16">
        <v>51</v>
      </c>
      <c r="B52" t="str">
        <f>IF('Automatic Scoresheet'!W83&gt;0,'Automatic Scoresheet'!B83,"")</f>
        <v>Aiden Vandenbush</v>
      </c>
      <c r="C52" t="str">
        <f>IF(COUNTBLANK(B52)=1,"",'Automatic Scoresheet'!$A$81)</f>
        <v>Random Lake</v>
      </c>
      <c r="D52" s="5">
        <f>IF(COUNTBLANK(B52)=1,"",'Automatic Scoresheet'!W83)</f>
        <v>122</v>
      </c>
    </row>
    <row r="53" spans="1:4" x14ac:dyDescent="0.15">
      <c r="A53" s="14">
        <v>52</v>
      </c>
      <c r="B53" t="str">
        <f>IF('Automatic Scoresheet'!W85&gt;0,'Automatic Scoresheet'!B85,"")</f>
        <v>Nicholas Hartman</v>
      </c>
      <c r="C53" t="str">
        <f>IF(COUNTBLANK(B53)=1,"",'Automatic Scoresheet'!$A$81)</f>
        <v>Random Lake</v>
      </c>
      <c r="D53" s="5">
        <f>IF(COUNTBLANK(B53)=1,"",'Automatic Scoresheet'!W85)</f>
        <v>124</v>
      </c>
    </row>
    <row r="54" spans="1:4" x14ac:dyDescent="0.15">
      <c r="A54" s="16">
        <v>53</v>
      </c>
      <c r="B54" t="str">
        <f>IF('Automatic Scoresheet'!W53&gt;0,'Automatic Scoresheet'!B53,"")</f>
        <v>Owen Rammel</v>
      </c>
      <c r="C54" t="str">
        <f>IF(COUNTBLANK(B54)=1,"",'Automatic Scoresheet'!$A$49)</f>
        <v>Cedar Grove- Belgium</v>
      </c>
      <c r="D54" s="5">
        <f>IF(COUNTBLANK(B54)=1,"",'Automatic Scoresheet'!W53)</f>
        <v>127</v>
      </c>
    </row>
    <row r="55" spans="1:4" x14ac:dyDescent="0.15">
      <c r="A55" s="16">
        <v>54</v>
      </c>
      <c r="B55" t="str">
        <f>IF('Automatic Scoresheet'!W69&gt;0,'Automatic Scoresheet'!B69,"")</f>
        <v>Clayton Melis</v>
      </c>
      <c r="C55" t="str">
        <f>IF(COUNTBLANK(B55)=1,"",'Automatic Scoresheet'!$A$65)</f>
        <v>Howard's Grove</v>
      </c>
      <c r="D55" s="5">
        <f>IF(COUNTBLANK(B55)=1,"",'Automatic Scoresheet'!W69)</f>
        <v>128</v>
      </c>
    </row>
    <row r="56" spans="1:4" x14ac:dyDescent="0.15">
      <c r="A56" s="14">
        <v>55</v>
      </c>
      <c r="B56" t="str">
        <f>IF('Automatic Scoresheet'!W87&gt;0,'Automatic Scoresheet'!B87,"")</f>
        <v>Parker Scholler</v>
      </c>
      <c r="C56" t="str">
        <f>IF(COUNTBLANK(B56)=1,"",'Automatic Scoresheet'!$A$81)</f>
        <v>Random Lake</v>
      </c>
      <c r="D56" s="5">
        <f>IF(COUNTBLANK(B56)=1,"",'Automatic Scoresheet'!W87)</f>
        <v>129</v>
      </c>
    </row>
    <row r="57" spans="1:4" x14ac:dyDescent="0.15">
      <c r="A57" s="16">
        <v>56</v>
      </c>
      <c r="B57" t="str">
        <f>IF('Automatic Scoresheet'!W23&gt;0,'Automatic Scoresheet'!B23,"")</f>
        <v>Preston Miller</v>
      </c>
      <c r="C57" t="str">
        <f>IF(COUNTBLANK(B57)=1,"",'Automatic Scoresheet'!$A$17)</f>
        <v>Sheboygan South</v>
      </c>
      <c r="D57" s="5">
        <f>IF(COUNTBLANK(B57)=1,"",'Automatic Scoresheet'!W23)</f>
        <v>133</v>
      </c>
    </row>
    <row r="58" spans="1:4" x14ac:dyDescent="0.15">
      <c r="A58" s="16">
        <v>57</v>
      </c>
      <c r="B58" t="str">
        <f>IF('Automatic Scoresheet'!W84&gt;0,'Automatic Scoresheet'!B84,"")</f>
        <v>Garrett Rescorla</v>
      </c>
      <c r="C58" t="str">
        <f>IF(COUNTBLANK(B58)=1,"",'Automatic Scoresheet'!$A$81)</f>
        <v>Random Lake</v>
      </c>
      <c r="D58" s="5">
        <f>IF(COUNTBLANK(B58)=1,"",'Automatic Scoresheet'!W84)</f>
        <v>135</v>
      </c>
    </row>
    <row r="59" spans="1:4" x14ac:dyDescent="0.15">
      <c r="A59" s="14">
        <v>58</v>
      </c>
      <c r="B59" t="str">
        <f>IF('Automatic Scoresheet'!W54&gt;0,'Automatic Scoresheet'!B54,"")</f>
        <v>Gavin Davies</v>
      </c>
      <c r="C59" t="str">
        <f>IF(COUNTBLANK(B59)=1,"",'Automatic Scoresheet'!$A$49)</f>
        <v>Cedar Grove- Belgium</v>
      </c>
      <c r="D59" s="5">
        <f>IF(COUNTBLANK(B59)=1,"",'Automatic Scoresheet'!W54)</f>
        <v>137</v>
      </c>
    </row>
    <row r="60" spans="1:4" x14ac:dyDescent="0.15">
      <c r="A60" s="16">
        <v>59</v>
      </c>
      <c r="B60" t="str">
        <f>IF('Automatic Scoresheet'!W71&gt;0,'Automatic Scoresheet'!B71,"")</f>
        <v>Cooper Kuhfuss</v>
      </c>
      <c r="C60" t="str">
        <f>IF(COUNTBLANK(B60)=1,"",'Automatic Scoresheet'!$A$65)</f>
        <v>Howard's Grove</v>
      </c>
      <c r="D60" s="5">
        <f>IF(COUNTBLANK(B60)=1,"",'Automatic Scoresheet'!W71)</f>
        <v>138</v>
      </c>
    </row>
    <row r="61" spans="1:4" x14ac:dyDescent="0.15">
      <c r="A61" s="16">
        <v>60</v>
      </c>
      <c r="B61" t="str">
        <f>IF('Automatic Scoresheet'!W55&gt;0,'Automatic Scoresheet'!B55,"")</f>
        <v>Evan Rammel</v>
      </c>
      <c r="C61" t="str">
        <f>IF(COUNTBLANK(B61)=1,"",'Automatic Scoresheet'!$A$49)</f>
        <v>Cedar Grove- Belgium</v>
      </c>
      <c r="D61" s="5">
        <f>IF(COUNTBLANK(B61)=1,"",'Automatic Scoresheet'!W55)</f>
        <v>148</v>
      </c>
    </row>
    <row r="62" spans="1:4" x14ac:dyDescent="0.15">
      <c r="A62" s="14">
        <v>61</v>
      </c>
      <c r="B62" t="str">
        <f>IF('Automatic Scoresheet'!W107&gt;0,'Automatic Scoresheet'!B107,"")</f>
        <v/>
      </c>
      <c r="C62" t="str">
        <f>IF(COUNTBLANK(B62)=1,"",'Automatic Scoresheet'!$A$105)</f>
        <v/>
      </c>
      <c r="D62" s="5" t="str">
        <f>IF(COUNTBLANK(B62)=1,"",'Automatic Scoresheet'!W107)</f>
        <v/>
      </c>
    </row>
    <row r="63" spans="1:4" x14ac:dyDescent="0.15">
      <c r="A63" s="16">
        <v>62</v>
      </c>
      <c r="B63" t="str">
        <f>IF('Automatic Scoresheet'!W108&gt;0,'Automatic Scoresheet'!B108,"")</f>
        <v/>
      </c>
      <c r="C63" t="str">
        <f>IF(COUNTBLANK(B63)=1,"",'Automatic Scoresheet'!$A$105)</f>
        <v/>
      </c>
      <c r="D63" s="5" t="str">
        <f>IF(COUNTBLANK(B63)=1,"",'Automatic Scoresheet'!W108)</f>
        <v/>
      </c>
    </row>
    <row r="64" spans="1:4" x14ac:dyDescent="0.15">
      <c r="A64" s="16">
        <v>63</v>
      </c>
      <c r="B64" t="str">
        <f>IF('Automatic Scoresheet'!W109&gt;0,'Automatic Scoresheet'!B109,"")</f>
        <v/>
      </c>
      <c r="C64" t="str">
        <f>IF(COUNTBLANK(B64)=1,"",'Automatic Scoresheet'!$A$105)</f>
        <v/>
      </c>
      <c r="D64" s="5" t="str">
        <f>IF(COUNTBLANK(B64)=1,"",'Automatic Scoresheet'!W109)</f>
        <v/>
      </c>
    </row>
    <row r="65" spans="1:4" x14ac:dyDescent="0.15">
      <c r="A65" s="14">
        <v>64</v>
      </c>
      <c r="B65" t="str">
        <f>IF('Automatic Scoresheet'!W110&gt;0,'Automatic Scoresheet'!B110,"")</f>
        <v/>
      </c>
      <c r="C65" t="str">
        <f>IF(COUNTBLANK(B65)=1,"",'Automatic Scoresheet'!$A$105)</f>
        <v/>
      </c>
      <c r="D65" s="5" t="str">
        <f>IF(COUNTBLANK(B65)=1,"",'Automatic Scoresheet'!W110)</f>
        <v/>
      </c>
    </row>
    <row r="66" spans="1:4" x14ac:dyDescent="0.15">
      <c r="A66" s="16">
        <v>65</v>
      </c>
      <c r="B66" t="str">
        <f>IF('Automatic Scoresheet'!W111&gt;0,'Automatic Scoresheet'!B111,"")</f>
        <v/>
      </c>
      <c r="C66" t="str">
        <f>IF(COUNTBLANK(B66)=1,"",'Automatic Scoresheet'!$A$105)</f>
        <v/>
      </c>
      <c r="D66" s="5" t="str">
        <f>IF(COUNTBLANK(B66)=1,"",'Automatic Scoresheet'!W111)</f>
        <v/>
      </c>
    </row>
    <row r="68" spans="1:4" x14ac:dyDescent="0.15">
      <c r="A68" s="14"/>
    </row>
    <row r="71" spans="1:4" x14ac:dyDescent="0.15">
      <c r="A71" s="14"/>
    </row>
    <row r="74" spans="1:4" x14ac:dyDescent="0.15">
      <c r="A74" s="14"/>
    </row>
    <row r="77" spans="1:4" x14ac:dyDescent="0.15">
      <c r="A77" s="14"/>
    </row>
    <row r="80" spans="1:4" x14ac:dyDescent="0.15">
      <c r="A80" s="14"/>
    </row>
    <row r="83" spans="1:1" x14ac:dyDescent="0.15">
      <c r="A83" s="14"/>
    </row>
    <row r="86" spans="1:1" x14ac:dyDescent="0.15">
      <c r="A86" s="14"/>
    </row>
    <row r="89" spans="1:1" x14ac:dyDescent="0.15">
      <c r="A89" s="14"/>
    </row>
    <row r="92" spans="1:1" x14ac:dyDescent="0.15">
      <c r="A92" s="14"/>
    </row>
    <row r="95" spans="1:1" x14ac:dyDescent="0.15">
      <c r="A95" s="14"/>
    </row>
    <row r="98" spans="1:1" x14ac:dyDescent="0.15">
      <c r="A98" s="14"/>
    </row>
    <row r="101" spans="1:1" x14ac:dyDescent="0.15">
      <c r="A101" s="14"/>
    </row>
    <row r="104" spans="1:1" x14ac:dyDescent="0.15">
      <c r="A104" s="14"/>
    </row>
    <row r="107" spans="1:1" x14ac:dyDescent="0.15">
      <c r="A107" s="14"/>
    </row>
    <row r="110" spans="1:1" x14ac:dyDescent="0.15">
      <c r="A110" s="14"/>
    </row>
    <row r="113" spans="1:1" x14ac:dyDescent="0.15">
      <c r="A113" s="14"/>
    </row>
    <row r="116" spans="1:1" x14ac:dyDescent="0.15">
      <c r="A116" s="14"/>
    </row>
    <row r="119" spans="1:1" x14ac:dyDescent="0.15">
      <c r="A119" s="14"/>
    </row>
    <row r="122" spans="1:1" x14ac:dyDescent="0.15">
      <c r="A122" s="14"/>
    </row>
    <row r="125" spans="1:1" x14ac:dyDescent="0.15">
      <c r="A125" s="14"/>
    </row>
    <row r="128" spans="1:1" x14ac:dyDescent="0.15">
      <c r="A128" s="14"/>
    </row>
    <row r="131" spans="1:1" x14ac:dyDescent="0.15">
      <c r="A131" s="14"/>
    </row>
    <row r="134" spans="1:1" x14ac:dyDescent="0.15">
      <c r="A134" s="14"/>
    </row>
    <row r="137" spans="1:1" x14ac:dyDescent="0.15">
      <c r="A137" s="14"/>
    </row>
    <row r="140" spans="1:1" x14ac:dyDescent="0.15">
      <c r="A140" s="14"/>
    </row>
    <row r="143" spans="1:1" x14ac:dyDescent="0.15">
      <c r="A143" s="14"/>
    </row>
    <row r="146" spans="1:1" x14ac:dyDescent="0.15">
      <c r="A146" s="14"/>
    </row>
    <row r="149" spans="1:1" x14ac:dyDescent="0.15">
      <c r="A149" s="14"/>
    </row>
    <row r="152" spans="1:1" x14ac:dyDescent="0.15">
      <c r="A152" s="14"/>
    </row>
    <row r="155" spans="1:1" x14ac:dyDescent="0.15">
      <c r="A155" s="14"/>
    </row>
    <row r="158" spans="1:1" x14ac:dyDescent="0.15">
      <c r="A158" s="14"/>
    </row>
    <row r="161" spans="1:1" x14ac:dyDescent="0.15">
      <c r="A161" s="14"/>
    </row>
    <row r="164" spans="1:1" x14ac:dyDescent="0.15">
      <c r="A164" s="14"/>
    </row>
    <row r="167" spans="1:1" x14ac:dyDescent="0.15">
      <c r="A167" s="14"/>
    </row>
    <row r="170" spans="1:1" x14ac:dyDescent="0.15">
      <c r="A170" s="14"/>
    </row>
    <row r="173" spans="1:1" x14ac:dyDescent="0.15">
      <c r="A173" s="14"/>
    </row>
    <row r="176" spans="1:1" x14ac:dyDescent="0.15">
      <c r="A176" s="14"/>
    </row>
    <row r="179" spans="1:1" x14ac:dyDescent="0.15">
      <c r="A179" s="14"/>
    </row>
    <row r="182" spans="1:1" x14ac:dyDescent="0.15">
      <c r="A182" s="14"/>
    </row>
    <row r="185" spans="1:1" x14ac:dyDescent="0.15">
      <c r="A185" s="14"/>
    </row>
    <row r="188" spans="1:1" x14ac:dyDescent="0.15">
      <c r="A188" s="14"/>
    </row>
    <row r="191" spans="1:1" x14ac:dyDescent="0.15">
      <c r="A191" s="14"/>
    </row>
    <row r="194" spans="1:1" x14ac:dyDescent="0.15">
      <c r="A194" s="14"/>
    </row>
    <row r="197" spans="1:1" x14ac:dyDescent="0.15">
      <c r="A197" s="14"/>
    </row>
    <row r="200" spans="1:1" x14ac:dyDescent="0.15">
      <c r="A200" s="14"/>
    </row>
    <row r="203" spans="1:1" x14ac:dyDescent="0.15">
      <c r="A203" s="14"/>
    </row>
    <row r="206" spans="1:1" x14ac:dyDescent="0.15">
      <c r="A206" s="14"/>
    </row>
    <row r="209" spans="1:1" x14ac:dyDescent="0.15">
      <c r="A209" s="14"/>
    </row>
    <row r="212" spans="1:1" x14ac:dyDescent="0.15">
      <c r="A212" s="14"/>
    </row>
    <row r="215" spans="1:1" x14ac:dyDescent="0.15">
      <c r="A215" s="14"/>
    </row>
    <row r="218" spans="1:1" x14ac:dyDescent="0.15">
      <c r="A218" s="14"/>
    </row>
    <row r="221" spans="1:1" x14ac:dyDescent="0.15">
      <c r="A221" s="14"/>
    </row>
    <row r="224" spans="1:1" x14ac:dyDescent="0.15">
      <c r="A224" s="14"/>
    </row>
    <row r="227" spans="1:1" x14ac:dyDescent="0.15">
      <c r="A227" s="14"/>
    </row>
    <row r="230" spans="1:1" x14ac:dyDescent="0.15">
      <c r="A230" s="14"/>
    </row>
    <row r="233" spans="1:1" x14ac:dyDescent="0.15">
      <c r="A233" s="14"/>
    </row>
    <row r="236" spans="1:1" x14ac:dyDescent="0.15">
      <c r="A236" s="14"/>
    </row>
    <row r="239" spans="1:1" x14ac:dyDescent="0.15">
      <c r="A239" s="14"/>
    </row>
    <row r="242" spans="1:1" x14ac:dyDescent="0.15">
      <c r="A242" s="14"/>
    </row>
    <row r="245" spans="1:1" x14ac:dyDescent="0.15">
      <c r="A245" s="14"/>
    </row>
    <row r="248" spans="1:1" x14ac:dyDescent="0.15">
      <c r="A248" s="14"/>
    </row>
    <row r="251" spans="1:1" x14ac:dyDescent="0.15">
      <c r="A251" s="14"/>
    </row>
    <row r="254" spans="1:1" x14ac:dyDescent="0.15">
      <c r="A254" s="14"/>
    </row>
    <row r="257" spans="1:1" x14ac:dyDescent="0.15">
      <c r="A257" s="14"/>
    </row>
    <row r="260" spans="1:1" x14ac:dyDescent="0.15">
      <c r="A260" s="14"/>
    </row>
    <row r="263" spans="1:1" x14ac:dyDescent="0.15">
      <c r="A263" s="14"/>
    </row>
    <row r="266" spans="1:1" x14ac:dyDescent="0.15">
      <c r="A266" s="14"/>
    </row>
    <row r="269" spans="1:1" x14ac:dyDescent="0.15">
      <c r="A269" s="14"/>
    </row>
    <row r="272" spans="1:1" x14ac:dyDescent="0.15">
      <c r="A272" s="14"/>
    </row>
    <row r="275" spans="1:1" x14ac:dyDescent="0.15">
      <c r="A275" s="14"/>
    </row>
    <row r="278" spans="1:1" x14ac:dyDescent="0.15">
      <c r="A278" s="14"/>
    </row>
    <row r="281" spans="1:1" x14ac:dyDescent="0.15">
      <c r="A281" s="14"/>
    </row>
    <row r="284" spans="1:1" x14ac:dyDescent="0.15">
      <c r="A284" s="14"/>
    </row>
  </sheetData>
  <sortState xmlns:xlrd2="http://schemas.microsoft.com/office/spreadsheetml/2017/richdata2" ref="B2:D61">
    <sortCondition ref="D2:D61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Footer>&amp;L&amp;1#&amp;"Calibri"&amp;10&amp;K000000Internal Communication: For internal &amp; partner use only.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2"/>
  <sheetViews>
    <sheetView showGridLines="0" workbookViewId="0">
      <selection activeCell="G16" sqref="G16"/>
    </sheetView>
  </sheetViews>
  <sheetFormatPr defaultRowHeight="12.75" x14ac:dyDescent="0.15"/>
  <cols>
    <col min="1" max="1" width="1.234375" customWidth="1"/>
    <col min="2" max="2" width="64.43359375" customWidth="1"/>
    <col min="3" max="3" width="1.5078125" customWidth="1"/>
    <col min="4" max="4" width="5.4921875" customWidth="1"/>
    <col min="5" max="6" width="15.93359375" customWidth="1"/>
  </cols>
  <sheetData>
    <row r="1" spans="2:6" x14ac:dyDescent="0.15">
      <c r="B1" s="45" t="s">
        <v>29</v>
      </c>
      <c r="C1" s="45"/>
      <c r="D1" s="49"/>
      <c r="E1" s="49"/>
      <c r="F1" s="49"/>
    </row>
    <row r="2" spans="2:6" x14ac:dyDescent="0.15">
      <c r="B2" s="45" t="s">
        <v>30</v>
      </c>
      <c r="C2" s="45"/>
      <c r="D2" s="49"/>
      <c r="E2" s="49"/>
      <c r="F2" s="49"/>
    </row>
    <row r="3" spans="2:6" x14ac:dyDescent="0.15">
      <c r="B3" s="46"/>
      <c r="C3" s="46"/>
      <c r="D3" s="50"/>
      <c r="E3" s="50"/>
      <c r="F3" s="50"/>
    </row>
    <row r="4" spans="2:6" ht="24.75" x14ac:dyDescent="0.15">
      <c r="B4" s="46" t="s">
        <v>31</v>
      </c>
      <c r="C4" s="46"/>
      <c r="D4" s="50"/>
      <c r="E4" s="50"/>
      <c r="F4" s="50"/>
    </row>
    <row r="5" spans="2:6" x14ac:dyDescent="0.15">
      <c r="B5" s="46"/>
      <c r="C5" s="46"/>
      <c r="D5" s="50"/>
      <c r="E5" s="50"/>
      <c r="F5" s="50"/>
    </row>
    <row r="6" spans="2:6" x14ac:dyDescent="0.15">
      <c r="B6" s="45" t="s">
        <v>32</v>
      </c>
      <c r="C6" s="45"/>
      <c r="D6" s="49"/>
      <c r="E6" s="49" t="s">
        <v>33</v>
      </c>
      <c r="F6" s="49" t="s">
        <v>34</v>
      </c>
    </row>
    <row r="7" spans="2:6" ht="13.5" thickBot="1" x14ac:dyDescent="0.2">
      <c r="B7" s="46"/>
      <c r="C7" s="46"/>
      <c r="D7" s="50"/>
      <c r="E7" s="50"/>
      <c r="F7" s="50"/>
    </row>
    <row r="8" spans="2:6" ht="37.5" thickBot="1" x14ac:dyDescent="0.2">
      <c r="B8" s="47" t="s">
        <v>35</v>
      </c>
      <c r="C8" s="48"/>
      <c r="D8" s="51"/>
      <c r="E8" s="51">
        <v>3</v>
      </c>
      <c r="F8" s="52" t="s">
        <v>36</v>
      </c>
    </row>
    <row r="9" spans="2:6" ht="13.5" thickBot="1" x14ac:dyDescent="0.2">
      <c r="B9" s="46"/>
      <c r="C9" s="46"/>
      <c r="D9" s="50"/>
      <c r="E9" s="50"/>
      <c r="F9" s="50"/>
    </row>
    <row r="10" spans="2:6" ht="37.5" thickBot="1" x14ac:dyDescent="0.2">
      <c r="B10" s="47" t="s">
        <v>37</v>
      </c>
      <c r="C10" s="48"/>
      <c r="D10" s="51"/>
      <c r="E10" s="51">
        <v>12</v>
      </c>
      <c r="F10" s="52" t="s">
        <v>36</v>
      </c>
    </row>
    <row r="11" spans="2:6" x14ac:dyDescent="0.15">
      <c r="B11" s="46"/>
      <c r="C11" s="46"/>
      <c r="D11" s="50"/>
      <c r="E11" s="50"/>
      <c r="F11" s="50"/>
    </row>
    <row r="12" spans="2:6" x14ac:dyDescent="0.15">
      <c r="B12" s="46"/>
      <c r="C12" s="46"/>
      <c r="D12" s="50"/>
      <c r="E12" s="50"/>
      <c r="F12" s="50"/>
    </row>
  </sheetData>
  <pageMargins left="0.7" right="0.7" top="0.75" bottom="0.75" header="0.3" footer="0.3"/>
  <pageSetup orientation="portrait" verticalDpi="598" r:id="rId1"/>
  <headerFooter>
    <oddFooter>&amp;L&amp;1#&amp;"Calibri"&amp;10&amp;K000000Internal Communication: For internal &amp; partner use only.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Automatic Scoresheet</vt:lpstr>
      <vt:lpstr>Team Results</vt:lpstr>
      <vt:lpstr>Individual Results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Albrecht David</cp:lastModifiedBy>
  <cp:lastPrinted>2007-04-30T22:53:30Z</cp:lastPrinted>
  <dcterms:created xsi:type="dcterms:W3CDTF">2006-04-11T14:41:07Z</dcterms:created>
  <dcterms:modified xsi:type="dcterms:W3CDTF">2021-05-05T20:34:11Z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617d38-deaf-46d7-8964-45f945de0c16_Enabled">
    <vt:lpwstr>true</vt:lpwstr>
  </property>
  <property fmtid="{D5CDD505-2E9C-101B-9397-08002B2CF9AE}" pid="3" name="MSIP_Label_99617d38-deaf-46d7-8964-45f945de0c16_SetDate">
    <vt:lpwstr>2021-05-05T15:25:39Z</vt:lpwstr>
  </property>
  <property fmtid="{D5CDD505-2E9C-101B-9397-08002B2CF9AE}" pid="4" name="MSIP_Label_99617d38-deaf-46d7-8964-45f945de0c16_Method">
    <vt:lpwstr>Privileged</vt:lpwstr>
  </property>
  <property fmtid="{D5CDD505-2E9C-101B-9397-08002B2CF9AE}" pid="5" name="MSIP_Label_99617d38-deaf-46d7-8964-45f945de0c16_Name">
    <vt:lpwstr>Internal</vt:lpwstr>
  </property>
  <property fmtid="{D5CDD505-2E9C-101B-9397-08002B2CF9AE}" pid="6" name="MSIP_Label_99617d38-deaf-46d7-8964-45f945de0c16_SiteId">
    <vt:lpwstr>5d2d3f03-286e-4643-8f5b-10565608e5f8</vt:lpwstr>
  </property>
  <property fmtid="{D5CDD505-2E9C-101B-9397-08002B2CF9AE}" pid="7" name="MSIP_Label_99617d38-deaf-46d7-8964-45f945de0c16_ActionId">
    <vt:lpwstr>3a75559e-d153-4495-86ec-27d78b2856ee</vt:lpwstr>
  </property>
  <property fmtid="{D5CDD505-2E9C-101B-9397-08002B2CF9AE}" pid="8" name="MSIP_Label_99617d38-deaf-46d7-8964-45f945de0c16_ContentBits">
    <vt:lpwstr>2</vt:lpwstr>
  </property>
</Properties>
</file>