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DHS Golf Team\"/>
    </mc:Choice>
  </mc:AlternateContent>
  <xr:revisionPtr revIDLastSave="0" documentId="13_ncr:1_{91A9CF1E-03C2-4E3F-B6C0-5F9E27A268EE}" xr6:coauthVersionLast="45" xr6:coauthVersionMax="46" xr10:uidLastSave="{00000000-0000-0000-0000-000000000000}"/>
  <bookViews>
    <workbookView xWindow="-120" yWindow="-120" windowWidth="19440" windowHeight="14040" xr2:uid="{00000000-000D-0000-FFFF-FFFF00000000}"/>
  </bookViews>
  <sheets>
    <sheet name="Automatic Scoresheet" sheetId="1" r:id="rId1"/>
    <sheet name="Team Results" sheetId="2" r:id="rId2"/>
    <sheet name="Individual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C55" i="3" l="1"/>
  <c r="C45" i="3"/>
  <c r="C44" i="3"/>
  <c r="C30" i="3"/>
  <c r="C36" i="3"/>
  <c r="C49" i="3"/>
  <c r="C10" i="3"/>
  <c r="C26" i="3"/>
  <c r="C22" i="3"/>
  <c r="C48" i="3"/>
  <c r="C16" i="3"/>
  <c r="C29" i="3"/>
  <c r="C35" i="3"/>
  <c r="C9" i="3"/>
  <c r="C39" i="3"/>
  <c r="C28" i="3"/>
  <c r="C21" i="3"/>
  <c r="C32" i="3"/>
  <c r="C43" i="3"/>
  <c r="C7" i="3"/>
  <c r="C11" i="3"/>
  <c r="C5" i="3"/>
  <c r="C15" i="3"/>
  <c r="C20" i="3"/>
  <c r="C56" i="3"/>
  <c r="C50" i="3"/>
  <c r="C42" i="3"/>
  <c r="C33" i="3"/>
  <c r="C24" i="3"/>
  <c r="C41" i="3"/>
  <c r="C19" i="3"/>
  <c r="C31" i="3"/>
  <c r="C8" i="3"/>
  <c r="C14" i="3"/>
  <c r="C47" i="3"/>
  <c r="C51" i="3"/>
  <c r="C53" i="3"/>
  <c r="C38" i="3"/>
  <c r="C40" i="3"/>
  <c r="C58" i="3"/>
  <c r="C61" i="3"/>
  <c r="C52" i="3"/>
  <c r="C46" i="3"/>
  <c r="C6" i="3"/>
  <c r="C57" i="3"/>
  <c r="C54" i="3"/>
  <c r="C27" i="3"/>
  <c r="C37" i="3"/>
  <c r="C2" i="3"/>
  <c r="C25" i="3"/>
  <c r="C60" i="3"/>
  <c r="C18" i="3"/>
  <c r="C23" i="3"/>
  <c r="C34" i="3"/>
  <c r="C59" i="3"/>
  <c r="C13" i="3"/>
  <c r="C4" i="3"/>
  <c r="C17" i="3"/>
  <c r="C3" i="3"/>
  <c r="B55" i="3"/>
  <c r="B45" i="3"/>
  <c r="B44" i="3"/>
  <c r="B30" i="3"/>
  <c r="B12" i="3"/>
  <c r="B36" i="3"/>
  <c r="B49" i="3"/>
  <c r="B10" i="3"/>
  <c r="B26" i="3"/>
  <c r="B22" i="3"/>
  <c r="B48" i="3"/>
  <c r="B16" i="3"/>
  <c r="B29" i="3"/>
  <c r="B35" i="3"/>
  <c r="B9" i="3"/>
  <c r="B39" i="3"/>
  <c r="B28" i="3"/>
  <c r="B21" i="3"/>
  <c r="B32" i="3"/>
  <c r="B43" i="3"/>
  <c r="B7" i="3"/>
  <c r="B11" i="3"/>
  <c r="B5" i="3"/>
  <c r="B15" i="3"/>
  <c r="B20" i="3"/>
  <c r="B56" i="3"/>
  <c r="B50" i="3"/>
  <c r="B42" i="3"/>
  <c r="B33" i="3"/>
  <c r="B24" i="3"/>
  <c r="B41" i="3"/>
  <c r="B19" i="3"/>
  <c r="B31" i="3"/>
  <c r="B8" i="3"/>
  <c r="B14" i="3"/>
  <c r="B47" i="3"/>
  <c r="B51" i="3"/>
  <c r="B53" i="3"/>
  <c r="B38" i="3"/>
  <c r="B40" i="3"/>
  <c r="B58" i="3"/>
  <c r="B61" i="3"/>
  <c r="B52" i="3"/>
  <c r="B46" i="3"/>
  <c r="B6" i="3"/>
  <c r="B57" i="3"/>
  <c r="B54" i="3"/>
  <c r="B27" i="3"/>
  <c r="B37" i="3"/>
  <c r="B2" i="3"/>
  <c r="B25" i="3"/>
  <c r="B60" i="3"/>
  <c r="B18" i="3"/>
  <c r="B23" i="3"/>
  <c r="B34" i="3"/>
  <c r="B59" i="3"/>
  <c r="B13" i="3"/>
  <c r="B4" i="3"/>
  <c r="B17" i="3"/>
  <c r="B3" i="3"/>
  <c r="B2" i="2"/>
  <c r="V105" i="1"/>
  <c r="B10" i="2"/>
  <c r="B6" i="2"/>
  <c r="B5" i="2"/>
  <c r="B8" i="2"/>
  <c r="B3" i="2"/>
  <c r="B11" i="2"/>
  <c r="B4" i="2"/>
  <c r="B12" i="2"/>
  <c r="B13" i="2"/>
  <c r="B9" i="2"/>
  <c r="B7" i="2"/>
  <c r="V104" i="1"/>
  <c r="L104" i="1"/>
  <c r="V103" i="1"/>
  <c r="L103" i="1"/>
  <c r="V102" i="1"/>
  <c r="L102" i="1"/>
  <c r="V101" i="1"/>
  <c r="L101" i="1"/>
  <c r="V100" i="1"/>
  <c r="L100" i="1"/>
  <c r="V96" i="1"/>
  <c r="V95" i="1"/>
  <c r="V94" i="1"/>
  <c r="V93" i="1"/>
  <c r="V92" i="1"/>
  <c r="V88" i="1"/>
  <c r="V87" i="1"/>
  <c r="V86" i="1"/>
  <c r="V85" i="1"/>
  <c r="V84" i="1"/>
  <c r="V80" i="1"/>
  <c r="V79" i="1"/>
  <c r="V78" i="1"/>
  <c r="V77" i="1"/>
  <c r="V76" i="1"/>
  <c r="V72" i="1"/>
  <c r="V71" i="1"/>
  <c r="V70" i="1"/>
  <c r="V69" i="1"/>
  <c r="V68" i="1"/>
  <c r="V64" i="1"/>
  <c r="V63" i="1"/>
  <c r="V62" i="1"/>
  <c r="V61" i="1"/>
  <c r="V60" i="1"/>
  <c r="V56" i="1"/>
  <c r="V55" i="1"/>
  <c r="V54" i="1"/>
  <c r="V53" i="1"/>
  <c r="V52" i="1"/>
  <c r="V48" i="1"/>
  <c r="V47" i="1"/>
  <c r="V46" i="1"/>
  <c r="V45" i="1"/>
  <c r="V44" i="1"/>
  <c r="V40" i="1"/>
  <c r="V39" i="1"/>
  <c r="V38" i="1"/>
  <c r="V37" i="1"/>
  <c r="V36" i="1"/>
  <c r="V32" i="1"/>
  <c r="V31" i="1"/>
  <c r="V30" i="1"/>
  <c r="V29" i="1"/>
  <c r="V28" i="1"/>
  <c r="V24" i="1"/>
  <c r="V23" i="1"/>
  <c r="V22" i="1"/>
  <c r="V21" i="1"/>
  <c r="V20" i="1"/>
  <c r="V16" i="1"/>
  <c r="V15" i="1"/>
  <c r="V14" i="1"/>
  <c r="V13" i="1"/>
  <c r="L96" i="1"/>
  <c r="L95" i="1"/>
  <c r="L94" i="1"/>
  <c r="L93" i="1"/>
  <c r="L92" i="1"/>
  <c r="L88" i="1"/>
  <c r="L87" i="1"/>
  <c r="L86" i="1"/>
  <c r="L85" i="1"/>
  <c r="L84" i="1"/>
  <c r="L80" i="1"/>
  <c r="L79" i="1"/>
  <c r="L78" i="1"/>
  <c r="L77" i="1"/>
  <c r="L76" i="1"/>
  <c r="L72" i="1"/>
  <c r="L71" i="1"/>
  <c r="L70" i="1"/>
  <c r="L69" i="1"/>
  <c r="L68" i="1"/>
  <c r="L64" i="1"/>
  <c r="L63" i="1"/>
  <c r="L62" i="1"/>
  <c r="L61" i="1"/>
  <c r="L60" i="1"/>
  <c r="L56" i="1"/>
  <c r="L55" i="1"/>
  <c r="L54" i="1"/>
  <c r="L53" i="1"/>
  <c r="L52" i="1"/>
  <c r="L48" i="1"/>
  <c r="L47" i="1"/>
  <c r="L46" i="1"/>
  <c r="L45" i="1"/>
  <c r="L44" i="1"/>
  <c r="L40" i="1"/>
  <c r="L39" i="1"/>
  <c r="L38" i="1"/>
  <c r="L37" i="1"/>
  <c r="L36" i="1"/>
  <c r="L32" i="1"/>
  <c r="L31" i="1"/>
  <c r="L30" i="1"/>
  <c r="L29" i="1"/>
  <c r="L28" i="1"/>
  <c r="L24" i="1"/>
  <c r="L23" i="1"/>
  <c r="L22" i="1"/>
  <c r="L21" i="1"/>
  <c r="L20" i="1"/>
  <c r="L16" i="1"/>
  <c r="L15" i="1"/>
  <c r="L14" i="1"/>
  <c r="L13" i="1"/>
  <c r="V12" i="1"/>
  <c r="L12" i="1"/>
  <c r="L89" i="1" l="1"/>
  <c r="W103" i="1"/>
  <c r="D45" i="3" s="1"/>
  <c r="W102" i="1"/>
  <c r="D44" i="3" s="1"/>
  <c r="W101" i="1"/>
  <c r="D30" i="3" s="1"/>
  <c r="W100" i="1"/>
  <c r="D12" i="3" s="1"/>
  <c r="V97" i="1"/>
  <c r="V89" i="1"/>
  <c r="V81" i="1"/>
  <c r="V73" i="1"/>
  <c r="V65" i="1"/>
  <c r="V57" i="1"/>
  <c r="V49" i="1"/>
  <c r="V41" i="1"/>
  <c r="V33" i="1"/>
  <c r="V25" i="1"/>
  <c r="V17" i="1"/>
  <c r="W104" i="1"/>
  <c r="D55" i="3" s="1"/>
  <c r="W22" i="1"/>
  <c r="D18" i="3" s="1"/>
  <c r="W23" i="1"/>
  <c r="D60" i="3" s="1"/>
  <c r="W24" i="1"/>
  <c r="D25" i="3" s="1"/>
  <c r="L97" i="1" l="1"/>
  <c r="L81" i="1"/>
  <c r="L57" i="1"/>
  <c r="V9" i="1"/>
  <c r="L9" i="1"/>
  <c r="L25" i="1"/>
  <c r="B81" i="3"/>
  <c r="B72" i="3"/>
  <c r="B75" i="3"/>
  <c r="B69" i="3"/>
  <c r="C69" i="3" s="1"/>
  <c r="B71" i="3"/>
  <c r="B62" i="3"/>
  <c r="B65" i="3"/>
  <c r="W84" i="1"/>
  <c r="D9" i="3" s="1"/>
  <c r="W85" i="1"/>
  <c r="D35" i="3" s="1"/>
  <c r="W86" i="1"/>
  <c r="D29" i="3" s="1"/>
  <c r="W87" i="1"/>
  <c r="D16" i="3" s="1"/>
  <c r="W88" i="1"/>
  <c r="D48" i="3" s="1"/>
  <c r="W94" i="1"/>
  <c r="D10" i="3" s="1"/>
  <c r="W96" i="1"/>
  <c r="D36" i="3" s="1"/>
  <c r="W78" i="1"/>
  <c r="D21" i="3" s="1"/>
  <c r="W80" i="1"/>
  <c r="D39" i="3" s="1"/>
  <c r="W68" i="1"/>
  <c r="D20" i="3" s="1"/>
  <c r="W69" i="1"/>
  <c r="D15" i="3" s="1"/>
  <c r="W70" i="1"/>
  <c r="D5" i="3" s="1"/>
  <c r="W71" i="1"/>
  <c r="D11" i="3" s="1"/>
  <c r="W72" i="1"/>
  <c r="D7" i="3" s="1"/>
  <c r="W60" i="1"/>
  <c r="D24" i="3" s="1"/>
  <c r="W61" i="1"/>
  <c r="D33" i="3" s="1"/>
  <c r="W63" i="1"/>
  <c r="D50" i="3" s="1"/>
  <c r="W52" i="1"/>
  <c r="D14" i="3" s="1"/>
  <c r="W53" i="1"/>
  <c r="D8" i="3" s="1"/>
  <c r="W54" i="1"/>
  <c r="D31" i="3" s="1"/>
  <c r="W56" i="1"/>
  <c r="D41" i="3" s="1"/>
  <c r="W44" i="1"/>
  <c r="D40" i="3" s="1"/>
  <c r="W45" i="1"/>
  <c r="D38" i="3" s="1"/>
  <c r="W47" i="1"/>
  <c r="D51" i="3" s="1"/>
  <c r="W37" i="1"/>
  <c r="D46" i="3" s="1"/>
  <c r="W38" i="1"/>
  <c r="D52" i="3" s="1"/>
  <c r="W39" i="1"/>
  <c r="D61" i="3" s="1"/>
  <c r="W40" i="1"/>
  <c r="D58" i="3" s="1"/>
  <c r="W28" i="1"/>
  <c r="D2" i="3" s="1"/>
  <c r="W29" i="1"/>
  <c r="D37" i="3" s="1"/>
  <c r="W30" i="1"/>
  <c r="D27" i="3" s="1"/>
  <c r="W20" i="1"/>
  <c r="D34" i="3" s="1"/>
  <c r="W21" i="1"/>
  <c r="D23" i="3" s="1"/>
  <c r="W12" i="1"/>
  <c r="D3" i="3" s="1"/>
  <c r="W13" i="1"/>
  <c r="D17" i="3" s="1"/>
  <c r="W15" i="1"/>
  <c r="D13" i="3" s="1"/>
  <c r="L41" i="1"/>
  <c r="L73" i="1"/>
  <c r="L105" i="1"/>
  <c r="L65" i="1"/>
  <c r="W16" i="1"/>
  <c r="D59" i="3" s="1"/>
  <c r="L17" i="1"/>
  <c r="L33" i="1"/>
  <c r="L49" i="1"/>
  <c r="W14" i="1"/>
  <c r="D4" i="3" s="1"/>
  <c r="W76" i="1"/>
  <c r="D43" i="3" s="1"/>
  <c r="W95" i="1"/>
  <c r="D49" i="3" s="1"/>
  <c r="W93" i="1"/>
  <c r="D26" i="3" s="1"/>
  <c r="B70" i="3"/>
  <c r="C70" i="3" s="1"/>
  <c r="B67" i="3"/>
  <c r="D67" i="3" s="1"/>
  <c r="B77" i="3"/>
  <c r="C77" i="3" s="1"/>
  <c r="W36" i="1"/>
  <c r="D6" i="3" s="1"/>
  <c r="W48" i="1"/>
  <c r="D47" i="3" s="1"/>
  <c r="W46" i="1"/>
  <c r="D53" i="3" s="1"/>
  <c r="W55" i="1"/>
  <c r="D19" i="3" s="1"/>
  <c r="W64" i="1"/>
  <c r="D56" i="3" s="1"/>
  <c r="W62" i="1"/>
  <c r="D42" i="3" s="1"/>
  <c r="W79" i="1"/>
  <c r="D28" i="3" s="1"/>
  <c r="W77" i="1"/>
  <c r="D32" i="3" s="1"/>
  <c r="W92" i="1"/>
  <c r="D22" i="3" s="1"/>
  <c r="B66" i="3"/>
  <c r="B64" i="3"/>
  <c r="B76" i="3"/>
  <c r="B74" i="3"/>
  <c r="C74" i="3" s="1"/>
  <c r="B80" i="3"/>
  <c r="B78" i="3"/>
  <c r="W105" i="1"/>
  <c r="C10" i="2" s="1"/>
  <c r="W31" i="1"/>
  <c r="D54" i="3" s="1"/>
  <c r="W32" i="1"/>
  <c r="D57" i="3" s="1"/>
  <c r="C67" i="3"/>
  <c r="D70" i="3"/>
  <c r="W89" i="1" l="1"/>
  <c r="W73" i="1"/>
  <c r="C3" i="2" s="1"/>
  <c r="W57" i="1"/>
  <c r="W41" i="1"/>
  <c r="C13" i="2" s="1"/>
  <c r="W25" i="1"/>
  <c r="W17" i="1"/>
  <c r="C2" i="2" s="1"/>
  <c r="D78" i="3"/>
  <c r="C78" i="3"/>
  <c r="D80" i="3"/>
  <c r="C80" i="3"/>
  <c r="D76" i="3"/>
  <c r="C76" i="3"/>
  <c r="D66" i="3"/>
  <c r="C66" i="3"/>
  <c r="D62" i="3"/>
  <c r="C62" i="3"/>
  <c r="C71" i="3"/>
  <c r="D71" i="3"/>
  <c r="C75" i="3"/>
  <c r="D75" i="3"/>
  <c r="B73" i="3"/>
  <c r="B16" i="2"/>
  <c r="C16" i="2" s="1"/>
  <c r="C64" i="3"/>
  <c r="D64" i="3"/>
  <c r="C65" i="3"/>
  <c r="D65" i="3"/>
  <c r="B14" i="2"/>
  <c r="C14" i="2" s="1"/>
  <c r="B63" i="3"/>
  <c r="C72" i="3"/>
  <c r="D72" i="3"/>
  <c r="C81" i="3"/>
  <c r="D81" i="3"/>
  <c r="B79" i="3"/>
  <c r="B17" i="2"/>
  <c r="C17" i="2" s="1"/>
  <c r="B15" i="2"/>
  <c r="C15" i="2" s="1"/>
  <c r="B68" i="3"/>
  <c r="C68" i="3" s="1"/>
  <c r="W49" i="1"/>
  <c r="C12" i="2" s="1"/>
  <c r="W9" i="1"/>
  <c r="D69" i="3"/>
  <c r="D74" i="3"/>
  <c r="D77" i="3"/>
  <c r="D68" i="3"/>
  <c r="W97" i="1"/>
  <c r="W81" i="1"/>
  <c r="W65" i="1"/>
  <c r="C11" i="2" s="1"/>
  <c r="W33" i="1"/>
  <c r="C9" i="2" s="1"/>
  <c r="C6" i="2" l="1"/>
  <c r="C5" i="2"/>
  <c r="C8" i="2"/>
  <c r="C4" i="2"/>
  <c r="C7" i="2"/>
  <c r="C63" i="3"/>
  <c r="D63" i="3"/>
  <c r="C79" i="3"/>
  <c r="D79" i="3"/>
  <c r="C73" i="3"/>
  <c r="D73" i="3"/>
</calcChain>
</file>

<file path=xl/sharedStrings.xml><?xml version="1.0" encoding="utf-8"?>
<sst xmlns="http://schemas.openxmlformats.org/spreadsheetml/2006/main" count="166" uniqueCount="109">
  <si>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</si>
  <si>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</si>
  <si>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</si>
  <si>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</si>
  <si>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</si>
  <si>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</si>
  <si>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</si>
  <si>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</si>
  <si>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</si>
  <si>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</si>
  <si>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</si>
  <si>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</si>
  <si>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</si>
  <si>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</si>
  <si>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Burlington</t>
  </si>
  <si>
    <t>Clinton</t>
  </si>
  <si>
    <t>East Troy</t>
  </si>
  <si>
    <t>Elkhorn</t>
  </si>
  <si>
    <t>Lakeside Lutheran</t>
  </si>
  <si>
    <t>Whitewater</t>
  </si>
  <si>
    <t xml:space="preserve">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</si>
  <si>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</si>
  <si>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</si>
  <si>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</si>
  <si>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</si>
  <si>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</si>
  <si>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</si>
  <si>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</si>
  <si>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</si>
  <si>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</si>
  <si>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</si>
  <si>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</si>
  <si>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</si>
  <si>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Comet Invitational</t>
  </si>
  <si>
    <t>Delbrook Golf Course Middle/South</t>
  </si>
  <si>
    <t>70.1/126</t>
  </si>
  <si>
    <t>Beloit Memorial</t>
  </si>
  <si>
    <t>Delavan Darien</t>
  </si>
  <si>
    <t>Kohler</t>
  </si>
  <si>
    <t>Union Grove</t>
  </si>
  <si>
    <t>Waterford</t>
  </si>
  <si>
    <t>Janesville Parker</t>
  </si>
  <si>
    <t>Middle</t>
  </si>
  <si>
    <t>South</t>
  </si>
  <si>
    <t>Place</t>
  </si>
  <si>
    <t>Griffin Oberneder</t>
  </si>
  <si>
    <t>Conner Churchill</t>
  </si>
  <si>
    <t>Kai Wong</t>
  </si>
  <si>
    <t>Alex Hoey</t>
  </si>
  <si>
    <t>NA</t>
  </si>
  <si>
    <t>Owen Kramer</t>
  </si>
  <si>
    <t>Ryan Gonzalez</t>
  </si>
  <si>
    <t>Ben Graham</t>
  </si>
  <si>
    <t>David Stang</t>
  </si>
  <si>
    <t>Dane Isermann</t>
  </si>
  <si>
    <t>RJ Jordan</t>
  </si>
  <si>
    <t>Carter Lynn</t>
  </si>
  <si>
    <t>Garrity Morris</t>
  </si>
  <si>
    <t>Kyle Wolfer</t>
  </si>
  <si>
    <t>Parker Dixon</t>
  </si>
  <si>
    <t>Ben Friedl</t>
  </si>
  <si>
    <t>Thayne Schmitt</t>
  </si>
  <si>
    <t>Anton Raddeman</t>
  </si>
  <si>
    <t>Josh Hanson</t>
  </si>
  <si>
    <t>Nathan Gross</t>
  </si>
  <si>
    <t>Josh Brogren</t>
  </si>
  <si>
    <t>Nolan Ahler</t>
  </si>
  <si>
    <t>Hunter Krowklis</t>
  </si>
  <si>
    <t>Nolan Garlock</t>
  </si>
  <si>
    <t>Quentine Luehne</t>
  </si>
  <si>
    <t>Tanner Thyes</t>
  </si>
  <si>
    <t>Tanner Coenen</t>
  </si>
  <si>
    <t>Owen Multer</t>
  </si>
  <si>
    <t>Everett Schroeder</t>
  </si>
  <si>
    <t>Jake Naber</t>
  </si>
  <si>
    <t>Kristinn Thorssor</t>
  </si>
  <si>
    <t>Zeb Braun</t>
  </si>
  <si>
    <t>David Barrera</t>
  </si>
  <si>
    <t>Will Klaus</t>
  </si>
  <si>
    <t>Jacob Brown</t>
  </si>
  <si>
    <t>Nathan Beutel</t>
  </si>
  <si>
    <t>Logen Hoshauer</t>
  </si>
  <si>
    <t>Franklin Mayer</t>
  </si>
  <si>
    <t>Brogan Finnegan</t>
  </si>
  <si>
    <t>Justin Harvie</t>
  </si>
  <si>
    <t>Adam Chart</t>
  </si>
  <si>
    <t>Jaden Condon</t>
  </si>
  <si>
    <t>Camden Frye</t>
  </si>
  <si>
    <t>Dane Hillmer</t>
  </si>
  <si>
    <t>Carson Bueschel</t>
  </si>
  <si>
    <t>Connor Moreno</t>
  </si>
  <si>
    <t>Cooper Jensen</t>
  </si>
  <si>
    <t>Will Meland</t>
  </si>
  <si>
    <t>Brandon Kreutz</t>
  </si>
  <si>
    <t>Bear Deavers</t>
  </si>
  <si>
    <t>Will Popp</t>
  </si>
  <si>
    <t>Daniel Romano</t>
  </si>
  <si>
    <t>Josiah DuBois</t>
  </si>
  <si>
    <t>Bryce Beyer</t>
  </si>
  <si>
    <t>Mason Waite</t>
  </si>
  <si>
    <t>Brody Diderick</t>
  </si>
  <si>
    <t>Sullivan DeGarmo</t>
  </si>
  <si>
    <t>Gardy Skoglund</t>
  </si>
  <si>
    <t>Laogan Dahlke</t>
  </si>
  <si>
    <t>Reece Britenbach</t>
  </si>
  <si>
    <t>DQ</t>
  </si>
  <si>
    <t>Card Playoff</t>
  </si>
  <si>
    <t>Card Playoff 1</t>
  </si>
  <si>
    <t>Card Playoff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</si>
</sst>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mmmm\ d\,\ yyyy;@"/>
  </numFmts>
  <fonts count="11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/>
    <xf numFmtId="0" fontId="9" fillId="0" borderId="0" xfId="0" applyFont="1"/>
    <xf numFmtId="0" fontId="8" fillId="0" borderId="4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4" xfId="0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4" xfId="0" applyFont="1" applyBorder="1"/>
    <xf numFmtId="1" fontId="10" fillId="0" borderId="4" xfId="0" applyNumberFormat="1" applyFont="1" applyBorder="1"/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0" fillId="6" borderId="0" xfId="0" applyFill="1" applyBorder="1"/>
    <xf numFmtId="1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6" fillId="6" borderId="0" xfId="0" applyFont="1" applyFill="1" applyBorder="1" applyProtection="1">
      <protection locked="0"/>
    </xf>
    <xf numFmtId="0" fontId="1" fillId="6" borderId="0" xfId="0" applyFont="1" applyFill="1" applyBorder="1"/>
    <xf numFmtId="0" fontId="8" fillId="6" borderId="0" xfId="0" applyFont="1" applyFill="1" applyBorder="1"/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1" fontId="0" fillId="6" borderId="4" xfId="0" applyNumberFormat="1" applyFill="1" applyBorder="1"/>
    <xf numFmtId="0" fontId="0" fillId="0" borderId="4" xfId="0" applyBorder="1"/>
    <xf numFmtId="0" fontId="0" fillId="0" borderId="0" xfId="0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9"/>
  <sheetViews>
    <sheetView tabSelected="1" topLeftCell="A66" zoomScaleNormal="100" workbookViewId="0">
      <selection activeCell="Y27" sqref="Y27"/>
    </sheetView>
  </sheetViews>
  <sheetFormatPr defaultColWidth="9.140625"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12</v>
      </c>
      <c r="B1" s="77" t="s">
        <v>33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13</v>
      </c>
      <c r="B2" s="77" t="s">
        <v>34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11</v>
      </c>
      <c r="B3" s="79">
        <v>44310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10</v>
      </c>
      <c r="B4" s="80" t="s">
        <v>35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9</v>
      </c>
      <c r="B5" s="80">
        <v>6310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8</v>
      </c>
      <c r="B6" s="79"/>
      <c r="C6" s="78"/>
      <c r="D6" s="78"/>
      <c r="E6" s="78"/>
      <c r="F6" s="78"/>
      <c r="G6" s="78"/>
      <c r="H6" s="78"/>
      <c r="I6" s="78"/>
      <c r="J6" s="78"/>
      <c r="K6" s="78"/>
      <c r="L6" s="7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 t="s">
        <v>42</v>
      </c>
      <c r="G8" s="9"/>
      <c r="H8" s="9"/>
      <c r="I8" s="9"/>
      <c r="J8" s="9"/>
      <c r="K8" s="9"/>
      <c r="L8" s="9"/>
      <c r="M8" s="9"/>
      <c r="N8" s="9"/>
      <c r="O8" s="9"/>
      <c r="P8" s="9" t="s">
        <v>43</v>
      </c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7</v>
      </c>
      <c r="C9" s="35">
        <v>4</v>
      </c>
      <c r="D9" s="16">
        <v>3</v>
      </c>
      <c r="E9" s="16">
        <v>4</v>
      </c>
      <c r="F9" s="16">
        <v>3</v>
      </c>
      <c r="G9" s="16">
        <v>5</v>
      </c>
      <c r="H9" s="16">
        <v>4</v>
      </c>
      <c r="I9" s="16">
        <v>4</v>
      </c>
      <c r="J9" s="16">
        <v>4</v>
      </c>
      <c r="K9" s="16">
        <v>4</v>
      </c>
      <c r="L9" s="17">
        <f>IF(COUNTBLANK(C9:K9)&gt;0,"",SUM(C9:K9))</f>
        <v>35</v>
      </c>
      <c r="M9" s="33">
        <v>4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35</v>
      </c>
      <c r="W9" s="18">
        <f>IF(COUNT(L9,V9)&gt;0,SUM(L9,V9),0)</f>
        <v>70</v>
      </c>
    </row>
    <row r="10" spans="1:25" x14ac:dyDescent="0.2">
      <c r="A10" s="7" t="s">
        <v>36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2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1</v>
      </c>
      <c r="W11" s="14" t="s">
        <v>3</v>
      </c>
    </row>
    <row r="12" spans="1:25" x14ac:dyDescent="0.2">
      <c r="A12" s="29">
        <v>1</v>
      </c>
      <c r="B12" s="15" t="s">
        <v>45</v>
      </c>
      <c r="C12" s="16">
        <v>4</v>
      </c>
      <c r="D12" s="16">
        <v>3</v>
      </c>
      <c r="E12" s="16">
        <v>4</v>
      </c>
      <c r="F12" s="16">
        <v>2</v>
      </c>
      <c r="G12" s="16">
        <v>4</v>
      </c>
      <c r="H12" s="16">
        <v>5</v>
      </c>
      <c r="I12" s="16">
        <v>4</v>
      </c>
      <c r="J12" s="16">
        <v>4</v>
      </c>
      <c r="K12" s="16">
        <v>5</v>
      </c>
      <c r="L12" s="17">
        <f>SUM(C12:K12)</f>
        <v>35</v>
      </c>
      <c r="M12" s="16">
        <v>4</v>
      </c>
      <c r="N12" s="16">
        <v>4</v>
      </c>
      <c r="O12" s="16">
        <v>4</v>
      </c>
      <c r="P12" s="16">
        <v>3</v>
      </c>
      <c r="Q12" s="16">
        <v>5</v>
      </c>
      <c r="R12" s="16">
        <v>5</v>
      </c>
      <c r="S12" s="16">
        <v>5</v>
      </c>
      <c r="T12" s="16">
        <v>3</v>
      </c>
      <c r="U12" s="16">
        <v>4</v>
      </c>
      <c r="V12" s="17">
        <f>SUM(M12:U12)</f>
        <v>37</v>
      </c>
      <c r="W12" s="18">
        <f>IF(COUNT(L12,V12)&gt;0,SUM(L12,V12),0)</f>
        <v>72</v>
      </c>
    </row>
    <row r="13" spans="1:25" x14ac:dyDescent="0.2">
      <c r="A13" s="29">
        <v>2</v>
      </c>
      <c r="B13" s="19" t="s">
        <v>46</v>
      </c>
      <c r="C13" s="16">
        <v>5</v>
      </c>
      <c r="D13" s="16">
        <v>4</v>
      </c>
      <c r="E13" s="16">
        <v>5</v>
      </c>
      <c r="F13" s="16">
        <v>5</v>
      </c>
      <c r="G13" s="16">
        <v>6</v>
      </c>
      <c r="H13" s="16">
        <v>4</v>
      </c>
      <c r="I13" s="16">
        <v>6</v>
      </c>
      <c r="J13" s="16">
        <v>5</v>
      </c>
      <c r="K13" s="16">
        <v>5</v>
      </c>
      <c r="L13" s="17">
        <f>SUM(C13:K13)</f>
        <v>45</v>
      </c>
      <c r="M13" s="16">
        <v>5</v>
      </c>
      <c r="N13" s="16">
        <v>3</v>
      </c>
      <c r="O13" s="16">
        <v>4</v>
      </c>
      <c r="P13" s="20">
        <v>6</v>
      </c>
      <c r="Q13" s="20">
        <v>7</v>
      </c>
      <c r="R13" s="20">
        <v>4</v>
      </c>
      <c r="S13" s="20">
        <v>4</v>
      </c>
      <c r="T13" s="20">
        <v>5</v>
      </c>
      <c r="U13" s="20">
        <v>3</v>
      </c>
      <c r="V13" s="17">
        <f>SUM(M13:U13)</f>
        <v>41</v>
      </c>
      <c r="W13" s="18">
        <f>IF(COUNT(L13,V13)&gt;0,SUM(L13,V13),0)</f>
        <v>86</v>
      </c>
    </row>
    <row r="14" spans="1:25" x14ac:dyDescent="0.2">
      <c r="A14" s="29">
        <v>3</v>
      </c>
      <c r="B14" s="19" t="s">
        <v>47</v>
      </c>
      <c r="C14" s="16">
        <v>4</v>
      </c>
      <c r="D14" s="16">
        <v>4</v>
      </c>
      <c r="E14" s="16">
        <v>4</v>
      </c>
      <c r="F14" s="16">
        <v>3</v>
      </c>
      <c r="G14" s="16">
        <v>7</v>
      </c>
      <c r="H14" s="16">
        <v>4</v>
      </c>
      <c r="I14" s="16">
        <v>4</v>
      </c>
      <c r="J14" s="16">
        <v>4</v>
      </c>
      <c r="K14" s="16">
        <v>4</v>
      </c>
      <c r="L14" s="17">
        <f>SUM(C14:K14)</f>
        <v>38</v>
      </c>
      <c r="M14" s="16">
        <v>4</v>
      </c>
      <c r="N14" s="16">
        <v>3</v>
      </c>
      <c r="O14" s="16">
        <v>3</v>
      </c>
      <c r="P14" s="20">
        <v>6</v>
      </c>
      <c r="Q14" s="20">
        <v>4</v>
      </c>
      <c r="R14" s="20">
        <v>5</v>
      </c>
      <c r="S14" s="20">
        <v>3</v>
      </c>
      <c r="T14" s="20">
        <v>3</v>
      </c>
      <c r="U14" s="20">
        <v>5</v>
      </c>
      <c r="V14" s="17">
        <f>SUM(M14:U14)</f>
        <v>36</v>
      </c>
      <c r="W14" s="18">
        <f>IF(COUNT(L14,V14)&gt;0,SUM(L14,V14),0)</f>
        <v>74</v>
      </c>
    </row>
    <row r="15" spans="1:25" x14ac:dyDescent="0.2">
      <c r="A15" s="29">
        <v>4</v>
      </c>
      <c r="B15" s="19" t="s">
        <v>48</v>
      </c>
      <c r="C15" s="16">
        <v>4</v>
      </c>
      <c r="D15" s="16">
        <v>3</v>
      </c>
      <c r="E15" s="16">
        <v>3</v>
      </c>
      <c r="F15" s="16">
        <v>4</v>
      </c>
      <c r="G15" s="16">
        <v>6</v>
      </c>
      <c r="H15" s="16">
        <v>5</v>
      </c>
      <c r="I15" s="16">
        <v>5</v>
      </c>
      <c r="J15" s="16">
        <v>4</v>
      </c>
      <c r="K15" s="16">
        <v>5</v>
      </c>
      <c r="L15" s="17">
        <f>SUM(C15:K15)</f>
        <v>39</v>
      </c>
      <c r="M15" s="16">
        <v>5</v>
      </c>
      <c r="N15" s="16">
        <v>5</v>
      </c>
      <c r="O15" s="16">
        <v>5</v>
      </c>
      <c r="P15" s="20">
        <v>6</v>
      </c>
      <c r="Q15" s="20">
        <v>7</v>
      </c>
      <c r="R15" s="20">
        <v>4</v>
      </c>
      <c r="S15" s="20">
        <v>4</v>
      </c>
      <c r="T15" s="20">
        <v>4</v>
      </c>
      <c r="U15" s="20">
        <v>6</v>
      </c>
      <c r="V15" s="17">
        <f>SUM(M15:U15)</f>
        <v>46</v>
      </c>
      <c r="W15" s="18">
        <f>IF(COUNT(L15,V15)&gt;0,SUM(L15,V15),0)</f>
        <v>85</v>
      </c>
    </row>
    <row r="16" spans="1:25" x14ac:dyDescent="0.2">
      <c r="A16" s="29">
        <v>5</v>
      </c>
      <c r="B16" s="19" t="s">
        <v>49</v>
      </c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SUM(C16:K16)</f>
        <v>81</v>
      </c>
      <c r="M16" s="16">
        <v>9</v>
      </c>
      <c r="N16" s="16">
        <v>9</v>
      </c>
      <c r="O16" s="16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17">
        <f>SUM(M16:U16)</f>
        <v>81</v>
      </c>
      <c r="W16" s="18">
        <f>IF(COUNT(L16,V16)&gt;0,SUM(L16,V16),0)</f>
        <v>162</v>
      </c>
    </row>
    <row r="17" spans="1:25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157</v>
      </c>
      <c r="M17" s="22"/>
      <c r="N17" s="22"/>
      <c r="O17" s="22"/>
      <c r="V17" s="23">
        <f>SUM(V12:V16)</f>
        <v>241</v>
      </c>
      <c r="W17" s="24">
        <f>IF(COUNT(W12:W16)=5,(SUM(W12:W16))-(MAX(W12:W16)),(IF(COUNT(W12:W16)=4,SUM(W12:W16),IF(COUNTBLANK(W12:W16)&gt;0,SUM(W12:W16),"DQ"))))</f>
        <v>317</v>
      </c>
    </row>
    <row r="18" spans="1:25" x14ac:dyDescent="0.2">
      <c r="A18" s="7" t="s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2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1</v>
      </c>
      <c r="W19" s="14" t="s">
        <v>3</v>
      </c>
    </row>
    <row r="20" spans="1:25" x14ac:dyDescent="0.2">
      <c r="A20" s="29">
        <v>1</v>
      </c>
      <c r="B20" s="15" t="s">
        <v>53</v>
      </c>
      <c r="C20" s="16">
        <v>4</v>
      </c>
      <c r="D20" s="16">
        <v>5</v>
      </c>
      <c r="E20" s="16">
        <v>6</v>
      </c>
      <c r="F20" s="16">
        <v>4</v>
      </c>
      <c r="G20" s="16">
        <v>6</v>
      </c>
      <c r="H20" s="16">
        <v>6</v>
      </c>
      <c r="I20" s="16">
        <v>5</v>
      </c>
      <c r="J20" s="16">
        <v>5</v>
      </c>
      <c r="K20" s="16">
        <v>4</v>
      </c>
      <c r="L20" s="17">
        <f>SUM(C20:K20)</f>
        <v>45</v>
      </c>
      <c r="M20" s="16">
        <v>6</v>
      </c>
      <c r="N20" s="16">
        <v>7</v>
      </c>
      <c r="O20" s="16">
        <v>3</v>
      </c>
      <c r="P20" s="16">
        <v>6</v>
      </c>
      <c r="Q20" s="16">
        <v>7</v>
      </c>
      <c r="R20" s="16">
        <v>6</v>
      </c>
      <c r="S20" s="16">
        <v>5</v>
      </c>
      <c r="T20" s="16">
        <v>5</v>
      </c>
      <c r="U20" s="16">
        <v>5</v>
      </c>
      <c r="V20" s="17">
        <f>SUM(M20:U20)</f>
        <v>50</v>
      </c>
      <c r="W20" s="18">
        <f>IF(COUNT(L20,V20)&gt;0,SUM(L20,V20),0)</f>
        <v>95</v>
      </c>
    </row>
    <row r="21" spans="1:25" x14ac:dyDescent="0.2">
      <c r="A21" s="29">
        <v>2</v>
      </c>
      <c r="B21" s="19" t="s">
        <v>50</v>
      </c>
      <c r="C21" s="16">
        <v>5</v>
      </c>
      <c r="D21" s="16">
        <v>4</v>
      </c>
      <c r="E21" s="16">
        <v>5</v>
      </c>
      <c r="F21" s="16">
        <v>4</v>
      </c>
      <c r="G21" s="16">
        <v>6</v>
      </c>
      <c r="H21" s="16">
        <v>5</v>
      </c>
      <c r="I21" s="16">
        <v>5</v>
      </c>
      <c r="J21" s="16">
        <v>6</v>
      </c>
      <c r="K21" s="16">
        <v>4</v>
      </c>
      <c r="L21" s="17">
        <f>SUM(C21:K21)</f>
        <v>44</v>
      </c>
      <c r="M21" s="16">
        <v>8</v>
      </c>
      <c r="N21" s="16">
        <v>3</v>
      </c>
      <c r="O21" s="16">
        <v>5</v>
      </c>
      <c r="P21" s="20">
        <v>6</v>
      </c>
      <c r="Q21" s="20">
        <v>6</v>
      </c>
      <c r="R21" s="20">
        <v>5</v>
      </c>
      <c r="S21" s="20">
        <v>5</v>
      </c>
      <c r="T21" s="20">
        <v>3</v>
      </c>
      <c r="U21" s="20">
        <v>4</v>
      </c>
      <c r="V21" s="17">
        <f>SUM(M21:U21)</f>
        <v>45</v>
      </c>
      <c r="W21" s="18">
        <f>IF(COUNT(L21,V21)&gt;0,SUM(L21,V21),0)</f>
        <v>89</v>
      </c>
    </row>
    <row r="22" spans="1:25" x14ac:dyDescent="0.2">
      <c r="A22" s="29">
        <v>3</v>
      </c>
      <c r="B22" s="19" t="s">
        <v>51</v>
      </c>
      <c r="C22" s="16">
        <v>4</v>
      </c>
      <c r="D22" s="16">
        <v>4</v>
      </c>
      <c r="E22" s="16">
        <v>5</v>
      </c>
      <c r="F22" s="16">
        <v>2</v>
      </c>
      <c r="G22" s="16">
        <v>6</v>
      </c>
      <c r="H22" s="16">
        <v>5</v>
      </c>
      <c r="I22" s="16">
        <v>5</v>
      </c>
      <c r="J22" s="16">
        <v>4</v>
      </c>
      <c r="K22" s="16">
        <v>5</v>
      </c>
      <c r="L22" s="17">
        <f>SUM(C22:K22)</f>
        <v>40</v>
      </c>
      <c r="M22" s="16">
        <v>5</v>
      </c>
      <c r="N22" s="16">
        <v>3</v>
      </c>
      <c r="O22" s="16">
        <v>5</v>
      </c>
      <c r="P22" s="20">
        <v>6</v>
      </c>
      <c r="Q22" s="20">
        <v>6</v>
      </c>
      <c r="R22" s="20">
        <v>7</v>
      </c>
      <c r="S22" s="20">
        <v>5</v>
      </c>
      <c r="T22" s="20">
        <v>4</v>
      </c>
      <c r="U22" s="20">
        <v>5</v>
      </c>
      <c r="V22" s="17">
        <f>SUM(M22:U22)</f>
        <v>46</v>
      </c>
      <c r="W22" s="18">
        <f t="shared" ref="W22:W24" si="0">IF(COUNT(L22,V22)&gt;0,SUM(L22,V22),0)</f>
        <v>86</v>
      </c>
      <c r="Y22" s="36" t="s">
        <v>20</v>
      </c>
    </row>
    <row r="23" spans="1:25" x14ac:dyDescent="0.2">
      <c r="A23" s="29">
        <v>4</v>
      </c>
      <c r="B23" s="19" t="s">
        <v>54</v>
      </c>
      <c r="C23" s="16">
        <v>9</v>
      </c>
      <c r="D23" s="16">
        <v>9</v>
      </c>
      <c r="E23" s="16">
        <v>9</v>
      </c>
      <c r="F23" s="16">
        <v>9</v>
      </c>
      <c r="G23" s="16">
        <v>9</v>
      </c>
      <c r="H23" s="16">
        <v>9</v>
      </c>
      <c r="I23" s="16">
        <v>9</v>
      </c>
      <c r="J23" s="16">
        <v>9</v>
      </c>
      <c r="K23" s="16">
        <v>9</v>
      </c>
      <c r="L23" s="17">
        <f>SUM(C23:K23)</f>
        <v>81</v>
      </c>
      <c r="M23" s="16">
        <v>9</v>
      </c>
      <c r="N23" s="16">
        <v>9</v>
      </c>
      <c r="O23" s="16">
        <v>9</v>
      </c>
      <c r="P23" s="16">
        <v>9</v>
      </c>
      <c r="Q23" s="16">
        <v>9</v>
      </c>
      <c r="R23" s="16">
        <v>9</v>
      </c>
      <c r="S23" s="16">
        <v>9</v>
      </c>
      <c r="T23" s="16">
        <v>9</v>
      </c>
      <c r="U23" s="16">
        <v>9</v>
      </c>
      <c r="V23" s="17">
        <f>SUM(M23:U23)</f>
        <v>81</v>
      </c>
      <c r="W23" s="18">
        <f t="shared" si="0"/>
        <v>162</v>
      </c>
      <c r="X23" s="36" t="s">
        <v>105</v>
      </c>
    </row>
    <row r="24" spans="1:25" x14ac:dyDescent="0.2">
      <c r="A24" s="29">
        <v>5</v>
      </c>
      <c r="B24" s="19" t="s">
        <v>52</v>
      </c>
      <c r="C24" s="16">
        <v>5</v>
      </c>
      <c r="D24" s="16">
        <v>4</v>
      </c>
      <c r="E24" s="16">
        <v>5</v>
      </c>
      <c r="F24" s="16">
        <v>5</v>
      </c>
      <c r="G24" s="16">
        <v>6</v>
      </c>
      <c r="H24" s="16">
        <v>5</v>
      </c>
      <c r="I24" s="16">
        <v>4</v>
      </c>
      <c r="J24" s="16">
        <v>4</v>
      </c>
      <c r="K24" s="16">
        <v>5</v>
      </c>
      <c r="L24" s="17">
        <f>SUM(C24:K24)</f>
        <v>43</v>
      </c>
      <c r="M24" s="16">
        <v>4</v>
      </c>
      <c r="N24" s="16">
        <v>5</v>
      </c>
      <c r="O24" s="16">
        <v>5</v>
      </c>
      <c r="P24" s="20">
        <v>5</v>
      </c>
      <c r="Q24" s="20">
        <v>6</v>
      </c>
      <c r="R24" s="20">
        <v>5</v>
      </c>
      <c r="S24" s="20">
        <v>8</v>
      </c>
      <c r="T24" s="20">
        <v>3</v>
      </c>
      <c r="U24" s="20">
        <v>6</v>
      </c>
      <c r="V24" s="17">
        <f>SUM(M24:U24)</f>
        <v>47</v>
      </c>
      <c r="W24" s="18">
        <f t="shared" si="0"/>
        <v>90</v>
      </c>
    </row>
    <row r="25" spans="1:25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172</v>
      </c>
      <c r="M25" s="22"/>
      <c r="N25" s="22"/>
      <c r="O25" s="22"/>
      <c r="V25" s="23">
        <f>SUM(V20:V24)</f>
        <v>269</v>
      </c>
      <c r="W25" s="24">
        <f>IF(COUNT(W20:W24)=5,(SUM(W20:W24))-(MAX(W20:W24)),(IF(COUNT(W20:W24)=4,SUM(W20:W24),IF(COUNTBLANK(W20:W24)&gt;0,SUM(W20:W24),"DQ"))))</f>
        <v>360</v>
      </c>
    </row>
    <row r="26" spans="1:25" ht="15" customHeight="1" x14ac:dyDescent="0.2">
      <c r="A26" s="7" t="s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5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2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1</v>
      </c>
      <c r="W27" s="14" t="s">
        <v>3</v>
      </c>
    </row>
    <row r="28" spans="1:25" x14ac:dyDescent="0.2">
      <c r="A28" s="29">
        <v>1</v>
      </c>
      <c r="B28" s="15" t="s">
        <v>96</v>
      </c>
      <c r="C28" s="16">
        <v>5</v>
      </c>
      <c r="D28" s="16">
        <v>3</v>
      </c>
      <c r="E28" s="16">
        <v>4</v>
      </c>
      <c r="F28" s="16">
        <v>3</v>
      </c>
      <c r="G28" s="16">
        <v>6</v>
      </c>
      <c r="H28" s="16">
        <v>3</v>
      </c>
      <c r="I28" s="16">
        <v>3</v>
      </c>
      <c r="J28" s="16">
        <v>4</v>
      </c>
      <c r="K28" s="16">
        <v>4</v>
      </c>
      <c r="L28" s="17">
        <f>SUM(C28:K28)</f>
        <v>35</v>
      </c>
      <c r="M28" s="16">
        <v>5</v>
      </c>
      <c r="N28" s="16">
        <v>5</v>
      </c>
      <c r="O28" s="16">
        <v>4</v>
      </c>
      <c r="P28" s="16">
        <v>4</v>
      </c>
      <c r="Q28" s="16">
        <v>5</v>
      </c>
      <c r="R28" s="16">
        <v>3</v>
      </c>
      <c r="S28" s="16">
        <v>4</v>
      </c>
      <c r="T28" s="16">
        <v>2</v>
      </c>
      <c r="U28" s="16">
        <v>4</v>
      </c>
      <c r="V28" s="17">
        <f>SUM(M28:U28)</f>
        <v>36</v>
      </c>
      <c r="W28" s="18">
        <f>IF(COUNT(L28,V28)&gt;0,SUM(L28,V28),0)</f>
        <v>71</v>
      </c>
      <c r="Y28" s="36" t="s">
        <v>20</v>
      </c>
    </row>
    <row r="29" spans="1:25" x14ac:dyDescent="0.2">
      <c r="A29" s="29">
        <v>2</v>
      </c>
      <c r="B29" s="19" t="s">
        <v>97</v>
      </c>
      <c r="C29" s="16">
        <v>6</v>
      </c>
      <c r="D29" s="16">
        <v>4</v>
      </c>
      <c r="E29" s="16">
        <v>6</v>
      </c>
      <c r="F29" s="16">
        <v>2</v>
      </c>
      <c r="G29" s="16">
        <v>7</v>
      </c>
      <c r="H29" s="16">
        <v>5</v>
      </c>
      <c r="I29" s="16">
        <v>6</v>
      </c>
      <c r="J29" s="16">
        <v>4</v>
      </c>
      <c r="K29" s="16">
        <v>4</v>
      </c>
      <c r="L29" s="17">
        <f>SUM(C29:K29)</f>
        <v>44</v>
      </c>
      <c r="M29" s="16">
        <v>6</v>
      </c>
      <c r="N29" s="16">
        <v>4</v>
      </c>
      <c r="O29" s="16">
        <v>3</v>
      </c>
      <c r="P29" s="20">
        <v>6</v>
      </c>
      <c r="Q29" s="20">
        <v>8</v>
      </c>
      <c r="R29" s="20">
        <v>5</v>
      </c>
      <c r="S29" s="20">
        <v>6</v>
      </c>
      <c r="T29" s="20">
        <v>5</v>
      </c>
      <c r="U29" s="20">
        <v>9</v>
      </c>
      <c r="V29" s="17">
        <f>SUM(M29:U29)</f>
        <v>52</v>
      </c>
      <c r="W29" s="18">
        <f>IF(COUNT(L29,V29)&gt;0,SUM(L29,V29),0)</f>
        <v>96</v>
      </c>
    </row>
    <row r="30" spans="1:25" x14ac:dyDescent="0.2">
      <c r="A30" s="29">
        <v>3</v>
      </c>
      <c r="B30" s="19" t="s">
        <v>98</v>
      </c>
      <c r="C30" s="16">
        <v>5</v>
      </c>
      <c r="D30" s="16">
        <v>5</v>
      </c>
      <c r="E30" s="16">
        <v>6</v>
      </c>
      <c r="F30" s="16">
        <v>4</v>
      </c>
      <c r="G30" s="16">
        <v>5</v>
      </c>
      <c r="H30" s="16">
        <v>4</v>
      </c>
      <c r="I30" s="16">
        <v>6</v>
      </c>
      <c r="J30" s="16">
        <v>5</v>
      </c>
      <c r="K30" s="16">
        <v>5</v>
      </c>
      <c r="L30" s="17">
        <f>SUM(C30:K30)</f>
        <v>45</v>
      </c>
      <c r="M30" s="16">
        <v>4</v>
      </c>
      <c r="N30" s="16">
        <v>4</v>
      </c>
      <c r="O30" s="16">
        <v>6</v>
      </c>
      <c r="P30" s="20">
        <v>6</v>
      </c>
      <c r="Q30" s="20">
        <v>7</v>
      </c>
      <c r="R30" s="20">
        <v>6</v>
      </c>
      <c r="S30" s="20">
        <v>5</v>
      </c>
      <c r="T30" s="20">
        <v>3</v>
      </c>
      <c r="U30" s="20">
        <v>5</v>
      </c>
      <c r="V30" s="17">
        <f>SUM(M30:U30)</f>
        <v>46</v>
      </c>
      <c r="W30" s="18">
        <f>IF(COUNT(L30,V30)&gt;0,SUM(L30,V30),0)</f>
        <v>91</v>
      </c>
    </row>
    <row r="31" spans="1:25" x14ac:dyDescent="0.2">
      <c r="A31" s="29">
        <v>4</v>
      </c>
      <c r="B31" s="19" t="s">
        <v>99</v>
      </c>
      <c r="C31" s="16">
        <v>5</v>
      </c>
      <c r="D31" s="16">
        <v>6</v>
      </c>
      <c r="E31" s="16">
        <v>7</v>
      </c>
      <c r="F31" s="16">
        <v>5</v>
      </c>
      <c r="G31" s="16">
        <v>9</v>
      </c>
      <c r="H31" s="16">
        <v>7</v>
      </c>
      <c r="I31" s="16">
        <v>8</v>
      </c>
      <c r="J31" s="16">
        <v>6</v>
      </c>
      <c r="K31" s="16">
        <v>7</v>
      </c>
      <c r="L31" s="17">
        <f>SUM(C31:K31)</f>
        <v>60</v>
      </c>
      <c r="M31" s="16">
        <v>9</v>
      </c>
      <c r="N31" s="16">
        <v>5</v>
      </c>
      <c r="O31" s="16">
        <v>4</v>
      </c>
      <c r="P31" s="20">
        <v>7</v>
      </c>
      <c r="Q31" s="20">
        <v>11</v>
      </c>
      <c r="R31" s="20">
        <v>8</v>
      </c>
      <c r="S31" s="20">
        <v>7</v>
      </c>
      <c r="T31" s="20">
        <v>5</v>
      </c>
      <c r="U31" s="20">
        <v>8</v>
      </c>
      <c r="V31" s="17">
        <f>SUM(M31:U31)</f>
        <v>64</v>
      </c>
      <c r="W31" s="18">
        <f>IF(COUNT(L31,V31)&gt;0,SUM(L31,V31),0)</f>
        <v>124</v>
      </c>
    </row>
    <row r="32" spans="1:25" x14ac:dyDescent="0.2">
      <c r="A32" s="29">
        <v>5</v>
      </c>
      <c r="B32" s="19" t="s">
        <v>100</v>
      </c>
      <c r="C32" s="16">
        <v>7</v>
      </c>
      <c r="D32" s="16">
        <v>4</v>
      </c>
      <c r="E32" s="16">
        <v>8</v>
      </c>
      <c r="F32" s="16">
        <v>5</v>
      </c>
      <c r="G32" s="16">
        <v>9</v>
      </c>
      <c r="H32" s="16">
        <v>8</v>
      </c>
      <c r="I32" s="16">
        <v>8</v>
      </c>
      <c r="J32" s="16">
        <v>4</v>
      </c>
      <c r="K32" s="16">
        <v>5</v>
      </c>
      <c r="L32" s="17">
        <f>SUM(C32:K32)</f>
        <v>58</v>
      </c>
      <c r="M32" s="16">
        <v>6</v>
      </c>
      <c r="N32" s="16">
        <v>6</v>
      </c>
      <c r="O32" s="16">
        <v>9</v>
      </c>
      <c r="P32" s="20">
        <v>8</v>
      </c>
      <c r="Q32" s="20">
        <v>9</v>
      </c>
      <c r="R32" s="20">
        <v>12</v>
      </c>
      <c r="S32" s="20">
        <v>8</v>
      </c>
      <c r="T32" s="20">
        <v>8</v>
      </c>
      <c r="U32" s="20">
        <v>7</v>
      </c>
      <c r="V32" s="17">
        <f>SUM(M32:U32)</f>
        <v>73</v>
      </c>
      <c r="W32" s="18">
        <f>IF(COUNT(L32,V32)&gt;0,SUM(L32,V32),0)</f>
        <v>131</v>
      </c>
    </row>
    <row r="33" spans="1:29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182</v>
      </c>
      <c r="M33" s="22"/>
      <c r="N33" s="22"/>
      <c r="O33" s="22"/>
      <c r="V33" s="23">
        <f>SUM(V28:V32)</f>
        <v>271</v>
      </c>
      <c r="W33" s="24">
        <f>IF(COUNT(W28:W32)=5,(SUM(W28:W32))-(MAX(W28:W32)),(IF(COUNT(W28:W32)=4,SUM(W28:W32),IF(COUNTBLANK(W28:W32)&gt;0,SUM(W28:W32),"DQ"))))</f>
        <v>382</v>
      </c>
    </row>
    <row r="34" spans="1:29" x14ac:dyDescent="0.2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9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1</v>
      </c>
      <c r="W35" s="14" t="s">
        <v>3</v>
      </c>
      <c r="Y35" s="36" t="s">
        <v>20</v>
      </c>
    </row>
    <row r="36" spans="1:29" x14ac:dyDescent="0.2">
      <c r="A36" s="29">
        <v>1</v>
      </c>
      <c r="B36" s="15" t="s">
        <v>55</v>
      </c>
      <c r="C36" s="16">
        <v>5</v>
      </c>
      <c r="D36" s="16">
        <v>4</v>
      </c>
      <c r="E36" s="16">
        <v>5</v>
      </c>
      <c r="F36" s="16">
        <v>3</v>
      </c>
      <c r="G36" s="16">
        <v>5</v>
      </c>
      <c r="H36" s="16">
        <v>4</v>
      </c>
      <c r="I36" s="16">
        <v>6</v>
      </c>
      <c r="J36" s="16">
        <v>4</v>
      </c>
      <c r="K36" s="16">
        <v>4</v>
      </c>
      <c r="L36" s="17">
        <f>SUM(C36:K36)</f>
        <v>40</v>
      </c>
      <c r="M36" s="16">
        <v>4</v>
      </c>
      <c r="N36" s="16">
        <v>3</v>
      </c>
      <c r="O36" s="16">
        <v>5</v>
      </c>
      <c r="P36" s="16">
        <v>6</v>
      </c>
      <c r="Q36" s="16">
        <v>7</v>
      </c>
      <c r="R36" s="16">
        <v>4</v>
      </c>
      <c r="S36" s="16">
        <v>4</v>
      </c>
      <c r="T36" s="16">
        <v>3</v>
      </c>
      <c r="U36" s="16">
        <v>4</v>
      </c>
      <c r="V36" s="17">
        <f>SUM(M36:U36)</f>
        <v>40</v>
      </c>
      <c r="W36" s="18">
        <f>IF(COUNT(L36,V36)&gt;0,SUM(L36,V36),0)</f>
        <v>80</v>
      </c>
    </row>
    <row r="37" spans="1:29" x14ac:dyDescent="0.2">
      <c r="A37" s="29">
        <v>2</v>
      </c>
      <c r="B37" s="19" t="s">
        <v>56</v>
      </c>
      <c r="C37" s="16">
        <v>6</v>
      </c>
      <c r="D37" s="16">
        <v>4</v>
      </c>
      <c r="E37" s="16">
        <v>6</v>
      </c>
      <c r="F37" s="16">
        <v>4</v>
      </c>
      <c r="G37" s="16">
        <v>7</v>
      </c>
      <c r="H37" s="16">
        <v>6</v>
      </c>
      <c r="I37" s="16">
        <v>5</v>
      </c>
      <c r="J37" s="16">
        <v>9</v>
      </c>
      <c r="K37" s="16">
        <v>6</v>
      </c>
      <c r="L37" s="17">
        <f>SUM(C37:K37)</f>
        <v>53</v>
      </c>
      <c r="M37" s="16">
        <v>6</v>
      </c>
      <c r="N37" s="16">
        <v>5</v>
      </c>
      <c r="O37" s="16">
        <v>5</v>
      </c>
      <c r="P37" s="20">
        <v>5</v>
      </c>
      <c r="Q37" s="20">
        <v>7</v>
      </c>
      <c r="R37" s="20">
        <v>5</v>
      </c>
      <c r="S37" s="20">
        <v>5</v>
      </c>
      <c r="T37" s="20">
        <v>6</v>
      </c>
      <c r="U37" s="20">
        <v>8</v>
      </c>
      <c r="V37" s="17">
        <f>SUM(M37:U37)</f>
        <v>52</v>
      </c>
      <c r="W37" s="18">
        <f>IF(COUNT(L37,V37)&gt;0,SUM(L37,V37),0)</f>
        <v>105</v>
      </c>
    </row>
    <row r="38" spans="1:29" x14ac:dyDescent="0.2">
      <c r="A38" s="29">
        <v>3</v>
      </c>
      <c r="B38" s="19" t="s">
        <v>57</v>
      </c>
      <c r="C38" s="16">
        <v>5</v>
      </c>
      <c r="D38" s="16">
        <v>7</v>
      </c>
      <c r="E38" s="16">
        <v>5</v>
      </c>
      <c r="F38" s="16">
        <v>6</v>
      </c>
      <c r="G38" s="16">
        <v>10</v>
      </c>
      <c r="H38" s="16">
        <v>5</v>
      </c>
      <c r="I38" s="16">
        <v>6</v>
      </c>
      <c r="J38" s="16">
        <v>7</v>
      </c>
      <c r="K38" s="16">
        <v>9</v>
      </c>
      <c r="L38" s="17">
        <f>SUM(C38:K38)</f>
        <v>60</v>
      </c>
      <c r="M38" s="16">
        <v>6</v>
      </c>
      <c r="N38" s="16">
        <v>6</v>
      </c>
      <c r="O38" s="16">
        <v>7</v>
      </c>
      <c r="P38" s="20">
        <v>8</v>
      </c>
      <c r="Q38" s="20">
        <v>7</v>
      </c>
      <c r="R38" s="20">
        <v>6</v>
      </c>
      <c r="S38" s="20">
        <v>6</v>
      </c>
      <c r="T38" s="20">
        <v>6</v>
      </c>
      <c r="U38" s="20">
        <v>6</v>
      </c>
      <c r="V38" s="17">
        <f>SUM(M38:U38)</f>
        <v>58</v>
      </c>
      <c r="W38" s="18">
        <f>IF(COUNT(L38,V38)&gt;0,SUM(L38,V38),0)</f>
        <v>118</v>
      </c>
    </row>
    <row r="39" spans="1:29" x14ac:dyDescent="0.2">
      <c r="A39" s="29">
        <v>4</v>
      </c>
      <c r="B39" s="19" t="s">
        <v>59</v>
      </c>
      <c r="C39" s="16">
        <v>9</v>
      </c>
      <c r="D39" s="16">
        <v>9</v>
      </c>
      <c r="E39" s="16">
        <v>9</v>
      </c>
      <c r="F39" s="16">
        <v>9</v>
      </c>
      <c r="G39" s="16">
        <v>9</v>
      </c>
      <c r="H39" s="16">
        <v>9</v>
      </c>
      <c r="I39" s="16">
        <v>9</v>
      </c>
      <c r="J39" s="16">
        <v>9</v>
      </c>
      <c r="K39" s="16">
        <v>9</v>
      </c>
      <c r="L39" s="17">
        <f>SUM(C39:K39)</f>
        <v>81</v>
      </c>
      <c r="M39" s="16">
        <v>9</v>
      </c>
      <c r="N39" s="16">
        <v>9</v>
      </c>
      <c r="O39" s="16">
        <v>9</v>
      </c>
      <c r="P39" s="16">
        <v>9</v>
      </c>
      <c r="Q39" s="16">
        <v>9</v>
      </c>
      <c r="R39" s="16">
        <v>9</v>
      </c>
      <c r="S39" s="16">
        <v>9</v>
      </c>
      <c r="T39" s="16">
        <v>9</v>
      </c>
      <c r="U39" s="16">
        <v>9</v>
      </c>
      <c r="V39" s="17">
        <f>SUM(M39:U39)</f>
        <v>81</v>
      </c>
      <c r="W39" s="18">
        <f>IF(COUNT(L39,V39)&gt;0,SUM(L39,V39),0)</f>
        <v>162</v>
      </c>
      <c r="X39" s="36" t="s">
        <v>105</v>
      </c>
    </row>
    <row r="40" spans="1:29" x14ac:dyDescent="0.2">
      <c r="A40" s="29">
        <v>5</v>
      </c>
      <c r="B40" s="19" t="s">
        <v>58</v>
      </c>
      <c r="C40" s="16">
        <v>5</v>
      </c>
      <c r="D40" s="16">
        <v>6</v>
      </c>
      <c r="E40" s="16">
        <v>9</v>
      </c>
      <c r="F40" s="16">
        <v>6</v>
      </c>
      <c r="G40" s="16">
        <v>8</v>
      </c>
      <c r="H40" s="16">
        <v>5</v>
      </c>
      <c r="I40" s="16">
        <v>8</v>
      </c>
      <c r="J40" s="16">
        <v>9</v>
      </c>
      <c r="K40" s="16">
        <v>9</v>
      </c>
      <c r="L40" s="17">
        <f>SUM(C40:K40)</f>
        <v>65</v>
      </c>
      <c r="M40" s="16">
        <v>10</v>
      </c>
      <c r="N40" s="16">
        <v>9</v>
      </c>
      <c r="O40" s="16">
        <v>8</v>
      </c>
      <c r="P40" s="20">
        <v>9</v>
      </c>
      <c r="Q40" s="20">
        <v>7</v>
      </c>
      <c r="R40" s="20">
        <v>7</v>
      </c>
      <c r="S40" s="20">
        <v>6</v>
      </c>
      <c r="T40" s="20">
        <v>6</v>
      </c>
      <c r="U40" s="20">
        <v>7</v>
      </c>
      <c r="V40" s="17">
        <f>SUM(M40:U40)</f>
        <v>69</v>
      </c>
      <c r="W40" s="18">
        <f>IF(COUNT(L40,V40)&gt;0,SUM(L40,V40),0)</f>
        <v>134</v>
      </c>
    </row>
    <row r="41" spans="1:29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218</v>
      </c>
      <c r="M41" s="22"/>
      <c r="N41" s="22"/>
      <c r="O41" s="22"/>
      <c r="V41" s="23">
        <f>SUM(V36:V40)</f>
        <v>300</v>
      </c>
      <c r="W41" s="24">
        <f>IF(COUNT(W36:W40)=5,(SUM(W36:W40))-(MAX(W36:W40)),(IF(COUNT(W36:W40)=4,SUM(W36:W40),IF(COUNTBLANK(W36:W40)&gt;0,SUM(W36:W40),"DQ"))))</f>
        <v>437</v>
      </c>
      <c r="Y41" s="36" t="s">
        <v>20</v>
      </c>
    </row>
    <row r="42" spans="1:29" x14ac:dyDescent="0.2">
      <c r="A42" s="7" t="s">
        <v>16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9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2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1</v>
      </c>
      <c r="W43" s="14" t="s">
        <v>3</v>
      </c>
    </row>
    <row r="44" spans="1:29" x14ac:dyDescent="0.2">
      <c r="A44" s="29">
        <v>1</v>
      </c>
      <c r="B44" s="15" t="s">
        <v>60</v>
      </c>
      <c r="C44" s="16">
        <v>6</v>
      </c>
      <c r="D44" s="16">
        <v>5</v>
      </c>
      <c r="E44" s="16">
        <v>5</v>
      </c>
      <c r="F44" s="16">
        <v>2</v>
      </c>
      <c r="G44" s="16">
        <v>8</v>
      </c>
      <c r="H44" s="16">
        <v>6</v>
      </c>
      <c r="I44" s="16">
        <v>6</v>
      </c>
      <c r="J44" s="16">
        <v>4</v>
      </c>
      <c r="K44" s="16">
        <v>5</v>
      </c>
      <c r="L44" s="17">
        <f>SUM(C44:K44)</f>
        <v>47</v>
      </c>
      <c r="M44" s="16">
        <v>5</v>
      </c>
      <c r="N44" s="16">
        <v>6</v>
      </c>
      <c r="O44" s="16">
        <v>5</v>
      </c>
      <c r="P44" s="16">
        <v>6</v>
      </c>
      <c r="Q44" s="16">
        <v>7</v>
      </c>
      <c r="R44" s="16">
        <v>5</v>
      </c>
      <c r="S44" s="16">
        <v>4</v>
      </c>
      <c r="T44" s="16">
        <v>6</v>
      </c>
      <c r="U44" s="16">
        <v>8</v>
      </c>
      <c r="V44" s="17">
        <f>SUM(M44:U44)</f>
        <v>52</v>
      </c>
      <c r="W44" s="18">
        <f>IF(COUNT(L44,V44)&gt;0,SUM(L44,V44),0)</f>
        <v>99</v>
      </c>
    </row>
    <row r="45" spans="1:29" x14ac:dyDescent="0.2">
      <c r="A45" s="29">
        <v>2</v>
      </c>
      <c r="B45" s="19" t="s">
        <v>61</v>
      </c>
      <c r="C45" s="16">
        <v>5</v>
      </c>
      <c r="D45" s="16">
        <v>5</v>
      </c>
      <c r="E45" s="16">
        <v>5</v>
      </c>
      <c r="F45" s="16">
        <v>3</v>
      </c>
      <c r="G45" s="16">
        <v>7</v>
      </c>
      <c r="H45" s="16">
        <v>6</v>
      </c>
      <c r="I45" s="16">
        <v>7</v>
      </c>
      <c r="J45" s="16">
        <v>4</v>
      </c>
      <c r="K45" s="16">
        <v>5</v>
      </c>
      <c r="L45" s="17">
        <f>SUM(C45:K45)</f>
        <v>47</v>
      </c>
      <c r="M45" s="16">
        <v>4</v>
      </c>
      <c r="N45" s="16">
        <v>5</v>
      </c>
      <c r="O45" s="16">
        <v>5</v>
      </c>
      <c r="P45" s="20">
        <v>8</v>
      </c>
      <c r="Q45" s="20">
        <v>7</v>
      </c>
      <c r="R45" s="20">
        <v>5</v>
      </c>
      <c r="S45" s="20">
        <v>5</v>
      </c>
      <c r="T45" s="20">
        <v>5</v>
      </c>
      <c r="U45" s="20">
        <v>5</v>
      </c>
      <c r="V45" s="17">
        <f>SUM(M45:U45)</f>
        <v>49</v>
      </c>
      <c r="W45" s="18">
        <f>IF(COUNT(L45,V45)&gt;0,SUM(L45,V45),0)</f>
        <v>96</v>
      </c>
    </row>
    <row r="46" spans="1:29" x14ac:dyDescent="0.2">
      <c r="A46" s="29">
        <v>3</v>
      </c>
      <c r="B46" s="19" t="s">
        <v>62</v>
      </c>
      <c r="C46" s="16">
        <v>10</v>
      </c>
      <c r="D46" s="16">
        <v>4</v>
      </c>
      <c r="E46" s="16">
        <v>6</v>
      </c>
      <c r="F46" s="16">
        <v>5</v>
      </c>
      <c r="G46" s="16">
        <v>10</v>
      </c>
      <c r="H46" s="16">
        <v>9</v>
      </c>
      <c r="I46" s="16">
        <v>6</v>
      </c>
      <c r="J46" s="16">
        <v>5</v>
      </c>
      <c r="K46" s="16">
        <v>4</v>
      </c>
      <c r="L46" s="17">
        <f>SUM(C46:K46)</f>
        <v>59</v>
      </c>
      <c r="M46" s="16">
        <v>9</v>
      </c>
      <c r="N46" s="16">
        <v>5</v>
      </c>
      <c r="O46" s="16">
        <v>5</v>
      </c>
      <c r="P46" s="20">
        <v>10</v>
      </c>
      <c r="Q46" s="20">
        <v>9</v>
      </c>
      <c r="R46" s="20">
        <v>9</v>
      </c>
      <c r="S46" s="20">
        <v>4</v>
      </c>
      <c r="T46" s="20">
        <v>5</v>
      </c>
      <c r="U46" s="20">
        <v>7</v>
      </c>
      <c r="V46" s="17">
        <f>SUM(M46:U46)</f>
        <v>63</v>
      </c>
      <c r="W46" s="18">
        <f>IF(COUNT(L46,V46)&gt;0,SUM(L46,V46),0)</f>
        <v>122</v>
      </c>
      <c r="AC46" s="36" t="s">
        <v>20</v>
      </c>
    </row>
    <row r="47" spans="1:29" x14ac:dyDescent="0.2">
      <c r="A47" s="29">
        <v>4</v>
      </c>
      <c r="B47" s="19" t="s">
        <v>63</v>
      </c>
      <c r="C47" s="16">
        <v>6</v>
      </c>
      <c r="D47" s="16">
        <v>4</v>
      </c>
      <c r="E47" s="16">
        <v>7</v>
      </c>
      <c r="F47" s="16">
        <v>3</v>
      </c>
      <c r="G47" s="16">
        <v>10</v>
      </c>
      <c r="H47" s="16">
        <v>6</v>
      </c>
      <c r="I47" s="16">
        <v>6</v>
      </c>
      <c r="J47" s="16">
        <v>7</v>
      </c>
      <c r="K47" s="16">
        <v>5</v>
      </c>
      <c r="L47" s="17">
        <f>SUM(C47:K47)</f>
        <v>54</v>
      </c>
      <c r="M47" s="16">
        <v>7</v>
      </c>
      <c r="N47" s="16">
        <v>5</v>
      </c>
      <c r="O47" s="16">
        <v>9</v>
      </c>
      <c r="P47" s="20">
        <v>7</v>
      </c>
      <c r="Q47" s="20">
        <v>10</v>
      </c>
      <c r="R47" s="20">
        <v>6</v>
      </c>
      <c r="S47" s="20">
        <v>5</v>
      </c>
      <c r="T47" s="20">
        <v>5</v>
      </c>
      <c r="U47" s="20">
        <v>7</v>
      </c>
      <c r="V47" s="17">
        <f>SUM(M47:U47)</f>
        <v>61</v>
      </c>
      <c r="W47" s="18">
        <f>IF(COUNT(L47,V47)&gt;0,SUM(L47,V47),0)</f>
        <v>115</v>
      </c>
    </row>
    <row r="48" spans="1:29" x14ac:dyDescent="0.2">
      <c r="A48" s="29">
        <v>5</v>
      </c>
      <c r="B48" s="19" t="s">
        <v>64</v>
      </c>
      <c r="C48" s="16">
        <v>7</v>
      </c>
      <c r="D48" s="16">
        <v>4</v>
      </c>
      <c r="E48" s="16">
        <v>6</v>
      </c>
      <c r="F48" s="16">
        <v>3</v>
      </c>
      <c r="G48" s="16">
        <v>10</v>
      </c>
      <c r="H48" s="16">
        <v>6</v>
      </c>
      <c r="I48" s="16">
        <v>5</v>
      </c>
      <c r="J48" s="16">
        <v>6</v>
      </c>
      <c r="K48" s="16">
        <v>5</v>
      </c>
      <c r="L48" s="17">
        <f>SUM(C48:K48)</f>
        <v>52</v>
      </c>
      <c r="M48" s="16">
        <v>5</v>
      </c>
      <c r="N48" s="16">
        <v>5</v>
      </c>
      <c r="O48" s="16">
        <v>7</v>
      </c>
      <c r="P48" s="20">
        <v>7</v>
      </c>
      <c r="Q48" s="20">
        <v>6</v>
      </c>
      <c r="R48" s="20">
        <v>7</v>
      </c>
      <c r="S48" s="20">
        <v>8</v>
      </c>
      <c r="T48" s="20">
        <v>5</v>
      </c>
      <c r="U48" s="20">
        <v>4</v>
      </c>
      <c r="V48" s="17">
        <f>SUM(M48:U48)</f>
        <v>54</v>
      </c>
      <c r="W48" s="18">
        <f>IF(COUNT(L48,V48)&gt;0,SUM(L48,V48),0)</f>
        <v>106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200</v>
      </c>
      <c r="M49" s="22"/>
      <c r="N49" s="22"/>
      <c r="O49" s="22"/>
      <c r="V49" s="23">
        <f>SUM(V44:V48)</f>
        <v>279</v>
      </c>
      <c r="W49" s="24">
        <f>IF(COUNT(W44:W48)=5,(SUM(W44:W48))-(MAX(W44:W48)),(IF(COUNT(W44:W48)=4,SUM(W44:W48),IF(COUNTBLANK(W44:W48)&gt;0,SUM(W44:W48),"DQ"))))</f>
        <v>416</v>
      </c>
    </row>
    <row r="50" spans="1:23" x14ac:dyDescent="0.2">
      <c r="A50" s="7" t="s">
        <v>17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2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1</v>
      </c>
      <c r="W51" s="14" t="s">
        <v>3</v>
      </c>
    </row>
    <row r="52" spans="1:23" x14ac:dyDescent="0.2">
      <c r="A52" s="29">
        <v>1</v>
      </c>
      <c r="B52" s="21" t="s">
        <v>65</v>
      </c>
      <c r="C52" s="16">
        <v>5</v>
      </c>
      <c r="D52" s="16">
        <v>4</v>
      </c>
      <c r="E52" s="16">
        <v>6</v>
      </c>
      <c r="F52" s="16">
        <v>2</v>
      </c>
      <c r="G52" s="16">
        <v>9</v>
      </c>
      <c r="H52" s="16">
        <v>6</v>
      </c>
      <c r="I52" s="16">
        <v>4</v>
      </c>
      <c r="J52" s="16">
        <v>5</v>
      </c>
      <c r="K52" s="16">
        <v>4</v>
      </c>
      <c r="L52" s="17">
        <f>SUM(C52:K52)</f>
        <v>45</v>
      </c>
      <c r="M52" s="16">
        <v>5</v>
      </c>
      <c r="N52" s="16">
        <v>4</v>
      </c>
      <c r="O52" s="16">
        <v>4</v>
      </c>
      <c r="P52" s="16">
        <v>5</v>
      </c>
      <c r="Q52" s="16">
        <v>5</v>
      </c>
      <c r="R52" s="16">
        <v>6</v>
      </c>
      <c r="S52" s="16">
        <v>3</v>
      </c>
      <c r="T52" s="16">
        <v>3</v>
      </c>
      <c r="U52" s="16">
        <v>5</v>
      </c>
      <c r="V52" s="17">
        <f>SUM(M52:U52)</f>
        <v>40</v>
      </c>
      <c r="W52" s="18">
        <f>IF(COUNT(L52,V52)&gt;0,SUM(L52,V52),0)</f>
        <v>85</v>
      </c>
    </row>
    <row r="53" spans="1:23" x14ac:dyDescent="0.2">
      <c r="A53" s="29">
        <v>2</v>
      </c>
      <c r="B53" s="15" t="s">
        <v>66</v>
      </c>
      <c r="C53" s="16">
        <v>5</v>
      </c>
      <c r="D53" s="16">
        <v>5</v>
      </c>
      <c r="E53" s="16">
        <v>5</v>
      </c>
      <c r="F53" s="16">
        <v>3</v>
      </c>
      <c r="G53" s="16">
        <v>6</v>
      </c>
      <c r="H53" s="16">
        <v>5</v>
      </c>
      <c r="I53" s="16">
        <v>5</v>
      </c>
      <c r="J53" s="16">
        <v>5</v>
      </c>
      <c r="K53" s="16">
        <v>5</v>
      </c>
      <c r="L53" s="17">
        <f>SUM(C53:K53)</f>
        <v>44</v>
      </c>
      <c r="M53" s="16">
        <v>5</v>
      </c>
      <c r="N53" s="16">
        <v>3</v>
      </c>
      <c r="O53" s="16">
        <v>4</v>
      </c>
      <c r="P53" s="20">
        <v>5</v>
      </c>
      <c r="Q53" s="20">
        <v>6</v>
      </c>
      <c r="R53" s="20">
        <v>4</v>
      </c>
      <c r="S53" s="20">
        <v>4</v>
      </c>
      <c r="T53" s="20">
        <v>3</v>
      </c>
      <c r="U53" s="20">
        <v>4</v>
      </c>
      <c r="V53" s="17">
        <f>SUM(M53:U53)</f>
        <v>38</v>
      </c>
      <c r="W53" s="18">
        <f>IF(COUNT(L53,V53)&gt;0,SUM(L53,V53),0)</f>
        <v>82</v>
      </c>
    </row>
    <row r="54" spans="1:23" x14ac:dyDescent="0.2">
      <c r="A54" s="29">
        <v>3</v>
      </c>
      <c r="B54" s="19" t="s">
        <v>67</v>
      </c>
      <c r="C54" s="16">
        <v>6</v>
      </c>
      <c r="D54" s="16">
        <v>6</v>
      </c>
      <c r="E54" s="16">
        <v>5</v>
      </c>
      <c r="F54" s="16">
        <v>4</v>
      </c>
      <c r="G54" s="16">
        <v>6</v>
      </c>
      <c r="H54" s="16">
        <v>6</v>
      </c>
      <c r="I54" s="16">
        <v>4</v>
      </c>
      <c r="J54" s="16">
        <v>4</v>
      </c>
      <c r="K54" s="16">
        <v>4</v>
      </c>
      <c r="L54" s="17">
        <f>SUM(C54:K54)</f>
        <v>45</v>
      </c>
      <c r="M54" s="16">
        <v>6</v>
      </c>
      <c r="N54" s="16">
        <v>4</v>
      </c>
      <c r="O54" s="16">
        <v>5</v>
      </c>
      <c r="P54" s="20">
        <v>6</v>
      </c>
      <c r="Q54" s="20">
        <v>6</v>
      </c>
      <c r="R54" s="20">
        <v>5</v>
      </c>
      <c r="S54" s="20">
        <v>4</v>
      </c>
      <c r="T54" s="20">
        <v>5</v>
      </c>
      <c r="U54" s="20">
        <v>6</v>
      </c>
      <c r="V54" s="17">
        <f>SUM(M54:U54)</f>
        <v>47</v>
      </c>
      <c r="W54" s="18">
        <f>IF(COUNT(L54,V54)&gt;0,SUM(L54,V54),0)</f>
        <v>92</v>
      </c>
    </row>
    <row r="55" spans="1:23" x14ac:dyDescent="0.2">
      <c r="A55" s="29">
        <v>4</v>
      </c>
      <c r="B55" s="19" t="s">
        <v>68</v>
      </c>
      <c r="C55" s="16">
        <v>5</v>
      </c>
      <c r="D55" s="16">
        <v>5</v>
      </c>
      <c r="E55" s="16">
        <v>5</v>
      </c>
      <c r="F55" s="16">
        <v>4</v>
      </c>
      <c r="G55" s="16">
        <v>5</v>
      </c>
      <c r="H55" s="16">
        <v>5</v>
      </c>
      <c r="I55" s="16">
        <v>6</v>
      </c>
      <c r="J55" s="16">
        <v>5</v>
      </c>
      <c r="K55" s="16">
        <v>5</v>
      </c>
      <c r="L55" s="17">
        <f>SUM(C55:K55)</f>
        <v>45</v>
      </c>
      <c r="M55" s="16">
        <v>5</v>
      </c>
      <c r="N55" s="16">
        <v>4</v>
      </c>
      <c r="O55" s="16">
        <v>4</v>
      </c>
      <c r="P55" s="20">
        <v>5</v>
      </c>
      <c r="Q55" s="20">
        <v>6</v>
      </c>
      <c r="R55" s="20">
        <v>5</v>
      </c>
      <c r="S55" s="20">
        <v>5</v>
      </c>
      <c r="T55" s="20">
        <v>3</v>
      </c>
      <c r="U55" s="20">
        <v>4</v>
      </c>
      <c r="V55" s="17">
        <f>SUM(M55:U55)</f>
        <v>41</v>
      </c>
      <c r="W55" s="18">
        <f>IF(COUNT(L55,V55)&gt;0,SUM(L55,V55),0)</f>
        <v>86</v>
      </c>
    </row>
    <row r="56" spans="1:23" x14ac:dyDescent="0.2">
      <c r="A56" s="29">
        <v>5</v>
      </c>
      <c r="B56" s="19" t="s">
        <v>69</v>
      </c>
      <c r="C56" s="16">
        <v>6</v>
      </c>
      <c r="D56" s="16">
        <v>5</v>
      </c>
      <c r="E56" s="16">
        <v>8</v>
      </c>
      <c r="F56" s="16">
        <v>4</v>
      </c>
      <c r="G56" s="16">
        <v>6</v>
      </c>
      <c r="H56" s="16">
        <v>6</v>
      </c>
      <c r="I56" s="16">
        <v>4</v>
      </c>
      <c r="J56" s="16">
        <v>4</v>
      </c>
      <c r="K56" s="16">
        <v>6</v>
      </c>
      <c r="L56" s="17">
        <f>SUM(C56:K56)</f>
        <v>49</v>
      </c>
      <c r="M56" s="16">
        <v>6</v>
      </c>
      <c r="N56" s="16">
        <v>7</v>
      </c>
      <c r="O56" s="16">
        <v>6</v>
      </c>
      <c r="P56" s="20">
        <v>5</v>
      </c>
      <c r="Q56" s="20">
        <v>8</v>
      </c>
      <c r="R56" s="20">
        <v>5</v>
      </c>
      <c r="S56" s="20">
        <v>4</v>
      </c>
      <c r="T56" s="20">
        <v>6</v>
      </c>
      <c r="U56" s="20">
        <v>5</v>
      </c>
      <c r="V56" s="17">
        <f>SUM(M56:U56)</f>
        <v>52</v>
      </c>
      <c r="W56" s="18">
        <f>IF(COUNT(L56,V56)&gt;0,SUM(L56,V56),0)</f>
        <v>101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179</v>
      </c>
      <c r="M57" s="22"/>
      <c r="N57" s="22"/>
      <c r="O57" s="22"/>
      <c r="V57" s="23">
        <f>SUM(V52:V56)</f>
        <v>218</v>
      </c>
      <c r="W57" s="24">
        <f>IF(COUNT(W52:W56)=5,(SUM(W52:W56))-(MAX(W52:W56)),(IF(COUNT(W52:W56)=4,SUM(W52:W56),IF(COUNTBLANK(W52:W56)&gt;0,SUM(W52:W56),"DQ"))))</f>
        <v>345</v>
      </c>
    </row>
    <row r="58" spans="1:23" x14ac:dyDescent="0.2">
      <c r="A58" s="7" t="s">
        <v>41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2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1</v>
      </c>
      <c r="W59" s="14" t="s">
        <v>3</v>
      </c>
    </row>
    <row r="60" spans="1:23" x14ac:dyDescent="0.2">
      <c r="A60" s="29">
        <v>1</v>
      </c>
      <c r="B60" s="15" t="s">
        <v>102</v>
      </c>
      <c r="C60" s="16">
        <v>4</v>
      </c>
      <c r="D60" s="16">
        <v>4</v>
      </c>
      <c r="E60" s="16">
        <v>5</v>
      </c>
      <c r="F60" s="16">
        <v>3</v>
      </c>
      <c r="G60" s="16">
        <v>7</v>
      </c>
      <c r="H60" s="16">
        <v>6</v>
      </c>
      <c r="I60" s="16">
        <v>5</v>
      </c>
      <c r="J60" s="16">
        <v>5</v>
      </c>
      <c r="K60" s="16">
        <v>4</v>
      </c>
      <c r="L60" s="17">
        <f>SUM(C60:K60)</f>
        <v>43</v>
      </c>
      <c r="M60" s="16">
        <v>5</v>
      </c>
      <c r="N60" s="16">
        <v>4</v>
      </c>
      <c r="O60" s="16">
        <v>5</v>
      </c>
      <c r="P60" s="16">
        <v>5</v>
      </c>
      <c r="Q60" s="16">
        <v>5</v>
      </c>
      <c r="R60" s="16">
        <v>6</v>
      </c>
      <c r="S60" s="16">
        <v>4</v>
      </c>
      <c r="T60" s="16">
        <v>4</v>
      </c>
      <c r="U60" s="16">
        <v>8</v>
      </c>
      <c r="V60" s="17">
        <f>SUM(M60:U60)</f>
        <v>46</v>
      </c>
      <c r="W60" s="18">
        <f>IF(COUNT(L60,V60)&gt;0,SUM(L60,V60),0)</f>
        <v>89</v>
      </c>
    </row>
    <row r="61" spans="1:23" x14ac:dyDescent="0.2">
      <c r="A61" s="29">
        <v>2</v>
      </c>
      <c r="B61" s="19" t="s">
        <v>74</v>
      </c>
      <c r="C61" s="16">
        <v>5</v>
      </c>
      <c r="D61" s="16">
        <v>2</v>
      </c>
      <c r="E61" s="16">
        <v>5</v>
      </c>
      <c r="F61" s="16">
        <v>4</v>
      </c>
      <c r="G61" s="16">
        <v>6</v>
      </c>
      <c r="H61" s="16">
        <v>5</v>
      </c>
      <c r="I61" s="16">
        <v>4</v>
      </c>
      <c r="J61" s="16">
        <v>6</v>
      </c>
      <c r="K61" s="16">
        <v>8</v>
      </c>
      <c r="L61" s="17">
        <f>SUM(C61:K61)</f>
        <v>45</v>
      </c>
      <c r="M61" s="16">
        <v>6</v>
      </c>
      <c r="N61" s="16">
        <v>4</v>
      </c>
      <c r="O61" s="16">
        <v>5</v>
      </c>
      <c r="P61" s="20">
        <v>6</v>
      </c>
      <c r="Q61" s="20">
        <v>6</v>
      </c>
      <c r="R61" s="20">
        <v>6</v>
      </c>
      <c r="S61" s="20">
        <v>6</v>
      </c>
      <c r="T61" s="20">
        <v>4</v>
      </c>
      <c r="U61" s="20">
        <v>5</v>
      </c>
      <c r="V61" s="17">
        <f>SUM(M61:U61)</f>
        <v>48</v>
      </c>
      <c r="W61" s="18">
        <f>IF(COUNT(L61,V61)&gt;0,SUM(L61,V61),0)</f>
        <v>93</v>
      </c>
    </row>
    <row r="62" spans="1:23" x14ac:dyDescent="0.2">
      <c r="A62" s="29">
        <v>3</v>
      </c>
      <c r="B62" s="19" t="s">
        <v>101</v>
      </c>
      <c r="C62" s="16">
        <v>5</v>
      </c>
      <c r="D62" s="16">
        <v>7</v>
      </c>
      <c r="E62" s="16">
        <v>6</v>
      </c>
      <c r="F62" s="16">
        <v>4</v>
      </c>
      <c r="G62" s="16">
        <v>6</v>
      </c>
      <c r="H62" s="16">
        <v>6</v>
      </c>
      <c r="I62" s="16">
        <v>6</v>
      </c>
      <c r="J62" s="16">
        <v>4</v>
      </c>
      <c r="K62" s="16">
        <v>5</v>
      </c>
      <c r="L62" s="17">
        <f>SUM(C62:K62)</f>
        <v>49</v>
      </c>
      <c r="M62" s="16">
        <v>7</v>
      </c>
      <c r="N62" s="16">
        <v>4</v>
      </c>
      <c r="O62" s="16">
        <v>4</v>
      </c>
      <c r="P62" s="20">
        <v>6</v>
      </c>
      <c r="Q62" s="20">
        <v>7</v>
      </c>
      <c r="R62" s="20">
        <v>7</v>
      </c>
      <c r="S62" s="20">
        <v>5</v>
      </c>
      <c r="T62" s="20">
        <v>6</v>
      </c>
      <c r="U62" s="20">
        <v>7</v>
      </c>
      <c r="V62" s="17">
        <f>SUM(M62:U62)</f>
        <v>53</v>
      </c>
      <c r="W62" s="18">
        <f>IF(COUNT(L62,V62)&gt;0,SUM(L62,V62),0)</f>
        <v>102</v>
      </c>
    </row>
    <row r="63" spans="1:23" x14ac:dyDescent="0.2">
      <c r="A63" s="29">
        <v>4</v>
      </c>
      <c r="B63" s="19" t="s">
        <v>75</v>
      </c>
      <c r="C63" s="16">
        <v>5</v>
      </c>
      <c r="D63" s="16">
        <v>6</v>
      </c>
      <c r="E63" s="16">
        <v>5</v>
      </c>
      <c r="F63" s="16">
        <v>4</v>
      </c>
      <c r="G63" s="16">
        <v>6</v>
      </c>
      <c r="H63" s="16">
        <v>7</v>
      </c>
      <c r="I63" s="16">
        <v>5</v>
      </c>
      <c r="J63" s="16">
        <v>7</v>
      </c>
      <c r="K63" s="16">
        <v>6</v>
      </c>
      <c r="L63" s="17">
        <f>SUM(C63:K63)</f>
        <v>51</v>
      </c>
      <c r="M63" s="16">
        <v>6</v>
      </c>
      <c r="N63" s="16">
        <v>7</v>
      </c>
      <c r="O63" s="16">
        <v>7</v>
      </c>
      <c r="P63" s="20">
        <v>6</v>
      </c>
      <c r="Q63" s="20">
        <v>7</v>
      </c>
      <c r="R63" s="20">
        <v>7</v>
      </c>
      <c r="S63" s="20">
        <v>6</v>
      </c>
      <c r="T63" s="20">
        <v>7</v>
      </c>
      <c r="U63" s="20">
        <v>5</v>
      </c>
      <c r="V63" s="17">
        <f>SUM(M63:U63)</f>
        <v>58</v>
      </c>
      <c r="W63" s="18">
        <f>IF(COUNT(L63,V63)&gt;0,SUM(L63,V63),0)</f>
        <v>109</v>
      </c>
    </row>
    <row r="64" spans="1:23" x14ac:dyDescent="0.2">
      <c r="A64" s="29">
        <v>5</v>
      </c>
      <c r="B64" s="19" t="s">
        <v>103</v>
      </c>
      <c r="C64" s="16">
        <v>8</v>
      </c>
      <c r="D64" s="16">
        <v>6</v>
      </c>
      <c r="E64" s="16">
        <v>7</v>
      </c>
      <c r="F64" s="16">
        <v>4</v>
      </c>
      <c r="G64" s="16">
        <v>13</v>
      </c>
      <c r="H64" s="16">
        <v>8</v>
      </c>
      <c r="I64" s="16">
        <v>10</v>
      </c>
      <c r="J64" s="16">
        <v>6</v>
      </c>
      <c r="K64" s="16">
        <v>8</v>
      </c>
      <c r="L64" s="17">
        <f>SUM(C64:K64)</f>
        <v>70</v>
      </c>
      <c r="M64" s="16">
        <v>5</v>
      </c>
      <c r="N64" s="16">
        <v>6</v>
      </c>
      <c r="O64" s="16">
        <v>4</v>
      </c>
      <c r="P64" s="20">
        <v>9</v>
      </c>
      <c r="Q64" s="20">
        <v>11</v>
      </c>
      <c r="R64" s="20">
        <v>7</v>
      </c>
      <c r="S64" s="20">
        <v>6</v>
      </c>
      <c r="T64" s="20">
        <v>5</v>
      </c>
      <c r="U64" s="20">
        <v>4</v>
      </c>
      <c r="V64" s="17">
        <f>SUM(M64:U64)</f>
        <v>57</v>
      </c>
      <c r="W64" s="18">
        <f>IF(COUNT(L64,V64)&gt;0,SUM(L64,V64),0)</f>
        <v>127</v>
      </c>
    </row>
    <row r="65" spans="1:25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188</v>
      </c>
      <c r="M65" s="22"/>
      <c r="N65" s="22"/>
      <c r="O65" s="22"/>
      <c r="V65" s="23">
        <f>SUM(V60:V64)</f>
        <v>262</v>
      </c>
      <c r="W65" s="24">
        <f>IF(COUNT(W60:W64)=5,(SUM(W60:W64))-(MAX(W60:W64)),(IF(COUNT(W60:W64)=4,SUM(W60:W64),IF(COUNTBLANK(W60:W64)&gt;0,SUM(W60:W64),"DQ"))))</f>
        <v>393</v>
      </c>
    </row>
    <row r="66" spans="1:25" x14ac:dyDescent="0.2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5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2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1</v>
      </c>
      <c r="W67" s="14" t="s">
        <v>3</v>
      </c>
    </row>
    <row r="68" spans="1:25" x14ac:dyDescent="0.2">
      <c r="A68" s="29">
        <v>1</v>
      </c>
      <c r="B68" s="15" t="s">
        <v>70</v>
      </c>
      <c r="C68" s="16">
        <v>5</v>
      </c>
      <c r="D68" s="16">
        <v>5</v>
      </c>
      <c r="E68" s="16">
        <v>4</v>
      </c>
      <c r="F68" s="16">
        <v>3</v>
      </c>
      <c r="G68" s="16">
        <v>5</v>
      </c>
      <c r="H68" s="16">
        <v>5</v>
      </c>
      <c r="I68" s="16">
        <v>4</v>
      </c>
      <c r="J68" s="16">
        <v>6</v>
      </c>
      <c r="K68" s="16">
        <v>5</v>
      </c>
      <c r="L68" s="17">
        <f>SUM(C68:K68)</f>
        <v>42</v>
      </c>
      <c r="M68" s="16">
        <v>5</v>
      </c>
      <c r="N68" s="16">
        <v>5</v>
      </c>
      <c r="O68" s="16">
        <v>4</v>
      </c>
      <c r="P68" s="16">
        <v>4</v>
      </c>
      <c r="Q68" s="16">
        <v>6</v>
      </c>
      <c r="R68" s="16">
        <v>6</v>
      </c>
      <c r="S68" s="16">
        <v>5</v>
      </c>
      <c r="T68" s="16">
        <v>5</v>
      </c>
      <c r="U68" s="16">
        <v>5</v>
      </c>
      <c r="V68" s="17">
        <f>SUM(M68:U68)</f>
        <v>45</v>
      </c>
      <c r="W68" s="18">
        <f>IF(COUNT(L68,V68)&gt;0,SUM(L68,V68),0)</f>
        <v>87</v>
      </c>
      <c r="Y68" s="36" t="s">
        <v>20</v>
      </c>
    </row>
    <row r="69" spans="1:25" x14ac:dyDescent="0.2">
      <c r="A69" s="29">
        <v>2</v>
      </c>
      <c r="B69" s="19" t="s">
        <v>71</v>
      </c>
      <c r="C69" s="16">
        <v>4</v>
      </c>
      <c r="D69" s="16">
        <v>4</v>
      </c>
      <c r="E69" s="16">
        <v>4</v>
      </c>
      <c r="F69" s="16">
        <v>4</v>
      </c>
      <c r="G69" s="16">
        <v>6</v>
      </c>
      <c r="H69" s="16">
        <v>5</v>
      </c>
      <c r="I69" s="16">
        <v>5</v>
      </c>
      <c r="J69" s="16">
        <v>5</v>
      </c>
      <c r="K69" s="16">
        <v>4</v>
      </c>
      <c r="L69" s="17">
        <f>SUM(C69:K69)</f>
        <v>41</v>
      </c>
      <c r="M69" s="16">
        <v>5</v>
      </c>
      <c r="N69" s="16">
        <v>4</v>
      </c>
      <c r="O69" s="16">
        <v>3</v>
      </c>
      <c r="P69" s="20">
        <v>5</v>
      </c>
      <c r="Q69" s="20">
        <v>5</v>
      </c>
      <c r="R69" s="20">
        <v>6</v>
      </c>
      <c r="S69" s="20">
        <v>4</v>
      </c>
      <c r="T69" s="20">
        <v>4</v>
      </c>
      <c r="U69" s="20">
        <v>8</v>
      </c>
      <c r="V69" s="17">
        <f>SUM(M69:U69)</f>
        <v>44</v>
      </c>
      <c r="W69" s="18">
        <f>IF(COUNT(L69,V69)&gt;0,SUM(L69,V69),0)</f>
        <v>85</v>
      </c>
    </row>
    <row r="70" spans="1:25" x14ac:dyDescent="0.2">
      <c r="A70" s="29">
        <v>3</v>
      </c>
      <c r="B70" s="19" t="s">
        <v>104</v>
      </c>
      <c r="C70" s="16">
        <v>5</v>
      </c>
      <c r="D70" s="16">
        <v>3</v>
      </c>
      <c r="E70" s="16">
        <v>4</v>
      </c>
      <c r="F70" s="16">
        <v>3</v>
      </c>
      <c r="G70" s="16">
        <v>6</v>
      </c>
      <c r="H70" s="16">
        <v>7</v>
      </c>
      <c r="I70" s="16">
        <v>4</v>
      </c>
      <c r="J70" s="16">
        <v>5</v>
      </c>
      <c r="K70" s="16">
        <v>3</v>
      </c>
      <c r="L70" s="17">
        <f>SUM(C70:K70)</f>
        <v>40</v>
      </c>
      <c r="M70" s="16">
        <v>4</v>
      </c>
      <c r="N70" s="16">
        <v>3</v>
      </c>
      <c r="O70" s="16">
        <v>3</v>
      </c>
      <c r="P70" s="20">
        <v>5</v>
      </c>
      <c r="Q70" s="20">
        <v>5</v>
      </c>
      <c r="R70" s="20">
        <v>5</v>
      </c>
      <c r="S70" s="20">
        <v>4</v>
      </c>
      <c r="T70" s="20">
        <v>4</v>
      </c>
      <c r="U70" s="20">
        <v>5</v>
      </c>
      <c r="V70" s="17">
        <f>SUM(M70:U70)</f>
        <v>38</v>
      </c>
      <c r="W70" s="18">
        <f>IF(COUNT(L70,V70)&gt;0,SUM(L70,V70),0)</f>
        <v>78</v>
      </c>
    </row>
    <row r="71" spans="1:25" x14ac:dyDescent="0.2">
      <c r="A71" s="29">
        <v>4</v>
      </c>
      <c r="B71" s="19" t="s">
        <v>72</v>
      </c>
      <c r="C71" s="16">
        <v>5</v>
      </c>
      <c r="D71" s="16">
        <v>5</v>
      </c>
      <c r="E71" s="16">
        <v>5</v>
      </c>
      <c r="F71" s="16">
        <v>5</v>
      </c>
      <c r="G71" s="16">
        <v>5</v>
      </c>
      <c r="H71" s="16">
        <v>5</v>
      </c>
      <c r="I71" s="16">
        <v>4</v>
      </c>
      <c r="J71" s="16">
        <v>4</v>
      </c>
      <c r="K71" s="16">
        <v>6</v>
      </c>
      <c r="L71" s="17">
        <f>SUM(C71:K71)</f>
        <v>44</v>
      </c>
      <c r="M71" s="16">
        <v>5</v>
      </c>
      <c r="N71" s="16">
        <v>3</v>
      </c>
      <c r="O71" s="16">
        <v>4</v>
      </c>
      <c r="P71" s="20">
        <v>6</v>
      </c>
      <c r="Q71" s="20">
        <v>6</v>
      </c>
      <c r="R71" s="20">
        <v>5</v>
      </c>
      <c r="S71" s="20">
        <v>5</v>
      </c>
      <c r="T71" s="20">
        <v>2</v>
      </c>
      <c r="U71" s="20">
        <v>4</v>
      </c>
      <c r="V71" s="17">
        <f>SUM(M71:U71)</f>
        <v>40</v>
      </c>
      <c r="W71" s="18">
        <f>IF(COUNT(L71,V71)&gt;0,SUM(L71,V71),0)</f>
        <v>84</v>
      </c>
    </row>
    <row r="72" spans="1:25" x14ac:dyDescent="0.2">
      <c r="A72" s="29">
        <v>5</v>
      </c>
      <c r="B72" s="19" t="s">
        <v>73</v>
      </c>
      <c r="C72" s="16">
        <v>5</v>
      </c>
      <c r="D72" s="16">
        <v>4</v>
      </c>
      <c r="E72" s="16">
        <v>3</v>
      </c>
      <c r="F72" s="16">
        <v>4</v>
      </c>
      <c r="G72" s="16">
        <v>6</v>
      </c>
      <c r="H72" s="16">
        <v>5</v>
      </c>
      <c r="I72" s="16">
        <v>4</v>
      </c>
      <c r="J72" s="16">
        <v>3</v>
      </c>
      <c r="K72" s="16">
        <v>5</v>
      </c>
      <c r="L72" s="17">
        <f>SUM(C72:K72)</f>
        <v>39</v>
      </c>
      <c r="M72" s="16">
        <v>5</v>
      </c>
      <c r="N72" s="16">
        <v>3</v>
      </c>
      <c r="O72" s="16">
        <v>4</v>
      </c>
      <c r="P72" s="20">
        <v>7</v>
      </c>
      <c r="Q72" s="20">
        <v>5</v>
      </c>
      <c r="R72" s="20">
        <v>5</v>
      </c>
      <c r="S72" s="20">
        <v>4</v>
      </c>
      <c r="T72" s="20">
        <v>3</v>
      </c>
      <c r="U72" s="20">
        <v>5</v>
      </c>
      <c r="V72" s="17">
        <f>SUM(M72:U72)</f>
        <v>41</v>
      </c>
      <c r="W72" s="18">
        <f>IF(COUNT(L72,V72)&gt;0,SUM(L72,V72),0)</f>
        <v>80</v>
      </c>
    </row>
    <row r="73" spans="1:25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162</v>
      </c>
      <c r="M73" s="22"/>
      <c r="N73" s="22"/>
      <c r="O73" s="22"/>
      <c r="V73" s="23">
        <f>SUM(V68:V72)</f>
        <v>208</v>
      </c>
      <c r="W73" s="24">
        <f>IF(COUNT(W68:W72)=5,(SUM(W68:W72))-(MAX(W68:W72)),(IF(COUNT(W68:W72)=4,SUM(W68:W72),IF(COUNTBLANK(W68:W72)&gt;0,SUM(W68:W72),"DQ"))))</f>
        <v>327</v>
      </c>
    </row>
    <row r="74" spans="1:25" x14ac:dyDescent="0.2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5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2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1</v>
      </c>
      <c r="W75" s="14" t="s">
        <v>3</v>
      </c>
    </row>
    <row r="76" spans="1:25" x14ac:dyDescent="0.2">
      <c r="A76" s="29">
        <v>1</v>
      </c>
      <c r="B76" s="15" t="s">
        <v>91</v>
      </c>
      <c r="C76" s="16">
        <v>6</v>
      </c>
      <c r="D76" s="16">
        <v>5</v>
      </c>
      <c r="E76" s="16">
        <v>5</v>
      </c>
      <c r="F76" s="16">
        <v>6</v>
      </c>
      <c r="G76" s="16">
        <v>7</v>
      </c>
      <c r="H76" s="16">
        <v>7</v>
      </c>
      <c r="I76" s="16">
        <v>6</v>
      </c>
      <c r="J76" s="16">
        <v>5</v>
      </c>
      <c r="K76" s="16">
        <v>4</v>
      </c>
      <c r="L76" s="17">
        <f>SUM(C76:K76)</f>
        <v>51</v>
      </c>
      <c r="M76" s="16">
        <v>7</v>
      </c>
      <c r="N76" s="16">
        <v>6</v>
      </c>
      <c r="O76" s="16">
        <v>5</v>
      </c>
      <c r="P76" s="16">
        <v>5</v>
      </c>
      <c r="Q76" s="16">
        <v>7</v>
      </c>
      <c r="R76" s="16">
        <v>6</v>
      </c>
      <c r="S76" s="16">
        <v>6</v>
      </c>
      <c r="T76" s="16">
        <v>4</v>
      </c>
      <c r="U76" s="16">
        <v>5</v>
      </c>
      <c r="V76" s="17">
        <f>SUM(M76:U76)</f>
        <v>51</v>
      </c>
      <c r="W76" s="18">
        <f>IF(COUNT(L76,V76)&gt;0,SUM(L76,V76),0)</f>
        <v>102</v>
      </c>
    </row>
    <row r="77" spans="1:25" x14ac:dyDescent="0.2">
      <c r="A77" s="29">
        <v>2</v>
      </c>
      <c r="B77" s="19" t="s">
        <v>92</v>
      </c>
      <c r="C77" s="16">
        <v>5</v>
      </c>
      <c r="D77" s="16">
        <v>5</v>
      </c>
      <c r="E77" s="16">
        <v>4</v>
      </c>
      <c r="F77" s="16">
        <v>4</v>
      </c>
      <c r="G77" s="16">
        <v>6</v>
      </c>
      <c r="H77" s="16">
        <v>6</v>
      </c>
      <c r="I77" s="16">
        <v>5</v>
      </c>
      <c r="J77" s="16">
        <v>5</v>
      </c>
      <c r="K77" s="16">
        <v>6</v>
      </c>
      <c r="L77" s="17">
        <f>SUM(C77:K77)</f>
        <v>46</v>
      </c>
      <c r="M77" s="16">
        <v>6</v>
      </c>
      <c r="N77" s="16">
        <v>4</v>
      </c>
      <c r="O77" s="16">
        <v>7</v>
      </c>
      <c r="P77" s="20">
        <v>7</v>
      </c>
      <c r="Q77" s="20">
        <v>6</v>
      </c>
      <c r="R77" s="20">
        <v>4</v>
      </c>
      <c r="S77" s="20">
        <v>4</v>
      </c>
      <c r="T77" s="20">
        <v>4</v>
      </c>
      <c r="U77" s="20">
        <v>4</v>
      </c>
      <c r="V77" s="17">
        <f>SUM(M77:U77)</f>
        <v>46</v>
      </c>
      <c r="W77" s="18">
        <f>IF(COUNT(L77,V77)&gt;0,SUM(L77,V77),0)</f>
        <v>92</v>
      </c>
    </row>
    <row r="78" spans="1:25" x14ac:dyDescent="0.2">
      <c r="A78" s="29">
        <v>3</v>
      </c>
      <c r="B78" s="19" t="s">
        <v>93</v>
      </c>
      <c r="C78" s="16">
        <v>6</v>
      </c>
      <c r="D78" s="16">
        <v>3</v>
      </c>
      <c r="E78" s="16">
        <v>4</v>
      </c>
      <c r="F78" s="16">
        <v>3</v>
      </c>
      <c r="G78" s="16">
        <v>6</v>
      </c>
      <c r="H78" s="16">
        <v>5</v>
      </c>
      <c r="I78" s="16">
        <v>3</v>
      </c>
      <c r="J78" s="16">
        <v>6</v>
      </c>
      <c r="K78" s="16">
        <v>5</v>
      </c>
      <c r="L78" s="17">
        <f>SUM(C78:K78)</f>
        <v>41</v>
      </c>
      <c r="M78" s="16">
        <v>4</v>
      </c>
      <c r="N78" s="16">
        <v>3</v>
      </c>
      <c r="O78" s="16">
        <v>5</v>
      </c>
      <c r="P78" s="20">
        <v>8</v>
      </c>
      <c r="Q78" s="20">
        <v>9</v>
      </c>
      <c r="R78" s="20">
        <v>5</v>
      </c>
      <c r="S78" s="20">
        <v>4</v>
      </c>
      <c r="T78" s="20">
        <v>4</v>
      </c>
      <c r="U78" s="20">
        <v>4</v>
      </c>
      <c r="V78" s="17">
        <f>SUM(M78:U78)</f>
        <v>46</v>
      </c>
      <c r="W78" s="18">
        <f>IF(COUNT(L78,V78)&gt;0,SUM(L78,V78),0)</f>
        <v>87</v>
      </c>
    </row>
    <row r="79" spans="1:25" x14ac:dyDescent="0.2">
      <c r="A79" s="29">
        <v>4</v>
      </c>
      <c r="B79" s="19" t="s">
        <v>94</v>
      </c>
      <c r="C79" s="16">
        <v>5</v>
      </c>
      <c r="D79" s="16">
        <v>4</v>
      </c>
      <c r="E79" s="16">
        <v>4</v>
      </c>
      <c r="F79" s="16">
        <v>3</v>
      </c>
      <c r="G79" s="16">
        <v>7</v>
      </c>
      <c r="H79" s="16">
        <v>6</v>
      </c>
      <c r="I79" s="16">
        <v>7</v>
      </c>
      <c r="J79" s="16">
        <v>6</v>
      </c>
      <c r="K79" s="16">
        <v>5</v>
      </c>
      <c r="L79" s="17">
        <f>SUM(C79:K79)</f>
        <v>47</v>
      </c>
      <c r="M79" s="16">
        <v>6</v>
      </c>
      <c r="N79" s="16">
        <v>3</v>
      </c>
      <c r="O79" s="16">
        <v>4</v>
      </c>
      <c r="P79" s="20">
        <v>6</v>
      </c>
      <c r="Q79" s="20">
        <v>6</v>
      </c>
      <c r="R79" s="20">
        <v>5</v>
      </c>
      <c r="S79" s="20">
        <v>5</v>
      </c>
      <c r="T79" s="20">
        <v>4</v>
      </c>
      <c r="U79" s="20">
        <v>5</v>
      </c>
      <c r="V79" s="17">
        <f>SUM(M79:U79)</f>
        <v>44</v>
      </c>
      <c r="W79" s="18">
        <f>IF(COUNT(L79,V79)&gt;0,SUM(L79,V79),0)</f>
        <v>91</v>
      </c>
    </row>
    <row r="80" spans="1:25" x14ac:dyDescent="0.2">
      <c r="A80" s="29">
        <v>5</v>
      </c>
      <c r="B80" s="19" t="s">
        <v>95</v>
      </c>
      <c r="C80" s="16">
        <v>5</v>
      </c>
      <c r="D80" s="16">
        <v>5</v>
      </c>
      <c r="E80" s="16">
        <v>4</v>
      </c>
      <c r="F80" s="16">
        <v>5</v>
      </c>
      <c r="G80" s="16">
        <v>9</v>
      </c>
      <c r="H80" s="16">
        <v>6</v>
      </c>
      <c r="I80" s="16">
        <v>7</v>
      </c>
      <c r="J80" s="16">
        <v>4</v>
      </c>
      <c r="K80" s="16">
        <v>5</v>
      </c>
      <c r="L80" s="17">
        <f>SUM(C80:K80)</f>
        <v>50</v>
      </c>
      <c r="M80" s="16">
        <v>7</v>
      </c>
      <c r="N80" s="16">
        <v>3</v>
      </c>
      <c r="O80" s="16">
        <v>6</v>
      </c>
      <c r="P80" s="20">
        <v>6</v>
      </c>
      <c r="Q80" s="20">
        <v>6</v>
      </c>
      <c r="R80" s="20">
        <v>6</v>
      </c>
      <c r="S80" s="20">
        <v>6</v>
      </c>
      <c r="T80" s="20">
        <v>3</v>
      </c>
      <c r="U80" s="20">
        <v>5</v>
      </c>
      <c r="V80" s="17">
        <f>SUM(M80:U80)</f>
        <v>48</v>
      </c>
      <c r="W80" s="18">
        <f>IF(COUNT(L80,V80)&gt;0,SUM(L80,V80),0)</f>
        <v>98</v>
      </c>
    </row>
    <row r="81" spans="1:27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184</v>
      </c>
      <c r="M81" s="22"/>
      <c r="N81" s="22"/>
      <c r="O81" s="22"/>
      <c r="V81" s="23">
        <f>SUM(V76:V80)</f>
        <v>235</v>
      </c>
      <c r="W81" s="24">
        <f>IF(COUNT(W76:W80)=5,(SUM(W76:W80))-(MAX(W76:W80)),(IF(COUNT(W76:W80)=4,SUM(W76:W80),IF(COUNTBLANK(W76:W80)&gt;0,SUM(W76:W80),"DQ"))))</f>
        <v>368</v>
      </c>
      <c r="AA81" s="36" t="s">
        <v>20</v>
      </c>
    </row>
    <row r="82" spans="1:27" x14ac:dyDescent="0.2">
      <c r="A82" s="7" t="s">
        <v>39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7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2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1</v>
      </c>
      <c r="W83" s="14" t="s">
        <v>3</v>
      </c>
    </row>
    <row r="84" spans="1:27" x14ac:dyDescent="0.2">
      <c r="A84" s="29">
        <v>1</v>
      </c>
      <c r="B84" s="15" t="s">
        <v>76</v>
      </c>
      <c r="C84" s="16">
        <v>6</v>
      </c>
      <c r="D84" s="16">
        <v>4</v>
      </c>
      <c r="E84" s="16">
        <v>4</v>
      </c>
      <c r="F84" s="16">
        <v>4</v>
      </c>
      <c r="G84" s="16">
        <v>6</v>
      </c>
      <c r="H84" s="16">
        <v>4</v>
      </c>
      <c r="I84" s="16">
        <v>4</v>
      </c>
      <c r="J84" s="16">
        <v>5</v>
      </c>
      <c r="K84" s="16">
        <v>5</v>
      </c>
      <c r="L84" s="17">
        <f>SUM(C84:K84)</f>
        <v>42</v>
      </c>
      <c r="M84" s="16">
        <v>5</v>
      </c>
      <c r="N84" s="16">
        <v>4</v>
      </c>
      <c r="O84" s="16">
        <v>5</v>
      </c>
      <c r="P84" s="16">
        <v>5</v>
      </c>
      <c r="Q84" s="16">
        <v>6</v>
      </c>
      <c r="R84" s="16">
        <v>5</v>
      </c>
      <c r="S84" s="16">
        <v>4</v>
      </c>
      <c r="T84" s="16">
        <v>2</v>
      </c>
      <c r="U84" s="16">
        <v>4</v>
      </c>
      <c r="V84" s="17">
        <f>SUM(M84:U84)</f>
        <v>40</v>
      </c>
      <c r="W84" s="18">
        <f>IF(COUNT(L84,V84)&gt;0,SUM(L84,V84),0)</f>
        <v>82</v>
      </c>
    </row>
    <row r="85" spans="1:27" x14ac:dyDescent="0.2">
      <c r="A85" s="29">
        <v>2</v>
      </c>
      <c r="B85" s="19" t="s">
        <v>77</v>
      </c>
      <c r="C85" s="16">
        <v>7</v>
      </c>
      <c r="D85" s="16">
        <v>5</v>
      </c>
      <c r="E85" s="16">
        <v>5</v>
      </c>
      <c r="F85" s="16">
        <v>4</v>
      </c>
      <c r="G85" s="16">
        <v>5</v>
      </c>
      <c r="H85" s="16">
        <v>6</v>
      </c>
      <c r="I85" s="16">
        <v>7</v>
      </c>
      <c r="J85" s="16">
        <v>6</v>
      </c>
      <c r="K85" s="16">
        <v>5</v>
      </c>
      <c r="L85" s="17">
        <f>SUM(C85:K85)</f>
        <v>50</v>
      </c>
      <c r="M85" s="16">
        <v>5</v>
      </c>
      <c r="N85" s="16">
        <v>5</v>
      </c>
      <c r="O85" s="16">
        <v>5</v>
      </c>
      <c r="P85" s="20">
        <v>5</v>
      </c>
      <c r="Q85" s="20">
        <v>6</v>
      </c>
      <c r="R85" s="20">
        <v>5</v>
      </c>
      <c r="S85" s="20">
        <v>4</v>
      </c>
      <c r="T85" s="20">
        <v>4</v>
      </c>
      <c r="U85" s="20">
        <v>6</v>
      </c>
      <c r="V85" s="17">
        <f>SUM(M85:U85)</f>
        <v>45</v>
      </c>
      <c r="W85" s="18">
        <f>IF(COUNT(L85,V85)&gt;0,SUM(L85,V85),0)</f>
        <v>95</v>
      </c>
    </row>
    <row r="86" spans="1:27" x14ac:dyDescent="0.2">
      <c r="A86" s="29">
        <v>3</v>
      </c>
      <c r="B86" s="19" t="s">
        <v>78</v>
      </c>
      <c r="C86" s="16">
        <v>4</v>
      </c>
      <c r="D86" s="16">
        <v>4</v>
      </c>
      <c r="E86" s="16">
        <v>4</v>
      </c>
      <c r="F86" s="16">
        <v>2</v>
      </c>
      <c r="G86" s="16">
        <v>6</v>
      </c>
      <c r="H86" s="16">
        <v>5</v>
      </c>
      <c r="I86" s="16">
        <v>4</v>
      </c>
      <c r="J86" s="16">
        <v>7</v>
      </c>
      <c r="K86" s="16">
        <v>6</v>
      </c>
      <c r="L86" s="17">
        <f>SUM(C86:K86)</f>
        <v>42</v>
      </c>
      <c r="M86" s="16">
        <v>6</v>
      </c>
      <c r="N86" s="16">
        <v>5</v>
      </c>
      <c r="O86" s="16">
        <v>4</v>
      </c>
      <c r="P86" s="20">
        <v>6</v>
      </c>
      <c r="Q86" s="20">
        <v>6</v>
      </c>
      <c r="R86" s="20">
        <v>8</v>
      </c>
      <c r="S86" s="20">
        <v>5</v>
      </c>
      <c r="T86" s="20">
        <v>4</v>
      </c>
      <c r="U86" s="20">
        <v>5</v>
      </c>
      <c r="V86" s="17">
        <f>SUM(M86:U86)</f>
        <v>49</v>
      </c>
      <c r="W86" s="18">
        <f>IF(COUNT(L86,V86)&gt;0,SUM(L86,V86),0)</f>
        <v>91</v>
      </c>
    </row>
    <row r="87" spans="1:27" x14ac:dyDescent="0.2">
      <c r="A87" s="29">
        <v>4</v>
      </c>
      <c r="B87" s="19" t="s">
        <v>79</v>
      </c>
      <c r="C87" s="16">
        <v>4</v>
      </c>
      <c r="D87" s="16">
        <v>4</v>
      </c>
      <c r="E87" s="16">
        <v>5</v>
      </c>
      <c r="F87" s="16">
        <v>3</v>
      </c>
      <c r="G87" s="16">
        <v>5</v>
      </c>
      <c r="H87" s="16">
        <v>4</v>
      </c>
      <c r="I87" s="16">
        <v>5</v>
      </c>
      <c r="J87" s="16">
        <v>5</v>
      </c>
      <c r="K87" s="16">
        <v>4</v>
      </c>
      <c r="L87" s="17">
        <f>SUM(C87:K87)</f>
        <v>39</v>
      </c>
      <c r="M87" s="16">
        <v>5</v>
      </c>
      <c r="N87" s="16">
        <v>5</v>
      </c>
      <c r="O87" s="16">
        <v>6</v>
      </c>
      <c r="P87" s="20">
        <v>5</v>
      </c>
      <c r="Q87" s="20">
        <v>7</v>
      </c>
      <c r="R87" s="20">
        <v>4</v>
      </c>
      <c r="S87" s="20">
        <v>5</v>
      </c>
      <c r="T87" s="20">
        <v>4</v>
      </c>
      <c r="U87" s="20">
        <v>5</v>
      </c>
      <c r="V87" s="17">
        <f>SUM(M87:U87)</f>
        <v>46</v>
      </c>
      <c r="W87" s="18">
        <f>IF(COUNT(L87,V87)&gt;0,SUM(L87,V87),0)</f>
        <v>85</v>
      </c>
    </row>
    <row r="88" spans="1:27" x14ac:dyDescent="0.2">
      <c r="A88" s="29">
        <v>5</v>
      </c>
      <c r="B88" s="19" t="s">
        <v>80</v>
      </c>
      <c r="C88" s="16">
        <v>7</v>
      </c>
      <c r="D88" s="16">
        <v>4</v>
      </c>
      <c r="E88" s="16">
        <v>7</v>
      </c>
      <c r="F88" s="16">
        <v>3</v>
      </c>
      <c r="G88" s="16">
        <v>10</v>
      </c>
      <c r="H88" s="16">
        <v>10</v>
      </c>
      <c r="I88" s="16">
        <v>5</v>
      </c>
      <c r="J88" s="16">
        <v>5</v>
      </c>
      <c r="K88" s="16">
        <v>3</v>
      </c>
      <c r="L88" s="17">
        <f>SUM(C88:K88)</f>
        <v>54</v>
      </c>
      <c r="M88" s="16">
        <v>6</v>
      </c>
      <c r="N88" s="16">
        <v>5</v>
      </c>
      <c r="O88" s="16">
        <v>5</v>
      </c>
      <c r="P88" s="20">
        <v>7</v>
      </c>
      <c r="Q88" s="20">
        <v>7</v>
      </c>
      <c r="R88" s="20">
        <v>5</v>
      </c>
      <c r="S88" s="20">
        <v>5</v>
      </c>
      <c r="T88" s="20">
        <v>5</v>
      </c>
      <c r="U88" s="20">
        <v>7</v>
      </c>
      <c r="V88" s="17">
        <f>SUM(M88:U88)</f>
        <v>52</v>
      </c>
      <c r="W88" s="18">
        <f>IF(COUNT(L88,V88)&gt;0,SUM(L88,V88),0)</f>
        <v>106</v>
      </c>
    </row>
    <row r="89" spans="1:27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173</v>
      </c>
      <c r="M89" s="22"/>
      <c r="N89" s="22"/>
      <c r="O89" s="22"/>
      <c r="V89" s="23">
        <f>SUM(V84:V88)</f>
        <v>232</v>
      </c>
      <c r="W89" s="24">
        <f>IF(COUNT(W84:W88)=5,(SUM(W84:W88))-(MAX(W84:W88)),(IF(COUNT(W84:W88)=4,SUM(W84:W88),IF(COUNTBLANK(W84:W88)&gt;0,SUM(W84:W88),"DQ"))))</f>
        <v>353</v>
      </c>
    </row>
    <row r="90" spans="1:27" x14ac:dyDescent="0.2">
      <c r="A90" s="7" t="s">
        <v>40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7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2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1</v>
      </c>
      <c r="W91" s="14" t="s">
        <v>3</v>
      </c>
      <c r="AA91" s="36" t="s">
        <v>20</v>
      </c>
    </row>
    <row r="92" spans="1:27" x14ac:dyDescent="0.2">
      <c r="A92" s="29">
        <v>1</v>
      </c>
      <c r="B92" s="15" t="s">
        <v>81</v>
      </c>
      <c r="C92" s="16">
        <v>4</v>
      </c>
      <c r="D92" s="16">
        <v>6</v>
      </c>
      <c r="E92" s="16">
        <v>5</v>
      </c>
      <c r="F92" s="16">
        <v>6</v>
      </c>
      <c r="G92" s="16">
        <v>5</v>
      </c>
      <c r="H92" s="16">
        <v>6</v>
      </c>
      <c r="I92" s="16">
        <v>5</v>
      </c>
      <c r="J92" s="16">
        <v>5</v>
      </c>
      <c r="K92" s="16">
        <v>4</v>
      </c>
      <c r="L92" s="17">
        <f>SUM(C92:K92)</f>
        <v>46</v>
      </c>
      <c r="M92" s="16">
        <v>4</v>
      </c>
      <c r="N92" s="16">
        <v>5</v>
      </c>
      <c r="O92" s="16">
        <v>5</v>
      </c>
      <c r="P92" s="16">
        <v>6</v>
      </c>
      <c r="Q92" s="16">
        <v>6</v>
      </c>
      <c r="R92" s="16">
        <v>4</v>
      </c>
      <c r="S92" s="16">
        <v>2</v>
      </c>
      <c r="T92" s="16">
        <v>5</v>
      </c>
      <c r="U92" s="16">
        <v>4</v>
      </c>
      <c r="V92" s="17">
        <f>SUM(M92:U92)</f>
        <v>41</v>
      </c>
      <c r="W92" s="18">
        <f>IF(COUNT(L92,V92)&gt;0,SUM(L92,V92),0)</f>
        <v>87</v>
      </c>
    </row>
    <row r="93" spans="1:27" x14ac:dyDescent="0.2">
      <c r="A93" s="29">
        <v>2</v>
      </c>
      <c r="B93" s="19" t="s">
        <v>82</v>
      </c>
      <c r="C93" s="16">
        <v>6</v>
      </c>
      <c r="D93" s="16">
        <v>4</v>
      </c>
      <c r="E93" s="16">
        <v>5</v>
      </c>
      <c r="F93" s="16">
        <v>3</v>
      </c>
      <c r="G93" s="16">
        <v>5</v>
      </c>
      <c r="H93" s="16">
        <v>5</v>
      </c>
      <c r="I93" s="16">
        <v>6</v>
      </c>
      <c r="J93" s="16">
        <v>5</v>
      </c>
      <c r="K93" s="16">
        <v>6</v>
      </c>
      <c r="L93" s="17">
        <f>SUM(C93:K93)</f>
        <v>45</v>
      </c>
      <c r="M93" s="16">
        <v>5</v>
      </c>
      <c r="N93" s="16">
        <v>5</v>
      </c>
      <c r="O93" s="16">
        <v>5</v>
      </c>
      <c r="P93" s="20">
        <v>5</v>
      </c>
      <c r="Q93" s="20">
        <v>7</v>
      </c>
      <c r="R93" s="20">
        <v>5</v>
      </c>
      <c r="S93" s="20">
        <v>5</v>
      </c>
      <c r="T93" s="20">
        <v>4</v>
      </c>
      <c r="U93" s="20">
        <v>4</v>
      </c>
      <c r="V93" s="17">
        <f>SUM(M93:U93)</f>
        <v>45</v>
      </c>
      <c r="W93" s="18">
        <f>IF(COUNT(L93,V93)&gt;0,SUM(L93,V93),0)</f>
        <v>90</v>
      </c>
    </row>
    <row r="94" spans="1:27" x14ac:dyDescent="0.2">
      <c r="A94" s="29">
        <v>3</v>
      </c>
      <c r="B94" s="19" t="s">
        <v>83</v>
      </c>
      <c r="C94" s="16">
        <v>6</v>
      </c>
      <c r="D94" s="16">
        <v>4</v>
      </c>
      <c r="E94" s="16">
        <v>4</v>
      </c>
      <c r="F94" s="16">
        <v>3</v>
      </c>
      <c r="G94" s="16">
        <v>6</v>
      </c>
      <c r="H94" s="16">
        <v>6</v>
      </c>
      <c r="I94" s="16">
        <v>4</v>
      </c>
      <c r="J94" s="16">
        <v>6</v>
      </c>
      <c r="K94" s="16">
        <v>5</v>
      </c>
      <c r="L94" s="17">
        <f>SUM(C94:K94)</f>
        <v>44</v>
      </c>
      <c r="M94" s="16">
        <v>5</v>
      </c>
      <c r="N94" s="16">
        <v>4</v>
      </c>
      <c r="O94" s="16">
        <v>6</v>
      </c>
      <c r="P94" s="20">
        <v>3</v>
      </c>
      <c r="Q94" s="20">
        <v>4</v>
      </c>
      <c r="R94" s="20">
        <v>5</v>
      </c>
      <c r="S94" s="20">
        <v>5</v>
      </c>
      <c r="T94" s="20">
        <v>3</v>
      </c>
      <c r="U94" s="20">
        <v>5</v>
      </c>
      <c r="V94" s="17">
        <f>SUM(M94:U94)</f>
        <v>40</v>
      </c>
      <c r="W94" s="18">
        <f>IF(COUNT(L94,V94)&gt;0,SUM(L94,V94),0)</f>
        <v>84</v>
      </c>
    </row>
    <row r="95" spans="1:27" x14ac:dyDescent="0.2">
      <c r="A95" s="29">
        <v>4</v>
      </c>
      <c r="B95" s="19" t="s">
        <v>84</v>
      </c>
      <c r="C95" s="16">
        <v>6</v>
      </c>
      <c r="D95" s="16">
        <v>3</v>
      </c>
      <c r="E95" s="16">
        <v>6</v>
      </c>
      <c r="F95" s="16">
        <v>3</v>
      </c>
      <c r="G95" s="16">
        <v>7</v>
      </c>
      <c r="H95" s="16">
        <v>7</v>
      </c>
      <c r="I95" s="16">
        <v>5</v>
      </c>
      <c r="J95" s="16">
        <v>6</v>
      </c>
      <c r="K95" s="16">
        <v>5</v>
      </c>
      <c r="L95" s="17">
        <f>SUM(C95:K95)</f>
        <v>48</v>
      </c>
      <c r="M95" s="16">
        <v>10</v>
      </c>
      <c r="N95" s="16">
        <v>7</v>
      </c>
      <c r="O95" s="16">
        <v>5</v>
      </c>
      <c r="P95" s="20">
        <v>6</v>
      </c>
      <c r="Q95" s="20">
        <v>10</v>
      </c>
      <c r="R95" s="20">
        <v>7</v>
      </c>
      <c r="S95" s="20">
        <v>6</v>
      </c>
      <c r="T95" s="20">
        <v>4</v>
      </c>
      <c r="U95" s="20">
        <v>5</v>
      </c>
      <c r="V95" s="17">
        <f>SUM(M95:U95)</f>
        <v>60</v>
      </c>
      <c r="W95" s="18">
        <f>IF(COUNT(L95,V95)&gt;0,SUM(L95,V95),0)</f>
        <v>108</v>
      </c>
    </row>
    <row r="96" spans="1:27" x14ac:dyDescent="0.2">
      <c r="A96" s="29">
        <v>5</v>
      </c>
      <c r="B96" s="19" t="s">
        <v>85</v>
      </c>
      <c r="C96" s="16">
        <v>5</v>
      </c>
      <c r="D96" s="16">
        <v>3</v>
      </c>
      <c r="E96" s="16">
        <v>4</v>
      </c>
      <c r="F96" s="16">
        <v>4</v>
      </c>
      <c r="G96" s="16">
        <v>10</v>
      </c>
      <c r="H96" s="16">
        <v>5</v>
      </c>
      <c r="I96" s="16">
        <v>5</v>
      </c>
      <c r="J96" s="16">
        <v>5</v>
      </c>
      <c r="K96" s="16">
        <v>5</v>
      </c>
      <c r="L96" s="17">
        <f>SUM(C96:K96)</f>
        <v>46</v>
      </c>
      <c r="M96" s="16">
        <v>6</v>
      </c>
      <c r="N96" s="16">
        <v>4</v>
      </c>
      <c r="O96" s="16">
        <v>6</v>
      </c>
      <c r="P96" s="20">
        <v>6</v>
      </c>
      <c r="Q96" s="20">
        <v>6</v>
      </c>
      <c r="R96" s="20">
        <v>7</v>
      </c>
      <c r="S96" s="20">
        <v>5</v>
      </c>
      <c r="T96" s="20">
        <v>5</v>
      </c>
      <c r="U96" s="20">
        <v>4</v>
      </c>
      <c r="V96" s="17">
        <f>SUM(M96:U96)</f>
        <v>49</v>
      </c>
      <c r="W96" s="18">
        <f>IF(COUNT(L96,V96)&gt;0,SUM(L96,V96),0)</f>
        <v>95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181</v>
      </c>
      <c r="M97" s="22"/>
      <c r="N97" s="22"/>
      <c r="O97" s="22"/>
      <c r="V97" s="23">
        <f>SUM(V92:V96)</f>
        <v>235</v>
      </c>
      <c r="W97" s="24">
        <f>IF(COUNT(W92:W96)=5,(SUM(W92:W96))-(MAX(W92:W96)),(IF(COUNT(W92:W96)=4,SUM(W92:W96),IF(COUNTBLANK(W92:W96)&gt;0,SUM(W92:W96),"DQ"))))</f>
        <v>356</v>
      </c>
    </row>
    <row r="98" spans="1:23" x14ac:dyDescent="0.2">
      <c r="A98" s="7" t="s">
        <v>19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2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1</v>
      </c>
      <c r="W99" s="14" t="s">
        <v>3</v>
      </c>
    </row>
    <row r="100" spans="1:23" x14ac:dyDescent="0.2">
      <c r="A100" s="29">
        <v>1</v>
      </c>
      <c r="B100" s="15" t="s">
        <v>86</v>
      </c>
      <c r="C100" s="16">
        <v>4</v>
      </c>
      <c r="D100" s="16">
        <v>4</v>
      </c>
      <c r="E100" s="16">
        <v>4</v>
      </c>
      <c r="F100" s="16">
        <v>3</v>
      </c>
      <c r="G100" s="16">
        <v>5</v>
      </c>
      <c r="H100" s="16">
        <v>5</v>
      </c>
      <c r="I100" s="16">
        <v>4</v>
      </c>
      <c r="J100" s="16">
        <v>4</v>
      </c>
      <c r="K100" s="16">
        <v>4</v>
      </c>
      <c r="L100" s="17">
        <f>SUM(C100:K100)</f>
        <v>37</v>
      </c>
      <c r="M100" s="16">
        <v>6</v>
      </c>
      <c r="N100" s="16">
        <v>4</v>
      </c>
      <c r="O100" s="16">
        <v>4</v>
      </c>
      <c r="P100" s="16">
        <v>5</v>
      </c>
      <c r="Q100" s="16">
        <v>6</v>
      </c>
      <c r="R100" s="16">
        <v>5</v>
      </c>
      <c r="S100" s="16">
        <v>7</v>
      </c>
      <c r="T100" s="16">
        <v>4</v>
      </c>
      <c r="U100" s="16">
        <v>6</v>
      </c>
      <c r="V100" s="17">
        <f t="shared" ref="V100:V105" si="1">SUM(M100:U100)</f>
        <v>47</v>
      </c>
      <c r="W100" s="18">
        <f>IF(COUNT(L100,V100)&gt;0,SUM(L100,V100),0)</f>
        <v>84</v>
      </c>
    </row>
    <row r="101" spans="1:23" x14ac:dyDescent="0.2">
      <c r="A101" s="29">
        <v>2</v>
      </c>
      <c r="B101" s="19" t="s">
        <v>87</v>
      </c>
      <c r="C101" s="16">
        <v>5</v>
      </c>
      <c r="D101" s="16">
        <v>4</v>
      </c>
      <c r="E101" s="16">
        <v>5</v>
      </c>
      <c r="F101" s="16">
        <v>6</v>
      </c>
      <c r="G101" s="16">
        <v>5</v>
      </c>
      <c r="H101" s="16">
        <v>5</v>
      </c>
      <c r="I101" s="16">
        <v>5</v>
      </c>
      <c r="J101" s="16">
        <v>5</v>
      </c>
      <c r="K101" s="16">
        <v>6</v>
      </c>
      <c r="L101" s="17">
        <f>SUM(C101:K101)</f>
        <v>46</v>
      </c>
      <c r="M101" s="16">
        <v>7</v>
      </c>
      <c r="N101" s="16">
        <v>4</v>
      </c>
      <c r="O101" s="16">
        <v>4</v>
      </c>
      <c r="P101" s="20">
        <v>7</v>
      </c>
      <c r="Q101" s="20">
        <v>7</v>
      </c>
      <c r="R101" s="20">
        <v>4</v>
      </c>
      <c r="S101" s="20">
        <v>4</v>
      </c>
      <c r="T101" s="20">
        <v>3</v>
      </c>
      <c r="U101" s="20">
        <v>5</v>
      </c>
      <c r="V101" s="17">
        <f t="shared" si="1"/>
        <v>45</v>
      </c>
      <c r="W101" s="18">
        <f>IF(COUNT(L101,V101)&gt;0,SUM(L101,V101),0)</f>
        <v>91</v>
      </c>
    </row>
    <row r="102" spans="1:23" x14ac:dyDescent="0.2">
      <c r="A102" s="29">
        <v>3</v>
      </c>
      <c r="B102" s="19" t="s">
        <v>88</v>
      </c>
      <c r="C102" s="16">
        <v>5</v>
      </c>
      <c r="D102" s="16">
        <v>5</v>
      </c>
      <c r="E102" s="16">
        <v>6</v>
      </c>
      <c r="F102" s="16">
        <v>4</v>
      </c>
      <c r="G102" s="16">
        <v>6</v>
      </c>
      <c r="H102" s="16">
        <v>6</v>
      </c>
      <c r="I102" s="16">
        <v>6</v>
      </c>
      <c r="J102" s="16">
        <v>8</v>
      </c>
      <c r="K102" s="16">
        <v>5</v>
      </c>
      <c r="L102" s="17">
        <f>SUM(C102:K102)</f>
        <v>51</v>
      </c>
      <c r="M102" s="16">
        <v>7</v>
      </c>
      <c r="N102" s="16">
        <v>4</v>
      </c>
      <c r="O102" s="16">
        <v>5</v>
      </c>
      <c r="P102" s="20">
        <v>8</v>
      </c>
      <c r="Q102" s="20">
        <v>6</v>
      </c>
      <c r="R102" s="20">
        <v>6</v>
      </c>
      <c r="S102" s="20">
        <v>5</v>
      </c>
      <c r="T102" s="20">
        <v>5</v>
      </c>
      <c r="U102" s="20">
        <v>7</v>
      </c>
      <c r="V102" s="17">
        <f t="shared" si="1"/>
        <v>53</v>
      </c>
      <c r="W102" s="18">
        <f>IF(COUNT(L102,V102)&gt;0,SUM(L102,V102),0)</f>
        <v>104</v>
      </c>
    </row>
    <row r="103" spans="1:23" x14ac:dyDescent="0.2">
      <c r="A103" s="29">
        <v>4</v>
      </c>
      <c r="B103" s="37" t="s">
        <v>89</v>
      </c>
      <c r="C103" s="16">
        <v>6</v>
      </c>
      <c r="D103" s="16">
        <v>5</v>
      </c>
      <c r="E103" s="16">
        <v>7</v>
      </c>
      <c r="F103" s="16">
        <v>5</v>
      </c>
      <c r="G103" s="16">
        <v>7</v>
      </c>
      <c r="H103" s="16">
        <v>7</v>
      </c>
      <c r="I103" s="16">
        <v>5</v>
      </c>
      <c r="J103" s="16">
        <v>6</v>
      </c>
      <c r="K103" s="16">
        <v>8</v>
      </c>
      <c r="L103" s="17">
        <f>SUM(C103:K103)</f>
        <v>56</v>
      </c>
      <c r="M103" s="16">
        <v>7</v>
      </c>
      <c r="N103" s="16">
        <v>3</v>
      </c>
      <c r="O103" s="16">
        <v>5</v>
      </c>
      <c r="P103" s="20">
        <v>6</v>
      </c>
      <c r="Q103" s="20">
        <v>6</v>
      </c>
      <c r="R103" s="20">
        <v>7</v>
      </c>
      <c r="S103" s="20">
        <v>4</v>
      </c>
      <c r="T103" s="20">
        <v>4</v>
      </c>
      <c r="U103" s="20">
        <v>6</v>
      </c>
      <c r="V103" s="17">
        <f t="shared" si="1"/>
        <v>48</v>
      </c>
      <c r="W103" s="18">
        <f>IF(COUNT(L103,V103)&gt;0,SUM(L103,V103),0)</f>
        <v>104</v>
      </c>
    </row>
    <row r="104" spans="1:23" x14ac:dyDescent="0.2">
      <c r="A104" s="29">
        <v>5</v>
      </c>
      <c r="B104" s="19" t="s">
        <v>90</v>
      </c>
      <c r="C104" s="16">
        <v>8</v>
      </c>
      <c r="D104" s="16">
        <v>5</v>
      </c>
      <c r="E104" s="16">
        <v>9</v>
      </c>
      <c r="F104" s="16">
        <v>5</v>
      </c>
      <c r="G104" s="16">
        <v>8</v>
      </c>
      <c r="H104" s="16">
        <v>9</v>
      </c>
      <c r="I104" s="16">
        <v>8</v>
      </c>
      <c r="J104" s="16">
        <v>7</v>
      </c>
      <c r="K104" s="16">
        <v>8</v>
      </c>
      <c r="L104" s="17">
        <f>SUM(C104:K104)</f>
        <v>67</v>
      </c>
      <c r="M104" s="16">
        <v>7</v>
      </c>
      <c r="N104" s="16">
        <v>5</v>
      </c>
      <c r="O104" s="16">
        <v>6</v>
      </c>
      <c r="P104" s="20">
        <v>8</v>
      </c>
      <c r="Q104" s="20">
        <v>7</v>
      </c>
      <c r="R104" s="20">
        <v>8</v>
      </c>
      <c r="S104" s="20">
        <v>5</v>
      </c>
      <c r="T104" s="20">
        <v>4</v>
      </c>
      <c r="U104" s="20">
        <v>7</v>
      </c>
      <c r="V104" s="17">
        <f t="shared" si="1"/>
        <v>57</v>
      </c>
      <c r="W104" s="18">
        <f>IF(COUNT(L104,V104)&gt;0,SUM(L104,V104),0)</f>
        <v>124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190</v>
      </c>
      <c r="M105" s="22"/>
      <c r="N105" s="22"/>
      <c r="O105" s="22"/>
      <c r="V105" s="23">
        <f t="shared" si="1"/>
        <v>0</v>
      </c>
      <c r="W105" s="24">
        <f>IF(COUNT(W100:W104)=5,(SUM(W100:W104))-(MAX(W100:W104)),(IF(COUNT(W100:W104)=4,SUM(W100:W104),IF(COUNTBLANK(W100:W104)&gt;0,SUM(W100:W104),"DQ"))))</f>
        <v>383</v>
      </c>
    </row>
    <row r="106" spans="1:23" x14ac:dyDescent="0.2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1:23" s="57" customFormat="1" x14ac:dyDescent="0.2">
      <c r="A107" s="54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5"/>
      <c r="W107" s="55"/>
    </row>
    <row r="108" spans="1:23" s="57" customFormat="1" x14ac:dyDescent="0.2">
      <c r="A108" s="58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</row>
    <row r="109" spans="1:23" s="57" customFormat="1" x14ac:dyDescent="0.2">
      <c r="A109" s="58"/>
      <c r="B109" s="61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2"/>
      <c r="Q109" s="62"/>
      <c r="R109" s="62"/>
      <c r="S109" s="62"/>
      <c r="T109" s="62"/>
      <c r="U109" s="62"/>
      <c r="V109" s="60"/>
      <c r="W109" s="60"/>
    </row>
    <row r="110" spans="1:23" s="57" customFormat="1" x14ac:dyDescent="0.2">
      <c r="A110" s="58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2"/>
      <c r="Q110" s="62"/>
      <c r="R110" s="62"/>
      <c r="S110" s="62"/>
      <c r="T110" s="62"/>
      <c r="U110" s="62"/>
      <c r="V110" s="60"/>
      <c r="W110" s="60"/>
    </row>
    <row r="111" spans="1:23" s="57" customFormat="1" x14ac:dyDescent="0.2">
      <c r="A111" s="58"/>
      <c r="B111" s="61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2"/>
      <c r="Q111" s="62"/>
      <c r="R111" s="62"/>
      <c r="S111" s="62"/>
      <c r="T111" s="62"/>
      <c r="U111" s="62"/>
      <c r="V111" s="60"/>
      <c r="W111" s="60"/>
    </row>
    <row r="112" spans="1:23" s="57" customFormat="1" x14ac:dyDescent="0.2">
      <c r="A112" s="58"/>
      <c r="B112" s="61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2"/>
      <c r="Q112" s="62"/>
      <c r="R112" s="62"/>
      <c r="S112" s="62"/>
      <c r="T112" s="62"/>
      <c r="U112" s="62"/>
      <c r="V112" s="60"/>
      <c r="W112" s="60"/>
    </row>
    <row r="113" spans="1:26" s="57" customFormat="1" x14ac:dyDescent="0.2">
      <c r="A113" s="58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0"/>
      <c r="M113" s="62"/>
      <c r="N113" s="62"/>
      <c r="O113" s="62"/>
      <c r="P113" s="62"/>
      <c r="Q113" s="62"/>
      <c r="R113" s="62"/>
      <c r="S113" s="62"/>
      <c r="T113" s="62"/>
      <c r="U113" s="62"/>
      <c r="V113" s="60"/>
      <c r="W113" s="60"/>
    </row>
    <row r="114" spans="1:26" s="57" customFormat="1" x14ac:dyDescent="0.2">
      <c r="A114" s="63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</row>
    <row r="115" spans="1:26" s="57" customFormat="1" x14ac:dyDescent="0.2">
      <c r="A115" s="54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5"/>
      <c r="W115" s="55"/>
    </row>
    <row r="116" spans="1:26" s="57" customFormat="1" x14ac:dyDescent="0.2">
      <c r="A116" s="58"/>
      <c r="B116" s="65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</row>
    <row r="117" spans="1:26" s="57" customFormat="1" x14ac:dyDescent="0.2">
      <c r="A117" s="58"/>
      <c r="B117" s="61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2"/>
      <c r="Q117" s="62"/>
      <c r="R117" s="62"/>
      <c r="S117" s="62"/>
      <c r="T117" s="62"/>
      <c r="U117" s="62"/>
      <c r="V117" s="60"/>
      <c r="W117" s="60"/>
    </row>
    <row r="118" spans="1:26" s="57" customFormat="1" x14ac:dyDescent="0.2">
      <c r="A118" s="58"/>
      <c r="B118" s="61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2"/>
      <c r="Q118" s="62"/>
      <c r="R118" s="62"/>
      <c r="S118" s="62"/>
      <c r="T118" s="62"/>
      <c r="U118" s="62"/>
      <c r="V118" s="60"/>
      <c r="W118" s="60"/>
    </row>
    <row r="119" spans="1:26" s="57" customFormat="1" x14ac:dyDescent="0.2">
      <c r="A119" s="58"/>
      <c r="B119" s="61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2"/>
      <c r="Q119" s="62"/>
      <c r="R119" s="62"/>
      <c r="S119" s="62"/>
      <c r="T119" s="62"/>
      <c r="U119" s="62"/>
      <c r="V119" s="60"/>
      <c r="W119" s="60"/>
    </row>
    <row r="120" spans="1:26" s="57" customFormat="1" x14ac:dyDescent="0.2">
      <c r="A120" s="58"/>
      <c r="B120" s="61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2"/>
      <c r="Q120" s="62"/>
      <c r="R120" s="62"/>
      <c r="S120" s="62"/>
      <c r="T120" s="62"/>
      <c r="U120" s="62"/>
      <c r="V120" s="60"/>
      <c r="W120" s="60"/>
    </row>
    <row r="121" spans="1:26" s="57" customFormat="1" x14ac:dyDescent="0.2">
      <c r="A121" s="58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0"/>
      <c r="M121" s="62"/>
      <c r="N121" s="62"/>
      <c r="O121" s="62"/>
      <c r="P121" s="62"/>
      <c r="Q121" s="62"/>
      <c r="R121" s="62"/>
      <c r="S121" s="62"/>
      <c r="T121" s="62"/>
      <c r="U121" s="62"/>
      <c r="V121" s="60"/>
      <c r="W121" s="60"/>
    </row>
    <row r="122" spans="1:26" s="57" customFormat="1" x14ac:dyDescent="0.2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1:26" s="57" customFormat="1" x14ac:dyDescent="0.2">
      <c r="A123" s="54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5"/>
      <c r="W123" s="55"/>
    </row>
    <row r="124" spans="1:26" s="57" customFormat="1" x14ac:dyDescent="0.2">
      <c r="A124" s="58"/>
      <c r="B124" s="65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</row>
    <row r="125" spans="1:26" s="57" customFormat="1" x14ac:dyDescent="0.2">
      <c r="A125" s="58"/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2"/>
      <c r="Q125" s="62"/>
      <c r="R125" s="62"/>
      <c r="S125" s="62"/>
      <c r="T125" s="62"/>
      <c r="U125" s="62"/>
      <c r="V125" s="60"/>
      <c r="W125" s="60"/>
    </row>
    <row r="126" spans="1:26" s="57" customFormat="1" x14ac:dyDescent="0.2">
      <c r="A126" s="58"/>
      <c r="B126" s="61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2"/>
      <c r="Q126" s="62"/>
      <c r="R126" s="62"/>
      <c r="S126" s="62"/>
      <c r="T126" s="62"/>
      <c r="U126" s="62"/>
      <c r="V126" s="60"/>
      <c r="W126" s="60"/>
      <c r="Z126" s="66"/>
    </row>
    <row r="127" spans="1:26" s="57" customFormat="1" x14ac:dyDescent="0.2">
      <c r="A127" s="58"/>
      <c r="B127" s="61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2"/>
      <c r="Q127" s="62"/>
      <c r="R127" s="62"/>
      <c r="S127" s="62"/>
      <c r="T127" s="62"/>
      <c r="U127" s="62"/>
      <c r="V127" s="60"/>
      <c r="W127" s="60"/>
    </row>
    <row r="128" spans="1:26" s="57" customFormat="1" x14ac:dyDescent="0.2">
      <c r="A128" s="58"/>
      <c r="B128" s="61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2"/>
      <c r="Q128" s="62"/>
      <c r="R128" s="62"/>
      <c r="S128" s="62"/>
      <c r="T128" s="62"/>
      <c r="U128" s="62"/>
      <c r="V128" s="60"/>
      <c r="W128" s="60"/>
    </row>
    <row r="129" spans="1:29" s="57" customFormat="1" x14ac:dyDescent="0.2">
      <c r="A129" s="58"/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0"/>
      <c r="M129" s="62"/>
      <c r="N129" s="62"/>
      <c r="O129" s="62"/>
      <c r="P129" s="62"/>
      <c r="Q129" s="62"/>
      <c r="R129" s="62"/>
      <c r="S129" s="62"/>
      <c r="T129" s="62"/>
      <c r="U129" s="62"/>
      <c r="V129" s="60"/>
      <c r="W129" s="60"/>
    </row>
    <row r="130" spans="1:29" s="57" customFormat="1" x14ac:dyDescent="0.2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</row>
    <row r="131" spans="1:29" s="57" customFormat="1" x14ac:dyDescent="0.2">
      <c r="A131" s="54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5"/>
      <c r="W131" s="55"/>
    </row>
    <row r="132" spans="1:29" s="57" customFormat="1" x14ac:dyDescent="0.2">
      <c r="A132" s="58"/>
      <c r="B132" s="65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</row>
    <row r="133" spans="1:29" s="57" customFormat="1" x14ac:dyDescent="0.2">
      <c r="A133" s="58"/>
      <c r="B133" s="61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2"/>
      <c r="Q133" s="62"/>
      <c r="R133" s="62"/>
      <c r="S133" s="62"/>
      <c r="T133" s="62"/>
      <c r="U133" s="62"/>
      <c r="V133" s="60"/>
      <c r="W133" s="60"/>
    </row>
    <row r="134" spans="1:29" s="57" customFormat="1" x14ac:dyDescent="0.2">
      <c r="A134" s="58"/>
      <c r="B134" s="61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2"/>
      <c r="Q134" s="62"/>
      <c r="R134" s="62"/>
      <c r="S134" s="62"/>
      <c r="T134" s="62"/>
      <c r="U134" s="62"/>
      <c r="V134" s="60"/>
      <c r="W134" s="60"/>
    </row>
    <row r="135" spans="1:29" s="57" customFormat="1" x14ac:dyDescent="0.2">
      <c r="A135" s="58"/>
      <c r="B135" s="61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2"/>
      <c r="Q135" s="62"/>
      <c r="R135" s="62"/>
      <c r="S135" s="62"/>
      <c r="T135" s="62"/>
      <c r="U135" s="62"/>
      <c r="V135" s="60"/>
      <c r="W135" s="60"/>
      <c r="AC135" s="66"/>
    </row>
    <row r="136" spans="1:29" s="57" customFormat="1" x14ac:dyDescent="0.2">
      <c r="A136" s="58"/>
      <c r="B136" s="61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2"/>
      <c r="Q136" s="62"/>
      <c r="R136" s="62"/>
      <c r="S136" s="62"/>
      <c r="T136" s="62"/>
      <c r="U136" s="62"/>
      <c r="V136" s="60"/>
      <c r="W136" s="60"/>
    </row>
    <row r="137" spans="1:29" s="57" customFormat="1" x14ac:dyDescent="0.2">
      <c r="A137" s="58"/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0"/>
      <c r="M137" s="62"/>
      <c r="N137" s="62"/>
      <c r="O137" s="62"/>
      <c r="P137" s="62"/>
      <c r="Q137" s="62"/>
      <c r="R137" s="62"/>
      <c r="S137" s="62"/>
      <c r="T137" s="62"/>
      <c r="U137" s="62"/>
      <c r="V137" s="60"/>
      <c r="W137" s="60"/>
    </row>
    <row r="138" spans="1:29" s="57" customFormat="1" x14ac:dyDescent="0.2">
      <c r="A138" s="63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</row>
    <row r="139" spans="1:29" s="57" customFormat="1" x14ac:dyDescent="0.2">
      <c r="A139" s="54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5"/>
      <c r="W139" s="55"/>
    </row>
    <row r="140" spans="1:29" s="57" customFormat="1" x14ac:dyDescent="0.2">
      <c r="A140" s="58"/>
      <c r="B140" s="65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</row>
    <row r="141" spans="1:29" s="57" customFormat="1" x14ac:dyDescent="0.2">
      <c r="A141" s="58"/>
      <c r="B141" s="61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2"/>
      <c r="Q141" s="62"/>
      <c r="R141" s="62"/>
      <c r="S141" s="62"/>
      <c r="T141" s="62"/>
      <c r="U141" s="62"/>
      <c r="V141" s="60"/>
      <c r="W141" s="60"/>
    </row>
    <row r="142" spans="1:29" s="57" customFormat="1" x14ac:dyDescent="0.2">
      <c r="A142" s="58"/>
      <c r="B142" s="61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2"/>
      <c r="Q142" s="62"/>
      <c r="R142" s="62"/>
      <c r="S142" s="62"/>
      <c r="T142" s="62"/>
      <c r="U142" s="62"/>
      <c r="V142" s="60"/>
      <c r="W142" s="60"/>
      <c r="Y142" s="66"/>
    </row>
    <row r="143" spans="1:29" s="57" customFormat="1" x14ac:dyDescent="0.2">
      <c r="A143" s="58"/>
      <c r="B143" s="61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2"/>
      <c r="Q143" s="62"/>
      <c r="R143" s="62"/>
      <c r="S143" s="62"/>
      <c r="T143" s="62"/>
      <c r="U143" s="62"/>
      <c r="V143" s="60"/>
      <c r="W143" s="60"/>
    </row>
    <row r="144" spans="1:29" s="57" customFormat="1" x14ac:dyDescent="0.2">
      <c r="A144" s="58"/>
      <c r="B144" s="61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2"/>
      <c r="Q144" s="62"/>
      <c r="R144" s="62"/>
      <c r="S144" s="62"/>
      <c r="T144" s="62"/>
      <c r="U144" s="62"/>
      <c r="V144" s="60"/>
      <c r="W144" s="60"/>
    </row>
    <row r="145" spans="1:26" s="57" customFormat="1" x14ac:dyDescent="0.2">
      <c r="A145" s="58"/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0"/>
      <c r="M145" s="62"/>
      <c r="N145" s="62"/>
      <c r="O145" s="62"/>
      <c r="P145" s="62"/>
      <c r="Q145" s="62"/>
      <c r="R145" s="62"/>
      <c r="S145" s="62"/>
      <c r="T145" s="62"/>
      <c r="U145" s="62"/>
      <c r="V145" s="60"/>
      <c r="W145" s="60"/>
    </row>
    <row r="146" spans="1:26" s="57" customFormat="1" x14ac:dyDescent="0.2">
      <c r="A146" s="63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</row>
    <row r="147" spans="1:26" s="57" customFormat="1" x14ac:dyDescent="0.2">
      <c r="A147" s="54"/>
      <c r="B147" s="55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5"/>
      <c r="W147" s="55"/>
    </row>
    <row r="148" spans="1:26" s="57" customFormat="1" x14ac:dyDescent="0.2">
      <c r="A148" s="58"/>
      <c r="B148" s="65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</row>
    <row r="149" spans="1:26" s="57" customFormat="1" x14ac:dyDescent="0.2">
      <c r="A149" s="58"/>
      <c r="B149" s="61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2"/>
      <c r="Q149" s="62"/>
      <c r="R149" s="62"/>
      <c r="S149" s="62"/>
      <c r="T149" s="62"/>
      <c r="U149" s="62"/>
      <c r="V149" s="60"/>
      <c r="W149" s="60"/>
    </row>
    <row r="150" spans="1:26" s="57" customFormat="1" x14ac:dyDescent="0.2">
      <c r="A150" s="58"/>
      <c r="B150" s="61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2"/>
      <c r="Q150" s="62"/>
      <c r="R150" s="62"/>
      <c r="S150" s="62"/>
      <c r="T150" s="62"/>
      <c r="U150" s="62"/>
      <c r="V150" s="60"/>
      <c r="W150" s="60"/>
    </row>
    <row r="151" spans="1:26" s="57" customFormat="1" x14ac:dyDescent="0.2">
      <c r="A151" s="58"/>
      <c r="B151" s="61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2"/>
      <c r="Q151" s="62"/>
      <c r="R151" s="62"/>
      <c r="S151" s="62"/>
      <c r="T151" s="62"/>
      <c r="U151" s="62"/>
      <c r="V151" s="60"/>
      <c r="W151" s="60"/>
    </row>
    <row r="152" spans="1:26" s="57" customFormat="1" x14ac:dyDescent="0.2">
      <c r="A152" s="58"/>
      <c r="B152" s="61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2"/>
      <c r="Q152" s="62"/>
      <c r="R152" s="62"/>
      <c r="S152" s="62"/>
      <c r="T152" s="62"/>
      <c r="U152" s="62"/>
      <c r="V152" s="60"/>
      <c r="W152" s="60"/>
    </row>
    <row r="153" spans="1:26" s="57" customFormat="1" x14ac:dyDescent="0.2">
      <c r="A153" s="58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0"/>
      <c r="M153" s="62"/>
      <c r="N153" s="62"/>
      <c r="O153" s="62"/>
      <c r="P153" s="62"/>
      <c r="Q153" s="62"/>
      <c r="R153" s="62"/>
      <c r="S153" s="62"/>
      <c r="T153" s="62"/>
      <c r="U153" s="62"/>
      <c r="V153" s="60"/>
      <c r="W153" s="60"/>
    </row>
    <row r="154" spans="1:26" s="57" customFormat="1" x14ac:dyDescent="0.2">
      <c r="A154" s="63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</row>
    <row r="155" spans="1:26" s="57" customFormat="1" x14ac:dyDescent="0.2">
      <c r="A155" s="54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5"/>
      <c r="W155" s="55"/>
    </row>
    <row r="156" spans="1:26" s="57" customFormat="1" x14ac:dyDescent="0.2">
      <c r="A156" s="58"/>
      <c r="B156" s="67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</row>
    <row r="157" spans="1:26" s="57" customFormat="1" x14ac:dyDescent="0.2">
      <c r="A157" s="58"/>
      <c r="B157" s="67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2"/>
      <c r="Q157" s="62"/>
      <c r="R157" s="62"/>
      <c r="S157" s="62"/>
      <c r="T157" s="62"/>
      <c r="U157" s="62"/>
      <c r="V157" s="60"/>
      <c r="W157" s="60"/>
      <c r="Z157" s="66"/>
    </row>
    <row r="158" spans="1:26" s="57" customFormat="1" x14ac:dyDescent="0.2">
      <c r="A158" s="58"/>
      <c r="B158" s="67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2"/>
      <c r="Q158" s="62"/>
      <c r="R158" s="62"/>
      <c r="S158" s="62"/>
      <c r="T158" s="62"/>
      <c r="U158" s="62"/>
      <c r="V158" s="60"/>
      <c r="W158" s="60"/>
    </row>
    <row r="159" spans="1:26" s="57" customFormat="1" x14ac:dyDescent="0.2">
      <c r="A159" s="58"/>
      <c r="B159" s="6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2"/>
      <c r="Q159" s="62"/>
      <c r="R159" s="62"/>
      <c r="S159" s="62"/>
      <c r="T159" s="62"/>
      <c r="U159" s="62"/>
      <c r="V159" s="60"/>
      <c r="W159" s="60"/>
    </row>
    <row r="160" spans="1:26" s="57" customFormat="1" x14ac:dyDescent="0.2">
      <c r="A160" s="58"/>
      <c r="B160" s="67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2"/>
      <c r="Q160" s="62"/>
      <c r="R160" s="62"/>
      <c r="S160" s="62"/>
      <c r="T160" s="62"/>
      <c r="U160" s="62"/>
      <c r="V160" s="60"/>
      <c r="W160" s="60"/>
    </row>
    <row r="161" spans="1:23" s="57" customFormat="1" x14ac:dyDescent="0.2">
      <c r="A161" s="58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60"/>
      <c r="M161" s="62"/>
      <c r="N161" s="62"/>
      <c r="O161" s="62"/>
      <c r="P161" s="62"/>
      <c r="Q161" s="62"/>
      <c r="R161" s="62"/>
      <c r="S161" s="62"/>
      <c r="T161" s="62"/>
      <c r="U161" s="62"/>
      <c r="V161" s="60"/>
      <c r="W161" s="60"/>
    </row>
    <row r="162" spans="1:23" s="57" customFormat="1" x14ac:dyDescent="0.2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</row>
    <row r="163" spans="1:23" s="57" customFormat="1" x14ac:dyDescent="0.2">
      <c r="A163" s="54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5"/>
      <c r="W163" s="55"/>
    </row>
    <row r="164" spans="1:23" s="57" customFormat="1" x14ac:dyDescent="0.2">
      <c r="A164" s="58"/>
      <c r="B164" s="65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</row>
    <row r="165" spans="1:23" s="57" customFormat="1" x14ac:dyDescent="0.2">
      <c r="A165" s="58"/>
      <c r="B165" s="61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2"/>
      <c r="Q165" s="62"/>
      <c r="R165" s="62"/>
      <c r="S165" s="62"/>
      <c r="T165" s="62"/>
      <c r="U165" s="62"/>
      <c r="V165" s="60"/>
      <c r="W165" s="60"/>
    </row>
    <row r="166" spans="1:23" s="57" customFormat="1" x14ac:dyDescent="0.2">
      <c r="A166" s="58"/>
      <c r="B166" s="61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2"/>
      <c r="Q166" s="62"/>
      <c r="R166" s="62"/>
      <c r="S166" s="62"/>
      <c r="T166" s="62"/>
      <c r="U166" s="62"/>
      <c r="V166" s="60"/>
      <c r="W166" s="60"/>
    </row>
    <row r="167" spans="1:23" s="57" customFormat="1" x14ac:dyDescent="0.2">
      <c r="A167" s="58"/>
      <c r="B167" s="61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2"/>
      <c r="Q167" s="62"/>
      <c r="R167" s="62"/>
      <c r="S167" s="62"/>
      <c r="T167" s="62"/>
      <c r="U167" s="62"/>
      <c r="V167" s="60"/>
      <c r="W167" s="60"/>
    </row>
    <row r="168" spans="1:23" s="57" customFormat="1" x14ac:dyDescent="0.2">
      <c r="A168" s="58"/>
      <c r="B168" s="61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2"/>
      <c r="Q168" s="62"/>
      <c r="R168" s="62"/>
      <c r="S168" s="62"/>
      <c r="T168" s="62"/>
      <c r="U168" s="62"/>
      <c r="V168" s="60"/>
      <c r="W168" s="60"/>
    </row>
    <row r="169" spans="1:23" s="57" customFormat="1" x14ac:dyDescent="0.2">
      <c r="A169" s="58"/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60"/>
      <c r="M169" s="62"/>
      <c r="N169" s="62"/>
      <c r="O169" s="62"/>
      <c r="P169" s="62"/>
      <c r="Q169" s="62"/>
      <c r="R169" s="62"/>
      <c r="S169" s="62"/>
      <c r="T169" s="62"/>
      <c r="U169" s="62"/>
      <c r="V169" s="60"/>
      <c r="W169" s="60"/>
    </row>
    <row r="170" spans="1:23" s="57" customFormat="1" x14ac:dyDescent="0.2">
      <c r="A170" s="63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</row>
    <row r="171" spans="1:23" s="57" customFormat="1" x14ac:dyDescent="0.2">
      <c r="A171" s="54"/>
      <c r="B171" s="55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5"/>
      <c r="W171" s="55"/>
    </row>
    <row r="172" spans="1:23" s="57" customFormat="1" x14ac:dyDescent="0.2">
      <c r="A172" s="58"/>
      <c r="B172" s="65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</row>
    <row r="173" spans="1:23" s="57" customFormat="1" x14ac:dyDescent="0.2">
      <c r="A173" s="58"/>
      <c r="B173" s="61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2"/>
      <c r="Q173" s="62"/>
      <c r="R173" s="62"/>
      <c r="S173" s="62"/>
      <c r="T173" s="62"/>
      <c r="U173" s="62"/>
      <c r="V173" s="60"/>
      <c r="W173" s="60"/>
    </row>
    <row r="174" spans="1:23" s="57" customFormat="1" x14ac:dyDescent="0.2">
      <c r="A174" s="58"/>
      <c r="B174" s="61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2"/>
      <c r="Q174" s="62"/>
      <c r="R174" s="62"/>
      <c r="S174" s="62"/>
      <c r="T174" s="62"/>
      <c r="U174" s="62"/>
      <c r="V174" s="60"/>
      <c r="W174" s="60"/>
    </row>
    <row r="175" spans="1:23" s="57" customFormat="1" x14ac:dyDescent="0.2">
      <c r="A175" s="58"/>
      <c r="B175" s="61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2"/>
      <c r="Q175" s="62"/>
      <c r="R175" s="62"/>
      <c r="S175" s="62"/>
      <c r="T175" s="62"/>
      <c r="U175" s="62"/>
      <c r="V175" s="60"/>
      <c r="W175" s="60"/>
    </row>
    <row r="176" spans="1:23" s="57" customFormat="1" x14ac:dyDescent="0.2">
      <c r="A176" s="58"/>
      <c r="B176" s="61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2"/>
      <c r="Q176" s="62"/>
      <c r="R176" s="62"/>
      <c r="S176" s="62"/>
      <c r="T176" s="62"/>
      <c r="U176" s="62"/>
      <c r="V176" s="60"/>
      <c r="W176" s="60"/>
    </row>
    <row r="177" spans="1:23" s="57" customFormat="1" x14ac:dyDescent="0.2">
      <c r="A177" s="58"/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0"/>
      <c r="M177" s="62"/>
      <c r="N177" s="62"/>
      <c r="O177" s="62"/>
      <c r="P177" s="62"/>
      <c r="Q177" s="62"/>
      <c r="R177" s="62"/>
      <c r="S177" s="62"/>
      <c r="T177" s="62"/>
      <c r="U177" s="62"/>
      <c r="V177" s="60"/>
      <c r="W177" s="60"/>
    </row>
    <row r="178" spans="1:23" s="57" customFormat="1" x14ac:dyDescent="0.2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</row>
    <row r="179" spans="1:23" s="57" customFormat="1" x14ac:dyDescent="0.2">
      <c r="A179" s="54"/>
      <c r="B179" s="55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5"/>
      <c r="W179" s="55"/>
    </row>
    <row r="180" spans="1:23" s="57" customFormat="1" x14ac:dyDescent="0.2">
      <c r="A180" s="58"/>
      <c r="B180" s="65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</row>
    <row r="181" spans="1:23" s="57" customFormat="1" x14ac:dyDescent="0.2">
      <c r="A181" s="58"/>
      <c r="B181" s="61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2"/>
      <c r="Q181" s="62"/>
      <c r="R181" s="62"/>
      <c r="S181" s="62"/>
      <c r="T181" s="62"/>
      <c r="U181" s="62"/>
      <c r="V181" s="60"/>
      <c r="W181" s="60"/>
    </row>
    <row r="182" spans="1:23" s="57" customFormat="1" x14ac:dyDescent="0.2">
      <c r="A182" s="58"/>
      <c r="B182" s="61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2"/>
      <c r="Q182" s="62"/>
      <c r="R182" s="62"/>
      <c r="S182" s="62"/>
      <c r="T182" s="62"/>
      <c r="U182" s="62"/>
      <c r="V182" s="60"/>
      <c r="W182" s="60"/>
    </row>
    <row r="183" spans="1:23" s="57" customFormat="1" x14ac:dyDescent="0.2">
      <c r="A183" s="58"/>
      <c r="B183" s="61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2"/>
      <c r="Q183" s="62"/>
      <c r="R183" s="62"/>
      <c r="S183" s="62"/>
      <c r="T183" s="62"/>
      <c r="U183" s="62"/>
      <c r="V183" s="60"/>
      <c r="W183" s="60"/>
    </row>
    <row r="184" spans="1:23" s="57" customFormat="1" x14ac:dyDescent="0.2">
      <c r="A184" s="58"/>
      <c r="B184" s="61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2"/>
      <c r="Q184" s="62"/>
      <c r="R184" s="62"/>
      <c r="S184" s="62"/>
      <c r="T184" s="62"/>
      <c r="U184" s="62"/>
      <c r="V184" s="60"/>
      <c r="W184" s="60"/>
    </row>
    <row r="185" spans="1:23" s="57" customFormat="1" x14ac:dyDescent="0.2">
      <c r="A185" s="58"/>
      <c r="B185" s="61"/>
      <c r="C185" s="62"/>
      <c r="D185" s="62"/>
      <c r="E185" s="62"/>
      <c r="F185" s="62"/>
      <c r="G185" s="62"/>
      <c r="H185" s="62"/>
      <c r="I185" s="62"/>
      <c r="J185" s="62"/>
      <c r="K185" s="62"/>
      <c r="L185" s="60"/>
      <c r="M185" s="62"/>
      <c r="N185" s="62"/>
      <c r="O185" s="62"/>
      <c r="P185" s="62"/>
      <c r="Q185" s="62"/>
      <c r="R185" s="62"/>
      <c r="S185" s="62"/>
      <c r="T185" s="62"/>
      <c r="U185" s="62"/>
      <c r="V185" s="60"/>
      <c r="W185" s="60"/>
    </row>
    <row r="186" spans="1:23" s="57" customFormat="1" x14ac:dyDescent="0.2">
      <c r="A186" s="63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s="57" customFormat="1" x14ac:dyDescent="0.2">
      <c r="A187" s="54"/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5"/>
      <c r="W187" s="55"/>
    </row>
    <row r="188" spans="1:23" s="57" customFormat="1" x14ac:dyDescent="0.2">
      <c r="A188" s="58"/>
      <c r="B188" s="65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</row>
    <row r="189" spans="1:23" s="57" customFormat="1" x14ac:dyDescent="0.2">
      <c r="A189" s="58"/>
      <c r="B189" s="61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2"/>
      <c r="Q189" s="62"/>
      <c r="R189" s="62"/>
      <c r="S189" s="62"/>
      <c r="T189" s="62"/>
      <c r="U189" s="62"/>
      <c r="V189" s="60"/>
      <c r="W189" s="60"/>
    </row>
    <row r="190" spans="1:23" s="57" customFormat="1" x14ac:dyDescent="0.2">
      <c r="A190" s="58"/>
      <c r="B190" s="61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2"/>
      <c r="Q190" s="62"/>
      <c r="R190" s="62"/>
      <c r="S190" s="62"/>
      <c r="T190" s="62"/>
      <c r="U190" s="62"/>
      <c r="V190" s="60"/>
      <c r="W190" s="60"/>
    </row>
    <row r="191" spans="1:23" s="57" customFormat="1" x14ac:dyDescent="0.2">
      <c r="A191" s="58"/>
      <c r="B191" s="61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2"/>
      <c r="Q191" s="62"/>
      <c r="R191" s="62"/>
      <c r="S191" s="62"/>
      <c r="T191" s="62"/>
      <c r="U191" s="62"/>
      <c r="V191" s="60"/>
      <c r="W191" s="60"/>
    </row>
    <row r="192" spans="1:23" s="57" customFormat="1" x14ac:dyDescent="0.2">
      <c r="A192" s="58"/>
      <c r="B192" s="61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2"/>
      <c r="Q192" s="62"/>
      <c r="R192" s="62"/>
      <c r="S192" s="62"/>
      <c r="T192" s="62"/>
      <c r="U192" s="62"/>
      <c r="V192" s="60"/>
      <c r="W192" s="60"/>
    </row>
    <row r="193" spans="1:23" s="57" customFormat="1" x14ac:dyDescent="0.2">
      <c r="A193" s="58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0"/>
      <c r="M193" s="62"/>
      <c r="N193" s="62"/>
      <c r="O193" s="62"/>
      <c r="P193" s="62"/>
      <c r="Q193" s="62"/>
      <c r="R193" s="62"/>
      <c r="S193" s="62"/>
      <c r="T193" s="62"/>
      <c r="U193" s="62"/>
      <c r="V193" s="60"/>
      <c r="W193" s="60"/>
    </row>
    <row r="194" spans="1:23" s="57" customFormat="1" x14ac:dyDescent="0.2">
      <c r="A194" s="6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s="57" customFormat="1" x14ac:dyDescent="0.2">
      <c r="A195" s="54"/>
      <c r="B195" s="55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5"/>
      <c r="W195" s="55"/>
    </row>
    <row r="196" spans="1:23" s="57" customFormat="1" x14ac:dyDescent="0.2">
      <c r="A196" s="58"/>
      <c r="B196" s="65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</row>
    <row r="197" spans="1:23" s="57" customFormat="1" x14ac:dyDescent="0.2">
      <c r="A197" s="58"/>
      <c r="B197" s="61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2"/>
      <c r="Q197" s="62"/>
      <c r="R197" s="62"/>
      <c r="S197" s="62"/>
      <c r="T197" s="62"/>
      <c r="U197" s="62"/>
      <c r="V197" s="60"/>
      <c r="W197" s="60"/>
    </row>
    <row r="198" spans="1:23" s="57" customFormat="1" x14ac:dyDescent="0.2">
      <c r="A198" s="58"/>
      <c r="B198" s="61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2"/>
      <c r="Q198" s="62"/>
      <c r="R198" s="62"/>
      <c r="S198" s="62"/>
      <c r="T198" s="62"/>
      <c r="U198" s="62"/>
      <c r="V198" s="60"/>
      <c r="W198" s="60"/>
    </row>
    <row r="199" spans="1:23" s="57" customFormat="1" x14ac:dyDescent="0.2">
      <c r="A199" s="58"/>
      <c r="B199" s="61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2"/>
      <c r="Q199" s="62"/>
      <c r="R199" s="62"/>
      <c r="S199" s="62"/>
      <c r="T199" s="62"/>
      <c r="U199" s="62"/>
      <c r="V199" s="60"/>
      <c r="W199" s="60"/>
    </row>
    <row r="200" spans="1:23" s="57" customFormat="1" x14ac:dyDescent="0.2">
      <c r="A200" s="58"/>
      <c r="B200" s="61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2"/>
      <c r="Q200" s="62"/>
      <c r="R200" s="62"/>
      <c r="S200" s="62"/>
      <c r="T200" s="62"/>
      <c r="U200" s="62"/>
      <c r="V200" s="60"/>
      <c r="W200" s="60"/>
    </row>
    <row r="201" spans="1:23" s="57" customFormat="1" x14ac:dyDescent="0.2">
      <c r="A201" s="58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0"/>
      <c r="M201" s="62"/>
      <c r="N201" s="62"/>
      <c r="O201" s="62"/>
      <c r="P201" s="62"/>
      <c r="Q201" s="62"/>
      <c r="R201" s="62"/>
      <c r="S201" s="62"/>
      <c r="T201" s="62"/>
      <c r="U201" s="62"/>
      <c r="V201" s="60"/>
      <c r="W201" s="60"/>
    </row>
    <row r="202" spans="1:23" s="57" customFormat="1" x14ac:dyDescent="0.2">
      <c r="A202" s="63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s="57" customFormat="1" x14ac:dyDescent="0.2">
      <c r="A203" s="54"/>
      <c r="B203" s="55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5"/>
      <c r="W203" s="55"/>
    </row>
    <row r="204" spans="1:23" s="57" customFormat="1" x14ac:dyDescent="0.2">
      <c r="A204" s="58"/>
      <c r="B204" s="65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</row>
    <row r="205" spans="1:23" s="57" customFormat="1" x14ac:dyDescent="0.2">
      <c r="A205" s="58"/>
      <c r="B205" s="61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2"/>
      <c r="Q205" s="62"/>
      <c r="R205" s="62"/>
      <c r="S205" s="62"/>
      <c r="T205" s="62"/>
      <c r="U205" s="62"/>
      <c r="V205" s="60"/>
      <c r="W205" s="60"/>
    </row>
    <row r="206" spans="1:23" s="57" customFormat="1" x14ac:dyDescent="0.2">
      <c r="A206" s="58"/>
      <c r="B206" s="61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2"/>
      <c r="Q206" s="62"/>
      <c r="R206" s="62"/>
      <c r="S206" s="62"/>
      <c r="T206" s="62"/>
      <c r="U206" s="62"/>
      <c r="V206" s="60"/>
      <c r="W206" s="60"/>
    </row>
    <row r="207" spans="1:23" s="57" customFormat="1" x14ac:dyDescent="0.2">
      <c r="A207" s="58"/>
      <c r="B207" s="61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2"/>
      <c r="Q207" s="62"/>
      <c r="R207" s="62"/>
      <c r="S207" s="62"/>
      <c r="T207" s="62"/>
      <c r="U207" s="62"/>
      <c r="V207" s="60"/>
      <c r="W207" s="60"/>
    </row>
    <row r="208" spans="1:23" s="57" customFormat="1" x14ac:dyDescent="0.2">
      <c r="A208" s="58"/>
      <c r="B208" s="61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2"/>
      <c r="Q208" s="62"/>
      <c r="R208" s="62"/>
      <c r="S208" s="62"/>
      <c r="T208" s="62"/>
      <c r="U208" s="62"/>
      <c r="V208" s="60"/>
      <c r="W208" s="60"/>
    </row>
    <row r="209" spans="1:23" s="57" customFormat="1" x14ac:dyDescent="0.2">
      <c r="A209" s="58"/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60"/>
      <c r="M209" s="62"/>
      <c r="N209" s="62"/>
      <c r="O209" s="62"/>
      <c r="P209" s="62"/>
      <c r="Q209" s="62"/>
      <c r="R209" s="62"/>
      <c r="S209" s="62"/>
      <c r="T209" s="62"/>
      <c r="U209" s="62"/>
      <c r="V209" s="60"/>
      <c r="W209" s="60"/>
    </row>
    <row r="210" spans="1:23" s="57" customFormat="1" x14ac:dyDescent="0.2">
      <c r="A210" s="58"/>
      <c r="B210" s="61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2"/>
      <c r="Q210" s="62"/>
      <c r="R210" s="62"/>
      <c r="S210" s="62"/>
      <c r="T210" s="62"/>
      <c r="U210" s="62"/>
      <c r="V210" s="62"/>
      <c r="W210" s="62"/>
    </row>
    <row r="211" spans="1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1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1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1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1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1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1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1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1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pane ySplit="1" topLeftCell="A2" activePane="bottomLeft" state="frozen"/>
      <selection pane="bottomLeft" activeCell="C16" sqref="C16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4" s="3" customFormat="1" x14ac:dyDescent="0.2">
      <c r="A1" s="4" t="s">
        <v>6</v>
      </c>
      <c r="B1" s="39" t="s">
        <v>4</v>
      </c>
      <c r="C1" s="40" t="s">
        <v>5</v>
      </c>
      <c r="D1" s="39"/>
    </row>
    <row r="2" spans="1:4" x14ac:dyDescent="0.2">
      <c r="A2" s="30">
        <v>13</v>
      </c>
      <c r="B2" s="50" t="str">
        <f>('Automatic Scoresheet'!A10)</f>
        <v>Beloit Memorial</v>
      </c>
      <c r="C2" s="51">
        <f>('Automatic Scoresheet'!W17)</f>
        <v>317</v>
      </c>
      <c r="D2" s="38" t="s">
        <v>21</v>
      </c>
    </row>
    <row r="3" spans="1:4" x14ac:dyDescent="0.2">
      <c r="A3" s="30">
        <v>8</v>
      </c>
      <c r="B3" s="50" t="str">
        <f>('Automatic Scoresheet'!A66)</f>
        <v>Kohler</v>
      </c>
      <c r="C3" s="51">
        <f>('Automatic Scoresheet'!W73)</f>
        <v>327</v>
      </c>
      <c r="D3" s="38" t="s">
        <v>22</v>
      </c>
    </row>
    <row r="4" spans="1:4" x14ac:dyDescent="0.2">
      <c r="A4" s="30">
        <v>3</v>
      </c>
      <c r="B4" s="50" t="str">
        <f>('Automatic Scoresheet'!A50)</f>
        <v>Elkhorn</v>
      </c>
      <c r="C4" s="51">
        <f>('Automatic Scoresheet'!W57)</f>
        <v>345</v>
      </c>
      <c r="D4" s="38" t="s">
        <v>23</v>
      </c>
    </row>
    <row r="5" spans="1:4" x14ac:dyDescent="0.2">
      <c r="A5" s="30">
        <v>1</v>
      </c>
      <c r="B5" s="50" t="str">
        <f>('Automatic Scoresheet'!A82)</f>
        <v>Union Grove</v>
      </c>
      <c r="C5" s="51">
        <f>('Automatic Scoresheet'!W89)</f>
        <v>353</v>
      </c>
      <c r="D5" s="38" t="s">
        <v>24</v>
      </c>
    </row>
    <row r="6" spans="1:4" x14ac:dyDescent="0.2">
      <c r="A6" s="30">
        <v>12</v>
      </c>
      <c r="B6" s="50" t="str">
        <f>('Automatic Scoresheet'!A90)</f>
        <v>Waterford</v>
      </c>
      <c r="C6" s="51">
        <f>('Automatic Scoresheet'!W97)</f>
        <v>356</v>
      </c>
      <c r="D6" s="38" t="s">
        <v>25</v>
      </c>
    </row>
    <row r="7" spans="1:4" x14ac:dyDescent="0.2">
      <c r="A7" s="30">
        <v>17</v>
      </c>
      <c r="B7" s="50" t="str">
        <f>('Automatic Scoresheet'!A18)</f>
        <v>Burlington</v>
      </c>
      <c r="C7" s="51">
        <f>('Automatic Scoresheet'!W25)</f>
        <v>360</v>
      </c>
      <c r="D7" s="38" t="s">
        <v>26</v>
      </c>
    </row>
    <row r="8" spans="1:4" x14ac:dyDescent="0.2">
      <c r="A8" s="30">
        <v>5</v>
      </c>
      <c r="B8" s="50" t="str">
        <f>('Automatic Scoresheet'!A74)</f>
        <v>Lakeside Lutheran</v>
      </c>
      <c r="C8" s="51">
        <f>('Automatic Scoresheet'!W81)</f>
        <v>368</v>
      </c>
      <c r="D8" s="38" t="s">
        <v>27</v>
      </c>
    </row>
    <row r="9" spans="1:4" x14ac:dyDescent="0.2">
      <c r="A9" s="30">
        <v>16</v>
      </c>
      <c r="B9" s="50" t="str">
        <f>('Automatic Scoresheet'!A26)</f>
        <v>Clinton</v>
      </c>
      <c r="C9" s="51">
        <f>('Automatic Scoresheet'!W33)</f>
        <v>382</v>
      </c>
      <c r="D9" s="38" t="s">
        <v>28</v>
      </c>
    </row>
    <row r="10" spans="1:4" x14ac:dyDescent="0.2">
      <c r="A10" s="30">
        <v>4</v>
      </c>
      <c r="B10" s="50" t="str">
        <f>('Automatic Scoresheet'!A98)</f>
        <v>Whitewater</v>
      </c>
      <c r="C10" s="51">
        <f>('Automatic Scoresheet'!W105)</f>
        <v>383</v>
      </c>
      <c r="D10" s="38" t="s">
        <v>29</v>
      </c>
    </row>
    <row r="11" spans="1:4" x14ac:dyDescent="0.2">
      <c r="A11" s="30">
        <v>14</v>
      </c>
      <c r="B11" s="50" t="str">
        <f>('Automatic Scoresheet'!A58)</f>
        <v>Janesville Parker</v>
      </c>
      <c r="C11" s="51">
        <f>('Automatic Scoresheet'!W65)</f>
        <v>393</v>
      </c>
      <c r="D11" s="38" t="s">
        <v>30</v>
      </c>
    </row>
    <row r="12" spans="1:4" x14ac:dyDescent="0.2">
      <c r="A12" s="30">
        <v>7</v>
      </c>
      <c r="B12" s="50" t="str">
        <f>('Automatic Scoresheet'!A42)</f>
        <v>East Troy</v>
      </c>
      <c r="C12" s="51">
        <f>('Automatic Scoresheet'!W49)</f>
        <v>416</v>
      </c>
      <c r="D12" s="38" t="s">
        <v>31</v>
      </c>
    </row>
    <row r="13" spans="1:4" x14ac:dyDescent="0.2">
      <c r="A13" s="30">
        <v>20</v>
      </c>
      <c r="B13" s="50" t="str">
        <f>('Automatic Scoresheet'!A34)</f>
        <v>Delavan Darien</v>
      </c>
      <c r="C13" s="51">
        <f>('Automatic Scoresheet'!W41)</f>
        <v>437</v>
      </c>
      <c r="D13" s="38" t="s">
        <v>32</v>
      </c>
    </row>
    <row r="14" spans="1:4" x14ac:dyDescent="0.2">
      <c r="A14" s="30">
        <v>22</v>
      </c>
      <c r="B14" s="41" t="str">
        <f>IF('Automatic Scoresheet'!W185&gt;0,'Automatic Scoresheet'!A178,"")</f>
        <v/>
      </c>
      <c r="C14" s="42" t="str">
        <f>IF(COUNTBLANK(B14)=0,'Automatic Scoresheet'!W185,"")</f>
        <v/>
      </c>
      <c r="D14" s="41"/>
    </row>
    <row r="15" spans="1:4" x14ac:dyDescent="0.2">
      <c r="A15" s="30">
        <v>23</v>
      </c>
      <c r="B15" s="41" t="str">
        <f>IF('Automatic Scoresheet'!W193&gt;0,'Automatic Scoresheet'!A186,"")</f>
        <v/>
      </c>
      <c r="C15" s="42" t="str">
        <f>IF(COUNTBLANK(B15)=0,'Automatic Scoresheet'!W193,"")</f>
        <v/>
      </c>
      <c r="D15" s="41"/>
    </row>
    <row r="16" spans="1:4" x14ac:dyDescent="0.2">
      <c r="A16" s="30">
        <v>24</v>
      </c>
      <c r="B16" s="41" t="str">
        <f>IF('Automatic Scoresheet'!W201&gt;0,'Automatic Scoresheet'!A194,"")</f>
        <v/>
      </c>
      <c r="C16" s="42" t="str">
        <f>IF(COUNTBLANK(B16)=0,'Automatic Scoresheet'!W201,"")</f>
        <v/>
      </c>
      <c r="D16" s="41"/>
    </row>
    <row r="17" spans="1:4" x14ac:dyDescent="0.2">
      <c r="A17" s="30">
        <v>25</v>
      </c>
      <c r="B17" s="41" t="str">
        <f>IF('Automatic Scoresheet'!W209&gt;0,'Automatic Scoresheet'!A202,"")</f>
        <v/>
      </c>
      <c r="C17" s="42" t="str">
        <f>IF(COUNTBLANK(B17)=0,'Automatic Scoresheet'!W209,"")</f>
        <v/>
      </c>
      <c r="D17" s="41"/>
    </row>
  </sheetData>
  <sortState xmlns:xlrd2="http://schemas.microsoft.com/office/spreadsheetml/2017/richdata2" ref="B2:C17">
    <sortCondition ref="C2:C17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2" sqref="F12"/>
    </sheetView>
  </sheetViews>
  <sheetFormatPr defaultColWidth="8.42578125" defaultRowHeight="12.75" x14ac:dyDescent="0.2"/>
  <cols>
    <col min="1" max="1" width="4.85546875" style="30" hidden="1" customWidth="1"/>
    <col min="2" max="2" width="20.7109375" customWidth="1"/>
    <col min="3" max="3" width="19.85546875" bestFit="1" customWidth="1"/>
    <col min="4" max="4" width="7.5703125" style="5" bestFit="1" customWidth="1"/>
    <col min="5" max="5" width="11.28515625" style="30" bestFit="1" customWidth="1"/>
  </cols>
  <sheetData>
    <row r="1" spans="1:6" s="3" customFormat="1" ht="25.5" x14ac:dyDescent="0.2">
      <c r="A1" s="4" t="s">
        <v>6</v>
      </c>
      <c r="B1" s="44" t="s">
        <v>0</v>
      </c>
      <c r="C1" s="44" t="s">
        <v>4</v>
      </c>
      <c r="D1" s="45" t="s">
        <v>5</v>
      </c>
      <c r="E1" s="45" t="s">
        <v>44</v>
      </c>
    </row>
    <row r="2" spans="1:6" s="3" customFormat="1" x14ac:dyDescent="0.2">
      <c r="A2" s="27">
        <v>61</v>
      </c>
      <c r="B2" s="68" t="str">
        <f>('Automatic Scoresheet'!B28)</f>
        <v>Daniel Romano</v>
      </c>
      <c r="C2" s="68" t="str">
        <f>('Automatic Scoresheet'!A26)</f>
        <v>Clinton</v>
      </c>
      <c r="D2" s="72">
        <f>('Automatic Scoresheet'!W28)</f>
        <v>71</v>
      </c>
      <c r="E2" s="69">
        <v>1</v>
      </c>
    </row>
    <row r="3" spans="1:6" x14ac:dyDescent="0.2">
      <c r="A3" s="30">
        <v>36</v>
      </c>
      <c r="B3" s="68" t="str">
        <f>('Automatic Scoresheet'!B12)</f>
        <v>Griffin Oberneder</v>
      </c>
      <c r="C3" s="68" t="str">
        <f>('Automatic Scoresheet'!A10)</f>
        <v>Beloit Memorial</v>
      </c>
      <c r="D3" s="72">
        <f>('Automatic Scoresheet'!W12)</f>
        <v>72</v>
      </c>
      <c r="E3" s="70">
        <v>2</v>
      </c>
    </row>
    <row r="4" spans="1:6" x14ac:dyDescent="0.2">
      <c r="A4" s="27">
        <v>85</v>
      </c>
      <c r="B4" s="68" t="str">
        <f>('Automatic Scoresheet'!B14)</f>
        <v>Kai Wong</v>
      </c>
      <c r="C4" s="68" t="str">
        <f>('Automatic Scoresheet'!A10)</f>
        <v>Beloit Memorial</v>
      </c>
      <c r="D4" s="72">
        <f>('Automatic Scoresheet'!W14)</f>
        <v>74</v>
      </c>
      <c r="E4" s="69">
        <v>3</v>
      </c>
    </row>
    <row r="5" spans="1:6" x14ac:dyDescent="0.2">
      <c r="A5" s="27">
        <v>31</v>
      </c>
      <c r="B5" s="68" t="str">
        <f>('Automatic Scoresheet'!B70)</f>
        <v>Reece Britenbach</v>
      </c>
      <c r="C5" s="68" t="str">
        <f>('Automatic Scoresheet'!A66)</f>
        <v>Kohler</v>
      </c>
      <c r="D5" s="72">
        <f>('Automatic Scoresheet'!W70)</f>
        <v>78</v>
      </c>
      <c r="E5" s="69">
        <v>4</v>
      </c>
    </row>
    <row r="6" spans="1:6" x14ac:dyDescent="0.2">
      <c r="A6" s="30">
        <v>11</v>
      </c>
      <c r="B6" s="68" t="str">
        <f>('Automatic Scoresheet'!B36)</f>
        <v>RJ Jordan</v>
      </c>
      <c r="C6" s="68" t="str">
        <f>('Automatic Scoresheet'!A34)</f>
        <v>Delavan Darien</v>
      </c>
      <c r="D6" s="72">
        <f>('Automatic Scoresheet'!W36)</f>
        <v>80</v>
      </c>
      <c r="E6" s="69">
        <v>5</v>
      </c>
      <c r="F6" t="s">
        <v>106</v>
      </c>
    </row>
    <row r="7" spans="1:6" x14ac:dyDescent="0.2">
      <c r="A7" s="30">
        <v>62</v>
      </c>
      <c r="B7" s="68" t="str">
        <f>('Automatic Scoresheet'!B72)</f>
        <v>Everett Schroeder</v>
      </c>
      <c r="C7" s="68" t="str">
        <f>('Automatic Scoresheet'!A66)</f>
        <v>Kohler</v>
      </c>
      <c r="D7" s="72">
        <f>('Automatic Scoresheet'!W72)</f>
        <v>80</v>
      </c>
      <c r="E7" s="69">
        <v>6</v>
      </c>
    </row>
    <row r="8" spans="1:6" x14ac:dyDescent="0.2">
      <c r="A8" s="27">
        <v>58</v>
      </c>
      <c r="B8" s="68" t="str">
        <f>('Automatic Scoresheet'!B53)</f>
        <v>Nolan Ahler</v>
      </c>
      <c r="C8" s="68" t="str">
        <f>('Automatic Scoresheet'!A50)</f>
        <v>Elkhorn</v>
      </c>
      <c r="D8" s="72">
        <f>('Automatic Scoresheet'!W53)</f>
        <v>82</v>
      </c>
      <c r="E8" s="69">
        <v>7</v>
      </c>
      <c r="F8" t="s">
        <v>106</v>
      </c>
    </row>
    <row r="9" spans="1:6" x14ac:dyDescent="0.2">
      <c r="A9" s="30">
        <v>23</v>
      </c>
      <c r="B9" s="68" t="str">
        <f>('Automatic Scoresheet'!B84)</f>
        <v>Zeb Braun</v>
      </c>
      <c r="C9" s="68" t="str">
        <f>('Automatic Scoresheet'!A82)</f>
        <v>Union Grove</v>
      </c>
      <c r="D9" s="72">
        <f>('Automatic Scoresheet'!W84)</f>
        <v>82</v>
      </c>
      <c r="E9" s="69">
        <v>8</v>
      </c>
    </row>
    <row r="10" spans="1:6" x14ac:dyDescent="0.2">
      <c r="A10" s="30">
        <v>2</v>
      </c>
      <c r="B10" s="68" t="str">
        <f>('Automatic Scoresheet'!B94)</f>
        <v>Brogan Finnegan</v>
      </c>
      <c r="C10" s="68" t="str">
        <f>('Automatic Scoresheet'!A90)</f>
        <v>Waterford</v>
      </c>
      <c r="D10" s="72">
        <f>('Automatic Scoresheet'!W94)</f>
        <v>84</v>
      </c>
      <c r="E10" s="69">
        <v>9</v>
      </c>
      <c r="F10" t="s">
        <v>107</v>
      </c>
    </row>
    <row r="11" spans="1:6" x14ac:dyDescent="0.2">
      <c r="A11" s="30">
        <v>14</v>
      </c>
      <c r="B11" s="68" t="str">
        <f>('Automatic Scoresheet'!B71)</f>
        <v>Owen Multer</v>
      </c>
      <c r="C11" s="68" t="str">
        <f>('Automatic Scoresheet'!A66)</f>
        <v>Kohler</v>
      </c>
      <c r="D11" s="72">
        <f>('Automatic Scoresheet'!W71)</f>
        <v>84</v>
      </c>
      <c r="E11" s="69">
        <v>10</v>
      </c>
      <c r="F11" t="s">
        <v>108</v>
      </c>
    </row>
    <row r="12" spans="1:6" x14ac:dyDescent="0.2">
      <c r="A12" s="30">
        <v>3</v>
      </c>
      <c r="B12" s="68" t="str">
        <f>('Automatic Scoresheet'!B100)</f>
        <v>Jaden Condon</v>
      </c>
      <c r="C12" s="68" t="str">
        <f>('Automatic Scoresheet'!A98)</f>
        <v>Whitewater</v>
      </c>
      <c r="D12" s="72">
        <f>('Automatic Scoresheet'!W100)</f>
        <v>84</v>
      </c>
      <c r="E12" s="71"/>
    </row>
    <row r="13" spans="1:6" x14ac:dyDescent="0.2">
      <c r="A13" s="30">
        <v>39</v>
      </c>
      <c r="B13" s="68" t="str">
        <f>('Automatic Scoresheet'!B15)</f>
        <v>Alex Hoey</v>
      </c>
      <c r="C13" s="68" t="str">
        <f>('Automatic Scoresheet'!A10)</f>
        <v>Beloit Memorial</v>
      </c>
      <c r="D13" s="72">
        <f>('Automatic Scoresheet'!W15)</f>
        <v>85</v>
      </c>
      <c r="E13" s="69"/>
    </row>
    <row r="14" spans="1:6" x14ac:dyDescent="0.2">
      <c r="A14" s="27">
        <v>1</v>
      </c>
      <c r="B14" s="68" t="str">
        <f>('Automatic Scoresheet'!B52)</f>
        <v>Josh Brogren</v>
      </c>
      <c r="C14" s="68" t="str">
        <f>('Automatic Scoresheet'!A50)</f>
        <v>Elkhorn</v>
      </c>
      <c r="D14" s="72">
        <f>('Automatic Scoresheet'!W52)</f>
        <v>85</v>
      </c>
      <c r="E14" s="69"/>
    </row>
    <row r="15" spans="1:6" x14ac:dyDescent="0.2">
      <c r="A15" s="30">
        <v>86</v>
      </c>
      <c r="B15" s="68" t="str">
        <f>('Automatic Scoresheet'!B69)</f>
        <v>Tanner Coenen</v>
      </c>
      <c r="C15" s="68" t="str">
        <f>('Automatic Scoresheet'!A66)</f>
        <v>Kohler</v>
      </c>
      <c r="D15" s="72">
        <f>('Automatic Scoresheet'!W69)</f>
        <v>85</v>
      </c>
      <c r="E15" s="69"/>
    </row>
    <row r="16" spans="1:6" x14ac:dyDescent="0.2">
      <c r="A16" s="27">
        <v>16</v>
      </c>
      <c r="B16" s="68" t="str">
        <f>('Automatic Scoresheet'!B87)</f>
        <v>Jacob Brown</v>
      </c>
      <c r="C16" s="68" t="str">
        <f>('Automatic Scoresheet'!A82)</f>
        <v>Union Grove</v>
      </c>
      <c r="D16" s="72">
        <f>('Automatic Scoresheet'!W87)</f>
        <v>85</v>
      </c>
      <c r="E16" s="69"/>
    </row>
    <row r="17" spans="1:5" x14ac:dyDescent="0.2">
      <c r="A17" s="27">
        <v>37</v>
      </c>
      <c r="B17" s="68" t="str">
        <f>('Automatic Scoresheet'!B13)</f>
        <v>Conner Churchill</v>
      </c>
      <c r="C17" s="68" t="str">
        <f>('Automatic Scoresheet'!A10)</f>
        <v>Beloit Memorial</v>
      </c>
      <c r="D17" s="72">
        <f>('Automatic Scoresheet'!W13)</f>
        <v>86</v>
      </c>
      <c r="E17" s="69"/>
    </row>
    <row r="18" spans="1:5" x14ac:dyDescent="0.2">
      <c r="A18" s="30">
        <v>81</v>
      </c>
      <c r="B18" s="68" t="str">
        <f>('Automatic Scoresheet'!B22)</f>
        <v>Ryan Gonzalez</v>
      </c>
      <c r="C18" s="68" t="str">
        <f>('Automatic Scoresheet'!A18)</f>
        <v>Burlington</v>
      </c>
      <c r="D18" s="72">
        <f>('Automatic Scoresheet'!W22)</f>
        <v>86</v>
      </c>
      <c r="E18" s="69"/>
    </row>
    <row r="19" spans="1:5" x14ac:dyDescent="0.2">
      <c r="A19" s="27">
        <v>22</v>
      </c>
      <c r="B19" s="68" t="str">
        <f>('Automatic Scoresheet'!B55)</f>
        <v>Nolan Garlock</v>
      </c>
      <c r="C19" s="68" t="str">
        <f>('Automatic Scoresheet'!A50)</f>
        <v>Elkhorn</v>
      </c>
      <c r="D19" s="72">
        <f>('Automatic Scoresheet'!W55)</f>
        <v>86</v>
      </c>
      <c r="E19" s="69"/>
    </row>
    <row r="20" spans="1:5" x14ac:dyDescent="0.2">
      <c r="A20" s="30">
        <v>12</v>
      </c>
      <c r="B20" s="68" t="str">
        <f>('Automatic Scoresheet'!B68)</f>
        <v>Tanner Thyes</v>
      </c>
      <c r="C20" s="68" t="str">
        <f>('Automatic Scoresheet'!A66)</f>
        <v>Kohler</v>
      </c>
      <c r="D20" s="72">
        <f>('Automatic Scoresheet'!W68)</f>
        <v>87</v>
      </c>
      <c r="E20" s="69"/>
    </row>
    <row r="21" spans="1:5" x14ac:dyDescent="0.2">
      <c r="A21" s="30">
        <v>21</v>
      </c>
      <c r="B21" s="68" t="str">
        <f>('Automatic Scoresheet'!B78)</f>
        <v>Brandon Kreutz</v>
      </c>
      <c r="C21" s="68" t="str">
        <f>('Automatic Scoresheet'!A74)</f>
        <v>Lakeside Lutheran</v>
      </c>
      <c r="D21" s="72">
        <f>('Automatic Scoresheet'!W78)</f>
        <v>87</v>
      </c>
      <c r="E21" s="47"/>
    </row>
    <row r="22" spans="1:5" x14ac:dyDescent="0.2">
      <c r="A22" s="27">
        <v>97</v>
      </c>
      <c r="B22" s="68" t="str">
        <f>('Automatic Scoresheet'!B92)</f>
        <v>Logen Hoshauer</v>
      </c>
      <c r="C22" s="68" t="str">
        <f>('Automatic Scoresheet'!A90)</f>
        <v>Waterford</v>
      </c>
      <c r="D22" s="72">
        <f>('Automatic Scoresheet'!W92)</f>
        <v>87</v>
      </c>
      <c r="E22" s="47"/>
    </row>
    <row r="23" spans="1:5" x14ac:dyDescent="0.2">
      <c r="A23" s="27">
        <v>28</v>
      </c>
      <c r="B23" s="68" t="str">
        <f>('Automatic Scoresheet'!B21)</f>
        <v>Owen Kramer</v>
      </c>
      <c r="C23" s="68" t="str">
        <f>('Automatic Scoresheet'!A18)</f>
        <v>Burlington</v>
      </c>
      <c r="D23" s="72">
        <f>('Automatic Scoresheet'!W21)</f>
        <v>89</v>
      </c>
      <c r="E23" s="47"/>
    </row>
    <row r="24" spans="1:5" x14ac:dyDescent="0.2">
      <c r="A24" s="27">
        <v>76</v>
      </c>
      <c r="B24" s="68" t="str">
        <f>('Automatic Scoresheet'!B60)</f>
        <v>Gardy Skoglund</v>
      </c>
      <c r="C24" s="68" t="str">
        <f>('Automatic Scoresheet'!A58)</f>
        <v>Janesville Parker</v>
      </c>
      <c r="D24" s="72">
        <f>('Automatic Scoresheet'!W60)</f>
        <v>89</v>
      </c>
      <c r="E24" s="47"/>
    </row>
    <row r="25" spans="1:5" x14ac:dyDescent="0.2">
      <c r="A25" s="27">
        <v>13</v>
      </c>
      <c r="B25" s="68" t="str">
        <f>('Automatic Scoresheet'!B24)</f>
        <v>Ben Graham</v>
      </c>
      <c r="C25" s="68" t="str">
        <f>('Automatic Scoresheet'!A18)</f>
        <v>Burlington</v>
      </c>
      <c r="D25" s="72">
        <f>('Automatic Scoresheet'!W24)</f>
        <v>90</v>
      </c>
      <c r="E25" s="47"/>
    </row>
    <row r="26" spans="1:5" x14ac:dyDescent="0.2">
      <c r="A26" s="30">
        <v>78</v>
      </c>
      <c r="B26" s="68" t="str">
        <f>('Automatic Scoresheet'!B93)</f>
        <v>Franklin Mayer</v>
      </c>
      <c r="C26" s="68" t="str">
        <f>('Automatic Scoresheet'!A90)</f>
        <v>Waterford</v>
      </c>
      <c r="D26" s="72">
        <f>('Automatic Scoresheet'!W93)</f>
        <v>90</v>
      </c>
      <c r="E26" s="47"/>
    </row>
    <row r="27" spans="1:5" x14ac:dyDescent="0.2">
      <c r="A27" s="27">
        <v>67</v>
      </c>
      <c r="B27" s="68" t="str">
        <f>('Automatic Scoresheet'!B30)</f>
        <v>Bryce Beyer</v>
      </c>
      <c r="C27" s="68" t="str">
        <f>('Automatic Scoresheet'!A26)</f>
        <v>Clinton</v>
      </c>
      <c r="D27" s="72">
        <f>('Automatic Scoresheet'!W30)</f>
        <v>91</v>
      </c>
      <c r="E27" s="47"/>
    </row>
    <row r="28" spans="1:5" x14ac:dyDescent="0.2">
      <c r="A28" s="30">
        <v>66</v>
      </c>
      <c r="B28" s="68" t="str">
        <f>('Automatic Scoresheet'!B79)</f>
        <v>Bear Deavers</v>
      </c>
      <c r="C28" s="68" t="str">
        <f>('Automatic Scoresheet'!A74)</f>
        <v>Lakeside Lutheran</v>
      </c>
      <c r="D28" s="72">
        <f>('Automatic Scoresheet'!W79)</f>
        <v>91</v>
      </c>
      <c r="E28" s="47"/>
    </row>
    <row r="29" spans="1:5" x14ac:dyDescent="0.2">
      <c r="A29" s="30">
        <v>57</v>
      </c>
      <c r="B29" s="68" t="str">
        <f>('Automatic Scoresheet'!B86)</f>
        <v>Will Klaus</v>
      </c>
      <c r="C29" s="68" t="str">
        <f>('Automatic Scoresheet'!A82)</f>
        <v>Union Grove</v>
      </c>
      <c r="D29" s="72">
        <f>('Automatic Scoresheet'!W86)</f>
        <v>91</v>
      </c>
      <c r="E29" s="47"/>
    </row>
    <row r="30" spans="1:5" x14ac:dyDescent="0.2">
      <c r="A30" s="30">
        <v>63</v>
      </c>
      <c r="B30" s="68" t="str">
        <f>('Automatic Scoresheet'!B101)</f>
        <v>Camden Frye</v>
      </c>
      <c r="C30" s="68" t="str">
        <f>('Automatic Scoresheet'!A98)</f>
        <v>Whitewater</v>
      </c>
      <c r="D30" s="72">
        <f>('Automatic Scoresheet'!W101)</f>
        <v>91</v>
      </c>
      <c r="E30" s="47"/>
    </row>
    <row r="31" spans="1:5" x14ac:dyDescent="0.2">
      <c r="A31" s="30">
        <v>59</v>
      </c>
      <c r="B31" s="68" t="str">
        <f>('Automatic Scoresheet'!B54)</f>
        <v>Hunter Krowklis</v>
      </c>
      <c r="C31" s="68" t="str">
        <f>('Automatic Scoresheet'!A50)</f>
        <v>Elkhorn</v>
      </c>
      <c r="D31" s="72">
        <f>('Automatic Scoresheet'!W54)</f>
        <v>92</v>
      </c>
      <c r="E31" s="47"/>
    </row>
    <row r="32" spans="1:5" x14ac:dyDescent="0.2">
      <c r="A32" s="27">
        <v>4</v>
      </c>
      <c r="B32" s="68" t="str">
        <f>('Automatic Scoresheet'!B77)</f>
        <v>Will Meland</v>
      </c>
      <c r="C32" s="68" t="str">
        <f>('Automatic Scoresheet'!A74)</f>
        <v>Lakeside Lutheran</v>
      </c>
      <c r="D32" s="72">
        <f>('Automatic Scoresheet'!W77)</f>
        <v>92</v>
      </c>
      <c r="E32" s="47"/>
    </row>
    <row r="33" spans="1:5" x14ac:dyDescent="0.2">
      <c r="A33" s="30">
        <v>65</v>
      </c>
      <c r="B33" s="68" t="str">
        <f>('Automatic Scoresheet'!B61)</f>
        <v>Jake Naber</v>
      </c>
      <c r="C33" s="68" t="str">
        <f>('Automatic Scoresheet'!A58)</f>
        <v>Janesville Parker</v>
      </c>
      <c r="D33" s="72">
        <f>('Automatic Scoresheet'!W61)</f>
        <v>93</v>
      </c>
      <c r="E33" s="47"/>
    </row>
    <row r="34" spans="1:5" x14ac:dyDescent="0.2">
      <c r="A34" s="30">
        <v>6</v>
      </c>
      <c r="B34" s="68" t="str">
        <f>('Automatic Scoresheet'!B20)</f>
        <v>David Stang</v>
      </c>
      <c r="C34" s="68" t="str">
        <f>('Automatic Scoresheet'!A18)</f>
        <v>Burlington</v>
      </c>
      <c r="D34" s="72">
        <f>('Automatic Scoresheet'!W20)</f>
        <v>95</v>
      </c>
      <c r="E34" s="47"/>
    </row>
    <row r="35" spans="1:5" x14ac:dyDescent="0.2">
      <c r="A35" s="27">
        <v>40</v>
      </c>
      <c r="B35" s="68" t="str">
        <f>('Automatic Scoresheet'!B85)</f>
        <v>David Barrera</v>
      </c>
      <c r="C35" s="68" t="str">
        <f>('Automatic Scoresheet'!A82)</f>
        <v>Union Grove</v>
      </c>
      <c r="D35" s="72">
        <f>('Automatic Scoresheet'!W85)</f>
        <v>95</v>
      </c>
      <c r="E35" s="47"/>
    </row>
    <row r="36" spans="1:5" x14ac:dyDescent="0.2">
      <c r="A36" s="30">
        <v>56</v>
      </c>
      <c r="B36" s="68" t="str">
        <f>('Automatic Scoresheet'!B96)</f>
        <v>Adam Chart</v>
      </c>
      <c r="C36" s="68" t="str">
        <f>('Automatic Scoresheet'!A90)</f>
        <v>Waterford</v>
      </c>
      <c r="D36" s="72">
        <f>('Automatic Scoresheet'!W96)</f>
        <v>95</v>
      </c>
      <c r="E36" s="47"/>
    </row>
    <row r="37" spans="1:5" x14ac:dyDescent="0.2">
      <c r="A37" s="30">
        <v>38</v>
      </c>
      <c r="B37" s="68" t="str">
        <f>('Automatic Scoresheet'!B29)</f>
        <v>Josiah DuBois</v>
      </c>
      <c r="C37" s="68" t="str">
        <f>('Automatic Scoresheet'!A26)</f>
        <v>Clinton</v>
      </c>
      <c r="D37" s="72">
        <f>('Automatic Scoresheet'!W29)</f>
        <v>96</v>
      </c>
      <c r="E37" s="47"/>
    </row>
    <row r="38" spans="1:5" x14ac:dyDescent="0.2">
      <c r="A38" s="27">
        <v>82</v>
      </c>
      <c r="B38" s="68" t="str">
        <f>('Automatic Scoresheet'!B45)</f>
        <v>Thayne Schmitt</v>
      </c>
      <c r="C38" s="68" t="str">
        <f>('Automatic Scoresheet'!A42)</f>
        <v>East Troy</v>
      </c>
      <c r="D38" s="72">
        <f>('Automatic Scoresheet'!W45)</f>
        <v>96</v>
      </c>
      <c r="E38" s="47"/>
    </row>
    <row r="39" spans="1:5" x14ac:dyDescent="0.2">
      <c r="A39" s="27">
        <v>64</v>
      </c>
      <c r="B39" s="68" t="str">
        <f>('Automatic Scoresheet'!B80)</f>
        <v>Will Popp</v>
      </c>
      <c r="C39" s="68" t="str">
        <f>('Automatic Scoresheet'!A74)</f>
        <v>Lakeside Lutheran</v>
      </c>
      <c r="D39" s="72">
        <f>('Automatic Scoresheet'!W80)</f>
        <v>98</v>
      </c>
      <c r="E39" s="47"/>
    </row>
    <row r="40" spans="1:5" x14ac:dyDescent="0.2">
      <c r="A40" s="30">
        <v>17</v>
      </c>
      <c r="B40" s="68" t="str">
        <f>('Automatic Scoresheet'!B44)</f>
        <v>Ben Friedl</v>
      </c>
      <c r="C40" s="68" t="str">
        <f>('Automatic Scoresheet'!A42)</f>
        <v>East Troy</v>
      </c>
      <c r="D40" s="72">
        <f>('Automatic Scoresheet'!W44)</f>
        <v>99</v>
      </c>
      <c r="E40" s="47"/>
    </row>
    <row r="41" spans="1:5" x14ac:dyDescent="0.2">
      <c r="A41" s="30">
        <v>80</v>
      </c>
      <c r="B41" s="68" t="str">
        <f>('Automatic Scoresheet'!B56)</f>
        <v>Quentine Luehne</v>
      </c>
      <c r="C41" s="68" t="str">
        <f>('Automatic Scoresheet'!A50)</f>
        <v>Elkhorn</v>
      </c>
      <c r="D41" s="72">
        <f>('Automatic Scoresheet'!W56)</f>
        <v>101</v>
      </c>
      <c r="E41" s="47"/>
    </row>
    <row r="42" spans="1:5" x14ac:dyDescent="0.2">
      <c r="A42" s="30">
        <v>42</v>
      </c>
      <c r="B42" s="68" t="str">
        <f>('Automatic Scoresheet'!B62)</f>
        <v>Sullivan DeGarmo</v>
      </c>
      <c r="C42" s="68" t="str">
        <f>('Automatic Scoresheet'!A58)</f>
        <v>Janesville Parker</v>
      </c>
      <c r="D42" s="72">
        <f>('Automatic Scoresheet'!W62)</f>
        <v>102</v>
      </c>
      <c r="E42" s="47"/>
    </row>
    <row r="43" spans="1:5" x14ac:dyDescent="0.2">
      <c r="A43" s="30">
        <v>96</v>
      </c>
      <c r="B43" s="68" t="str">
        <f>('Automatic Scoresheet'!B76)</f>
        <v>Cooper Jensen</v>
      </c>
      <c r="C43" s="68" t="str">
        <f>('Automatic Scoresheet'!A74)</f>
        <v>Lakeside Lutheran</v>
      </c>
      <c r="D43" s="72">
        <f>('Automatic Scoresheet'!W76)</f>
        <v>102</v>
      </c>
      <c r="E43" s="47"/>
    </row>
    <row r="44" spans="1:5" x14ac:dyDescent="0.2">
      <c r="A44" s="30">
        <v>98</v>
      </c>
      <c r="B44" s="68" t="str">
        <f>('Automatic Scoresheet'!B102)</f>
        <v>Dane Hillmer</v>
      </c>
      <c r="C44" s="68" t="str">
        <f>('Automatic Scoresheet'!A98)</f>
        <v>Whitewater</v>
      </c>
      <c r="D44" s="72">
        <f>('Automatic Scoresheet'!W102)</f>
        <v>104</v>
      </c>
      <c r="E44" s="47"/>
    </row>
    <row r="45" spans="1:5" x14ac:dyDescent="0.2">
      <c r="A45" s="30">
        <v>32</v>
      </c>
      <c r="B45" s="68" t="str">
        <f>('Automatic Scoresheet'!B103)</f>
        <v>Carson Bueschel</v>
      </c>
      <c r="C45" s="68" t="str">
        <f>('Automatic Scoresheet'!A98)</f>
        <v>Whitewater</v>
      </c>
      <c r="D45" s="72">
        <f>('Automatic Scoresheet'!W103)</f>
        <v>104</v>
      </c>
      <c r="E45" s="47"/>
    </row>
    <row r="46" spans="1:5" x14ac:dyDescent="0.2">
      <c r="A46" s="27">
        <v>19</v>
      </c>
      <c r="B46" s="68" t="str">
        <f>('Automatic Scoresheet'!B37)</f>
        <v>Carter Lynn</v>
      </c>
      <c r="C46" s="68" t="str">
        <f>('Automatic Scoresheet'!A34)</f>
        <v>Delavan Darien</v>
      </c>
      <c r="D46" s="72">
        <f>('Automatic Scoresheet'!W37)</f>
        <v>105</v>
      </c>
      <c r="E46" s="47"/>
    </row>
    <row r="47" spans="1:5" x14ac:dyDescent="0.2">
      <c r="A47" s="27">
        <v>49</v>
      </c>
      <c r="B47" s="68" t="str">
        <f>('Automatic Scoresheet'!B48)</f>
        <v>Nathan Gross</v>
      </c>
      <c r="C47" s="68" t="str">
        <f>('Automatic Scoresheet'!A42)</f>
        <v>East Troy</v>
      </c>
      <c r="D47" s="72">
        <f>('Automatic Scoresheet'!W48)</f>
        <v>106</v>
      </c>
      <c r="E47" s="47"/>
    </row>
    <row r="48" spans="1:5" x14ac:dyDescent="0.2">
      <c r="A48" s="30">
        <v>47</v>
      </c>
      <c r="B48" s="68" t="str">
        <f>('Automatic Scoresheet'!B88)</f>
        <v>Nathan Beutel</v>
      </c>
      <c r="C48" s="68" t="str">
        <f>('Automatic Scoresheet'!A82)</f>
        <v>Union Grove</v>
      </c>
      <c r="D48" s="72">
        <f>('Automatic Scoresheet'!W88)</f>
        <v>106</v>
      </c>
      <c r="E48" s="47"/>
    </row>
    <row r="49" spans="1:5" x14ac:dyDescent="0.2">
      <c r="A49" s="30">
        <v>41</v>
      </c>
      <c r="B49" s="68" t="str">
        <f>('Automatic Scoresheet'!B95)</f>
        <v>Justin Harvie</v>
      </c>
      <c r="C49" s="68" t="str">
        <f>('Automatic Scoresheet'!A90)</f>
        <v>Waterford</v>
      </c>
      <c r="D49" s="72">
        <f>('Automatic Scoresheet'!W95)</f>
        <v>108</v>
      </c>
      <c r="E49" s="47"/>
    </row>
    <row r="50" spans="1:5" x14ac:dyDescent="0.2">
      <c r="A50" s="30">
        <v>90</v>
      </c>
      <c r="B50" s="68" t="str">
        <f>('Automatic Scoresheet'!B63)</f>
        <v>Kristinn Thorssor</v>
      </c>
      <c r="C50" s="68" t="str">
        <f>('Automatic Scoresheet'!A58)</f>
        <v>Janesville Parker</v>
      </c>
      <c r="D50" s="72">
        <f>('Automatic Scoresheet'!W63)</f>
        <v>109</v>
      </c>
      <c r="E50" s="47"/>
    </row>
    <row r="51" spans="1:5" x14ac:dyDescent="0.2">
      <c r="A51" s="30">
        <v>92</v>
      </c>
      <c r="B51" s="68" t="str">
        <f>('Automatic Scoresheet'!B47)</f>
        <v>Josh Hanson</v>
      </c>
      <c r="C51" s="68" t="str">
        <f>('Automatic Scoresheet'!A42)</f>
        <v>East Troy</v>
      </c>
      <c r="D51" s="72">
        <f>('Automatic Scoresheet'!W47)</f>
        <v>115</v>
      </c>
      <c r="E51" s="47"/>
    </row>
    <row r="52" spans="1:5" x14ac:dyDescent="0.2">
      <c r="A52" s="30">
        <v>20</v>
      </c>
      <c r="B52" s="68" t="str">
        <f>('Automatic Scoresheet'!B38)</f>
        <v>Garrity Morris</v>
      </c>
      <c r="C52" s="68" t="str">
        <f>('Automatic Scoresheet'!A34)</f>
        <v>Delavan Darien</v>
      </c>
      <c r="D52" s="72">
        <f>('Automatic Scoresheet'!W38)</f>
        <v>118</v>
      </c>
      <c r="E52" s="47"/>
    </row>
    <row r="53" spans="1:5" x14ac:dyDescent="0.2">
      <c r="A53" s="30">
        <v>18</v>
      </c>
      <c r="B53" s="68" t="str">
        <f>('Automatic Scoresheet'!B46)</f>
        <v>Anton Raddeman</v>
      </c>
      <c r="C53" s="68" t="str">
        <f>('Automatic Scoresheet'!A42)</f>
        <v>East Troy</v>
      </c>
      <c r="D53" s="72">
        <f>('Automatic Scoresheet'!W46)</f>
        <v>122</v>
      </c>
      <c r="E53" s="47"/>
    </row>
    <row r="54" spans="1:5" x14ac:dyDescent="0.2">
      <c r="A54" s="30">
        <v>68</v>
      </c>
      <c r="B54" s="68" t="str">
        <f>('Automatic Scoresheet'!B31)</f>
        <v>Mason Waite</v>
      </c>
      <c r="C54" s="68" t="str">
        <f>('Automatic Scoresheet'!A26)</f>
        <v>Clinton</v>
      </c>
      <c r="D54" s="72">
        <f>('Automatic Scoresheet'!W31)</f>
        <v>124</v>
      </c>
      <c r="E54" s="47"/>
    </row>
    <row r="55" spans="1:5" x14ac:dyDescent="0.2">
      <c r="A55" s="30">
        <v>53</v>
      </c>
      <c r="B55" s="68" t="str">
        <f>('Automatic Scoresheet'!B104)</f>
        <v>Connor Moreno</v>
      </c>
      <c r="C55" s="68" t="str">
        <f>('Automatic Scoresheet'!A98)</f>
        <v>Whitewater</v>
      </c>
      <c r="D55" s="72">
        <f>('Automatic Scoresheet'!W104)</f>
        <v>124</v>
      </c>
      <c r="E55" s="47"/>
    </row>
    <row r="56" spans="1:5" x14ac:dyDescent="0.2">
      <c r="A56" s="27">
        <v>55</v>
      </c>
      <c r="B56" s="68" t="str">
        <f>('Automatic Scoresheet'!B64)</f>
        <v>Laogan Dahlke</v>
      </c>
      <c r="C56" s="68" t="str">
        <f>('Automatic Scoresheet'!A58)</f>
        <v>Janesville Parker</v>
      </c>
      <c r="D56" s="72">
        <f>('Automatic Scoresheet'!W64)</f>
        <v>127</v>
      </c>
      <c r="E56" s="47"/>
    </row>
    <row r="57" spans="1:5" x14ac:dyDescent="0.2">
      <c r="A57" s="30">
        <v>84</v>
      </c>
      <c r="B57" s="68" t="str">
        <f>('Automatic Scoresheet'!B32)</f>
        <v>Brody Diderick</v>
      </c>
      <c r="C57" s="68" t="str">
        <f>('Automatic Scoresheet'!A26)</f>
        <v>Clinton</v>
      </c>
      <c r="D57" s="72">
        <f>('Automatic Scoresheet'!W32)</f>
        <v>131</v>
      </c>
      <c r="E57" s="47"/>
    </row>
    <row r="58" spans="1:5" x14ac:dyDescent="0.2">
      <c r="A58" s="30">
        <v>77</v>
      </c>
      <c r="B58" s="68" t="str">
        <f>('Automatic Scoresheet'!B40)</f>
        <v>Kyle Wolfer</v>
      </c>
      <c r="C58" s="68" t="str">
        <f>('Automatic Scoresheet'!A34)</f>
        <v>Delavan Darien</v>
      </c>
      <c r="D58" s="72">
        <f>('Automatic Scoresheet'!W40)</f>
        <v>134</v>
      </c>
      <c r="E58" s="47"/>
    </row>
    <row r="59" spans="1:5" x14ac:dyDescent="0.2">
      <c r="A59" s="27">
        <v>34</v>
      </c>
      <c r="B59" s="68" t="str">
        <f>('Automatic Scoresheet'!B16)</f>
        <v>NA</v>
      </c>
      <c r="C59" s="68" t="str">
        <f>('Automatic Scoresheet'!A10)</f>
        <v>Beloit Memorial</v>
      </c>
      <c r="D59" s="72">
        <f>('Automatic Scoresheet'!W16)</f>
        <v>162</v>
      </c>
      <c r="E59" s="47"/>
    </row>
    <row r="60" spans="1:5" x14ac:dyDescent="0.2">
      <c r="A60" s="30">
        <v>50</v>
      </c>
      <c r="B60" s="68" t="str">
        <f>('Automatic Scoresheet'!B23)</f>
        <v>Dane Isermann</v>
      </c>
      <c r="C60" s="68" t="str">
        <f>('Automatic Scoresheet'!A18)</f>
        <v>Burlington</v>
      </c>
      <c r="D60" s="72">
        <f>('Automatic Scoresheet'!W23)</f>
        <v>162</v>
      </c>
      <c r="E60" s="47"/>
    </row>
    <row r="61" spans="1:5" x14ac:dyDescent="0.2">
      <c r="A61" s="30">
        <v>27</v>
      </c>
      <c r="B61" s="68" t="str">
        <f>('Automatic Scoresheet'!B39)</f>
        <v>Parker Dixon</v>
      </c>
      <c r="C61" s="68" t="str">
        <f>('Automatic Scoresheet'!A34)</f>
        <v>Delavan Darien</v>
      </c>
      <c r="D61" s="72">
        <f>('Automatic Scoresheet'!W39)</f>
        <v>162</v>
      </c>
      <c r="E61" s="47"/>
    </row>
    <row r="62" spans="1:5" x14ac:dyDescent="0.2">
      <c r="A62" s="30">
        <v>26</v>
      </c>
      <c r="B62" s="73" t="str">
        <f>IF('Automatic Scoresheet'!W180&gt;0,'Automatic Scoresheet'!B180,"")</f>
        <v/>
      </c>
      <c r="C62" s="73" t="str">
        <f>IF(COUNTBLANK(B62)=1,"",'Automatic Scoresheet'!$A$178)</f>
        <v/>
      </c>
      <c r="D62" s="75" t="str">
        <f>IF(COUNTBLANK(B62)=1,"",'Automatic Scoresheet'!W180)</f>
        <v/>
      </c>
      <c r="E62" s="47"/>
    </row>
    <row r="63" spans="1:5" x14ac:dyDescent="0.2">
      <c r="A63" s="30">
        <v>15</v>
      </c>
      <c r="B63" s="73" t="str">
        <f>IF('Automatic Scoresheet'!W181&gt;0,'Automatic Scoresheet'!B181,"")</f>
        <v/>
      </c>
      <c r="C63" s="73" t="str">
        <f>IF(COUNTBLANK(B63)=1,"",'Automatic Scoresheet'!$A$178)</f>
        <v/>
      </c>
      <c r="D63" s="75" t="str">
        <f>IF(COUNTBLANK(B63)=1,"",'Automatic Scoresheet'!W181)</f>
        <v/>
      </c>
      <c r="E63" s="48"/>
    </row>
    <row r="64" spans="1:5" x14ac:dyDescent="0.2">
      <c r="A64" s="30">
        <v>83</v>
      </c>
      <c r="B64" s="73" t="str">
        <f>IF('Automatic Scoresheet'!W182&gt;0,'Automatic Scoresheet'!B182,"")</f>
        <v/>
      </c>
      <c r="C64" s="73" t="str">
        <f>IF(COUNTBLANK(B64)=1,"",'Automatic Scoresheet'!$A$178)</f>
        <v/>
      </c>
      <c r="D64" s="75" t="str">
        <f>IF(COUNTBLANK(B64)=1,"",'Automatic Scoresheet'!W182)</f>
        <v/>
      </c>
      <c r="E64" s="47"/>
    </row>
    <row r="65" spans="1:5" x14ac:dyDescent="0.2">
      <c r="A65" s="27">
        <v>88</v>
      </c>
      <c r="B65" s="73" t="str">
        <f>IF('Automatic Scoresheet'!W183&gt;0,'Automatic Scoresheet'!B183,"")</f>
        <v/>
      </c>
      <c r="C65" s="73" t="str">
        <f>IF(COUNTBLANK(B65)=1,"",'Automatic Scoresheet'!$A$178)</f>
        <v/>
      </c>
      <c r="D65" s="75" t="str">
        <f>IF(COUNTBLANK(B65)=1,"",'Automatic Scoresheet'!W183)</f>
        <v/>
      </c>
      <c r="E65" s="47"/>
    </row>
    <row r="66" spans="1:5" x14ac:dyDescent="0.2">
      <c r="A66" s="27">
        <v>25</v>
      </c>
      <c r="B66" s="73" t="str">
        <f>IF('Automatic Scoresheet'!W184&gt;0,'Automatic Scoresheet'!B184,"")</f>
        <v/>
      </c>
      <c r="C66" s="73" t="str">
        <f>IF(COUNTBLANK(B66)=1,"",'Automatic Scoresheet'!$A$178)</f>
        <v/>
      </c>
      <c r="D66" s="75" t="str">
        <f>IF(COUNTBLANK(B66)=1,"",'Automatic Scoresheet'!W184)</f>
        <v/>
      </c>
      <c r="E66" s="47"/>
    </row>
    <row r="67" spans="1:5" x14ac:dyDescent="0.2">
      <c r="A67" s="30">
        <v>45</v>
      </c>
      <c r="B67" s="73" t="str">
        <f>IF('Automatic Scoresheet'!W188&gt;0,'Automatic Scoresheet'!B188,"")</f>
        <v/>
      </c>
      <c r="C67" s="73" t="str">
        <f>IF(COUNTBLANK(B67)=1,"",'Automatic Scoresheet'!$A$186)</f>
        <v/>
      </c>
      <c r="D67" s="75" t="str">
        <f>IF(COUNTBLANK(B67)=1,"",'Automatic Scoresheet'!W188)</f>
        <v/>
      </c>
      <c r="E67" s="47"/>
    </row>
    <row r="68" spans="1:5" x14ac:dyDescent="0.2">
      <c r="A68" s="30">
        <v>54</v>
      </c>
      <c r="B68" s="73" t="str">
        <f>IF('Automatic Scoresheet'!W189&gt;0,'Automatic Scoresheet'!B189,"")</f>
        <v/>
      </c>
      <c r="C68" s="73" t="str">
        <f>IF(COUNTBLANK(B68)=1,"",'Automatic Scoresheet'!$A$186)</f>
        <v/>
      </c>
      <c r="D68" s="75" t="str">
        <f>IF(COUNTBLANK(B68)=1,"",'Automatic Scoresheet'!W189)</f>
        <v/>
      </c>
      <c r="E68" s="47"/>
    </row>
    <row r="69" spans="1:5" x14ac:dyDescent="0.2">
      <c r="A69" s="27">
        <v>73</v>
      </c>
      <c r="B69" s="73" t="str">
        <f>IF('Automatic Scoresheet'!W190&gt;0,'Automatic Scoresheet'!B190,"")</f>
        <v/>
      </c>
      <c r="C69" s="73" t="str">
        <f>IF(COUNTBLANK(B69)=1,"",'Automatic Scoresheet'!$A$186)</f>
        <v/>
      </c>
      <c r="D69" s="75" t="str">
        <f>IF(COUNTBLANK(B69)=1,"",'Automatic Scoresheet'!W190)</f>
        <v/>
      </c>
      <c r="E69" s="47"/>
    </row>
    <row r="70" spans="1:5" x14ac:dyDescent="0.2">
      <c r="A70" s="27">
        <v>43</v>
      </c>
      <c r="B70" s="73" t="str">
        <f>IF('Automatic Scoresheet'!W191&gt;0,'Automatic Scoresheet'!B191,"")</f>
        <v/>
      </c>
      <c r="C70" s="73" t="str">
        <f>IF(COUNTBLANK(B70)=1,"",'Automatic Scoresheet'!$A$186)</f>
        <v/>
      </c>
      <c r="D70" s="75" t="str">
        <f>IF(COUNTBLANK(B70)=1,"",'Automatic Scoresheet'!W191)</f>
        <v/>
      </c>
      <c r="E70" s="47"/>
    </row>
    <row r="71" spans="1:5" x14ac:dyDescent="0.2">
      <c r="A71" s="27">
        <v>91</v>
      </c>
      <c r="B71" s="73" t="str">
        <f>IF('Automatic Scoresheet'!W192&gt;0,'Automatic Scoresheet'!B192,"")</f>
        <v/>
      </c>
      <c r="C71" s="73" t="str">
        <f>IF(COUNTBLANK(B71)=1,"",'Automatic Scoresheet'!$A$186)</f>
        <v/>
      </c>
      <c r="D71" s="75" t="str">
        <f>IF(COUNTBLANK(B71)=1,"",'Automatic Scoresheet'!W192)</f>
        <v/>
      </c>
      <c r="E71" s="47"/>
    </row>
    <row r="72" spans="1:5" x14ac:dyDescent="0.2">
      <c r="A72" s="30">
        <v>51</v>
      </c>
      <c r="B72" s="73" t="str">
        <f>IF('Automatic Scoresheet'!W196&gt;0,'Automatic Scoresheet'!B196,"")</f>
        <v/>
      </c>
      <c r="C72" s="73" t="str">
        <f>IF(COUNTBLANK(B72)=1,"",'Automatic Scoresheet'!$A$194)</f>
        <v/>
      </c>
      <c r="D72" s="75" t="str">
        <f>IF(COUNTBLANK(B72)=1,"",'Automatic Scoresheet'!W196)</f>
        <v/>
      </c>
      <c r="E72" s="47"/>
    </row>
    <row r="73" spans="1:5" x14ac:dyDescent="0.2">
      <c r="A73" s="30">
        <v>48</v>
      </c>
      <c r="B73" s="73" t="str">
        <f>IF('Automatic Scoresheet'!W197&gt;0,'Automatic Scoresheet'!B197,"")</f>
        <v/>
      </c>
      <c r="C73" s="73" t="str">
        <f>IF(COUNTBLANK(B73)=1,"",'Automatic Scoresheet'!$A$194)</f>
        <v/>
      </c>
      <c r="D73" s="75" t="str">
        <f>IF(COUNTBLANK(B73)=1,"",'Automatic Scoresheet'!W197)</f>
        <v/>
      </c>
      <c r="E73" s="47"/>
    </row>
    <row r="74" spans="1:5" x14ac:dyDescent="0.2">
      <c r="A74" s="30">
        <v>69</v>
      </c>
      <c r="B74" s="73" t="str">
        <f>IF('Automatic Scoresheet'!W198&gt;0,'Automatic Scoresheet'!B198,"")</f>
        <v/>
      </c>
      <c r="C74" s="73" t="str">
        <f>IF(COUNTBLANK(B74)=1,"",'Automatic Scoresheet'!$A$194)</f>
        <v/>
      </c>
      <c r="D74" s="75" t="str">
        <f>IF(COUNTBLANK(B74)=1,"",'Automatic Scoresheet'!W198)</f>
        <v/>
      </c>
      <c r="E74" s="47"/>
    </row>
    <row r="75" spans="1:5" x14ac:dyDescent="0.2">
      <c r="A75" s="27">
        <v>52</v>
      </c>
      <c r="B75" s="73" t="str">
        <f>IF('Automatic Scoresheet'!W199&gt;0,'Automatic Scoresheet'!B199,"")</f>
        <v/>
      </c>
      <c r="C75" s="73" t="str">
        <f>IF(COUNTBLANK(B75)=1,"",'Automatic Scoresheet'!$A$194)</f>
        <v/>
      </c>
      <c r="D75" s="75" t="str">
        <f>IF(COUNTBLANK(B75)=1,"",'Automatic Scoresheet'!W199)</f>
        <v/>
      </c>
      <c r="E75" s="47"/>
    </row>
    <row r="76" spans="1:5" x14ac:dyDescent="0.2">
      <c r="A76" s="30">
        <v>24</v>
      </c>
      <c r="B76" s="73" t="str">
        <f>IF('Automatic Scoresheet'!W200&gt;0,'Automatic Scoresheet'!B200,"")</f>
        <v/>
      </c>
      <c r="C76" s="73" t="str">
        <f>IF(COUNTBLANK(B76)=1,"",'Automatic Scoresheet'!$A$194)</f>
        <v/>
      </c>
      <c r="D76" s="75" t="str">
        <f>IF(COUNTBLANK(B76)=1,"",'Automatic Scoresheet'!W200)</f>
        <v/>
      </c>
      <c r="E76" s="47"/>
    </row>
    <row r="77" spans="1:5" x14ac:dyDescent="0.2">
      <c r="A77" s="30">
        <v>71</v>
      </c>
      <c r="B77" s="73" t="str">
        <f>IF('Automatic Scoresheet'!W204&gt;0,'Automatic Scoresheet'!B204,"")</f>
        <v/>
      </c>
      <c r="C77" s="73" t="str">
        <f>IF(COUNTBLANK(B77)=1,"",'Automatic Scoresheet'!$A$202)</f>
        <v/>
      </c>
      <c r="D77" s="75" t="str">
        <f>IF(COUNTBLANK(B77)=1,"",'Automatic Scoresheet'!W204)</f>
        <v/>
      </c>
      <c r="E77" s="47"/>
    </row>
    <row r="78" spans="1:5" x14ac:dyDescent="0.2">
      <c r="A78" s="30">
        <v>87</v>
      </c>
      <c r="B78" s="73" t="str">
        <f>IF('Automatic Scoresheet'!W205&gt;0,'Automatic Scoresheet'!B205,"")</f>
        <v/>
      </c>
      <c r="C78" s="73" t="str">
        <f>IF(COUNTBLANK(B78)=1,"",'Automatic Scoresheet'!$A$202)</f>
        <v/>
      </c>
      <c r="D78" s="75" t="str">
        <f>IF(COUNTBLANK(B78)=1,"",'Automatic Scoresheet'!W205)</f>
        <v/>
      </c>
      <c r="E78" s="47"/>
    </row>
    <row r="79" spans="1:5" x14ac:dyDescent="0.2">
      <c r="A79" s="27">
        <v>79</v>
      </c>
      <c r="B79" s="73" t="str">
        <f>IF('Automatic Scoresheet'!W206&gt;0,'Automatic Scoresheet'!B206,"")</f>
        <v/>
      </c>
      <c r="C79" s="73" t="str">
        <f>IF(COUNTBLANK(B79)=1,"",'Automatic Scoresheet'!$A$202)</f>
        <v/>
      </c>
      <c r="D79" s="75" t="str">
        <f>IF(COUNTBLANK(B79)=1,"",'Automatic Scoresheet'!W206)</f>
        <v/>
      </c>
      <c r="E79" s="47"/>
    </row>
    <row r="80" spans="1:5" x14ac:dyDescent="0.2">
      <c r="A80" s="27">
        <v>100</v>
      </c>
      <c r="B80" s="73" t="str">
        <f>IF('Automatic Scoresheet'!W207&gt;0,'Automatic Scoresheet'!B207,"")</f>
        <v/>
      </c>
      <c r="C80" s="73" t="str">
        <f>IF(COUNTBLANK(B80)=1,"",'Automatic Scoresheet'!$A$202)</f>
        <v/>
      </c>
      <c r="D80" s="75" t="str">
        <f>IF(COUNTBLANK(B80)=1,"",'Automatic Scoresheet'!W207)</f>
        <v/>
      </c>
      <c r="E80" s="47"/>
    </row>
    <row r="81" spans="1:5" x14ac:dyDescent="0.2">
      <c r="A81" s="30">
        <v>33</v>
      </c>
      <c r="B81" s="73" t="str">
        <f>IF('Automatic Scoresheet'!W208&gt;0,'Automatic Scoresheet'!B208,"")</f>
        <v/>
      </c>
      <c r="C81" s="73" t="str">
        <f>IF(COUNTBLANK(B81)=1,"",'Automatic Scoresheet'!$A$202)</f>
        <v/>
      </c>
      <c r="D81" s="75" t="str">
        <f>IF(COUNTBLANK(B81)=1,"",'Automatic Scoresheet'!W208)</f>
        <v/>
      </c>
      <c r="E81" s="47"/>
    </row>
    <row r="82" spans="1:5" x14ac:dyDescent="0.2">
      <c r="A82" s="30">
        <v>5</v>
      </c>
      <c r="B82" s="68"/>
      <c r="C82" s="43"/>
      <c r="D82" s="46"/>
      <c r="E82" s="47"/>
    </row>
    <row r="83" spans="1:5" x14ac:dyDescent="0.2">
      <c r="A83" s="30">
        <v>75</v>
      </c>
      <c r="B83" s="43"/>
      <c r="C83" s="43"/>
      <c r="D83" s="46"/>
      <c r="E83" s="47"/>
    </row>
    <row r="84" spans="1:5" x14ac:dyDescent="0.2">
      <c r="A84" s="30">
        <v>44</v>
      </c>
      <c r="B84" s="43"/>
      <c r="C84" s="43"/>
      <c r="D84" s="46"/>
      <c r="E84" s="47"/>
    </row>
    <row r="85" spans="1:5" x14ac:dyDescent="0.2">
      <c r="A85" s="30">
        <v>74</v>
      </c>
      <c r="B85" s="43"/>
      <c r="C85" s="43"/>
      <c r="D85" s="46"/>
      <c r="E85" s="47"/>
    </row>
    <row r="86" spans="1:5" x14ac:dyDescent="0.2">
      <c r="A86" s="30">
        <v>29</v>
      </c>
      <c r="B86" s="43"/>
      <c r="C86" s="43"/>
      <c r="D86" s="46"/>
      <c r="E86" s="47"/>
    </row>
    <row r="87" spans="1:5" x14ac:dyDescent="0.2">
      <c r="A87" s="30">
        <v>99</v>
      </c>
      <c r="B87" s="43"/>
      <c r="C87" s="43"/>
      <c r="D87" s="46"/>
      <c r="E87" s="47"/>
    </row>
    <row r="88" spans="1:5" x14ac:dyDescent="0.2">
      <c r="A88" s="30">
        <v>101</v>
      </c>
      <c r="B88" s="43"/>
      <c r="C88" s="43"/>
      <c r="D88" s="46"/>
      <c r="E88" s="47"/>
    </row>
    <row r="89" spans="1:5" x14ac:dyDescent="0.2">
      <c r="A89" s="30">
        <v>72</v>
      </c>
      <c r="B89" s="43"/>
      <c r="C89" s="43"/>
      <c r="D89" s="46"/>
      <c r="E89" s="47"/>
    </row>
    <row r="90" spans="1:5" x14ac:dyDescent="0.2">
      <c r="A90" s="30">
        <v>35</v>
      </c>
      <c r="B90" s="43"/>
      <c r="C90" s="43"/>
      <c r="D90" s="46"/>
      <c r="E90" s="47"/>
    </row>
    <row r="91" spans="1:5" x14ac:dyDescent="0.2">
      <c r="A91" s="27">
        <v>46</v>
      </c>
      <c r="B91" s="43"/>
      <c r="C91" s="43"/>
      <c r="D91" s="46"/>
      <c r="E91" s="47"/>
    </row>
    <row r="92" spans="1:5" x14ac:dyDescent="0.2">
      <c r="A92" s="30">
        <v>105</v>
      </c>
      <c r="B92" s="43"/>
      <c r="C92" s="43"/>
      <c r="D92" s="46"/>
      <c r="E92" s="47"/>
    </row>
    <row r="93" spans="1:5" x14ac:dyDescent="0.2">
      <c r="A93" s="30">
        <v>30</v>
      </c>
      <c r="B93" s="43"/>
      <c r="C93" s="43"/>
      <c r="D93" s="46"/>
      <c r="E93" s="47"/>
    </row>
    <row r="94" spans="1:5" x14ac:dyDescent="0.2">
      <c r="A94" s="30">
        <v>89</v>
      </c>
      <c r="B94" s="43"/>
      <c r="C94" s="43"/>
      <c r="D94" s="46"/>
      <c r="E94" s="47"/>
    </row>
    <row r="95" spans="1:5" x14ac:dyDescent="0.2">
      <c r="A95" s="27">
        <v>103</v>
      </c>
      <c r="B95" s="43"/>
      <c r="C95" s="43"/>
      <c r="D95" s="46"/>
      <c r="E95" s="47"/>
    </row>
    <row r="96" spans="1:5" x14ac:dyDescent="0.2">
      <c r="A96" s="30">
        <v>60</v>
      </c>
      <c r="B96" s="43"/>
      <c r="C96" s="43"/>
      <c r="D96" s="46"/>
      <c r="E96" s="47"/>
    </row>
    <row r="97" spans="1:5" x14ac:dyDescent="0.2">
      <c r="A97" s="30">
        <v>104</v>
      </c>
      <c r="B97" s="43"/>
      <c r="C97" s="43"/>
      <c r="D97" s="46"/>
      <c r="E97" s="47"/>
    </row>
    <row r="98" spans="1:5" x14ac:dyDescent="0.2">
      <c r="A98" s="30">
        <v>102</v>
      </c>
      <c r="B98" s="43"/>
      <c r="C98" s="43"/>
      <c r="D98" s="46"/>
      <c r="E98" s="47"/>
    </row>
    <row r="99" spans="1:5" x14ac:dyDescent="0.2">
      <c r="A99" s="27">
        <v>7</v>
      </c>
      <c r="B99" s="43"/>
      <c r="C99" s="43"/>
      <c r="D99" s="46"/>
      <c r="E99" s="47"/>
    </row>
    <row r="100" spans="1:5" x14ac:dyDescent="0.2">
      <c r="A100" s="30">
        <v>93</v>
      </c>
      <c r="B100" s="43"/>
      <c r="C100" s="43"/>
      <c r="D100" s="46"/>
      <c r="E100" s="47"/>
    </row>
    <row r="101" spans="1:5" x14ac:dyDescent="0.2">
      <c r="A101" s="27">
        <v>70</v>
      </c>
      <c r="B101" s="43"/>
      <c r="C101" s="43"/>
      <c r="D101" s="46"/>
      <c r="E101" s="47"/>
    </row>
    <row r="102" spans="1:5" x14ac:dyDescent="0.2">
      <c r="A102" s="30">
        <v>8</v>
      </c>
      <c r="B102" s="43"/>
      <c r="C102" s="43"/>
      <c r="D102" s="46"/>
      <c r="E102" s="47"/>
    </row>
    <row r="103" spans="1:5" x14ac:dyDescent="0.2">
      <c r="A103" s="27">
        <v>94</v>
      </c>
      <c r="B103" s="43"/>
      <c r="C103" s="43"/>
      <c r="D103" s="46"/>
      <c r="E103" s="47"/>
    </row>
    <row r="104" spans="1:5" x14ac:dyDescent="0.2">
      <c r="A104" s="30">
        <v>9</v>
      </c>
      <c r="B104" s="43"/>
      <c r="C104" s="43"/>
      <c r="D104" s="46"/>
      <c r="E104" s="47"/>
    </row>
    <row r="105" spans="1:5" x14ac:dyDescent="0.2">
      <c r="A105" s="27">
        <v>10</v>
      </c>
      <c r="B105" s="43"/>
      <c r="C105" s="43"/>
      <c r="D105" s="46"/>
      <c r="E105" s="47"/>
    </row>
    <row r="106" spans="1:5" x14ac:dyDescent="0.2">
      <c r="A106" s="30">
        <v>95</v>
      </c>
      <c r="B106" s="43"/>
      <c r="C106" s="43"/>
      <c r="D106" s="46"/>
      <c r="E106" s="47"/>
    </row>
    <row r="107" spans="1:5" x14ac:dyDescent="0.2">
      <c r="A107" s="27">
        <v>106</v>
      </c>
      <c r="B107" s="74"/>
      <c r="C107" s="74"/>
      <c r="D107" s="76"/>
      <c r="E107" s="49"/>
    </row>
    <row r="108" spans="1:5" x14ac:dyDescent="0.2">
      <c r="A108" s="30">
        <v>107</v>
      </c>
      <c r="B108" s="74"/>
      <c r="C108" s="74"/>
      <c r="D108" s="76"/>
      <c r="E108" s="49"/>
    </row>
    <row r="109" spans="1:5" x14ac:dyDescent="0.2">
      <c r="A109" s="30">
        <v>108</v>
      </c>
      <c r="B109" s="74"/>
      <c r="C109" s="74"/>
      <c r="D109" s="76"/>
      <c r="E109" s="49"/>
    </row>
    <row r="110" spans="1:5" x14ac:dyDescent="0.2">
      <c r="A110" s="27">
        <v>109</v>
      </c>
      <c r="B110" s="74"/>
      <c r="C110" s="74"/>
      <c r="D110" s="76"/>
      <c r="E110" s="49"/>
    </row>
    <row r="111" spans="1:5" x14ac:dyDescent="0.2">
      <c r="A111" s="30">
        <v>110</v>
      </c>
      <c r="B111" s="74"/>
      <c r="C111" s="74"/>
      <c r="D111" s="76"/>
      <c r="E111" s="49"/>
    </row>
    <row r="112" spans="1:5" x14ac:dyDescent="0.2">
      <c r="A112" s="30">
        <v>111</v>
      </c>
      <c r="B112" s="74"/>
      <c r="C112" s="74"/>
      <c r="D112" s="76"/>
      <c r="E112" s="49"/>
    </row>
    <row r="113" spans="1:5" x14ac:dyDescent="0.2">
      <c r="A113" s="27">
        <v>112</v>
      </c>
      <c r="B113" s="74"/>
      <c r="C113" s="74"/>
      <c r="D113" s="76"/>
      <c r="E113" s="49"/>
    </row>
    <row r="114" spans="1:5" x14ac:dyDescent="0.2">
      <c r="A114" s="30">
        <v>113</v>
      </c>
      <c r="B114" s="74"/>
      <c r="C114" s="74"/>
      <c r="D114" s="76"/>
      <c r="E114" s="49"/>
    </row>
    <row r="115" spans="1:5" x14ac:dyDescent="0.2">
      <c r="A115" s="30">
        <v>114</v>
      </c>
      <c r="B115" s="74"/>
      <c r="C115" s="74"/>
      <c r="D115" s="76"/>
      <c r="E115" s="49"/>
    </row>
    <row r="116" spans="1:5" x14ac:dyDescent="0.2">
      <c r="A116" s="27">
        <v>115</v>
      </c>
      <c r="B116" s="74"/>
      <c r="C116" s="74"/>
      <c r="D116" s="76"/>
      <c r="E116" s="49"/>
    </row>
    <row r="117" spans="1:5" x14ac:dyDescent="0.2">
      <c r="A117" s="30">
        <v>116</v>
      </c>
      <c r="B117" s="74"/>
      <c r="C117" s="74"/>
      <c r="D117" s="76"/>
      <c r="E117" s="49"/>
    </row>
    <row r="118" spans="1:5" x14ac:dyDescent="0.2">
      <c r="A118" s="30">
        <v>117</v>
      </c>
      <c r="B118" s="74"/>
      <c r="C118" s="74"/>
      <c r="D118" s="76"/>
      <c r="E118" s="49"/>
    </row>
    <row r="119" spans="1:5" x14ac:dyDescent="0.2">
      <c r="A119" s="27">
        <v>118</v>
      </c>
      <c r="B119" s="74"/>
      <c r="C119" s="74"/>
      <c r="D119" s="76"/>
      <c r="E119" s="49"/>
    </row>
    <row r="120" spans="1:5" x14ac:dyDescent="0.2">
      <c r="A120" s="30">
        <v>119</v>
      </c>
      <c r="B120" s="74"/>
      <c r="C120" s="74"/>
      <c r="D120" s="76"/>
      <c r="E120" s="49"/>
    </row>
    <row r="121" spans="1:5" x14ac:dyDescent="0.2">
      <c r="A121" s="30">
        <v>120</v>
      </c>
      <c r="B121" s="74"/>
      <c r="C121" s="74"/>
      <c r="D121" s="76"/>
    </row>
    <row r="122" spans="1:5" x14ac:dyDescent="0.2">
      <c r="A122" s="27">
        <v>121</v>
      </c>
      <c r="B122" s="74"/>
      <c r="C122" s="74"/>
      <c r="D122" s="76"/>
    </row>
    <row r="123" spans="1:5" x14ac:dyDescent="0.2">
      <c r="A123" s="30">
        <v>122</v>
      </c>
      <c r="B123" s="74"/>
      <c r="C123" s="74"/>
      <c r="D123" s="76"/>
    </row>
    <row r="124" spans="1:5" x14ac:dyDescent="0.2">
      <c r="A124" s="30">
        <v>123</v>
      </c>
      <c r="B124" s="74"/>
      <c r="C124" s="74"/>
      <c r="D124" s="76"/>
    </row>
    <row r="125" spans="1:5" x14ac:dyDescent="0.2">
      <c r="A125" s="27">
        <v>124</v>
      </c>
      <c r="B125" s="74"/>
      <c r="C125" s="74"/>
      <c r="D125" s="76"/>
    </row>
    <row r="126" spans="1:5" x14ac:dyDescent="0.2">
      <c r="A126" s="30">
        <v>125</v>
      </c>
      <c r="B126" s="74"/>
      <c r="C126" s="74"/>
      <c r="D126" s="76"/>
    </row>
    <row r="128" spans="1:5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xmlns:xlrd2="http://schemas.microsoft.com/office/spreadsheetml/2017/richdata2" ref="B2:D344">
    <sortCondition ref="D2:D344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Delbrook</cp:lastModifiedBy>
  <cp:lastPrinted>2021-04-24T19:55:52Z</cp:lastPrinted>
  <dcterms:created xsi:type="dcterms:W3CDTF">2006-04-11T14:41:07Z</dcterms:created>
  <dcterms:modified xsi:type="dcterms:W3CDTF">2021-04-24T20:17:03Z</dcterms:modified>
</cp:coreProperties>
</file>