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robelb\Desktop\"/>
    </mc:Choice>
  </mc:AlternateContent>
  <bookViews>
    <workbookView xWindow="0" yWindow="0" windowWidth="19200" windowHeight="7050"/>
  </bookViews>
  <sheets>
    <sheet name="Team Championship" sheetId="1" r:id="rId1"/>
    <sheet name="ALL GMC - Player of the Yea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K38" i="2" l="1"/>
  <c r="K32" i="2"/>
  <c r="K24" i="2"/>
  <c r="K25" i="2"/>
  <c r="K15" i="2"/>
  <c r="K28" i="2"/>
  <c r="K22" i="2"/>
  <c r="K19" i="2"/>
  <c r="K17" i="2"/>
  <c r="K10" i="2"/>
  <c r="K8" i="2"/>
  <c r="K37" i="2"/>
  <c r="K20" i="2"/>
  <c r="K18" i="2"/>
  <c r="K14" i="2"/>
  <c r="K16" i="2"/>
  <c r="K39" i="2"/>
  <c r="K36" i="2"/>
  <c r="K33" i="2"/>
  <c r="K34" i="2"/>
  <c r="K31" i="2"/>
  <c r="K13" i="2"/>
  <c r="K27" i="2"/>
  <c r="K21" i="2"/>
  <c r="K11" i="2"/>
  <c r="K3" i="2"/>
  <c r="K29" i="2"/>
  <c r="K30" i="2"/>
  <c r="K35" i="2"/>
  <c r="K23" i="2"/>
  <c r="K26" i="2"/>
  <c r="K9" i="2"/>
  <c r="K12" i="2"/>
  <c r="K7" i="2"/>
  <c r="K6" i="2"/>
  <c r="K5" i="2"/>
  <c r="K4" i="2"/>
  <c r="K2" i="2"/>
  <c r="I61" i="1"/>
  <c r="H61" i="1" l="1"/>
  <c r="K26" i="1"/>
  <c r="K59" i="1" l="1"/>
  <c r="G61" i="1" l="1"/>
  <c r="K18" i="1"/>
  <c r="G40" i="1"/>
  <c r="K25" i="1" l="1"/>
  <c r="K47" i="1"/>
  <c r="K68" i="1"/>
  <c r="K69" i="1"/>
  <c r="K66" i="1"/>
  <c r="K77" i="1"/>
  <c r="F40" i="1" l="1"/>
  <c r="H40" i="1"/>
  <c r="I40" i="1"/>
  <c r="J40" i="1"/>
  <c r="K36" i="1"/>
  <c r="K35" i="1"/>
  <c r="K46" i="1"/>
  <c r="K50" i="1"/>
  <c r="K56" i="1"/>
  <c r="E61" i="1"/>
  <c r="E40" i="1"/>
  <c r="E30" i="1"/>
  <c r="J81" i="1"/>
  <c r="I81" i="1"/>
  <c r="H81" i="1"/>
  <c r="G81" i="1"/>
  <c r="F81" i="1"/>
  <c r="E81" i="1"/>
  <c r="K76" i="1"/>
  <c r="K73" i="1"/>
  <c r="K74" i="1"/>
  <c r="K75" i="1"/>
  <c r="J70" i="1"/>
  <c r="I70" i="1"/>
  <c r="H70" i="1"/>
  <c r="G70" i="1"/>
  <c r="F70" i="1"/>
  <c r="E70" i="1"/>
  <c r="K67" i="1"/>
  <c r="K65" i="1"/>
  <c r="K64" i="1"/>
  <c r="F61" i="1"/>
  <c r="K57" i="1"/>
  <c r="K55" i="1"/>
  <c r="K58" i="1"/>
  <c r="J52" i="1"/>
  <c r="I52" i="1"/>
  <c r="H52" i="1"/>
  <c r="G52" i="1"/>
  <c r="F52" i="1"/>
  <c r="E52" i="1"/>
  <c r="K49" i="1"/>
  <c r="K48" i="1"/>
  <c r="K45" i="1"/>
  <c r="K34" i="1"/>
  <c r="K33" i="1"/>
  <c r="J30" i="1"/>
  <c r="I30" i="1"/>
  <c r="H30" i="1"/>
  <c r="G30" i="1"/>
  <c r="F30" i="1"/>
  <c r="K27" i="1"/>
  <c r="K28" i="1"/>
  <c r="K24" i="1"/>
  <c r="K23" i="1"/>
  <c r="J20" i="1"/>
  <c r="I20" i="1"/>
  <c r="H20" i="1"/>
  <c r="G20" i="1"/>
  <c r="F20" i="1"/>
  <c r="E20" i="1"/>
  <c r="K14" i="1"/>
  <c r="K17" i="1"/>
  <c r="K16" i="1"/>
  <c r="K15" i="1"/>
  <c r="K13" i="1"/>
  <c r="K9" i="1"/>
  <c r="K5" i="1"/>
  <c r="K6" i="1"/>
  <c r="K10" i="1"/>
  <c r="K8" i="1"/>
  <c r="K7" i="1"/>
  <c r="K4" i="1"/>
</calcChain>
</file>

<file path=xl/sharedStrings.xml><?xml version="1.0" encoding="utf-8"?>
<sst xmlns="http://schemas.openxmlformats.org/spreadsheetml/2006/main" count="403" uniqueCount="125">
  <si>
    <t>Teams</t>
  </si>
  <si>
    <t>B' Stone</t>
  </si>
  <si>
    <t>Woodside</t>
  </si>
  <si>
    <t>WCC</t>
  </si>
  <si>
    <t>U' Club</t>
  </si>
  <si>
    <t>Total</t>
  </si>
  <si>
    <t>Brookfield Central</t>
  </si>
  <si>
    <t>DSHA</t>
  </si>
  <si>
    <t>Menomonee Falls</t>
  </si>
  <si>
    <t>Tosa</t>
  </si>
  <si>
    <t>Brookfield East</t>
  </si>
  <si>
    <t>Hamilton</t>
  </si>
  <si>
    <t>Germantown</t>
  </si>
  <si>
    <t>Year</t>
  </si>
  <si>
    <t>BC</t>
  </si>
  <si>
    <t>Sarah</t>
  </si>
  <si>
    <t>Balding</t>
  </si>
  <si>
    <t>CJ</t>
  </si>
  <si>
    <t>Romero</t>
  </si>
  <si>
    <t>Kyley</t>
  </si>
  <si>
    <t>Wipper</t>
  </si>
  <si>
    <t>Erin</t>
  </si>
  <si>
    <t>Rosencrantz</t>
  </si>
  <si>
    <t xml:space="preserve"> </t>
  </si>
  <si>
    <t>MF</t>
  </si>
  <si>
    <t>Lily</t>
  </si>
  <si>
    <t>Pietz</t>
  </si>
  <si>
    <t xml:space="preserve">Maggie </t>
  </si>
  <si>
    <t>Scrobel</t>
  </si>
  <si>
    <t>Emily</t>
  </si>
  <si>
    <t xml:space="preserve">Haley </t>
  </si>
  <si>
    <t>Prudhomme</t>
  </si>
  <si>
    <t>BE</t>
  </si>
  <si>
    <t>Olivia</t>
  </si>
  <si>
    <t>McSorley</t>
  </si>
  <si>
    <t>Joise</t>
  </si>
  <si>
    <t>Clegg</t>
  </si>
  <si>
    <t>Jenna</t>
  </si>
  <si>
    <t>Prinslow</t>
  </si>
  <si>
    <t>Aarini</t>
  </si>
  <si>
    <t>Chokraberty</t>
  </si>
  <si>
    <t>Tosa East / West</t>
  </si>
  <si>
    <t>TE/W</t>
  </si>
  <si>
    <t>Gastrau</t>
  </si>
  <si>
    <t>Kathleen</t>
  </si>
  <si>
    <t>Steinner</t>
  </si>
  <si>
    <t>Sophie</t>
  </si>
  <si>
    <t>Hardman</t>
  </si>
  <si>
    <t xml:space="preserve">DS </t>
  </si>
  <si>
    <t>DS</t>
  </si>
  <si>
    <t>Caroline</t>
  </si>
  <si>
    <t>Lodes</t>
  </si>
  <si>
    <t>Mia</t>
  </si>
  <si>
    <t>Jensen</t>
  </si>
  <si>
    <t>Anne</t>
  </si>
  <si>
    <t>Naumann</t>
  </si>
  <si>
    <t>Sussex Hamilton</t>
  </si>
  <si>
    <t>SH</t>
  </si>
  <si>
    <t>Kayla</t>
  </si>
  <si>
    <t>Johnson</t>
  </si>
  <si>
    <t>Claire</t>
  </si>
  <si>
    <t>Kelbel</t>
  </si>
  <si>
    <t>Izzie</t>
  </si>
  <si>
    <t>Gutkowski</t>
  </si>
  <si>
    <t>Caitlin</t>
  </si>
  <si>
    <t>Neumon</t>
  </si>
  <si>
    <t>Leah</t>
  </si>
  <si>
    <t>GT</t>
  </si>
  <si>
    <t>Kulkari</t>
  </si>
  <si>
    <t>Gabi</t>
  </si>
  <si>
    <t>Cox</t>
  </si>
  <si>
    <t>Anya</t>
  </si>
  <si>
    <t>Rushmer</t>
  </si>
  <si>
    <t>Boerschig</t>
  </si>
  <si>
    <t>Nora</t>
  </si>
  <si>
    <t>Purtell</t>
  </si>
  <si>
    <t>Eva</t>
  </si>
  <si>
    <t>Kumer</t>
  </si>
  <si>
    <t>Kira</t>
  </si>
  <si>
    <t>Weaver</t>
  </si>
  <si>
    <t>Allyson</t>
  </si>
  <si>
    <t>Jahn</t>
  </si>
  <si>
    <t>Lauren</t>
  </si>
  <si>
    <t>Parker</t>
  </si>
  <si>
    <t xml:space="preserve">Lauryn </t>
  </si>
  <si>
    <t xml:space="preserve">Lyndsy </t>
  </si>
  <si>
    <t>Castner</t>
  </si>
  <si>
    <t>Madison</t>
  </si>
  <si>
    <t>Haugen</t>
  </si>
  <si>
    <t>Maddie</t>
  </si>
  <si>
    <t>Ruzicka</t>
  </si>
  <si>
    <t>Sara</t>
  </si>
  <si>
    <t>Stanislawski</t>
  </si>
  <si>
    <t>Maria</t>
  </si>
  <si>
    <t>Knaack</t>
  </si>
  <si>
    <t xml:space="preserve"> Kate</t>
  </si>
  <si>
    <t>Krueger</t>
  </si>
  <si>
    <t>Kiki</t>
  </si>
  <si>
    <t>Zincke</t>
  </si>
  <si>
    <t xml:space="preserve">        GMC Girls Golf 2020</t>
  </si>
  <si>
    <t>Allie</t>
  </si>
  <si>
    <t>Gosenheimer</t>
  </si>
  <si>
    <t>Schick</t>
  </si>
  <si>
    <t>Sydney</t>
  </si>
  <si>
    <t>Wilkens</t>
  </si>
  <si>
    <t>Em</t>
  </si>
  <si>
    <t>Foran</t>
  </si>
  <si>
    <t>Raquelle</t>
  </si>
  <si>
    <t>Davis</t>
  </si>
  <si>
    <t>Isa</t>
  </si>
  <si>
    <t>Zuniga-Meyer</t>
  </si>
  <si>
    <t>Hally</t>
  </si>
  <si>
    <t>Bowles</t>
  </si>
  <si>
    <t>Ambrookian</t>
  </si>
  <si>
    <t>Balsbaugh</t>
  </si>
  <si>
    <t>Jane</t>
  </si>
  <si>
    <t>Woo</t>
  </si>
  <si>
    <t>Neuman</t>
  </si>
  <si>
    <t>Gutowski</t>
  </si>
  <si>
    <t>Alisha</t>
  </si>
  <si>
    <t>Kulkarni</t>
  </si>
  <si>
    <t>Chakraborty</t>
  </si>
  <si>
    <t>* Tiebreaker</t>
  </si>
  <si>
    <t>Nagawaukee</t>
  </si>
  <si>
    <t>Player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</si>
</sst>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i/>
      <sz val="36"/>
      <name val="Arial Narrow"/>
      <family val="2"/>
    </font>
    <font>
      <i/>
      <sz val="10"/>
      <name val="Arial Narrow"/>
      <family val="2"/>
    </font>
    <font>
      <i/>
      <sz val="36"/>
      <name val="Arial Narrow"/>
      <family val="2"/>
    </font>
    <font>
      <b/>
      <i/>
      <sz val="10"/>
      <color theme="0"/>
      <name val="Arial Narrow"/>
      <family val="2"/>
    </font>
    <font>
      <i/>
      <sz val="10"/>
      <color theme="0"/>
      <name val="Arial Narrow"/>
      <family val="2"/>
    </font>
    <font>
      <b/>
      <i/>
      <sz val="7"/>
      <color theme="0"/>
      <name val="Arial Narrow"/>
      <family val="2"/>
    </font>
    <font>
      <b/>
      <i/>
      <sz val="6"/>
      <color theme="0"/>
      <name val="Arial Narrow"/>
      <family val="2"/>
    </font>
    <font>
      <b/>
      <i/>
      <sz val="10"/>
      <name val="Arial Narrow"/>
      <family val="2"/>
    </font>
    <font>
      <i/>
      <sz val="7"/>
      <color theme="0"/>
      <name val="Arial Narrow"/>
      <family val="2"/>
    </font>
    <font>
      <b/>
      <i/>
      <sz val="8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0" xfId="0" applyFont="1" applyBorder="1"/>
    <xf numFmtId="0" fontId="4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4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2" xfId="0" applyFont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6" fillId="2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/>
    <xf numFmtId="0" fontId="8" fillId="0" borderId="9" xfId="0" applyFont="1" applyBorder="1" applyAlignment="1">
      <alignment horizontal="left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0" xfId="0" applyBorder="1"/>
    <xf numFmtId="0" fontId="13" fillId="0" borderId="0" xfId="0" applyFont="1" applyBorder="1"/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2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zoomScale="140" zoomScaleNormal="140" workbookViewId="0">
      <selection activeCell="C1" sqref="C1"/>
    </sheetView>
  </sheetViews>
  <sheetFormatPr defaultRowHeight="14.5" x14ac:dyDescent="0.35"/>
  <cols>
    <col min="1" max="1" width="4.26953125" customWidth="1"/>
    <col min="3" max="3" width="10.54296875" customWidth="1"/>
    <col min="5" max="5" width="6.453125" customWidth="1"/>
    <col min="6" max="6" width="6.7265625" customWidth="1"/>
    <col min="7" max="7" width="7" customWidth="1"/>
    <col min="8" max="8" width="6.1796875" customWidth="1"/>
    <col min="9" max="9" width="7" customWidth="1"/>
    <col min="10" max="10" width="7.453125" customWidth="1"/>
    <col min="11" max="11" width="7" customWidth="1"/>
  </cols>
  <sheetData>
    <row r="1" spans="1:11" ht="45" thickBot="1" x14ac:dyDescent="0.9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4" customHeight="1" thickBot="1" x14ac:dyDescent="0.9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thickBot="1" x14ac:dyDescent="0.4">
      <c r="A3" s="6" t="s">
        <v>0</v>
      </c>
      <c r="B3" s="7"/>
      <c r="C3" s="7"/>
      <c r="D3" s="7"/>
      <c r="E3" s="8" t="s">
        <v>1</v>
      </c>
      <c r="F3" s="8" t="s">
        <v>2</v>
      </c>
      <c r="G3" s="8" t="s">
        <v>3</v>
      </c>
      <c r="H3" s="8" t="s">
        <v>3</v>
      </c>
      <c r="I3" s="9" t="s">
        <v>4</v>
      </c>
      <c r="J3" s="9" t="s">
        <v>123</v>
      </c>
      <c r="K3" s="10" t="s">
        <v>5</v>
      </c>
    </row>
    <row r="4" spans="1:11" x14ac:dyDescent="0.35">
      <c r="A4" s="11" t="s">
        <v>6</v>
      </c>
      <c r="B4" s="12"/>
      <c r="C4" s="12"/>
      <c r="D4" s="12"/>
      <c r="E4" s="13">
        <v>7</v>
      </c>
      <c r="F4" s="13">
        <v>7</v>
      </c>
      <c r="G4" s="13">
        <v>7</v>
      </c>
      <c r="H4" s="13">
        <v>7</v>
      </c>
      <c r="I4" s="13">
        <v>7</v>
      </c>
      <c r="J4" s="13">
        <v>14</v>
      </c>
      <c r="K4" s="14">
        <f t="shared" ref="K4:K10" si="0">SUM(E4:J4)</f>
        <v>49</v>
      </c>
    </row>
    <row r="5" spans="1:11" x14ac:dyDescent="0.35">
      <c r="A5" s="11" t="s">
        <v>11</v>
      </c>
      <c r="B5" s="12"/>
      <c r="C5" s="12"/>
      <c r="D5" s="12"/>
      <c r="E5" s="13">
        <v>5</v>
      </c>
      <c r="F5" s="13">
        <v>6</v>
      </c>
      <c r="G5" s="13">
        <v>6</v>
      </c>
      <c r="H5" s="13">
        <v>6</v>
      </c>
      <c r="I5" s="13">
        <v>5</v>
      </c>
      <c r="J5" s="13">
        <v>10</v>
      </c>
      <c r="K5" s="14">
        <f t="shared" si="0"/>
        <v>38</v>
      </c>
    </row>
    <row r="6" spans="1:11" x14ac:dyDescent="0.35">
      <c r="A6" s="11" t="s">
        <v>10</v>
      </c>
      <c r="B6" s="12"/>
      <c r="C6" s="12"/>
      <c r="D6" s="12"/>
      <c r="E6" s="13">
        <v>4</v>
      </c>
      <c r="F6" s="13">
        <v>5</v>
      </c>
      <c r="G6" s="13">
        <v>5</v>
      </c>
      <c r="H6" s="13">
        <v>5</v>
      </c>
      <c r="I6" s="13">
        <v>4</v>
      </c>
      <c r="J6" s="13">
        <v>12</v>
      </c>
      <c r="K6" s="14">
        <f t="shared" si="0"/>
        <v>35</v>
      </c>
    </row>
    <row r="7" spans="1:11" x14ac:dyDescent="0.35">
      <c r="A7" s="11" t="s">
        <v>7</v>
      </c>
      <c r="B7" s="12"/>
      <c r="C7" s="12"/>
      <c r="D7" s="12"/>
      <c r="E7" s="13">
        <v>6</v>
      </c>
      <c r="F7" s="13">
        <v>4</v>
      </c>
      <c r="G7" s="13">
        <v>4</v>
      </c>
      <c r="H7" s="13">
        <v>3</v>
      </c>
      <c r="I7" s="13">
        <v>3</v>
      </c>
      <c r="J7" s="13">
        <v>8</v>
      </c>
      <c r="K7" s="14">
        <f t="shared" si="0"/>
        <v>28</v>
      </c>
    </row>
    <row r="8" spans="1:11" x14ac:dyDescent="0.35">
      <c r="A8" s="11" t="s">
        <v>8</v>
      </c>
      <c r="B8" s="12"/>
      <c r="C8" s="12"/>
      <c r="D8" s="12"/>
      <c r="E8" s="13">
        <v>3</v>
      </c>
      <c r="F8" s="13">
        <v>3</v>
      </c>
      <c r="G8" s="13">
        <v>3</v>
      </c>
      <c r="H8" s="13">
        <v>4</v>
      </c>
      <c r="I8" s="13">
        <v>6</v>
      </c>
      <c r="J8" s="13">
        <v>6</v>
      </c>
      <c r="K8" s="14">
        <f t="shared" si="0"/>
        <v>25</v>
      </c>
    </row>
    <row r="9" spans="1:11" x14ac:dyDescent="0.35">
      <c r="A9" s="11" t="s">
        <v>12</v>
      </c>
      <c r="B9" s="12"/>
      <c r="C9" s="12"/>
      <c r="D9" s="12"/>
      <c r="E9" s="13">
        <v>2</v>
      </c>
      <c r="F9" s="13">
        <v>2</v>
      </c>
      <c r="G9" s="13">
        <v>1</v>
      </c>
      <c r="H9" s="13">
        <v>2</v>
      </c>
      <c r="I9" s="13">
        <v>2</v>
      </c>
      <c r="J9" s="13">
        <v>4</v>
      </c>
      <c r="K9" s="14">
        <f t="shared" si="0"/>
        <v>13</v>
      </c>
    </row>
    <row r="10" spans="1:11" ht="15" thickBot="1" x14ac:dyDescent="0.4">
      <c r="A10" s="15" t="s">
        <v>9</v>
      </c>
      <c r="B10" s="16"/>
      <c r="C10" s="16"/>
      <c r="D10" s="16"/>
      <c r="E10" s="17">
        <v>1</v>
      </c>
      <c r="F10" s="17">
        <v>1</v>
      </c>
      <c r="G10" s="17">
        <v>2</v>
      </c>
      <c r="H10" s="17">
        <v>1</v>
      </c>
      <c r="I10" s="17">
        <v>1</v>
      </c>
      <c r="J10" s="17">
        <v>2</v>
      </c>
      <c r="K10" s="18">
        <f t="shared" si="0"/>
        <v>8</v>
      </c>
    </row>
    <row r="11" spans="1:11" ht="15" thickBot="1" x14ac:dyDescent="0.4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" thickBot="1" x14ac:dyDescent="0.4">
      <c r="A12" s="20" t="s">
        <v>6</v>
      </c>
      <c r="B12" s="7"/>
      <c r="C12" s="7"/>
      <c r="D12" s="8" t="s">
        <v>13</v>
      </c>
      <c r="E12" s="8" t="s">
        <v>1</v>
      </c>
      <c r="F12" s="8" t="s">
        <v>2</v>
      </c>
      <c r="G12" s="8" t="s">
        <v>3</v>
      </c>
      <c r="H12" s="8" t="s">
        <v>3</v>
      </c>
      <c r="I12" s="9" t="s">
        <v>4</v>
      </c>
      <c r="J12" s="9" t="s">
        <v>2</v>
      </c>
      <c r="K12" s="10" t="s">
        <v>5</v>
      </c>
    </row>
    <row r="13" spans="1:11" x14ac:dyDescent="0.35">
      <c r="A13" s="21" t="s">
        <v>14</v>
      </c>
      <c r="B13" s="22" t="s">
        <v>15</v>
      </c>
      <c r="C13" s="22" t="s">
        <v>16</v>
      </c>
      <c r="D13" s="23">
        <v>11</v>
      </c>
      <c r="E13" s="23">
        <v>36</v>
      </c>
      <c r="F13" s="23">
        <v>37</v>
      </c>
      <c r="G13" s="23">
        <v>37</v>
      </c>
      <c r="H13" s="23">
        <v>39</v>
      </c>
      <c r="I13" s="23">
        <v>40</v>
      </c>
      <c r="J13" s="23">
        <v>71</v>
      </c>
      <c r="K13" s="24">
        <f>(SUM(E13:I13)-MAX(E13:I13))+J13</f>
        <v>220</v>
      </c>
    </row>
    <row r="14" spans="1:11" x14ac:dyDescent="0.35">
      <c r="A14" s="21" t="s">
        <v>14</v>
      </c>
      <c r="B14" s="22" t="s">
        <v>21</v>
      </c>
      <c r="C14" s="22" t="s">
        <v>22</v>
      </c>
      <c r="D14" s="23">
        <v>12</v>
      </c>
      <c r="E14" s="23">
        <v>36</v>
      </c>
      <c r="F14" s="23">
        <v>45</v>
      </c>
      <c r="G14" s="23">
        <v>40</v>
      </c>
      <c r="H14" s="23">
        <v>43</v>
      </c>
      <c r="I14" s="23">
        <v>41</v>
      </c>
      <c r="J14" s="23">
        <v>81</v>
      </c>
      <c r="K14" s="24">
        <f>(SUM(E14:I14)-MAX(E14:I14))+J14</f>
        <v>241</v>
      </c>
    </row>
    <row r="15" spans="1:11" x14ac:dyDescent="0.35">
      <c r="A15" s="21" t="s">
        <v>14</v>
      </c>
      <c r="B15" s="22" t="s">
        <v>17</v>
      </c>
      <c r="C15" s="25" t="s">
        <v>18</v>
      </c>
      <c r="D15" s="23">
        <v>12</v>
      </c>
      <c r="E15" s="23">
        <v>36</v>
      </c>
      <c r="F15" s="23">
        <v>40</v>
      </c>
      <c r="G15" s="23">
        <v>43</v>
      </c>
      <c r="H15" s="23">
        <v>43</v>
      </c>
      <c r="I15" s="23">
        <v>46</v>
      </c>
      <c r="J15" s="23">
        <v>86</v>
      </c>
      <c r="K15" s="24">
        <f>(SUM(E15:I15)-MAX(E15:I15))+J15</f>
        <v>248</v>
      </c>
    </row>
    <row r="16" spans="1:11" x14ac:dyDescent="0.35">
      <c r="A16" s="21" t="s">
        <v>14</v>
      </c>
      <c r="B16" s="22" t="s">
        <v>19</v>
      </c>
      <c r="C16" s="25" t="s">
        <v>20</v>
      </c>
      <c r="D16" s="26">
        <v>12</v>
      </c>
      <c r="E16" s="26">
        <v>35</v>
      </c>
      <c r="F16" s="26">
        <v>41</v>
      </c>
      <c r="G16" s="26">
        <v>51</v>
      </c>
      <c r="H16" s="26">
        <v>45</v>
      </c>
      <c r="I16" s="26">
        <v>45</v>
      </c>
      <c r="J16" s="26">
        <v>86</v>
      </c>
      <c r="K16" s="24">
        <f>(SUM(E16:I16)-MAX(E16:I16))+J16</f>
        <v>252</v>
      </c>
    </row>
    <row r="17" spans="1:11" x14ac:dyDescent="0.35">
      <c r="A17" s="21" t="s">
        <v>14</v>
      </c>
      <c r="B17" s="22" t="s">
        <v>76</v>
      </c>
      <c r="C17" s="22" t="s">
        <v>77</v>
      </c>
      <c r="D17" s="26">
        <v>11</v>
      </c>
      <c r="E17" s="26">
        <v>42</v>
      </c>
      <c r="F17" s="26">
        <v>40</v>
      </c>
      <c r="G17" s="26">
        <v>49</v>
      </c>
      <c r="H17" s="26">
        <v>45</v>
      </c>
      <c r="I17" s="26">
        <v>44</v>
      </c>
      <c r="J17" s="26">
        <v>85</v>
      </c>
      <c r="K17" s="24">
        <f>(SUM(E17:I17)-MAX(E17:I17))+J17</f>
        <v>256</v>
      </c>
    </row>
    <row r="18" spans="1:11" x14ac:dyDescent="0.35">
      <c r="A18" s="21" t="s">
        <v>14</v>
      </c>
      <c r="B18" s="22" t="s">
        <v>74</v>
      </c>
      <c r="C18" s="22" t="s">
        <v>75</v>
      </c>
      <c r="D18" s="26">
        <v>11</v>
      </c>
      <c r="E18" s="26">
        <v>44</v>
      </c>
      <c r="F18" s="26" t="s">
        <v>23</v>
      </c>
      <c r="G18" s="26">
        <v>46</v>
      </c>
      <c r="H18" s="26">
        <v>44</v>
      </c>
      <c r="I18" s="26">
        <v>44</v>
      </c>
      <c r="J18" s="26">
        <v>85</v>
      </c>
      <c r="K18" s="24">
        <f>(SUM(E18:I18))+J18</f>
        <v>263</v>
      </c>
    </row>
    <row r="19" spans="1:11" x14ac:dyDescent="0.35">
      <c r="A19" s="21" t="s">
        <v>14</v>
      </c>
      <c r="B19" s="22" t="s">
        <v>100</v>
      </c>
      <c r="C19" s="22" t="s">
        <v>101</v>
      </c>
      <c r="D19" s="26">
        <v>12</v>
      </c>
      <c r="E19" s="26"/>
      <c r="F19" s="26">
        <v>42</v>
      </c>
      <c r="G19" s="26"/>
      <c r="H19" s="26"/>
      <c r="I19" s="26"/>
      <c r="J19" s="26"/>
      <c r="K19" s="24"/>
    </row>
    <row r="20" spans="1:11" x14ac:dyDescent="0.35">
      <c r="A20" s="27"/>
      <c r="B20" s="22"/>
      <c r="C20" s="25"/>
      <c r="D20" s="25"/>
      <c r="E20" s="26">
        <f t="shared" ref="E20:J20" si="1">SUM(E13:E19)-MAX(E13:E19)-LARGE(E13:E19,2)</f>
        <v>143</v>
      </c>
      <c r="F20" s="26">
        <f t="shared" si="1"/>
        <v>158</v>
      </c>
      <c r="G20" s="26">
        <f t="shared" si="1"/>
        <v>166</v>
      </c>
      <c r="H20" s="26">
        <f t="shared" si="1"/>
        <v>169</v>
      </c>
      <c r="I20" s="26">
        <f t="shared" si="1"/>
        <v>169</v>
      </c>
      <c r="J20" s="26">
        <f t="shared" si="1"/>
        <v>322</v>
      </c>
      <c r="K20" s="28"/>
    </row>
    <row r="21" spans="1:11" ht="15" thickBot="1" x14ac:dyDescent="0.4">
      <c r="A21" s="27"/>
      <c r="B21" s="22"/>
      <c r="C21" s="25" t="s">
        <v>23</v>
      </c>
      <c r="D21" s="25"/>
      <c r="E21" s="26"/>
      <c r="F21" s="26"/>
      <c r="G21" s="26"/>
      <c r="H21" s="26"/>
      <c r="I21" s="26"/>
      <c r="J21" s="26"/>
      <c r="K21" s="28"/>
    </row>
    <row r="22" spans="1:11" ht="15" thickBot="1" x14ac:dyDescent="0.4">
      <c r="A22" s="20" t="s">
        <v>8</v>
      </c>
      <c r="B22" s="29"/>
      <c r="C22" s="29"/>
      <c r="D22" s="30" t="s">
        <v>13</v>
      </c>
      <c r="E22" s="8" t="s">
        <v>1</v>
      </c>
      <c r="F22" s="8" t="s">
        <v>2</v>
      </c>
      <c r="G22" s="8" t="s">
        <v>3</v>
      </c>
      <c r="H22" s="8" t="s">
        <v>3</v>
      </c>
      <c r="I22" s="9" t="s">
        <v>4</v>
      </c>
      <c r="J22" s="9" t="s">
        <v>2</v>
      </c>
      <c r="K22" s="10" t="s">
        <v>5</v>
      </c>
    </row>
    <row r="23" spans="1:11" x14ac:dyDescent="0.35">
      <c r="A23" s="27" t="s">
        <v>24</v>
      </c>
      <c r="B23" s="22" t="s">
        <v>25</v>
      </c>
      <c r="C23" s="22" t="s">
        <v>26</v>
      </c>
      <c r="D23" s="23">
        <v>11</v>
      </c>
      <c r="E23" s="23">
        <v>44</v>
      </c>
      <c r="F23" s="23">
        <v>42</v>
      </c>
      <c r="G23" s="28">
        <v>48</v>
      </c>
      <c r="H23" s="23">
        <v>45</v>
      </c>
      <c r="I23" s="23">
        <v>43</v>
      </c>
      <c r="J23" s="23">
        <v>85</v>
      </c>
      <c r="K23" s="24">
        <f>(SUM(E23:I23)-MAX(E23:I23))+J23</f>
        <v>259</v>
      </c>
    </row>
    <row r="24" spans="1:11" x14ac:dyDescent="0.35">
      <c r="A24" s="27" t="s">
        <v>24</v>
      </c>
      <c r="B24" s="22" t="s">
        <v>27</v>
      </c>
      <c r="C24" s="22" t="s">
        <v>28</v>
      </c>
      <c r="D24" s="23">
        <v>12</v>
      </c>
      <c r="E24" s="23">
        <v>48</v>
      </c>
      <c r="F24" s="23">
        <v>50</v>
      </c>
      <c r="G24" s="23">
        <v>48</v>
      </c>
      <c r="H24" s="23">
        <v>50</v>
      </c>
      <c r="I24" s="23">
        <v>48</v>
      </c>
      <c r="J24" s="23">
        <v>111</v>
      </c>
      <c r="K24" s="24">
        <f>(SUM(E24:I24)-MAX(E24:I24))+J24</f>
        <v>305</v>
      </c>
    </row>
    <row r="25" spans="1:11" x14ac:dyDescent="0.35">
      <c r="A25" s="27" t="s">
        <v>24</v>
      </c>
      <c r="B25" s="22" t="s">
        <v>30</v>
      </c>
      <c r="C25" s="22" t="s">
        <v>31</v>
      </c>
      <c r="D25" s="23">
        <v>12</v>
      </c>
      <c r="E25" s="23"/>
      <c r="F25" s="23">
        <v>52</v>
      </c>
      <c r="G25" s="23">
        <v>50</v>
      </c>
      <c r="H25" s="23">
        <v>46</v>
      </c>
      <c r="I25" s="23">
        <v>47</v>
      </c>
      <c r="J25" s="23">
        <v>101</v>
      </c>
      <c r="K25" s="24">
        <f>(SUM(E25:I25))+J25</f>
        <v>296</v>
      </c>
    </row>
    <row r="26" spans="1:11" x14ac:dyDescent="0.35">
      <c r="A26" s="27" t="s">
        <v>24</v>
      </c>
      <c r="B26" s="22" t="s">
        <v>78</v>
      </c>
      <c r="C26" s="22" t="s">
        <v>79</v>
      </c>
      <c r="D26" s="23">
        <v>12</v>
      </c>
      <c r="E26" s="23">
        <v>51</v>
      </c>
      <c r="F26" s="23">
        <v>49</v>
      </c>
      <c r="G26" s="23">
        <v>53</v>
      </c>
      <c r="H26" s="23">
        <v>0</v>
      </c>
      <c r="I26" s="23">
        <v>61</v>
      </c>
      <c r="J26" s="23">
        <v>122</v>
      </c>
      <c r="K26" s="24">
        <f>(SUM(E26:I26))+J26</f>
        <v>336</v>
      </c>
    </row>
    <row r="27" spans="1:11" x14ac:dyDescent="0.35">
      <c r="A27" s="27" t="s">
        <v>24</v>
      </c>
      <c r="B27" s="22" t="s">
        <v>82</v>
      </c>
      <c r="C27" s="22" t="s">
        <v>83</v>
      </c>
      <c r="D27" s="23">
        <v>10</v>
      </c>
      <c r="E27" s="23">
        <v>50</v>
      </c>
      <c r="F27" s="23">
        <v>52</v>
      </c>
      <c r="G27" s="23">
        <v>52</v>
      </c>
      <c r="H27" s="23">
        <v>59</v>
      </c>
      <c r="I27" s="23">
        <v>54</v>
      </c>
      <c r="J27" s="23">
        <v>102</v>
      </c>
      <c r="K27" s="24">
        <f>(SUM(E27:I27)-MAX(E27:I27))+J27</f>
        <v>310</v>
      </c>
    </row>
    <row r="28" spans="1:11" x14ac:dyDescent="0.35">
      <c r="A28" s="27" t="s">
        <v>24</v>
      </c>
      <c r="B28" s="22" t="s">
        <v>80</v>
      </c>
      <c r="C28" s="22" t="s">
        <v>81</v>
      </c>
      <c r="D28" s="23">
        <v>12</v>
      </c>
      <c r="E28" s="23">
        <v>47</v>
      </c>
      <c r="F28" s="23">
        <v>53</v>
      </c>
      <c r="G28" s="23">
        <v>66</v>
      </c>
      <c r="H28" s="23">
        <v>57</v>
      </c>
      <c r="I28" s="23">
        <v>53</v>
      </c>
      <c r="J28" s="23">
        <v>99</v>
      </c>
      <c r="K28" s="24">
        <f>(SUM(E28:I28)-MAX(E28:I28))+J28</f>
        <v>309</v>
      </c>
    </row>
    <row r="29" spans="1:11" x14ac:dyDescent="0.35">
      <c r="A29" s="27" t="s">
        <v>24</v>
      </c>
      <c r="B29" s="22" t="s">
        <v>115</v>
      </c>
      <c r="C29" s="22" t="s">
        <v>116</v>
      </c>
      <c r="D29" s="23">
        <v>12</v>
      </c>
      <c r="E29" s="23"/>
      <c r="F29" s="23"/>
      <c r="G29" s="23"/>
      <c r="H29" s="23">
        <v>55</v>
      </c>
      <c r="I29" s="23"/>
      <c r="J29" s="23"/>
      <c r="K29" s="24"/>
    </row>
    <row r="30" spans="1:11" x14ac:dyDescent="0.35">
      <c r="A30" s="27"/>
      <c r="B30" s="22"/>
      <c r="C30" s="22"/>
      <c r="D30" s="23"/>
      <c r="E30" s="26">
        <f>SUM(E23:E29)-MAX(E23:E29)</f>
        <v>189</v>
      </c>
      <c r="F30" s="26">
        <f>SUM(F23:F29)-MAX(F23:F29)-LARGE(F23:F29,2)</f>
        <v>193</v>
      </c>
      <c r="G30" s="26">
        <f>SUM(G23:G29)-MAX(G23:G29)-LARGE(G23:G29,2)</f>
        <v>198</v>
      </c>
      <c r="H30" s="26">
        <f>SUM(H23:H29)-MAX(H23:H29)-LARGE(H23:H29,2)</f>
        <v>196</v>
      </c>
      <c r="I30" s="26">
        <f>SUM(I23:I29)-MAX(I23:I29)-LARGE(I23:I29,2)</f>
        <v>191</v>
      </c>
      <c r="J30" s="26">
        <f>SUM(J23:J29)-MAX(J23:J29)-LARGE(J23:J29,2)</f>
        <v>387</v>
      </c>
      <c r="K30" s="28" t="s">
        <v>23</v>
      </c>
    </row>
    <row r="31" spans="1:11" ht="15" thickBot="1" x14ac:dyDescent="0.4">
      <c r="A31" s="27"/>
      <c r="B31" s="22"/>
      <c r="C31" s="22"/>
      <c r="D31" s="23"/>
      <c r="E31" s="13"/>
      <c r="F31" s="13"/>
      <c r="G31" s="13"/>
      <c r="H31" s="13"/>
      <c r="I31" s="13"/>
      <c r="J31" s="13"/>
      <c r="K31" s="28"/>
    </row>
    <row r="32" spans="1:11" ht="15" thickBot="1" x14ac:dyDescent="0.4">
      <c r="A32" s="20" t="s">
        <v>10</v>
      </c>
      <c r="B32" s="29"/>
      <c r="C32" s="29"/>
      <c r="D32" s="8" t="s">
        <v>13</v>
      </c>
      <c r="E32" s="8" t="s">
        <v>1</v>
      </c>
      <c r="F32" s="8" t="s">
        <v>2</v>
      </c>
      <c r="G32" s="8" t="s">
        <v>3</v>
      </c>
      <c r="H32" s="8" t="s">
        <v>3</v>
      </c>
      <c r="I32" s="9" t="s">
        <v>4</v>
      </c>
      <c r="J32" s="9" t="s">
        <v>2</v>
      </c>
      <c r="K32" s="10" t="s">
        <v>5</v>
      </c>
    </row>
    <row r="33" spans="1:11" x14ac:dyDescent="0.35">
      <c r="A33" s="27" t="s">
        <v>32</v>
      </c>
      <c r="B33" s="22" t="s">
        <v>87</v>
      </c>
      <c r="C33" s="22" t="s">
        <v>88</v>
      </c>
      <c r="D33" s="23">
        <v>9</v>
      </c>
      <c r="E33" s="23">
        <v>31</v>
      </c>
      <c r="F33" s="23">
        <v>42</v>
      </c>
      <c r="G33" s="23">
        <v>40</v>
      </c>
      <c r="H33" s="23">
        <v>41</v>
      </c>
      <c r="I33" s="28">
        <v>43</v>
      </c>
      <c r="J33" s="23">
        <v>73</v>
      </c>
      <c r="K33" s="24">
        <f>(SUM(E33:I33)-MAX(E33:I33))+J33</f>
        <v>227</v>
      </c>
    </row>
    <row r="34" spans="1:11" x14ac:dyDescent="0.35">
      <c r="A34" s="27" t="s">
        <v>32</v>
      </c>
      <c r="B34" s="22" t="s">
        <v>33</v>
      </c>
      <c r="C34" s="22" t="s">
        <v>34</v>
      </c>
      <c r="D34" s="23">
        <v>11</v>
      </c>
      <c r="E34" s="23">
        <v>40</v>
      </c>
      <c r="F34" s="23">
        <v>48</v>
      </c>
      <c r="G34" s="23">
        <v>46</v>
      </c>
      <c r="H34" s="23">
        <v>41</v>
      </c>
      <c r="I34" s="28">
        <v>50</v>
      </c>
      <c r="J34" s="23">
        <v>88</v>
      </c>
      <c r="K34" s="24">
        <f>(SUM(E34:I34)-MAX(E34:I34))+J34</f>
        <v>263</v>
      </c>
    </row>
    <row r="35" spans="1:11" x14ac:dyDescent="0.35">
      <c r="A35" s="27" t="s">
        <v>32</v>
      </c>
      <c r="B35" s="22" t="s">
        <v>37</v>
      </c>
      <c r="C35" s="22" t="s">
        <v>38</v>
      </c>
      <c r="D35" s="23">
        <v>11</v>
      </c>
      <c r="E35" s="23">
        <v>48</v>
      </c>
      <c r="F35" s="23">
        <v>48</v>
      </c>
      <c r="G35" s="23">
        <v>54</v>
      </c>
      <c r="H35" s="23">
        <v>50</v>
      </c>
      <c r="I35" s="28">
        <v>53</v>
      </c>
      <c r="J35" s="23">
        <v>94</v>
      </c>
      <c r="K35" s="24">
        <f>(SUM(E35:I35)-MAX(E35:I35))+J35</f>
        <v>293</v>
      </c>
    </row>
    <row r="36" spans="1:11" x14ac:dyDescent="0.35">
      <c r="A36" s="27" t="s">
        <v>32</v>
      </c>
      <c r="B36" s="22" t="s">
        <v>35</v>
      </c>
      <c r="C36" s="22" t="s">
        <v>36</v>
      </c>
      <c r="D36" s="23">
        <v>10</v>
      </c>
      <c r="E36" s="23">
        <v>53</v>
      </c>
      <c r="F36" s="23">
        <v>46</v>
      </c>
      <c r="G36" s="23">
        <v>51</v>
      </c>
      <c r="H36" s="23">
        <v>54</v>
      </c>
      <c r="I36" s="28">
        <v>58</v>
      </c>
      <c r="J36" s="23">
        <v>102</v>
      </c>
      <c r="K36" s="24">
        <f>(SUM(E36:I36)-MAX(E36:I36))+J36</f>
        <v>306</v>
      </c>
    </row>
    <row r="37" spans="1:11" x14ac:dyDescent="0.35">
      <c r="A37" s="27" t="s">
        <v>32</v>
      </c>
      <c r="B37" s="22" t="s">
        <v>25</v>
      </c>
      <c r="C37" s="22" t="s">
        <v>102</v>
      </c>
      <c r="D37" s="23">
        <v>10</v>
      </c>
      <c r="E37" s="23">
        <v>50</v>
      </c>
      <c r="F37" s="23">
        <v>57</v>
      </c>
      <c r="G37" s="23" t="s">
        <v>23</v>
      </c>
      <c r="H37" s="23">
        <v>53</v>
      </c>
      <c r="I37" s="28">
        <v>0</v>
      </c>
      <c r="J37" s="23">
        <v>107</v>
      </c>
      <c r="K37" s="24" t="s">
        <v>23</v>
      </c>
    </row>
    <row r="38" spans="1:11" x14ac:dyDescent="0.35">
      <c r="A38" s="27" t="s">
        <v>32</v>
      </c>
      <c r="B38" s="22" t="s">
        <v>109</v>
      </c>
      <c r="C38" s="22" t="s">
        <v>110</v>
      </c>
      <c r="D38" s="23"/>
      <c r="E38" s="23"/>
      <c r="F38" s="23"/>
      <c r="G38" s="23">
        <v>54</v>
      </c>
      <c r="H38" s="23">
        <v>54</v>
      </c>
      <c r="I38" s="28">
        <v>51</v>
      </c>
      <c r="J38" s="23"/>
      <c r="K38" s="24"/>
    </row>
    <row r="39" spans="1:11" x14ac:dyDescent="0.35">
      <c r="A39" s="27" t="s">
        <v>32</v>
      </c>
      <c r="B39" s="22" t="s">
        <v>39</v>
      </c>
      <c r="C39" s="22" t="s">
        <v>121</v>
      </c>
      <c r="D39" s="23">
        <v>11</v>
      </c>
      <c r="E39" s="23">
        <v>50</v>
      </c>
      <c r="F39" s="23">
        <v>47</v>
      </c>
      <c r="G39" s="23" t="s">
        <v>23</v>
      </c>
      <c r="H39" s="23" t="s">
        <v>23</v>
      </c>
      <c r="I39" s="28">
        <v>53</v>
      </c>
      <c r="J39" s="23">
        <v>99</v>
      </c>
      <c r="K39" s="24" t="s">
        <v>23</v>
      </c>
    </row>
    <row r="40" spans="1:11" x14ac:dyDescent="0.35">
      <c r="A40" s="27"/>
      <c r="B40" s="22"/>
      <c r="C40" s="22"/>
      <c r="D40" s="23"/>
      <c r="E40" s="26">
        <f>SUM(E33:E39)-MAX(E33:E39)-LARGE(E33:E39,2)</f>
        <v>169</v>
      </c>
      <c r="F40" s="26">
        <f>SUM(F33:F39)-MAX(F33:F39)-LARGE(F33:F39,2)</f>
        <v>183</v>
      </c>
      <c r="G40" s="26">
        <f>SUM(G33:G39)-MAX(G33:G39)</f>
        <v>191</v>
      </c>
      <c r="H40" s="26">
        <f>SUM(H33:H39)-MAX(H33:H39)-LARGE(H33:H39,2)</f>
        <v>185</v>
      </c>
      <c r="I40" s="26">
        <f>SUM(I33:I39)-MAX(I33:I39)-LARGE(I33:I39,2)</f>
        <v>197</v>
      </c>
      <c r="J40" s="26">
        <f>SUM(J33:J39)-MAX(J33:J39)-LARGE(J33:J39,2)</f>
        <v>354</v>
      </c>
      <c r="K40" s="28" t="s">
        <v>23</v>
      </c>
    </row>
    <row r="41" spans="1:11" ht="15" thickBot="1" x14ac:dyDescent="0.4">
      <c r="A41" s="27"/>
      <c r="B41" s="22"/>
      <c r="C41" s="22"/>
      <c r="D41" s="23"/>
      <c r="E41" s="23" t="s">
        <v>23</v>
      </c>
      <c r="F41" s="23"/>
      <c r="G41" s="13"/>
      <c r="H41" s="13"/>
      <c r="I41" s="23"/>
      <c r="J41" s="23"/>
      <c r="K41" s="28"/>
    </row>
    <row r="42" spans="1:11" ht="45" thickBot="1" x14ac:dyDescent="0.9">
      <c r="A42" s="31" t="s">
        <v>99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</row>
    <row r="43" spans="1:11" ht="15" thickBot="1" x14ac:dyDescent="0.4">
      <c r="A43" s="34"/>
      <c r="B43" s="12"/>
      <c r="C43" s="12"/>
      <c r="D43" s="12"/>
      <c r="E43" s="13"/>
      <c r="F43" s="13"/>
      <c r="G43" s="13"/>
      <c r="H43" s="13"/>
      <c r="I43" s="13"/>
      <c r="J43" s="13"/>
      <c r="K43" s="26"/>
    </row>
    <row r="44" spans="1:11" ht="15" thickBot="1" x14ac:dyDescent="0.4">
      <c r="A44" s="20" t="s">
        <v>41</v>
      </c>
      <c r="B44" s="29"/>
      <c r="C44" s="29"/>
      <c r="D44" s="8" t="s">
        <v>13</v>
      </c>
      <c r="E44" s="8" t="s">
        <v>1</v>
      </c>
      <c r="F44" s="8" t="s">
        <v>2</v>
      </c>
      <c r="G44" s="8" t="s">
        <v>3</v>
      </c>
      <c r="H44" s="8" t="s">
        <v>3</v>
      </c>
      <c r="I44" s="9" t="s">
        <v>4</v>
      </c>
      <c r="J44" s="9" t="s">
        <v>2</v>
      </c>
      <c r="K44" s="10" t="s">
        <v>5</v>
      </c>
    </row>
    <row r="45" spans="1:11" x14ac:dyDescent="0.35">
      <c r="A45" s="35" t="s">
        <v>42</v>
      </c>
      <c r="B45" s="22" t="s">
        <v>29</v>
      </c>
      <c r="C45" s="22" t="s">
        <v>43</v>
      </c>
      <c r="D45" s="23">
        <v>10</v>
      </c>
      <c r="E45" s="23">
        <v>39</v>
      </c>
      <c r="F45" s="23">
        <v>43</v>
      </c>
      <c r="G45" s="23">
        <v>50</v>
      </c>
      <c r="H45" s="23">
        <v>47</v>
      </c>
      <c r="I45" s="28">
        <v>44</v>
      </c>
      <c r="J45" s="23">
        <v>92</v>
      </c>
      <c r="K45" s="24">
        <f>(SUM(E45:I45)-MAX(E45:I45))+J45</f>
        <v>265</v>
      </c>
    </row>
    <row r="46" spans="1:11" x14ac:dyDescent="0.35">
      <c r="A46" s="35" t="s">
        <v>42</v>
      </c>
      <c r="B46" s="22" t="s">
        <v>44</v>
      </c>
      <c r="C46" s="22" t="s">
        <v>45</v>
      </c>
      <c r="D46" s="23">
        <v>12</v>
      </c>
      <c r="E46" s="23">
        <v>49</v>
      </c>
      <c r="F46" s="23">
        <v>48</v>
      </c>
      <c r="G46" s="23">
        <v>57</v>
      </c>
      <c r="H46" s="23">
        <v>62</v>
      </c>
      <c r="I46" s="28">
        <v>62</v>
      </c>
      <c r="J46" s="23">
        <v>102</v>
      </c>
      <c r="K46" s="24">
        <f>(SUM(E46:I46)-MAX(E46:I46))+J46</f>
        <v>318</v>
      </c>
    </row>
    <row r="47" spans="1:11" x14ac:dyDescent="0.35">
      <c r="A47" s="35" t="s">
        <v>42</v>
      </c>
      <c r="B47" s="22" t="s">
        <v>103</v>
      </c>
      <c r="C47" s="22" t="s">
        <v>104</v>
      </c>
      <c r="D47" s="23">
        <v>9</v>
      </c>
      <c r="E47" s="23" t="s">
        <v>23</v>
      </c>
      <c r="F47" s="23">
        <v>53</v>
      </c>
      <c r="G47" s="23">
        <v>55</v>
      </c>
      <c r="H47" s="23">
        <v>61</v>
      </c>
      <c r="I47" s="28">
        <v>61</v>
      </c>
      <c r="J47" s="23">
        <v>101</v>
      </c>
      <c r="K47" s="24">
        <f>(SUM(E47:I47))+J47</f>
        <v>331</v>
      </c>
    </row>
    <row r="48" spans="1:11" x14ac:dyDescent="0.35">
      <c r="A48" s="35" t="s">
        <v>42</v>
      </c>
      <c r="B48" s="22" t="s">
        <v>89</v>
      </c>
      <c r="C48" s="22" t="s">
        <v>90</v>
      </c>
      <c r="D48" s="23">
        <v>9</v>
      </c>
      <c r="E48" s="23">
        <v>58</v>
      </c>
      <c r="F48" s="23">
        <v>60</v>
      </c>
      <c r="G48" s="23">
        <v>55</v>
      </c>
      <c r="H48" s="23">
        <v>57</v>
      </c>
      <c r="I48" s="28">
        <v>55</v>
      </c>
      <c r="J48" s="23">
        <v>106</v>
      </c>
      <c r="K48" s="24">
        <f>(SUM(E48:I48)-MAX(E48:I48))+J48</f>
        <v>331</v>
      </c>
    </row>
    <row r="49" spans="1:11" x14ac:dyDescent="0.35">
      <c r="A49" s="35" t="s">
        <v>42</v>
      </c>
      <c r="B49" s="22" t="s">
        <v>91</v>
      </c>
      <c r="C49" s="22" t="s">
        <v>92</v>
      </c>
      <c r="D49" s="23">
        <v>9</v>
      </c>
      <c r="E49" s="23">
        <v>56</v>
      </c>
      <c r="F49" s="23">
        <v>61</v>
      </c>
      <c r="G49" s="23">
        <v>62</v>
      </c>
      <c r="H49" s="23">
        <v>66</v>
      </c>
      <c r="I49" s="28">
        <v>59</v>
      </c>
      <c r="J49" s="23">
        <v>108</v>
      </c>
      <c r="K49" s="24">
        <f>(SUM(E49:I49)-MAX(E49:I49))+J49</f>
        <v>346</v>
      </c>
    </row>
    <row r="50" spans="1:11" x14ac:dyDescent="0.35">
      <c r="A50" s="35" t="s">
        <v>42</v>
      </c>
      <c r="B50" s="22" t="s">
        <v>46</v>
      </c>
      <c r="C50" s="22" t="s">
        <v>47</v>
      </c>
      <c r="D50" s="23">
        <v>11</v>
      </c>
      <c r="E50" s="23">
        <v>68</v>
      </c>
      <c r="F50" s="23">
        <v>64</v>
      </c>
      <c r="G50" s="23">
        <v>58</v>
      </c>
      <c r="H50" s="23">
        <v>64</v>
      </c>
      <c r="I50" s="28">
        <v>63</v>
      </c>
      <c r="J50" s="23">
        <v>113</v>
      </c>
      <c r="K50" s="24">
        <f>(SUM(E50:I50)-MAX(E50:I50))+J50</f>
        <v>362</v>
      </c>
    </row>
    <row r="51" spans="1:11" x14ac:dyDescent="0.35">
      <c r="A51" s="35" t="s">
        <v>42</v>
      </c>
      <c r="B51" s="22" t="s">
        <v>93</v>
      </c>
      <c r="C51" s="22" t="s">
        <v>94</v>
      </c>
      <c r="D51" s="23">
        <v>9</v>
      </c>
      <c r="E51" s="23">
        <v>70</v>
      </c>
      <c r="F51" s="23"/>
      <c r="G51" s="23"/>
      <c r="H51" s="23"/>
      <c r="I51" s="28"/>
      <c r="J51" s="23"/>
      <c r="K51" s="24" t="s">
        <v>23</v>
      </c>
    </row>
    <row r="52" spans="1:11" x14ac:dyDescent="0.35">
      <c r="A52" s="27"/>
      <c r="B52" s="22"/>
      <c r="C52" s="22"/>
      <c r="D52" s="23"/>
      <c r="E52" s="26">
        <f t="shared" ref="E52:J52" si="2">SUM(E45:E51)-MAX(E45:E51)-LARGE(E45:E51,2)</f>
        <v>202</v>
      </c>
      <c r="F52" s="26">
        <f t="shared" si="2"/>
        <v>204</v>
      </c>
      <c r="G52" s="26">
        <f t="shared" si="2"/>
        <v>217</v>
      </c>
      <c r="H52" s="26">
        <f t="shared" si="2"/>
        <v>227</v>
      </c>
      <c r="I52" s="26">
        <f t="shared" si="2"/>
        <v>219</v>
      </c>
      <c r="J52" s="26">
        <f t="shared" si="2"/>
        <v>401</v>
      </c>
      <c r="K52" s="28"/>
    </row>
    <row r="53" spans="1:11" ht="15" thickBot="1" x14ac:dyDescent="0.4">
      <c r="A53" s="27"/>
      <c r="B53" s="22"/>
      <c r="C53" s="22"/>
      <c r="D53" s="23"/>
      <c r="E53" s="23"/>
      <c r="F53" s="23" t="s">
        <v>23</v>
      </c>
      <c r="G53" s="23"/>
      <c r="H53" s="23"/>
      <c r="I53" s="23"/>
      <c r="J53" s="23"/>
      <c r="K53" s="28"/>
    </row>
    <row r="54" spans="1:11" ht="15" thickBot="1" x14ac:dyDescent="0.4">
      <c r="A54" s="20" t="s">
        <v>7</v>
      </c>
      <c r="B54" s="29"/>
      <c r="C54" s="29"/>
      <c r="D54" s="8" t="s">
        <v>13</v>
      </c>
      <c r="E54" s="8" t="s">
        <v>1</v>
      </c>
      <c r="F54" s="8" t="s">
        <v>2</v>
      </c>
      <c r="G54" s="8" t="s">
        <v>3</v>
      </c>
      <c r="H54" s="8" t="s">
        <v>3</v>
      </c>
      <c r="I54" s="9" t="s">
        <v>4</v>
      </c>
      <c r="J54" s="9" t="s">
        <v>2</v>
      </c>
      <c r="K54" s="10" t="s">
        <v>5</v>
      </c>
    </row>
    <row r="55" spans="1:11" x14ac:dyDescent="0.35">
      <c r="A55" s="27" t="s">
        <v>48</v>
      </c>
      <c r="B55" s="22" t="s">
        <v>52</v>
      </c>
      <c r="C55" s="22" t="s">
        <v>53</v>
      </c>
      <c r="D55" s="23">
        <v>12</v>
      </c>
      <c r="E55" s="23">
        <v>36</v>
      </c>
      <c r="F55" s="23">
        <v>46</v>
      </c>
      <c r="G55" s="23">
        <v>45</v>
      </c>
      <c r="H55" s="23">
        <v>50</v>
      </c>
      <c r="I55" s="23">
        <v>49</v>
      </c>
      <c r="J55" s="23">
        <v>99</v>
      </c>
      <c r="K55" s="24">
        <f>(SUM(E55:I55)-MAX(E55:I55))+J55</f>
        <v>275</v>
      </c>
    </row>
    <row r="56" spans="1:11" x14ac:dyDescent="0.35">
      <c r="A56" s="27" t="s">
        <v>49</v>
      </c>
      <c r="B56" s="22" t="s">
        <v>95</v>
      </c>
      <c r="C56" s="22" t="s">
        <v>96</v>
      </c>
      <c r="D56" s="23">
        <v>9</v>
      </c>
      <c r="E56" s="23">
        <v>39</v>
      </c>
      <c r="F56" s="23">
        <v>47</v>
      </c>
      <c r="G56" s="23">
        <v>49</v>
      </c>
      <c r="H56" s="23">
        <v>46</v>
      </c>
      <c r="I56" s="23">
        <v>46</v>
      </c>
      <c r="J56" s="23">
        <v>96</v>
      </c>
      <c r="K56" s="24">
        <f>(SUM(E56:I56)-MAX(E56:I56))+J56</f>
        <v>274</v>
      </c>
    </row>
    <row r="57" spans="1:11" x14ac:dyDescent="0.35">
      <c r="A57" s="27" t="s">
        <v>49</v>
      </c>
      <c r="B57" s="22" t="s">
        <v>54</v>
      </c>
      <c r="C57" s="22" t="s">
        <v>55</v>
      </c>
      <c r="D57" s="23">
        <v>11</v>
      </c>
      <c r="E57" s="23">
        <v>44</v>
      </c>
      <c r="F57" s="23">
        <v>44</v>
      </c>
      <c r="G57" s="23">
        <v>47</v>
      </c>
      <c r="H57" s="23">
        <v>52</v>
      </c>
      <c r="I57" s="23">
        <v>53</v>
      </c>
      <c r="J57" s="23">
        <v>96</v>
      </c>
      <c r="K57" s="24">
        <f>(SUM(E57:I57)-MAX(E57:I57))+J57</f>
        <v>283</v>
      </c>
    </row>
    <row r="58" spans="1:11" x14ac:dyDescent="0.35">
      <c r="A58" s="27" t="s">
        <v>49</v>
      </c>
      <c r="B58" s="22" t="s">
        <v>50</v>
      </c>
      <c r="C58" s="22" t="s">
        <v>51</v>
      </c>
      <c r="D58" s="23">
        <v>12</v>
      </c>
      <c r="E58" s="23">
        <v>46</v>
      </c>
      <c r="F58" s="23">
        <v>48</v>
      </c>
      <c r="G58" s="28">
        <v>51</v>
      </c>
      <c r="H58" s="23">
        <v>53</v>
      </c>
      <c r="I58" s="23">
        <v>51</v>
      </c>
      <c r="J58" s="23">
        <v>95</v>
      </c>
      <c r="K58" s="24">
        <f>(SUM(E58:I58)-MAX(E58:I58))+J58</f>
        <v>291</v>
      </c>
    </row>
    <row r="59" spans="1:11" x14ac:dyDescent="0.35">
      <c r="A59" s="27" t="s">
        <v>49</v>
      </c>
      <c r="B59" s="22" t="s">
        <v>97</v>
      </c>
      <c r="C59" s="22" t="s">
        <v>98</v>
      </c>
      <c r="D59" s="23">
        <v>11</v>
      </c>
      <c r="E59" s="23">
        <v>57</v>
      </c>
      <c r="F59" s="23">
        <v>56</v>
      </c>
      <c r="G59" s="23"/>
      <c r="H59" s="23">
        <v>56</v>
      </c>
      <c r="I59" s="23">
        <v>63</v>
      </c>
      <c r="J59" s="23">
        <v>119</v>
      </c>
      <c r="K59" s="24">
        <f>(SUM(E59:I59))+J59</f>
        <v>351</v>
      </c>
    </row>
    <row r="60" spans="1:11" x14ac:dyDescent="0.35">
      <c r="A60" s="27" t="s">
        <v>49</v>
      </c>
      <c r="B60" s="22" t="s">
        <v>23</v>
      </c>
      <c r="C60" s="36" t="s">
        <v>23</v>
      </c>
      <c r="D60" s="23" t="s">
        <v>23</v>
      </c>
      <c r="E60" s="23"/>
      <c r="F60" s="23"/>
      <c r="G60" s="23"/>
      <c r="H60" s="23"/>
      <c r="I60" s="23"/>
      <c r="J60" s="23"/>
      <c r="K60" s="24"/>
    </row>
    <row r="61" spans="1:11" x14ac:dyDescent="0.35">
      <c r="A61" s="27"/>
      <c r="B61" s="22"/>
      <c r="C61" s="22"/>
      <c r="D61" s="23"/>
      <c r="E61" s="26">
        <f>SUM(E55:E60)-MAX(E55:E60)</f>
        <v>165</v>
      </c>
      <c r="F61" s="26">
        <f>SUM(F55:F60)-MAX(F55:F60)</f>
        <v>185</v>
      </c>
      <c r="G61" s="26">
        <f>SUM(G55:G60)</f>
        <v>192</v>
      </c>
      <c r="H61" s="26">
        <f>SUM(H55:H60)-MAX(H55:H60)</f>
        <v>201</v>
      </c>
      <c r="I61" s="26">
        <f>SUM(I55:I60)-MAX(I55:I60)</f>
        <v>199</v>
      </c>
      <c r="J61" s="26">
        <f>SUM(J55:J60)-MAX(J55:J60)</f>
        <v>386</v>
      </c>
      <c r="K61" s="28" t="s">
        <v>23</v>
      </c>
    </row>
    <row r="62" spans="1:11" ht="15" thickBot="1" x14ac:dyDescent="0.4">
      <c r="A62" s="27"/>
      <c r="B62" s="22"/>
      <c r="C62" s="22"/>
      <c r="D62" s="23"/>
      <c r="E62" s="23"/>
      <c r="F62" s="23"/>
      <c r="G62" s="23"/>
      <c r="H62" s="23"/>
      <c r="I62" s="23"/>
      <c r="J62" s="23"/>
      <c r="K62" s="28"/>
    </row>
    <row r="63" spans="1:11" ht="15" thickBot="1" x14ac:dyDescent="0.4">
      <c r="A63" s="20" t="s">
        <v>56</v>
      </c>
      <c r="B63" s="29"/>
      <c r="C63" s="29"/>
      <c r="D63" s="8" t="s">
        <v>13</v>
      </c>
      <c r="E63" s="8" t="s">
        <v>1</v>
      </c>
      <c r="F63" s="8" t="s">
        <v>2</v>
      </c>
      <c r="G63" s="8" t="s">
        <v>3</v>
      </c>
      <c r="H63" s="8" t="s">
        <v>3</v>
      </c>
      <c r="I63" s="9" t="s">
        <v>4</v>
      </c>
      <c r="J63" s="9" t="s">
        <v>2</v>
      </c>
      <c r="K63" s="10" t="s">
        <v>5</v>
      </c>
    </row>
    <row r="64" spans="1:11" x14ac:dyDescent="0.35">
      <c r="A64" s="27" t="s">
        <v>57</v>
      </c>
      <c r="B64" s="22" t="s">
        <v>58</v>
      </c>
      <c r="C64" s="22" t="s">
        <v>59</v>
      </c>
      <c r="D64" s="23">
        <v>10</v>
      </c>
      <c r="E64" s="23">
        <v>37</v>
      </c>
      <c r="F64" s="23">
        <v>46</v>
      </c>
      <c r="G64" s="23">
        <v>48</v>
      </c>
      <c r="H64" s="23">
        <v>45</v>
      </c>
      <c r="I64" s="28">
        <v>44</v>
      </c>
      <c r="J64" s="23">
        <v>87</v>
      </c>
      <c r="K64" s="24">
        <f t="shared" ref="K64:K69" si="3">(SUM(E64:I64)-MAX(E64:I64))+J64</f>
        <v>259</v>
      </c>
    </row>
    <row r="65" spans="1:11" x14ac:dyDescent="0.35">
      <c r="A65" s="27" t="s">
        <v>57</v>
      </c>
      <c r="B65" s="22" t="s">
        <v>60</v>
      </c>
      <c r="C65" s="22" t="s">
        <v>61</v>
      </c>
      <c r="D65" s="23">
        <v>11</v>
      </c>
      <c r="E65" s="23">
        <v>42</v>
      </c>
      <c r="F65" s="23">
        <v>43</v>
      </c>
      <c r="G65" s="23">
        <v>43</v>
      </c>
      <c r="H65" s="23">
        <v>43</v>
      </c>
      <c r="I65" s="28">
        <v>45</v>
      </c>
      <c r="J65" s="23">
        <v>91</v>
      </c>
      <c r="K65" s="24">
        <f t="shared" si="3"/>
        <v>262</v>
      </c>
    </row>
    <row r="66" spans="1:11" x14ac:dyDescent="0.35">
      <c r="A66" s="27" t="s">
        <v>57</v>
      </c>
      <c r="B66" s="22" t="s">
        <v>66</v>
      </c>
      <c r="C66" s="22" t="s">
        <v>114</v>
      </c>
      <c r="D66" s="23">
        <v>11</v>
      </c>
      <c r="E66" s="23">
        <v>43</v>
      </c>
      <c r="F66" s="23">
        <v>48</v>
      </c>
      <c r="G66" s="23">
        <v>50</v>
      </c>
      <c r="H66" s="23">
        <v>47</v>
      </c>
      <c r="I66" s="28">
        <v>57</v>
      </c>
      <c r="J66" s="23">
        <v>95</v>
      </c>
      <c r="K66" s="24">
        <f t="shared" si="3"/>
        <v>283</v>
      </c>
    </row>
    <row r="67" spans="1:11" x14ac:dyDescent="0.35">
      <c r="A67" s="27" t="s">
        <v>57</v>
      </c>
      <c r="B67" s="22" t="s">
        <v>82</v>
      </c>
      <c r="C67" s="22" t="s">
        <v>113</v>
      </c>
      <c r="D67" s="23">
        <v>11</v>
      </c>
      <c r="E67" s="23">
        <v>45</v>
      </c>
      <c r="F67" s="23">
        <v>49</v>
      </c>
      <c r="G67" s="23">
        <v>47</v>
      </c>
      <c r="H67" s="23">
        <v>56</v>
      </c>
      <c r="I67" s="28">
        <v>53</v>
      </c>
      <c r="J67" s="23">
        <v>92</v>
      </c>
      <c r="K67" s="24">
        <f t="shared" si="3"/>
        <v>286</v>
      </c>
    </row>
    <row r="68" spans="1:11" x14ac:dyDescent="0.35">
      <c r="A68" s="27" t="s">
        <v>57</v>
      </c>
      <c r="B68" s="22" t="s">
        <v>62</v>
      </c>
      <c r="C68" s="22" t="s">
        <v>118</v>
      </c>
      <c r="D68" s="23">
        <v>11</v>
      </c>
      <c r="E68" s="23">
        <v>52</v>
      </c>
      <c r="F68" s="23">
        <v>45</v>
      </c>
      <c r="G68" s="23">
        <v>55</v>
      </c>
      <c r="H68" s="23">
        <v>49</v>
      </c>
      <c r="I68" s="28">
        <v>53</v>
      </c>
      <c r="J68" s="23">
        <v>94</v>
      </c>
      <c r="K68" s="24">
        <f t="shared" si="3"/>
        <v>293</v>
      </c>
    </row>
    <row r="69" spans="1:11" x14ac:dyDescent="0.35">
      <c r="A69" s="27" t="s">
        <v>57</v>
      </c>
      <c r="B69" s="22" t="s">
        <v>64</v>
      </c>
      <c r="C69" s="22" t="s">
        <v>117</v>
      </c>
      <c r="D69" s="23">
        <v>12</v>
      </c>
      <c r="E69" s="23">
        <v>51</v>
      </c>
      <c r="F69" s="23">
        <v>50</v>
      </c>
      <c r="G69" s="23">
        <v>54</v>
      </c>
      <c r="H69" s="23">
        <v>48</v>
      </c>
      <c r="I69" s="28">
        <v>63</v>
      </c>
      <c r="J69" s="23">
        <v>104</v>
      </c>
      <c r="K69" s="24">
        <f t="shared" si="3"/>
        <v>307</v>
      </c>
    </row>
    <row r="70" spans="1:11" x14ac:dyDescent="0.35">
      <c r="A70" s="27"/>
      <c r="B70" s="22"/>
      <c r="C70" s="22"/>
      <c r="D70" s="23"/>
      <c r="E70" s="26">
        <f t="shared" ref="E70:J70" si="4">SUM(E64:E69)-MAX(E64:E69)-LARGE(E64:E69,2)</f>
        <v>167</v>
      </c>
      <c r="F70" s="26">
        <f t="shared" si="4"/>
        <v>182</v>
      </c>
      <c r="G70" s="26">
        <f t="shared" si="4"/>
        <v>188</v>
      </c>
      <c r="H70" s="26">
        <f t="shared" si="4"/>
        <v>183</v>
      </c>
      <c r="I70" s="26">
        <f t="shared" si="4"/>
        <v>195</v>
      </c>
      <c r="J70" s="26">
        <f t="shared" si="4"/>
        <v>364</v>
      </c>
      <c r="K70" s="23"/>
    </row>
    <row r="71" spans="1:11" ht="15" thickBot="1" x14ac:dyDescent="0.4">
      <c r="A71" s="37"/>
      <c r="B71" s="38"/>
      <c r="C71" s="38"/>
      <c r="D71" s="38"/>
      <c r="E71" s="38" t="s">
        <v>23</v>
      </c>
      <c r="F71" s="38"/>
      <c r="G71" s="38" t="s">
        <v>23</v>
      </c>
      <c r="H71" s="38"/>
      <c r="I71" s="38"/>
      <c r="J71" s="38"/>
      <c r="K71" s="38"/>
    </row>
    <row r="72" spans="1:11" ht="15" thickBot="1" x14ac:dyDescent="0.4">
      <c r="A72" s="39" t="s">
        <v>12</v>
      </c>
      <c r="B72" s="40"/>
      <c r="C72" s="40"/>
      <c r="D72" s="41" t="s">
        <v>13</v>
      </c>
      <c r="E72" s="8" t="s">
        <v>1</v>
      </c>
      <c r="F72" s="8" t="s">
        <v>2</v>
      </c>
      <c r="G72" s="8" t="s">
        <v>3</v>
      </c>
      <c r="H72" s="8" t="s">
        <v>3</v>
      </c>
      <c r="I72" s="9" t="s">
        <v>4</v>
      </c>
      <c r="J72" s="9" t="s">
        <v>2</v>
      </c>
      <c r="K72" s="10" t="s">
        <v>5</v>
      </c>
    </row>
    <row r="73" spans="1:11" x14ac:dyDescent="0.35">
      <c r="A73" s="27" t="s">
        <v>67</v>
      </c>
      <c r="B73" s="42" t="s">
        <v>69</v>
      </c>
      <c r="C73" s="42" t="s">
        <v>70</v>
      </c>
      <c r="D73" s="23">
        <v>11</v>
      </c>
      <c r="E73" s="23">
        <v>48</v>
      </c>
      <c r="F73" s="23">
        <v>45</v>
      </c>
      <c r="G73" s="23">
        <v>49</v>
      </c>
      <c r="H73" s="23">
        <v>44</v>
      </c>
      <c r="I73" s="23">
        <v>47</v>
      </c>
      <c r="J73" s="23">
        <v>90</v>
      </c>
      <c r="K73" s="24">
        <f>(SUM(E73:I73)-MAX(E73:I73))+J73</f>
        <v>274</v>
      </c>
    </row>
    <row r="74" spans="1:11" x14ac:dyDescent="0.35">
      <c r="A74" s="27" t="s">
        <v>67</v>
      </c>
      <c r="B74" s="42" t="s">
        <v>71</v>
      </c>
      <c r="C74" s="42" t="s">
        <v>72</v>
      </c>
      <c r="D74" s="23">
        <v>12</v>
      </c>
      <c r="E74" s="23">
        <v>40</v>
      </c>
      <c r="F74" s="23">
        <v>52</v>
      </c>
      <c r="G74" s="23">
        <v>54</v>
      </c>
      <c r="H74" s="23">
        <v>64</v>
      </c>
      <c r="I74" s="23">
        <v>58</v>
      </c>
      <c r="J74" s="23">
        <v>96</v>
      </c>
      <c r="K74" s="24">
        <f>(SUM(E74:I74)-MAX(E74:I74))+J74</f>
        <v>300</v>
      </c>
    </row>
    <row r="75" spans="1:11" x14ac:dyDescent="0.35">
      <c r="A75" s="27" t="s">
        <v>67</v>
      </c>
      <c r="B75" s="42" t="s">
        <v>119</v>
      </c>
      <c r="C75" s="42" t="s">
        <v>120</v>
      </c>
      <c r="D75" s="23">
        <v>12</v>
      </c>
      <c r="E75" s="23">
        <v>48</v>
      </c>
      <c r="F75" s="23">
        <v>49</v>
      </c>
      <c r="G75" s="23">
        <v>56</v>
      </c>
      <c r="H75" s="23">
        <v>54</v>
      </c>
      <c r="I75" s="23">
        <v>49</v>
      </c>
      <c r="J75" s="23">
        <v>97</v>
      </c>
      <c r="K75" s="24">
        <f>(SUM(E75:I75)-MAX(E75:I75))+J75</f>
        <v>297</v>
      </c>
    </row>
    <row r="76" spans="1:11" x14ac:dyDescent="0.35">
      <c r="A76" s="27" t="s">
        <v>67</v>
      </c>
      <c r="B76" s="42" t="s">
        <v>84</v>
      </c>
      <c r="C76" s="42" t="s">
        <v>73</v>
      </c>
      <c r="D76" s="23">
        <v>11</v>
      </c>
      <c r="E76" s="23">
        <v>56</v>
      </c>
      <c r="F76" s="23">
        <v>55</v>
      </c>
      <c r="G76" s="23">
        <v>61</v>
      </c>
      <c r="H76" s="23">
        <v>54</v>
      </c>
      <c r="I76" s="23">
        <v>48</v>
      </c>
      <c r="J76" s="23">
        <v>106</v>
      </c>
      <c r="K76" s="24">
        <f>(SUM(E76:I76)-MAX(E76:I76))+J76</f>
        <v>319</v>
      </c>
    </row>
    <row r="77" spans="1:11" x14ac:dyDescent="0.35">
      <c r="A77" s="27" t="s">
        <v>67</v>
      </c>
      <c r="B77" s="42" t="s">
        <v>105</v>
      </c>
      <c r="C77" s="42" t="s">
        <v>106</v>
      </c>
      <c r="D77" s="23">
        <v>11</v>
      </c>
      <c r="E77" s="23"/>
      <c r="F77" s="23">
        <v>59</v>
      </c>
      <c r="G77" s="23">
        <v>64</v>
      </c>
      <c r="H77" s="23">
        <v>61</v>
      </c>
      <c r="I77" s="23">
        <v>62</v>
      </c>
      <c r="J77" s="23">
        <v>106</v>
      </c>
      <c r="K77" s="24">
        <f>(SUM(E77:I77))+J77</f>
        <v>352</v>
      </c>
    </row>
    <row r="78" spans="1:11" x14ac:dyDescent="0.35">
      <c r="A78" s="27" t="s">
        <v>67</v>
      </c>
      <c r="B78" s="42" t="s">
        <v>111</v>
      </c>
      <c r="C78" s="42" t="s">
        <v>112</v>
      </c>
      <c r="D78" s="23">
        <v>11</v>
      </c>
      <c r="E78" s="23"/>
      <c r="F78" s="23"/>
      <c r="G78" s="23">
        <v>62</v>
      </c>
      <c r="H78" s="23">
        <v>57</v>
      </c>
      <c r="I78" s="23">
        <v>56</v>
      </c>
      <c r="J78" s="23">
        <v>113</v>
      </c>
      <c r="K78" s="24"/>
    </row>
    <row r="79" spans="1:11" x14ac:dyDescent="0.35">
      <c r="A79" s="27" t="s">
        <v>67</v>
      </c>
      <c r="B79" s="42" t="s">
        <v>107</v>
      </c>
      <c r="C79" s="42" t="s">
        <v>108</v>
      </c>
      <c r="D79" s="23">
        <v>11</v>
      </c>
      <c r="E79" s="23"/>
      <c r="F79" s="23">
        <v>55</v>
      </c>
      <c r="G79" s="23"/>
      <c r="H79" s="23"/>
      <c r="I79" s="23"/>
      <c r="J79" s="23"/>
      <c r="K79" s="24" t="s">
        <v>23</v>
      </c>
    </row>
    <row r="80" spans="1:11" x14ac:dyDescent="0.35">
      <c r="A80" s="27" t="s">
        <v>67</v>
      </c>
      <c r="B80" s="42" t="s">
        <v>85</v>
      </c>
      <c r="C80" s="42" t="s">
        <v>86</v>
      </c>
      <c r="D80" s="23">
        <v>12</v>
      </c>
      <c r="E80" s="23">
        <v>60</v>
      </c>
      <c r="F80" s="23"/>
      <c r="G80" s="23"/>
      <c r="H80" s="23"/>
      <c r="I80" s="23"/>
      <c r="J80" s="23"/>
      <c r="K80" s="24" t="s">
        <v>23</v>
      </c>
    </row>
    <row r="81" spans="1:11" x14ac:dyDescent="0.35">
      <c r="A81" s="22"/>
      <c r="B81" s="22"/>
      <c r="C81" s="22"/>
      <c r="D81" s="23"/>
      <c r="E81" s="26">
        <f>SUM(E73:E80)-MAX(E73:E80)</f>
        <v>192</v>
      </c>
      <c r="F81" s="26">
        <f>SUM(F73:F80)-MAX(F73:F80)-LARGE(F73:F80,2)</f>
        <v>201</v>
      </c>
      <c r="G81" s="26">
        <f>SUM(G73:G80)-MAX(G73:G80)-LARGE(G73:G80,2)</f>
        <v>220</v>
      </c>
      <c r="H81" s="26">
        <f>SUM(H73:H80)-MAX(H73:H80)-LARGE(H73:H80,2)</f>
        <v>209</v>
      </c>
      <c r="I81" s="26">
        <f>SUM(I73:I80)-MAX(I73:I80)-LARGE(I73:I80,2)</f>
        <v>200</v>
      </c>
      <c r="J81" s="26">
        <f>SUM(J73:J80)-MAX(J73:J80)-LARGE(J73:J80,2)</f>
        <v>389</v>
      </c>
      <c r="K81" s="28"/>
    </row>
    <row r="82" spans="1:11" x14ac:dyDescent="0.3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x14ac:dyDescent="0.3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1" x14ac:dyDescent="0.3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1:11" x14ac:dyDescent="0.3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1" x14ac:dyDescent="0.3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</sheetData>
  <sortState ref="B13:K18">
    <sortCondition ref="K13:K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5"/>
  <sheetViews>
    <sheetView zoomScale="110" zoomScaleNormal="110" workbookViewId="0">
      <selection activeCell="K1" sqref="K1"/>
    </sheetView>
  </sheetViews>
  <sheetFormatPr defaultRowHeight="14.5" x14ac:dyDescent="0.35"/>
  <cols>
    <col min="1" max="1" width="4.26953125" customWidth="1"/>
    <col min="3" max="3" width="10.54296875" customWidth="1"/>
    <col min="5" max="5" width="6.453125" customWidth="1"/>
    <col min="6" max="6" width="6.7265625" customWidth="1"/>
    <col min="7" max="7" width="7" customWidth="1"/>
    <col min="8" max="8" width="6.1796875" customWidth="1"/>
    <col min="9" max="9" width="7" customWidth="1"/>
    <col min="10" max="10" width="7.453125" customWidth="1"/>
    <col min="11" max="11" width="7" customWidth="1"/>
  </cols>
  <sheetData>
    <row r="1" spans="1:12" ht="15" thickBot="1" x14ac:dyDescent="0.4">
      <c r="E1" s="44" t="s">
        <v>1</v>
      </c>
      <c r="F1" s="44" t="s">
        <v>2</v>
      </c>
      <c r="G1" s="44" t="s">
        <v>3</v>
      </c>
      <c r="H1" s="44" t="s">
        <v>3</v>
      </c>
      <c r="I1" s="45" t="s">
        <v>4</v>
      </c>
      <c r="J1" s="45" t="s">
        <v>123</v>
      </c>
      <c r="K1" s="44" t="s">
        <v>5</v>
      </c>
    </row>
    <row r="2" spans="1:12" ht="15" thickBot="1" x14ac:dyDescent="0.4">
      <c r="A2" s="62" t="s">
        <v>14</v>
      </c>
      <c r="B2" s="63" t="s">
        <v>15</v>
      </c>
      <c r="C2" s="63" t="s">
        <v>16</v>
      </c>
      <c r="D2" s="64">
        <v>11</v>
      </c>
      <c r="E2" s="64">
        <v>36</v>
      </c>
      <c r="F2" s="64">
        <v>37</v>
      </c>
      <c r="G2" s="64">
        <v>37</v>
      </c>
      <c r="H2" s="64">
        <v>39</v>
      </c>
      <c r="I2" s="64">
        <v>40</v>
      </c>
      <c r="J2" s="64">
        <v>71</v>
      </c>
      <c r="K2" s="65">
        <f t="shared" ref="K2:K13" si="0">(SUM(E2:I2)-MAX(E2:I2))+J2</f>
        <v>220</v>
      </c>
      <c r="L2" s="57" t="s">
        <v>124</v>
      </c>
    </row>
    <row r="3" spans="1:12" x14ac:dyDescent="0.35">
      <c r="A3" s="56" t="s">
        <v>32</v>
      </c>
      <c r="B3" s="12" t="s">
        <v>87</v>
      </c>
      <c r="C3" s="12" t="s">
        <v>88</v>
      </c>
      <c r="D3" s="13">
        <v>9</v>
      </c>
      <c r="E3" s="13">
        <v>31</v>
      </c>
      <c r="F3" s="13">
        <v>42</v>
      </c>
      <c r="G3" s="13">
        <v>40</v>
      </c>
      <c r="H3" s="13">
        <v>41</v>
      </c>
      <c r="I3" s="26">
        <v>43</v>
      </c>
      <c r="J3" s="13">
        <v>73</v>
      </c>
      <c r="K3" s="14">
        <f>(SUM(E3:I3)-MAX(E3:I3))+J3</f>
        <v>227</v>
      </c>
      <c r="L3" s="57"/>
    </row>
    <row r="4" spans="1:12" x14ac:dyDescent="0.35">
      <c r="A4" s="54" t="s">
        <v>14</v>
      </c>
      <c r="B4" s="12" t="s">
        <v>21</v>
      </c>
      <c r="C4" s="12" t="s">
        <v>22</v>
      </c>
      <c r="D4" s="13">
        <v>12</v>
      </c>
      <c r="E4" s="13">
        <v>36</v>
      </c>
      <c r="F4" s="13">
        <v>45</v>
      </c>
      <c r="G4" s="13">
        <v>40</v>
      </c>
      <c r="H4" s="13">
        <v>43</v>
      </c>
      <c r="I4" s="13">
        <v>41</v>
      </c>
      <c r="J4" s="13">
        <v>81</v>
      </c>
      <c r="K4" s="14">
        <f>(SUM(E4:I4)-MAX(E4:I4))+J4</f>
        <v>241</v>
      </c>
      <c r="L4" s="57"/>
    </row>
    <row r="5" spans="1:12" x14ac:dyDescent="0.35">
      <c r="A5" s="54" t="s">
        <v>14</v>
      </c>
      <c r="B5" s="12" t="s">
        <v>17</v>
      </c>
      <c r="C5" s="25" t="s">
        <v>18</v>
      </c>
      <c r="D5" s="13">
        <v>12</v>
      </c>
      <c r="E5" s="13">
        <v>36</v>
      </c>
      <c r="F5" s="13">
        <v>40</v>
      </c>
      <c r="G5" s="13">
        <v>43</v>
      </c>
      <c r="H5" s="13">
        <v>43</v>
      </c>
      <c r="I5" s="13">
        <v>46</v>
      </c>
      <c r="J5" s="13">
        <v>86</v>
      </c>
      <c r="K5" s="14">
        <f>(SUM(E5:I5)-MAX(E5:I5))+J5</f>
        <v>248</v>
      </c>
      <c r="L5" s="57"/>
    </row>
    <row r="6" spans="1:12" x14ac:dyDescent="0.35">
      <c r="A6" s="54" t="s">
        <v>14</v>
      </c>
      <c r="B6" s="12" t="s">
        <v>19</v>
      </c>
      <c r="C6" s="25" t="s">
        <v>20</v>
      </c>
      <c r="D6" s="26">
        <v>12</v>
      </c>
      <c r="E6" s="26">
        <v>35</v>
      </c>
      <c r="F6" s="26">
        <v>41</v>
      </c>
      <c r="G6" s="26">
        <v>51</v>
      </c>
      <c r="H6" s="26">
        <v>45</v>
      </c>
      <c r="I6" s="26">
        <v>45</v>
      </c>
      <c r="J6" s="26">
        <v>86</v>
      </c>
      <c r="K6" s="14">
        <f>(SUM(E6:I6)-MAX(E6:I6))+J6</f>
        <v>252</v>
      </c>
      <c r="L6" s="57"/>
    </row>
    <row r="7" spans="1:12" ht="15" thickBot="1" x14ac:dyDescent="0.4">
      <c r="A7" s="60" t="s">
        <v>14</v>
      </c>
      <c r="B7" s="16" t="s">
        <v>76</v>
      </c>
      <c r="C7" s="16" t="s">
        <v>77</v>
      </c>
      <c r="D7" s="59">
        <v>11</v>
      </c>
      <c r="E7" s="59">
        <v>42</v>
      </c>
      <c r="F7" s="59">
        <v>40</v>
      </c>
      <c r="G7" s="59">
        <v>49</v>
      </c>
      <c r="H7" s="59">
        <v>45</v>
      </c>
      <c r="I7" s="59">
        <v>44</v>
      </c>
      <c r="J7" s="59">
        <v>85</v>
      </c>
      <c r="K7" s="18">
        <f>(SUM(E7:I7)-MAX(E7:I7))+J7</f>
        <v>256</v>
      </c>
      <c r="L7" s="57"/>
    </row>
    <row r="8" spans="1:12" x14ac:dyDescent="0.35">
      <c r="A8" s="49" t="s">
        <v>57</v>
      </c>
      <c r="B8" s="50" t="s">
        <v>58</v>
      </c>
      <c r="C8" s="50" t="s">
        <v>59</v>
      </c>
      <c r="D8" s="51">
        <v>10</v>
      </c>
      <c r="E8" s="51">
        <v>37</v>
      </c>
      <c r="F8" s="51">
        <v>46</v>
      </c>
      <c r="G8" s="51">
        <v>48</v>
      </c>
      <c r="H8" s="51">
        <v>45</v>
      </c>
      <c r="I8" s="52">
        <v>44</v>
      </c>
      <c r="J8" s="51">
        <v>87</v>
      </c>
      <c r="K8" s="53">
        <f>(SUM(E8:I8)-MAX(E8:I8))+J8</f>
        <v>259</v>
      </c>
      <c r="L8" s="57"/>
    </row>
    <row r="9" spans="1:12" x14ac:dyDescent="0.35">
      <c r="A9" s="56" t="s">
        <v>24</v>
      </c>
      <c r="B9" s="12" t="s">
        <v>25</v>
      </c>
      <c r="C9" s="12" t="s">
        <v>26</v>
      </c>
      <c r="D9" s="13">
        <v>11</v>
      </c>
      <c r="E9" s="13">
        <v>44</v>
      </c>
      <c r="F9" s="13">
        <v>42</v>
      </c>
      <c r="G9" s="26">
        <v>48</v>
      </c>
      <c r="H9" s="13">
        <v>45</v>
      </c>
      <c r="I9" s="13">
        <v>43</v>
      </c>
      <c r="J9" s="13">
        <v>85</v>
      </c>
      <c r="K9" s="14">
        <f>(SUM(E9:I9)-MAX(E9:I9))+J9</f>
        <v>259</v>
      </c>
      <c r="L9" s="57"/>
    </row>
    <row r="10" spans="1:12" x14ac:dyDescent="0.35">
      <c r="A10" s="56" t="s">
        <v>57</v>
      </c>
      <c r="B10" s="12" t="s">
        <v>60</v>
      </c>
      <c r="C10" s="12" t="s">
        <v>61</v>
      </c>
      <c r="D10" s="13">
        <v>11</v>
      </c>
      <c r="E10" s="13">
        <v>42</v>
      </c>
      <c r="F10" s="13">
        <v>43</v>
      </c>
      <c r="G10" s="13">
        <v>43</v>
      </c>
      <c r="H10" s="13">
        <v>43</v>
      </c>
      <c r="I10" s="26">
        <v>45</v>
      </c>
      <c r="J10" s="13">
        <v>91</v>
      </c>
      <c r="K10" s="14">
        <f>(SUM(E10:I10)-MAX(E10:I10))+J10</f>
        <v>262</v>
      </c>
      <c r="L10" s="57"/>
    </row>
    <row r="11" spans="1:12" x14ac:dyDescent="0.35">
      <c r="A11" s="56" t="s">
        <v>32</v>
      </c>
      <c r="B11" s="12" t="s">
        <v>33</v>
      </c>
      <c r="C11" s="12" t="s">
        <v>34</v>
      </c>
      <c r="D11" s="13">
        <v>11</v>
      </c>
      <c r="E11" s="13">
        <v>40</v>
      </c>
      <c r="F11" s="13">
        <v>48</v>
      </c>
      <c r="G11" s="13">
        <v>46</v>
      </c>
      <c r="H11" s="13">
        <v>41</v>
      </c>
      <c r="I11" s="26">
        <v>50</v>
      </c>
      <c r="J11" s="13">
        <v>88</v>
      </c>
      <c r="K11" s="14">
        <f>(SUM(E11:I11)-MAX(E11:I11))+J11</f>
        <v>263</v>
      </c>
      <c r="L11" s="57"/>
    </row>
    <row r="12" spans="1:12" ht="15" thickBot="1" x14ac:dyDescent="0.4">
      <c r="A12" s="60" t="s">
        <v>14</v>
      </c>
      <c r="B12" s="16" t="s">
        <v>74</v>
      </c>
      <c r="C12" s="16" t="s">
        <v>75</v>
      </c>
      <c r="D12" s="59">
        <v>11</v>
      </c>
      <c r="E12" s="59">
        <v>44</v>
      </c>
      <c r="F12" s="59" t="s">
        <v>23</v>
      </c>
      <c r="G12" s="59">
        <v>46</v>
      </c>
      <c r="H12" s="59">
        <v>44</v>
      </c>
      <c r="I12" s="59">
        <v>44</v>
      </c>
      <c r="J12" s="59">
        <v>85</v>
      </c>
      <c r="K12" s="18">
        <f>(SUM(E12:I12))+J12</f>
        <v>263</v>
      </c>
      <c r="L12" s="57"/>
    </row>
    <row r="13" spans="1:12" x14ac:dyDescent="0.35">
      <c r="A13" s="61" t="s">
        <v>42</v>
      </c>
      <c r="B13" s="50" t="s">
        <v>29</v>
      </c>
      <c r="C13" s="50" t="s">
        <v>43</v>
      </c>
      <c r="D13" s="51">
        <v>10</v>
      </c>
      <c r="E13" s="51">
        <v>39</v>
      </c>
      <c r="F13" s="51">
        <v>43</v>
      </c>
      <c r="G13" s="51">
        <v>50</v>
      </c>
      <c r="H13" s="51">
        <v>47</v>
      </c>
      <c r="I13" s="52">
        <v>44</v>
      </c>
      <c r="J13" s="51">
        <v>92</v>
      </c>
      <c r="K13" s="53">
        <f>(SUM(E13:I13)-MAX(E13:I13))+J13</f>
        <v>265</v>
      </c>
      <c r="L13" s="57"/>
    </row>
    <row r="14" spans="1:12" x14ac:dyDescent="0.35">
      <c r="A14" s="56" t="s">
        <v>49</v>
      </c>
      <c r="B14" s="12" t="s">
        <v>95</v>
      </c>
      <c r="C14" s="12" t="s">
        <v>96</v>
      </c>
      <c r="D14" s="13">
        <v>9</v>
      </c>
      <c r="E14" s="13">
        <v>39</v>
      </c>
      <c r="F14" s="13">
        <v>47</v>
      </c>
      <c r="G14" s="13">
        <v>49</v>
      </c>
      <c r="H14" s="13">
        <v>46</v>
      </c>
      <c r="I14" s="13">
        <v>46</v>
      </c>
      <c r="J14" s="13">
        <v>96</v>
      </c>
      <c r="K14" s="14">
        <f>(SUM(E14:I14)-MAX(E14:I14))+J14</f>
        <v>274</v>
      </c>
      <c r="L14" s="57"/>
    </row>
    <row r="15" spans="1:12" x14ac:dyDescent="0.35">
      <c r="A15" s="56" t="s">
        <v>67</v>
      </c>
      <c r="B15" s="48" t="s">
        <v>69</v>
      </c>
      <c r="C15" s="48" t="s">
        <v>70</v>
      </c>
      <c r="D15" s="13">
        <v>11</v>
      </c>
      <c r="E15" s="13">
        <v>48</v>
      </c>
      <c r="F15" s="13">
        <v>45</v>
      </c>
      <c r="G15" s="13">
        <v>49</v>
      </c>
      <c r="H15" s="13">
        <v>44</v>
      </c>
      <c r="I15" s="13">
        <v>47</v>
      </c>
      <c r="J15" s="13">
        <v>90</v>
      </c>
      <c r="K15" s="14">
        <f>(SUM(E15:I15)-MAX(E15:I15))+J15</f>
        <v>274</v>
      </c>
      <c r="L15" s="57"/>
    </row>
    <row r="16" spans="1:12" x14ac:dyDescent="0.35">
      <c r="A16" s="56" t="s">
        <v>48</v>
      </c>
      <c r="B16" s="12" t="s">
        <v>52</v>
      </c>
      <c r="C16" s="12" t="s">
        <v>53</v>
      </c>
      <c r="D16" s="13">
        <v>12</v>
      </c>
      <c r="E16" s="13">
        <v>36</v>
      </c>
      <c r="F16" s="13">
        <v>46</v>
      </c>
      <c r="G16" s="13">
        <v>45</v>
      </c>
      <c r="H16" s="13">
        <v>50</v>
      </c>
      <c r="I16" s="13">
        <v>49</v>
      </c>
      <c r="J16" s="13">
        <v>99</v>
      </c>
      <c r="K16" s="14">
        <f>(SUM(E16:I16)-MAX(E16:I16))+J16</f>
        <v>275</v>
      </c>
      <c r="L16" s="57"/>
    </row>
    <row r="17" spans="1:12" ht="15" thickBot="1" x14ac:dyDescent="0.4">
      <c r="A17" s="55" t="s">
        <v>57</v>
      </c>
      <c r="B17" s="16" t="s">
        <v>66</v>
      </c>
      <c r="C17" s="16" t="s">
        <v>114</v>
      </c>
      <c r="D17" s="17">
        <v>11</v>
      </c>
      <c r="E17" s="17">
        <v>43</v>
      </c>
      <c r="F17" s="17">
        <v>48</v>
      </c>
      <c r="G17" s="17">
        <v>50</v>
      </c>
      <c r="H17" s="17">
        <v>47</v>
      </c>
      <c r="I17" s="59">
        <v>57</v>
      </c>
      <c r="J17" s="17">
        <v>95</v>
      </c>
      <c r="K17" s="18">
        <f>(SUM(E17:I17)-MAX(E17:I17))+J17</f>
        <v>283</v>
      </c>
      <c r="L17" s="57" t="s">
        <v>122</v>
      </c>
    </row>
    <row r="18" spans="1:12" x14ac:dyDescent="0.35">
      <c r="A18" s="34" t="s">
        <v>49</v>
      </c>
      <c r="B18" s="12" t="s">
        <v>54</v>
      </c>
      <c r="C18" s="12" t="s">
        <v>55</v>
      </c>
      <c r="D18" s="13">
        <v>11</v>
      </c>
      <c r="E18" s="13">
        <v>44</v>
      </c>
      <c r="F18" s="13">
        <v>44</v>
      </c>
      <c r="G18" s="13">
        <v>47</v>
      </c>
      <c r="H18" s="13">
        <v>52</v>
      </c>
      <c r="I18" s="13">
        <v>53</v>
      </c>
      <c r="J18" s="13">
        <v>96</v>
      </c>
      <c r="K18" s="46">
        <f>(SUM(E18:I18)-MAX(E18:I18))+J18</f>
        <v>283</v>
      </c>
      <c r="L18" s="57"/>
    </row>
    <row r="19" spans="1:12" x14ac:dyDescent="0.35">
      <c r="A19" s="34" t="s">
        <v>57</v>
      </c>
      <c r="B19" s="12" t="s">
        <v>82</v>
      </c>
      <c r="C19" s="12" t="s">
        <v>113</v>
      </c>
      <c r="D19" s="13">
        <v>9</v>
      </c>
      <c r="E19" s="13">
        <v>45</v>
      </c>
      <c r="F19" s="13">
        <v>49</v>
      </c>
      <c r="G19" s="13">
        <v>47</v>
      </c>
      <c r="H19" s="13">
        <v>56</v>
      </c>
      <c r="I19" s="26">
        <v>53</v>
      </c>
      <c r="J19" s="13">
        <v>92</v>
      </c>
      <c r="K19" s="46">
        <f>(SUM(E19:I19)-MAX(E19:I19))+J19</f>
        <v>286</v>
      </c>
      <c r="L19" s="57"/>
    </row>
    <row r="20" spans="1:12" x14ac:dyDescent="0.35">
      <c r="A20" s="34" t="s">
        <v>49</v>
      </c>
      <c r="B20" s="12" t="s">
        <v>50</v>
      </c>
      <c r="C20" s="12" t="s">
        <v>51</v>
      </c>
      <c r="D20" s="13">
        <v>12</v>
      </c>
      <c r="E20" s="13">
        <v>46</v>
      </c>
      <c r="F20" s="13">
        <v>48</v>
      </c>
      <c r="G20" s="26">
        <v>51</v>
      </c>
      <c r="H20" s="13">
        <v>53</v>
      </c>
      <c r="I20" s="13">
        <v>51</v>
      </c>
      <c r="J20" s="13">
        <v>95</v>
      </c>
      <c r="K20" s="46">
        <f>(SUM(E20:I20)-MAX(E20:I20))+J20</f>
        <v>291</v>
      </c>
      <c r="L20" s="57"/>
    </row>
    <row r="21" spans="1:12" x14ac:dyDescent="0.35">
      <c r="A21" s="34" t="s">
        <v>32</v>
      </c>
      <c r="B21" s="12" t="s">
        <v>37</v>
      </c>
      <c r="C21" s="12" t="s">
        <v>38</v>
      </c>
      <c r="D21" s="13">
        <v>11</v>
      </c>
      <c r="E21" s="13">
        <v>48</v>
      </c>
      <c r="F21" s="13">
        <v>48</v>
      </c>
      <c r="G21" s="13">
        <v>54</v>
      </c>
      <c r="H21" s="13">
        <v>50</v>
      </c>
      <c r="I21" s="26">
        <v>53</v>
      </c>
      <c r="J21" s="13">
        <v>94</v>
      </c>
      <c r="K21" s="46">
        <f>(SUM(E21:I21)-MAX(E21:I21))+J21</f>
        <v>293</v>
      </c>
      <c r="L21" s="57"/>
    </row>
    <row r="22" spans="1:12" x14ac:dyDescent="0.35">
      <c r="A22" s="34" t="s">
        <v>57</v>
      </c>
      <c r="B22" s="12" t="s">
        <v>62</v>
      </c>
      <c r="C22" s="12" t="s">
        <v>63</v>
      </c>
      <c r="D22" s="13">
        <v>11</v>
      </c>
      <c r="E22" s="13">
        <v>52</v>
      </c>
      <c r="F22" s="13">
        <v>45</v>
      </c>
      <c r="G22" s="13">
        <v>55</v>
      </c>
      <c r="H22" s="13">
        <v>49</v>
      </c>
      <c r="I22" s="26">
        <v>53</v>
      </c>
      <c r="J22" s="13">
        <v>94</v>
      </c>
      <c r="K22" s="46">
        <f>(SUM(E22:I22)-MAX(E22:I22))+J22</f>
        <v>293</v>
      </c>
      <c r="L22" s="57"/>
    </row>
    <row r="23" spans="1:12" x14ac:dyDescent="0.35">
      <c r="A23" s="34" t="s">
        <v>24</v>
      </c>
      <c r="B23" s="12" t="s">
        <v>30</v>
      </c>
      <c r="C23" s="12" t="s">
        <v>31</v>
      </c>
      <c r="D23" s="13">
        <v>12</v>
      </c>
      <c r="E23" s="13"/>
      <c r="F23" s="13">
        <v>52</v>
      </c>
      <c r="G23" s="13">
        <v>50</v>
      </c>
      <c r="H23" s="13">
        <v>46</v>
      </c>
      <c r="I23" s="13">
        <v>47</v>
      </c>
      <c r="J23" s="13">
        <v>101</v>
      </c>
      <c r="K23" s="46">
        <f>(SUM(E23:I23))+J23</f>
        <v>296</v>
      </c>
      <c r="L23" s="57"/>
    </row>
    <row r="24" spans="1:12" x14ac:dyDescent="0.35">
      <c r="A24" s="34" t="s">
        <v>67</v>
      </c>
      <c r="B24" s="48" t="s">
        <v>119</v>
      </c>
      <c r="C24" s="48" t="s">
        <v>68</v>
      </c>
      <c r="D24" s="13">
        <v>12</v>
      </c>
      <c r="E24" s="13">
        <v>48</v>
      </c>
      <c r="F24" s="13">
        <v>49</v>
      </c>
      <c r="G24" s="13">
        <v>56</v>
      </c>
      <c r="H24" s="13">
        <v>54</v>
      </c>
      <c r="I24" s="13">
        <v>49</v>
      </c>
      <c r="J24" s="13">
        <v>97</v>
      </c>
      <c r="K24" s="46">
        <f>(SUM(E24:I24)-MAX(E24:I24))+J24</f>
        <v>297</v>
      </c>
      <c r="L24" s="57"/>
    </row>
    <row r="25" spans="1:12" x14ac:dyDescent="0.35">
      <c r="A25" s="34" t="s">
        <v>67</v>
      </c>
      <c r="B25" s="48" t="s">
        <v>71</v>
      </c>
      <c r="C25" s="48" t="s">
        <v>72</v>
      </c>
      <c r="D25" s="13">
        <v>12</v>
      </c>
      <c r="E25" s="13">
        <v>40</v>
      </c>
      <c r="F25" s="13">
        <v>52</v>
      </c>
      <c r="G25" s="13">
        <v>54</v>
      </c>
      <c r="H25" s="13">
        <v>64</v>
      </c>
      <c r="I25" s="13">
        <v>58</v>
      </c>
      <c r="J25" s="13">
        <v>96</v>
      </c>
      <c r="K25" s="46">
        <f>(SUM(E25:I25)-MAX(E25:I25))+J25</f>
        <v>300</v>
      </c>
      <c r="L25" s="57"/>
    </row>
    <row r="26" spans="1:12" x14ac:dyDescent="0.35">
      <c r="A26" s="34" t="s">
        <v>24</v>
      </c>
      <c r="B26" s="12" t="s">
        <v>27</v>
      </c>
      <c r="C26" s="12" t="s">
        <v>28</v>
      </c>
      <c r="D26" s="13">
        <v>12</v>
      </c>
      <c r="E26" s="13">
        <v>48</v>
      </c>
      <c r="F26" s="13">
        <v>50</v>
      </c>
      <c r="G26" s="13">
        <v>48</v>
      </c>
      <c r="H26" s="13">
        <v>50</v>
      </c>
      <c r="I26" s="13">
        <v>48</v>
      </c>
      <c r="J26" s="13">
        <v>111</v>
      </c>
      <c r="K26" s="46">
        <f>(SUM(E26:I26)-MAX(E26:I26))+J26</f>
        <v>305</v>
      </c>
      <c r="L26" s="57"/>
    </row>
    <row r="27" spans="1:12" x14ac:dyDescent="0.35">
      <c r="A27" s="34" t="s">
        <v>32</v>
      </c>
      <c r="B27" s="12" t="s">
        <v>35</v>
      </c>
      <c r="C27" s="12" t="s">
        <v>36</v>
      </c>
      <c r="D27" s="13">
        <v>10</v>
      </c>
      <c r="E27" s="13">
        <v>53</v>
      </c>
      <c r="F27" s="13">
        <v>46</v>
      </c>
      <c r="G27" s="13">
        <v>51</v>
      </c>
      <c r="H27" s="13">
        <v>54</v>
      </c>
      <c r="I27" s="26">
        <v>58</v>
      </c>
      <c r="J27" s="13">
        <v>102</v>
      </c>
      <c r="K27" s="46">
        <f>(SUM(E27:I27)-MAX(E27:I27))+J27</f>
        <v>306</v>
      </c>
      <c r="L27" s="57"/>
    </row>
    <row r="28" spans="1:12" x14ac:dyDescent="0.35">
      <c r="A28" s="34" t="s">
        <v>57</v>
      </c>
      <c r="B28" s="12" t="s">
        <v>64</v>
      </c>
      <c r="C28" s="12" t="s">
        <v>65</v>
      </c>
      <c r="D28" s="13">
        <v>12</v>
      </c>
      <c r="E28" s="13">
        <v>51</v>
      </c>
      <c r="F28" s="13">
        <v>50</v>
      </c>
      <c r="G28" s="13">
        <v>54</v>
      </c>
      <c r="H28" s="13">
        <v>48</v>
      </c>
      <c r="I28" s="26">
        <v>63</v>
      </c>
      <c r="J28" s="13">
        <v>104</v>
      </c>
      <c r="K28" s="46">
        <f>(SUM(E28:I28)-MAX(E28:I28))+J28</f>
        <v>307</v>
      </c>
      <c r="L28" s="57"/>
    </row>
    <row r="29" spans="1:12" x14ac:dyDescent="0.35">
      <c r="A29" s="34" t="s">
        <v>24</v>
      </c>
      <c r="B29" s="12" t="s">
        <v>80</v>
      </c>
      <c r="C29" s="12" t="s">
        <v>81</v>
      </c>
      <c r="D29" s="13">
        <v>12</v>
      </c>
      <c r="E29" s="13">
        <v>47</v>
      </c>
      <c r="F29" s="13">
        <v>53</v>
      </c>
      <c r="G29" s="13">
        <v>66</v>
      </c>
      <c r="H29" s="13">
        <v>57</v>
      </c>
      <c r="I29" s="13">
        <v>53</v>
      </c>
      <c r="J29" s="13">
        <v>99</v>
      </c>
      <c r="K29" s="46">
        <f>(SUM(E29:I29)-MAX(E29:I29))+J29</f>
        <v>309</v>
      </c>
      <c r="L29" s="57"/>
    </row>
    <row r="30" spans="1:12" x14ac:dyDescent="0.35">
      <c r="A30" s="34" t="s">
        <v>24</v>
      </c>
      <c r="B30" s="12" t="s">
        <v>82</v>
      </c>
      <c r="C30" s="12" t="s">
        <v>83</v>
      </c>
      <c r="D30" s="13">
        <v>10</v>
      </c>
      <c r="E30" s="13">
        <v>50</v>
      </c>
      <c r="F30" s="13">
        <v>52</v>
      </c>
      <c r="G30" s="13">
        <v>52</v>
      </c>
      <c r="H30" s="13">
        <v>59</v>
      </c>
      <c r="I30" s="13">
        <v>54</v>
      </c>
      <c r="J30" s="13">
        <v>102</v>
      </c>
      <c r="K30" s="46">
        <f>(SUM(E30:I30)-MAX(E30:I30))+J30</f>
        <v>310</v>
      </c>
      <c r="L30" s="57"/>
    </row>
    <row r="31" spans="1:12" x14ac:dyDescent="0.35">
      <c r="A31" s="47" t="s">
        <v>42</v>
      </c>
      <c r="B31" s="12" t="s">
        <v>44</v>
      </c>
      <c r="C31" s="12" t="s">
        <v>45</v>
      </c>
      <c r="D31" s="13">
        <v>12</v>
      </c>
      <c r="E31" s="13">
        <v>49</v>
      </c>
      <c r="F31" s="13">
        <v>48</v>
      </c>
      <c r="G31" s="13">
        <v>57</v>
      </c>
      <c r="H31" s="13">
        <v>62</v>
      </c>
      <c r="I31" s="26">
        <v>62</v>
      </c>
      <c r="J31" s="13">
        <v>102</v>
      </c>
      <c r="K31" s="46">
        <f>(SUM(E31:I31)-MAX(E31:I31))+J31</f>
        <v>318</v>
      </c>
      <c r="L31" s="57"/>
    </row>
    <row r="32" spans="1:12" x14ac:dyDescent="0.35">
      <c r="A32" s="34" t="s">
        <v>67</v>
      </c>
      <c r="B32" s="48" t="s">
        <v>84</v>
      </c>
      <c r="C32" s="48" t="s">
        <v>73</v>
      </c>
      <c r="D32" s="13">
        <v>11</v>
      </c>
      <c r="E32" s="13">
        <v>56</v>
      </c>
      <c r="F32" s="13">
        <v>55</v>
      </c>
      <c r="G32" s="13">
        <v>61</v>
      </c>
      <c r="H32" s="13">
        <v>54</v>
      </c>
      <c r="I32" s="13">
        <v>48</v>
      </c>
      <c r="J32" s="13">
        <v>106</v>
      </c>
      <c r="K32" s="46">
        <f>(SUM(E32:I32)-MAX(E32:I32))+J32</f>
        <v>319</v>
      </c>
      <c r="L32" s="57"/>
    </row>
    <row r="33" spans="1:12" x14ac:dyDescent="0.35">
      <c r="A33" s="47" t="s">
        <v>42</v>
      </c>
      <c r="B33" s="12" t="s">
        <v>89</v>
      </c>
      <c r="C33" s="12" t="s">
        <v>90</v>
      </c>
      <c r="D33" s="13">
        <v>9</v>
      </c>
      <c r="E33" s="13">
        <v>58</v>
      </c>
      <c r="F33" s="13">
        <v>60</v>
      </c>
      <c r="G33" s="13">
        <v>55</v>
      </c>
      <c r="H33" s="13">
        <v>57</v>
      </c>
      <c r="I33" s="26">
        <v>55</v>
      </c>
      <c r="J33" s="13">
        <v>106</v>
      </c>
      <c r="K33" s="46">
        <f>(SUM(E33:I33)-MAX(E33:I33))+J33</f>
        <v>331</v>
      </c>
      <c r="L33" s="57"/>
    </row>
    <row r="34" spans="1:12" x14ac:dyDescent="0.35">
      <c r="A34" s="47" t="s">
        <v>42</v>
      </c>
      <c r="B34" s="12" t="s">
        <v>103</v>
      </c>
      <c r="C34" s="12" t="s">
        <v>104</v>
      </c>
      <c r="D34" s="13">
        <v>9</v>
      </c>
      <c r="E34" s="13" t="s">
        <v>23</v>
      </c>
      <c r="F34" s="13">
        <v>53</v>
      </c>
      <c r="G34" s="13">
        <v>55</v>
      </c>
      <c r="H34" s="13">
        <v>61</v>
      </c>
      <c r="I34" s="26">
        <v>61</v>
      </c>
      <c r="J34" s="13">
        <v>101</v>
      </c>
      <c r="K34" s="46">
        <f>(SUM(E34:I34))+J34</f>
        <v>331</v>
      </c>
      <c r="L34" s="57"/>
    </row>
    <row r="35" spans="1:12" x14ac:dyDescent="0.35">
      <c r="A35" s="34" t="s">
        <v>24</v>
      </c>
      <c r="B35" s="12" t="s">
        <v>78</v>
      </c>
      <c r="C35" s="12" t="s">
        <v>79</v>
      </c>
      <c r="D35" s="13">
        <v>12</v>
      </c>
      <c r="E35" s="13">
        <v>51</v>
      </c>
      <c r="F35" s="13">
        <v>49</v>
      </c>
      <c r="G35" s="13">
        <v>53</v>
      </c>
      <c r="H35" s="13">
        <v>0</v>
      </c>
      <c r="I35" s="13">
        <v>61</v>
      </c>
      <c r="J35" s="13">
        <v>122</v>
      </c>
      <c r="K35" s="46">
        <f>(SUM(E35:I35))+J35</f>
        <v>336</v>
      </c>
      <c r="L35" s="57"/>
    </row>
    <row r="36" spans="1:12" x14ac:dyDescent="0.35">
      <c r="A36" s="47" t="s">
        <v>42</v>
      </c>
      <c r="B36" s="12" t="s">
        <v>91</v>
      </c>
      <c r="C36" s="12" t="s">
        <v>92</v>
      </c>
      <c r="D36" s="13">
        <v>9</v>
      </c>
      <c r="E36" s="13">
        <v>56</v>
      </c>
      <c r="F36" s="13">
        <v>61</v>
      </c>
      <c r="G36" s="13">
        <v>62</v>
      </c>
      <c r="H36" s="13">
        <v>66</v>
      </c>
      <c r="I36" s="26">
        <v>59</v>
      </c>
      <c r="J36" s="13">
        <v>108</v>
      </c>
      <c r="K36" s="46">
        <f>(SUM(E36:I36)-MAX(E36:I36))+J36</f>
        <v>346</v>
      </c>
      <c r="L36" s="57"/>
    </row>
    <row r="37" spans="1:12" x14ac:dyDescent="0.35">
      <c r="A37" s="34" t="s">
        <v>49</v>
      </c>
      <c r="B37" s="12" t="s">
        <v>97</v>
      </c>
      <c r="C37" s="12" t="s">
        <v>98</v>
      </c>
      <c r="D37" s="13">
        <v>11</v>
      </c>
      <c r="E37" s="13">
        <v>57</v>
      </c>
      <c r="F37" s="13">
        <v>56</v>
      </c>
      <c r="G37" s="13"/>
      <c r="H37" s="13">
        <v>56</v>
      </c>
      <c r="I37" s="13">
        <v>63</v>
      </c>
      <c r="J37" s="13">
        <v>119</v>
      </c>
      <c r="K37" s="46">
        <f>(SUM(E37:I37))+J37</f>
        <v>351</v>
      </c>
      <c r="L37" s="57"/>
    </row>
    <row r="38" spans="1:12" x14ac:dyDescent="0.35">
      <c r="A38" s="34" t="s">
        <v>67</v>
      </c>
      <c r="B38" s="48" t="s">
        <v>105</v>
      </c>
      <c r="C38" s="48" t="s">
        <v>106</v>
      </c>
      <c r="D38" s="13">
        <v>11</v>
      </c>
      <c r="E38" s="13"/>
      <c r="F38" s="13">
        <v>59</v>
      </c>
      <c r="G38" s="13">
        <v>64</v>
      </c>
      <c r="H38" s="13">
        <v>61</v>
      </c>
      <c r="I38" s="13">
        <v>62</v>
      </c>
      <c r="J38" s="13">
        <v>106</v>
      </c>
      <c r="K38" s="46">
        <f>(SUM(E38:I38))+J38</f>
        <v>352</v>
      </c>
      <c r="L38" s="57"/>
    </row>
    <row r="39" spans="1:12" x14ac:dyDescent="0.35">
      <c r="A39" s="47" t="s">
        <v>42</v>
      </c>
      <c r="B39" s="12" t="s">
        <v>46</v>
      </c>
      <c r="C39" s="12" t="s">
        <v>47</v>
      </c>
      <c r="D39" s="13">
        <v>11</v>
      </c>
      <c r="E39" s="13">
        <v>68</v>
      </c>
      <c r="F39" s="13">
        <v>64</v>
      </c>
      <c r="G39" s="13">
        <v>58</v>
      </c>
      <c r="H39" s="13">
        <v>64</v>
      </c>
      <c r="I39" s="26">
        <v>63</v>
      </c>
      <c r="J39" s="13">
        <v>113</v>
      </c>
      <c r="K39" s="46">
        <f>(SUM(E39:I39)-MAX(E39:I39))+J39</f>
        <v>362</v>
      </c>
      <c r="L39" s="57"/>
    </row>
    <row r="40" spans="1:12" x14ac:dyDescent="0.35">
      <c r="A40" s="34" t="s">
        <v>32</v>
      </c>
      <c r="B40" s="12" t="s">
        <v>25</v>
      </c>
      <c r="C40" s="12" t="s">
        <v>102</v>
      </c>
      <c r="D40" s="13">
        <v>9</v>
      </c>
      <c r="E40" s="13">
        <v>50</v>
      </c>
      <c r="F40" s="13">
        <v>57</v>
      </c>
      <c r="G40" s="13" t="s">
        <v>23</v>
      </c>
      <c r="H40" s="13">
        <v>53</v>
      </c>
      <c r="I40" s="26">
        <v>0</v>
      </c>
      <c r="J40" s="13">
        <v>0</v>
      </c>
      <c r="K40" s="46" t="s">
        <v>23</v>
      </c>
      <c r="L40" s="57"/>
    </row>
    <row r="41" spans="1:12" x14ac:dyDescent="0.35">
      <c r="A41" s="34" t="s">
        <v>32</v>
      </c>
      <c r="B41" s="12" t="s">
        <v>39</v>
      </c>
      <c r="C41" s="12" t="s">
        <v>40</v>
      </c>
      <c r="D41" s="13">
        <v>11</v>
      </c>
      <c r="E41" s="13">
        <v>50</v>
      </c>
      <c r="F41" s="13">
        <v>47</v>
      </c>
      <c r="G41" s="13" t="s">
        <v>23</v>
      </c>
      <c r="H41" s="13" t="s">
        <v>23</v>
      </c>
      <c r="I41" s="26">
        <v>53</v>
      </c>
      <c r="J41" s="13">
        <v>0</v>
      </c>
      <c r="K41" s="46" t="s">
        <v>23</v>
      </c>
      <c r="L41" s="57"/>
    </row>
    <row r="42" spans="1:12" x14ac:dyDescent="0.35">
      <c r="A42" s="47" t="s">
        <v>42</v>
      </c>
      <c r="B42" s="12" t="s">
        <v>93</v>
      </c>
      <c r="C42" s="12" t="s">
        <v>94</v>
      </c>
      <c r="D42" s="13">
        <v>9</v>
      </c>
      <c r="E42" s="13">
        <v>70</v>
      </c>
      <c r="F42" s="13"/>
      <c r="G42" s="13"/>
      <c r="H42" s="13"/>
      <c r="I42" s="26"/>
      <c r="J42" s="13"/>
      <c r="K42" s="46" t="s">
        <v>23</v>
      </c>
      <c r="L42" s="57"/>
    </row>
    <row r="43" spans="1:12" x14ac:dyDescent="0.35">
      <c r="A43" s="34" t="s">
        <v>67</v>
      </c>
      <c r="B43" s="48" t="s">
        <v>107</v>
      </c>
      <c r="C43" s="48" t="s">
        <v>108</v>
      </c>
      <c r="D43" s="13">
        <v>11</v>
      </c>
      <c r="E43" s="13"/>
      <c r="F43" s="13">
        <v>55</v>
      </c>
      <c r="G43" s="13"/>
      <c r="H43" s="13"/>
      <c r="I43" s="13"/>
      <c r="J43" s="13"/>
      <c r="K43" s="46" t="s">
        <v>23</v>
      </c>
      <c r="L43" s="57"/>
    </row>
    <row r="44" spans="1:12" x14ac:dyDescent="0.35">
      <c r="A44" s="34" t="s">
        <v>67</v>
      </c>
      <c r="B44" s="48" t="s">
        <v>85</v>
      </c>
      <c r="C44" s="48" t="s">
        <v>86</v>
      </c>
      <c r="D44" s="13">
        <v>12</v>
      </c>
      <c r="E44" s="13">
        <v>60</v>
      </c>
      <c r="F44" s="13"/>
      <c r="G44" s="13"/>
      <c r="H44" s="13"/>
      <c r="I44" s="13"/>
      <c r="J44" s="13"/>
      <c r="K44" s="46" t="s">
        <v>23</v>
      </c>
      <c r="L44" s="57"/>
    </row>
    <row r="45" spans="1:12" ht="16.5" customHeight="1" x14ac:dyDescent="0.35">
      <c r="A45" s="21" t="s">
        <v>14</v>
      </c>
      <c r="B45" s="12" t="s">
        <v>100</v>
      </c>
      <c r="C45" s="12" t="s">
        <v>101</v>
      </c>
      <c r="D45" s="26">
        <v>12</v>
      </c>
      <c r="E45" s="26"/>
      <c r="F45" s="26">
        <v>42</v>
      </c>
      <c r="G45" s="26"/>
      <c r="H45" s="26"/>
      <c r="I45" s="26"/>
      <c r="J45" s="26"/>
      <c r="K45" s="46"/>
      <c r="L45" s="57"/>
    </row>
    <row r="46" spans="1:12" ht="16.5" customHeight="1" x14ac:dyDescent="0.35">
      <c r="A46" s="34" t="s">
        <v>24</v>
      </c>
      <c r="B46" s="12" t="s">
        <v>115</v>
      </c>
      <c r="C46" s="12" t="s">
        <v>116</v>
      </c>
      <c r="D46" s="13">
        <v>12</v>
      </c>
      <c r="E46" s="13"/>
      <c r="F46" s="13"/>
      <c r="G46" s="13"/>
      <c r="H46" s="13">
        <v>55</v>
      </c>
      <c r="I46" s="13"/>
      <c r="J46" s="13"/>
      <c r="K46" s="46"/>
      <c r="L46" s="57"/>
    </row>
    <row r="47" spans="1:12" ht="16.5" customHeight="1" x14ac:dyDescent="0.35">
      <c r="A47" s="34" t="s">
        <v>32</v>
      </c>
      <c r="B47" s="12" t="s">
        <v>109</v>
      </c>
      <c r="C47" s="12" t="s">
        <v>110</v>
      </c>
      <c r="D47" s="13"/>
      <c r="E47" s="13"/>
      <c r="F47" s="13"/>
      <c r="G47" s="13">
        <v>54</v>
      </c>
      <c r="H47" s="13">
        <v>54</v>
      </c>
      <c r="I47" s="26">
        <v>51</v>
      </c>
      <c r="J47" s="13"/>
      <c r="K47" s="46"/>
      <c r="L47" s="57"/>
    </row>
    <row r="48" spans="1:12" x14ac:dyDescent="0.35">
      <c r="A48" s="34" t="s">
        <v>67</v>
      </c>
      <c r="B48" s="48" t="s">
        <v>111</v>
      </c>
      <c r="C48" s="48" t="s">
        <v>112</v>
      </c>
      <c r="D48" s="13">
        <v>11</v>
      </c>
      <c r="E48" s="13"/>
      <c r="F48" s="13"/>
      <c r="G48" s="13">
        <v>62</v>
      </c>
      <c r="H48" s="13">
        <v>57</v>
      </c>
      <c r="I48" s="13">
        <v>56</v>
      </c>
      <c r="J48" s="13">
        <v>113</v>
      </c>
      <c r="K48" s="46"/>
      <c r="L48" s="57"/>
    </row>
    <row r="49" spans="1:11" x14ac:dyDescent="0.3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x14ac:dyDescent="0.3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x14ac:dyDescent="0.3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1:11" x14ac:dyDescent="0.3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x14ac:dyDescent="0.3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x14ac:dyDescent="0.3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x14ac:dyDescent="0.3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x14ac:dyDescent="0.3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x14ac:dyDescent="0.3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x14ac:dyDescent="0.3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x14ac:dyDescent="0.3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x14ac:dyDescent="0.3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x14ac:dyDescent="0.3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x14ac:dyDescent="0.3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x14ac:dyDescent="0.3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x14ac:dyDescent="0.3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x14ac:dyDescent="0.3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x14ac:dyDescent="0.3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x14ac:dyDescent="0.3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x14ac:dyDescent="0.3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x14ac:dyDescent="0.3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x14ac:dyDescent="0.3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x14ac:dyDescent="0.3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x14ac:dyDescent="0.3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x14ac:dyDescent="0.3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x14ac:dyDescent="0.3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x14ac:dyDescent="0.3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x14ac:dyDescent="0.3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x14ac:dyDescent="0.3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x14ac:dyDescent="0.3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x14ac:dyDescent="0.3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x14ac:dyDescent="0.3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x14ac:dyDescent="0.3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x14ac:dyDescent="0.3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x14ac:dyDescent="0.3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x14ac:dyDescent="0.3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x14ac:dyDescent="0.3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x14ac:dyDescent="0.3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x14ac:dyDescent="0.3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x14ac:dyDescent="0.3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x14ac:dyDescent="0.3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x14ac:dyDescent="0.3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x14ac:dyDescent="0.3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x14ac:dyDescent="0.3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x14ac:dyDescent="0.3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x14ac:dyDescent="0.3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x14ac:dyDescent="0.3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x14ac:dyDescent="0.3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x14ac:dyDescent="0.3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x14ac:dyDescent="0.3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x14ac:dyDescent="0.3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x14ac:dyDescent="0.3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x14ac:dyDescent="0.3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x14ac:dyDescent="0.3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x14ac:dyDescent="0.3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x14ac:dyDescent="0.3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x14ac:dyDescent="0.3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x14ac:dyDescent="0.3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x14ac:dyDescent="0.3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x14ac:dyDescent="0.3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x14ac:dyDescent="0.3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x14ac:dyDescent="0.3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x14ac:dyDescent="0.3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x14ac:dyDescent="0.3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x14ac:dyDescent="0.3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x14ac:dyDescent="0.3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x14ac:dyDescent="0.3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x14ac:dyDescent="0.3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x14ac:dyDescent="0.3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x14ac:dyDescent="0.3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x14ac:dyDescent="0.3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x14ac:dyDescent="0.3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x14ac:dyDescent="0.3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x14ac:dyDescent="0.3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x14ac:dyDescent="0.3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x14ac:dyDescent="0.3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x14ac:dyDescent="0.3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x14ac:dyDescent="0.3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x14ac:dyDescent="0.3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x14ac:dyDescent="0.3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x14ac:dyDescent="0.3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x14ac:dyDescent="0.3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x14ac:dyDescent="0.3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x14ac:dyDescent="0.3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x14ac:dyDescent="0.3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x14ac:dyDescent="0.3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x14ac:dyDescent="0.3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x14ac:dyDescent="0.3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x14ac:dyDescent="0.3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x14ac:dyDescent="0.3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x14ac:dyDescent="0.3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x14ac:dyDescent="0.3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x14ac:dyDescent="0.3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x14ac:dyDescent="0.3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x14ac:dyDescent="0.3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x14ac:dyDescent="0.3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x14ac:dyDescent="0.3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x14ac:dyDescent="0.3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x14ac:dyDescent="0.3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x14ac:dyDescent="0.3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x14ac:dyDescent="0.3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x14ac:dyDescent="0.3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x14ac:dyDescent="0.3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x14ac:dyDescent="0.3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x14ac:dyDescent="0.3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x14ac:dyDescent="0.3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x14ac:dyDescent="0.3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x14ac:dyDescent="0.3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x14ac:dyDescent="0.3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x14ac:dyDescent="0.3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x14ac:dyDescent="0.3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x14ac:dyDescent="0.3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x14ac:dyDescent="0.3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x14ac:dyDescent="0.3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x14ac:dyDescent="0.3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x14ac:dyDescent="0.3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x14ac:dyDescent="0.3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x14ac:dyDescent="0.3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x14ac:dyDescent="0.3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x14ac:dyDescent="0.3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x14ac:dyDescent="0.3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x14ac:dyDescent="0.3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x14ac:dyDescent="0.3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1:11" x14ac:dyDescent="0.3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x14ac:dyDescent="0.3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</row>
    <row r="176" spans="1:11" x14ac:dyDescent="0.3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</row>
    <row r="177" spans="1:11" x14ac:dyDescent="0.3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1:11" x14ac:dyDescent="0.3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1:11" x14ac:dyDescent="0.3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1:11" x14ac:dyDescent="0.3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1:11" x14ac:dyDescent="0.3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1:11" x14ac:dyDescent="0.3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1" x14ac:dyDescent="0.3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1:11" x14ac:dyDescent="0.3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1:11" x14ac:dyDescent="0.3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1:11" x14ac:dyDescent="0.3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1:11" x14ac:dyDescent="0.3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1:11" x14ac:dyDescent="0.3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1:11" x14ac:dyDescent="0.3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</row>
    <row r="190" spans="1:11" x14ac:dyDescent="0.3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</row>
    <row r="191" spans="1:11" x14ac:dyDescent="0.3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1:11" x14ac:dyDescent="0.3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1:11" x14ac:dyDescent="0.3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</row>
    <row r="194" spans="1:11" x14ac:dyDescent="0.3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1:11" x14ac:dyDescent="0.3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</row>
    <row r="196" spans="1:11" x14ac:dyDescent="0.3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</row>
    <row r="197" spans="1:11" x14ac:dyDescent="0.3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</row>
    <row r="198" spans="1:11" x14ac:dyDescent="0.3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1:11" x14ac:dyDescent="0.3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1:11" x14ac:dyDescent="0.3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</row>
    <row r="201" spans="1:11" x14ac:dyDescent="0.3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1:11" x14ac:dyDescent="0.3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11" x14ac:dyDescent="0.3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1:11" x14ac:dyDescent="0.3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1:11" x14ac:dyDescent="0.3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11" x14ac:dyDescent="0.3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1:11" x14ac:dyDescent="0.3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</row>
    <row r="208" spans="1:11" x14ac:dyDescent="0.3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1:11" x14ac:dyDescent="0.3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</row>
    <row r="210" spans="1:11" x14ac:dyDescent="0.3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1:11" x14ac:dyDescent="0.3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1:11" x14ac:dyDescent="0.3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1:11" x14ac:dyDescent="0.3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1:11" x14ac:dyDescent="0.3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 x14ac:dyDescent="0.3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 x14ac:dyDescent="0.3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1" x14ac:dyDescent="0.3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1" x14ac:dyDescent="0.3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1:11" x14ac:dyDescent="0.3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1:11" x14ac:dyDescent="0.3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1:11" x14ac:dyDescent="0.3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 x14ac:dyDescent="0.3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 x14ac:dyDescent="0.3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 x14ac:dyDescent="0.3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 x14ac:dyDescent="0.3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</row>
    <row r="226" spans="1:11" x14ac:dyDescent="0.3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1:11" x14ac:dyDescent="0.3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</row>
    <row r="228" spans="1:11" x14ac:dyDescent="0.3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</row>
    <row r="229" spans="1:11" x14ac:dyDescent="0.3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</row>
    <row r="230" spans="1:11" x14ac:dyDescent="0.3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</row>
    <row r="231" spans="1:11" x14ac:dyDescent="0.3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</row>
    <row r="232" spans="1:11" x14ac:dyDescent="0.3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</row>
    <row r="233" spans="1:11" x14ac:dyDescent="0.3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1:11" x14ac:dyDescent="0.3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1:11" x14ac:dyDescent="0.3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</row>
    <row r="236" spans="1:11" x14ac:dyDescent="0.3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</row>
    <row r="237" spans="1:11" x14ac:dyDescent="0.3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</row>
    <row r="238" spans="1:11" x14ac:dyDescent="0.3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1:11" x14ac:dyDescent="0.3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</row>
    <row r="240" spans="1:11" x14ac:dyDescent="0.3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1:11" x14ac:dyDescent="0.3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</row>
    <row r="242" spans="1:11" x14ac:dyDescent="0.3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</row>
    <row r="243" spans="1:11" x14ac:dyDescent="0.3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</row>
    <row r="244" spans="1:11" x14ac:dyDescent="0.3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</row>
    <row r="245" spans="1:11" x14ac:dyDescent="0.3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</row>
    <row r="246" spans="1:11" x14ac:dyDescent="0.3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</row>
    <row r="247" spans="1:11" x14ac:dyDescent="0.3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1:11" x14ac:dyDescent="0.3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</row>
    <row r="249" spans="1:11" x14ac:dyDescent="0.3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</row>
    <row r="250" spans="1:11" x14ac:dyDescent="0.3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</row>
    <row r="251" spans="1:11" x14ac:dyDescent="0.3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</row>
    <row r="252" spans="1:11" x14ac:dyDescent="0.3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1:11" x14ac:dyDescent="0.3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</row>
    <row r="254" spans="1:11" x14ac:dyDescent="0.3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</row>
    <row r="255" spans="1:11" x14ac:dyDescent="0.3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</row>
    <row r="256" spans="1:11" x14ac:dyDescent="0.3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</row>
    <row r="257" spans="1:11" x14ac:dyDescent="0.3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</row>
    <row r="258" spans="1:11" x14ac:dyDescent="0.3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1:11" x14ac:dyDescent="0.3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</row>
    <row r="260" spans="1:11" x14ac:dyDescent="0.3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</row>
    <row r="261" spans="1:11" x14ac:dyDescent="0.3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</row>
    <row r="262" spans="1:11" x14ac:dyDescent="0.3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</row>
    <row r="263" spans="1:11" x14ac:dyDescent="0.3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</row>
    <row r="264" spans="1:11" x14ac:dyDescent="0.3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1:11" x14ac:dyDescent="0.3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</row>
    <row r="266" spans="1:11" x14ac:dyDescent="0.3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</row>
    <row r="267" spans="1:11" x14ac:dyDescent="0.3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</row>
    <row r="268" spans="1:11" x14ac:dyDescent="0.3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</row>
    <row r="269" spans="1:11" x14ac:dyDescent="0.3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</row>
    <row r="270" spans="1:11" x14ac:dyDescent="0.3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</row>
    <row r="271" spans="1:11" x14ac:dyDescent="0.3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</row>
    <row r="272" spans="1:11" x14ac:dyDescent="0.3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</row>
    <row r="273" spans="1:11" x14ac:dyDescent="0.3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</row>
    <row r="274" spans="1:11" x14ac:dyDescent="0.3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</row>
    <row r="275" spans="1:11" x14ac:dyDescent="0.3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</row>
    <row r="276" spans="1:11" x14ac:dyDescent="0.3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</row>
    <row r="277" spans="1:11" x14ac:dyDescent="0.3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</row>
    <row r="278" spans="1:11" x14ac:dyDescent="0.3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</row>
    <row r="279" spans="1:11" x14ac:dyDescent="0.3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</row>
    <row r="280" spans="1:11" x14ac:dyDescent="0.3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</row>
    <row r="281" spans="1:11" x14ac:dyDescent="0.3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</row>
    <row r="282" spans="1:11" x14ac:dyDescent="0.3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</row>
    <row r="283" spans="1:11" x14ac:dyDescent="0.3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1:11" x14ac:dyDescent="0.3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</row>
    <row r="285" spans="1:11" x14ac:dyDescent="0.3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</row>
    <row r="286" spans="1:11" x14ac:dyDescent="0.3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</row>
    <row r="287" spans="1:11" x14ac:dyDescent="0.3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</row>
    <row r="288" spans="1:11" x14ac:dyDescent="0.3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1:11" x14ac:dyDescent="0.3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</row>
    <row r="290" spans="1:11" x14ac:dyDescent="0.3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</row>
    <row r="291" spans="1:11" x14ac:dyDescent="0.3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</row>
    <row r="292" spans="1:11" x14ac:dyDescent="0.3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</row>
    <row r="293" spans="1:11" x14ac:dyDescent="0.3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</row>
    <row r="294" spans="1:11" x14ac:dyDescent="0.3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</row>
    <row r="295" spans="1:11" x14ac:dyDescent="0.3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</row>
    <row r="296" spans="1:11" x14ac:dyDescent="0.3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</row>
    <row r="297" spans="1:11" x14ac:dyDescent="0.3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</row>
    <row r="298" spans="1:11" x14ac:dyDescent="0.3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</row>
    <row r="299" spans="1:11" x14ac:dyDescent="0.3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</row>
    <row r="300" spans="1:11" x14ac:dyDescent="0.3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</row>
    <row r="301" spans="1:11" x14ac:dyDescent="0.3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</row>
    <row r="302" spans="1:11" x14ac:dyDescent="0.3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</row>
    <row r="303" spans="1:11" x14ac:dyDescent="0.3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</row>
    <row r="304" spans="1:11" x14ac:dyDescent="0.3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</row>
    <row r="305" spans="1:11" x14ac:dyDescent="0.3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</row>
    <row r="306" spans="1:11" x14ac:dyDescent="0.3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</row>
    <row r="307" spans="1:11" x14ac:dyDescent="0.3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</row>
    <row r="308" spans="1:11" x14ac:dyDescent="0.3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</row>
    <row r="309" spans="1:11" x14ac:dyDescent="0.3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</row>
    <row r="310" spans="1:11" x14ac:dyDescent="0.3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</row>
    <row r="311" spans="1:11" x14ac:dyDescent="0.3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</row>
    <row r="312" spans="1:11" x14ac:dyDescent="0.3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</row>
    <row r="313" spans="1:11" x14ac:dyDescent="0.3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1:11" x14ac:dyDescent="0.3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1:11" x14ac:dyDescent="0.3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</row>
    <row r="316" spans="1:11" x14ac:dyDescent="0.3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</row>
    <row r="317" spans="1:11" x14ac:dyDescent="0.3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</row>
    <row r="318" spans="1:11" x14ac:dyDescent="0.3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</row>
    <row r="319" spans="1:11" x14ac:dyDescent="0.3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</row>
    <row r="320" spans="1:11" x14ac:dyDescent="0.3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</row>
    <row r="321" spans="1:11" x14ac:dyDescent="0.3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</row>
    <row r="322" spans="1:11" x14ac:dyDescent="0.3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</row>
    <row r="323" spans="1:11" x14ac:dyDescent="0.3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</row>
    <row r="324" spans="1:11" x14ac:dyDescent="0.3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</row>
    <row r="325" spans="1:11" x14ac:dyDescent="0.3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</row>
    <row r="326" spans="1:11" x14ac:dyDescent="0.3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</row>
    <row r="327" spans="1:11" x14ac:dyDescent="0.3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</row>
    <row r="328" spans="1:11" x14ac:dyDescent="0.3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</row>
    <row r="329" spans="1:11" x14ac:dyDescent="0.3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</row>
    <row r="330" spans="1:11" x14ac:dyDescent="0.3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</row>
    <row r="331" spans="1:11" x14ac:dyDescent="0.3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</row>
    <row r="332" spans="1:11" x14ac:dyDescent="0.3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</row>
    <row r="333" spans="1:11" x14ac:dyDescent="0.3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</row>
    <row r="334" spans="1:11" x14ac:dyDescent="0.3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</row>
    <row r="335" spans="1:11" x14ac:dyDescent="0.3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1:11" x14ac:dyDescent="0.3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</row>
    <row r="337" spans="1:11" x14ac:dyDescent="0.3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</row>
    <row r="338" spans="1:11" x14ac:dyDescent="0.3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</row>
    <row r="339" spans="1:11" x14ac:dyDescent="0.3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</row>
    <row r="340" spans="1:11" x14ac:dyDescent="0.3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</row>
    <row r="341" spans="1:11" x14ac:dyDescent="0.3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</row>
    <row r="342" spans="1:11" x14ac:dyDescent="0.3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</row>
    <row r="343" spans="1:11" x14ac:dyDescent="0.3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</row>
    <row r="344" spans="1:11" x14ac:dyDescent="0.3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</row>
    <row r="345" spans="1:11" x14ac:dyDescent="0.3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</row>
    <row r="346" spans="1:11" x14ac:dyDescent="0.3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</row>
    <row r="347" spans="1:11" x14ac:dyDescent="0.3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</row>
    <row r="348" spans="1:11" x14ac:dyDescent="0.3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</row>
    <row r="349" spans="1:11" x14ac:dyDescent="0.3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</row>
    <row r="350" spans="1:11" x14ac:dyDescent="0.3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</row>
    <row r="351" spans="1:11" x14ac:dyDescent="0.3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</row>
    <row r="352" spans="1:11" x14ac:dyDescent="0.3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1:11" x14ac:dyDescent="0.3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</row>
    <row r="354" spans="1:11" x14ac:dyDescent="0.3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</row>
    <row r="355" spans="1:11" x14ac:dyDescent="0.3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</row>
    <row r="356" spans="1:11" x14ac:dyDescent="0.3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</row>
    <row r="357" spans="1:11" x14ac:dyDescent="0.3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</row>
    <row r="358" spans="1:11" x14ac:dyDescent="0.3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</row>
    <row r="359" spans="1:11" x14ac:dyDescent="0.3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</row>
    <row r="360" spans="1:11" x14ac:dyDescent="0.3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</row>
    <row r="361" spans="1:11" x14ac:dyDescent="0.3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</row>
    <row r="362" spans="1:11" x14ac:dyDescent="0.3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</row>
    <row r="363" spans="1:11" x14ac:dyDescent="0.3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</row>
    <row r="364" spans="1:11" x14ac:dyDescent="0.3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</row>
    <row r="365" spans="1:11" x14ac:dyDescent="0.3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</row>
    <row r="366" spans="1:11" x14ac:dyDescent="0.3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</row>
    <row r="367" spans="1:11" x14ac:dyDescent="0.3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</row>
    <row r="368" spans="1:11" x14ac:dyDescent="0.3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</row>
    <row r="369" spans="1:11" x14ac:dyDescent="0.3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</row>
    <row r="370" spans="1:11" x14ac:dyDescent="0.3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</row>
    <row r="371" spans="1:11" x14ac:dyDescent="0.3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</row>
    <row r="372" spans="1:11" x14ac:dyDescent="0.3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</row>
    <row r="373" spans="1:11" x14ac:dyDescent="0.3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</row>
    <row r="374" spans="1:11" x14ac:dyDescent="0.3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</row>
    <row r="375" spans="1:11" x14ac:dyDescent="0.3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</row>
    <row r="376" spans="1:11" x14ac:dyDescent="0.3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</row>
    <row r="377" spans="1:11" x14ac:dyDescent="0.3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</row>
    <row r="378" spans="1:11" x14ac:dyDescent="0.3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</row>
    <row r="379" spans="1:11" x14ac:dyDescent="0.3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</row>
    <row r="380" spans="1:11" x14ac:dyDescent="0.3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</row>
    <row r="381" spans="1:11" x14ac:dyDescent="0.3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</row>
    <row r="382" spans="1:11" x14ac:dyDescent="0.3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</row>
    <row r="383" spans="1:11" x14ac:dyDescent="0.3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</row>
    <row r="384" spans="1:11" x14ac:dyDescent="0.3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</row>
    <row r="385" spans="1:11" x14ac:dyDescent="0.3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</row>
    <row r="386" spans="1:11" x14ac:dyDescent="0.3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</row>
    <row r="387" spans="1:11" x14ac:dyDescent="0.3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</row>
    <row r="388" spans="1:11" x14ac:dyDescent="0.3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</row>
    <row r="389" spans="1:11" x14ac:dyDescent="0.3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</row>
    <row r="390" spans="1:11" x14ac:dyDescent="0.3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</row>
    <row r="391" spans="1:11" x14ac:dyDescent="0.3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</row>
    <row r="392" spans="1:11" x14ac:dyDescent="0.3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</row>
    <row r="393" spans="1:11" x14ac:dyDescent="0.3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</row>
    <row r="394" spans="1:11" x14ac:dyDescent="0.3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</row>
    <row r="395" spans="1:11" x14ac:dyDescent="0.3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</row>
    <row r="396" spans="1:11" x14ac:dyDescent="0.3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</row>
    <row r="397" spans="1:11" x14ac:dyDescent="0.3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</row>
    <row r="398" spans="1:11" x14ac:dyDescent="0.3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</row>
    <row r="399" spans="1:11" x14ac:dyDescent="0.3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</row>
    <row r="400" spans="1:11" x14ac:dyDescent="0.3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</row>
    <row r="401" spans="1:11" x14ac:dyDescent="0.3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</row>
    <row r="402" spans="1:11" x14ac:dyDescent="0.3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</row>
    <row r="403" spans="1:11" x14ac:dyDescent="0.3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</row>
    <row r="404" spans="1:11" x14ac:dyDescent="0.3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</row>
    <row r="405" spans="1:11" x14ac:dyDescent="0.3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</row>
    <row r="406" spans="1:11" x14ac:dyDescent="0.3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</row>
    <row r="407" spans="1:11" x14ac:dyDescent="0.3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</row>
    <row r="408" spans="1:11" x14ac:dyDescent="0.3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</row>
    <row r="409" spans="1:11" x14ac:dyDescent="0.3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</row>
    <row r="410" spans="1:11" x14ac:dyDescent="0.3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</row>
    <row r="411" spans="1:11" x14ac:dyDescent="0.3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</row>
    <row r="412" spans="1:11" x14ac:dyDescent="0.3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</row>
    <row r="413" spans="1:11" x14ac:dyDescent="0.3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</row>
    <row r="414" spans="1:11" x14ac:dyDescent="0.3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</row>
    <row r="415" spans="1:11" x14ac:dyDescent="0.3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</row>
    <row r="416" spans="1:11" x14ac:dyDescent="0.3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</row>
    <row r="417" spans="1:11" x14ac:dyDescent="0.3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</row>
    <row r="418" spans="1:11" x14ac:dyDescent="0.3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</row>
    <row r="419" spans="1:11" x14ac:dyDescent="0.3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</row>
    <row r="420" spans="1:11" x14ac:dyDescent="0.3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</row>
    <row r="421" spans="1:11" x14ac:dyDescent="0.3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</row>
    <row r="422" spans="1:11" x14ac:dyDescent="0.3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</row>
    <row r="423" spans="1:11" x14ac:dyDescent="0.3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</row>
    <row r="424" spans="1:11" x14ac:dyDescent="0.3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</row>
    <row r="425" spans="1:11" x14ac:dyDescent="0.3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</row>
  </sheetData>
  <sortState ref="A17:K18">
    <sortCondition ref="K17:K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Championship</vt:lpstr>
      <vt:lpstr>ALL GMC - Player of the Year</vt:lpstr>
    </vt:vector>
  </TitlesOfParts>
  <Company>School District of Elmbrook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Scrobel</dc:creator>
  <cp:lastModifiedBy>Brian Scrobel</cp:lastModifiedBy>
  <dcterms:created xsi:type="dcterms:W3CDTF">2020-08-26T18:51:49Z</dcterms:created>
  <dcterms:modified xsi:type="dcterms:W3CDTF">2020-09-23T23:54:54Z</dcterms:modified>
</cp:coreProperties>
</file>