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5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<sst xmlns="http://schemas.openxmlformats.org/spreadsheetml/2006/main" count="117" uniqueCount="78">
  <si>
    <t>Kayla Gray</t>
  </si>
  <si>
    <t>Libby Walker</t>
  </si>
  <si>
    <t>Lauren Eck</t>
  </si>
  <si>
    <t>1st</t>
  </si>
  <si>
    <t>2nd</t>
  </si>
  <si>
    <t>3rd</t>
  </si>
  <si>
    <t>4th</t>
  </si>
  <si>
    <t>5th</t>
  </si>
  <si>
    <t>6th</t>
  </si>
  <si>
    <t>7th</t>
  </si>
  <si>
    <t>8th</t>
  </si>
  <si>
    <t>10th</t>
  </si>
  <si>
    <t>9th</t>
  </si>
  <si>
    <t>11th</t>
  </si>
  <si>
    <t>12th</t>
  </si>
  <si>
    <t>Ties were broken using the WIAA tiebreaker procedures</t>
  </si>
  <si>
    <t>3rd</t>
  </si>
  <si>
    <t>Medals to the top 4 schools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</si>
  <si>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</si>
  <si>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</si>
  <si>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</si>
  <si>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</si>
  <si>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</si>
  <si>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</si>
  <si>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</si>
  <si>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</si>
  <si>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</si>
  <si>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</si>
  <si>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</si>
  <si>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</si>
  <si>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</si>
  <si>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</si>
  <si>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2020 Portage Invitational</t>
  </si>
  <si>
    <t>Portage Country Club</t>
  </si>
  <si>
    <t>Wednesday, August 26</t>
  </si>
  <si>
    <t>Hot and Humid</t>
  </si>
  <si>
    <t>68.0 / 119</t>
  </si>
  <si>
    <t>4,853 Yards</t>
  </si>
  <si>
    <t>BARABOO</t>
  </si>
  <si>
    <t>DEFOREST</t>
  </si>
  <si>
    <t>FORT ATKINSON</t>
  </si>
  <si>
    <t>OSSEO-FAIRCHILD</t>
  </si>
  <si>
    <t>PORTAGE</t>
  </si>
  <si>
    <t>PORTAGE JV</t>
  </si>
  <si>
    <t>Mira Mickelson</t>
  </si>
  <si>
    <t>Gracie Kohn</t>
  </si>
  <si>
    <t>Naomi Saalsaa</t>
  </si>
  <si>
    <t>Sophie Denure</t>
  </si>
  <si>
    <t>Ella Denure</t>
  </si>
  <si>
    <t>Elizabeth Fick</t>
  </si>
  <si>
    <t>Maddie Mumm</t>
  </si>
  <si>
    <t>REEDSBURG</t>
  </si>
  <si>
    <t>REEDSBURG JV</t>
  </si>
  <si>
    <t>WISCONSIN DELLS</t>
  </si>
  <si>
    <t>Caroline Lewison</t>
  </si>
  <si>
    <t>Sadie Schlender</t>
  </si>
  <si>
    <t>Kayla Capener</t>
  </si>
  <si>
    <t>Meg Turkington</t>
  </si>
  <si>
    <t>Lexie Scheurell</t>
  </si>
  <si>
    <t>Tori Schnell</t>
  </si>
  <si>
    <t>Kaylin Nesbitt</t>
  </si>
  <si>
    <t>Sam Mau</t>
  </si>
  <si>
    <t>Natalie Kammer</t>
  </si>
  <si>
    <t>Brooke Leibman</t>
  </si>
  <si>
    <t>Rachel Edwards</t>
  </si>
  <si>
    <t>Sarah Mempham</t>
  </si>
  <si>
    <t>Madyson Rosman</t>
  </si>
  <si>
    <t>Izzy Popple</t>
  </si>
  <si>
    <t>Eleice Dahl</t>
  </si>
  <si>
    <t>Trinity Knudtson</t>
  </si>
  <si>
    <t>Ashleigh Johnson</t>
  </si>
  <si>
    <t>Grace Benish</t>
  </si>
  <si>
    <t>Elizabeth Carey</t>
  </si>
  <si>
    <t>Sienna Gronley</t>
  </si>
  <si>
    <t>Lilly McPherson</t>
  </si>
  <si>
    <t>Madison Monte</t>
  </si>
  <si>
    <t>Kelsey Clark</t>
  </si>
  <si>
    <t>Gracie Walker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</si>
</sst>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50" zoomScaleNormal="150" zoomScalePageLayoutView="0" workbookViewId="0" topLeftCell="A55">
      <selection activeCell="S80" sqref="S80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30</v>
      </c>
      <c r="B1" s="36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31</v>
      </c>
      <c r="B2" s="36" t="s">
        <v>33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29</v>
      </c>
      <c r="B3" s="38" t="s">
        <v>34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28</v>
      </c>
      <c r="B4" s="38" t="s">
        <v>36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27</v>
      </c>
      <c r="B5" s="38" t="s">
        <v>37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26</v>
      </c>
      <c r="B6" s="38" t="s">
        <v>35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25</v>
      </c>
      <c r="C9" s="35">
        <v>4</v>
      </c>
      <c r="D9" s="16">
        <v>3</v>
      </c>
      <c r="E9" s="16">
        <v>3</v>
      </c>
      <c r="F9" s="16">
        <v>4</v>
      </c>
      <c r="G9" s="16">
        <v>4</v>
      </c>
      <c r="H9" s="16">
        <v>3</v>
      </c>
      <c r="I9" s="16">
        <v>4</v>
      </c>
      <c r="J9" s="16">
        <v>5</v>
      </c>
      <c r="K9" s="16">
        <v>5</v>
      </c>
      <c r="L9" s="17">
        <f>IF(COUNTBLANK(C9:K9)&gt;0,"",SUM(C9:K9))</f>
        <v>35</v>
      </c>
      <c r="M9" s="33">
        <v>3</v>
      </c>
      <c r="N9" s="16">
        <v>4</v>
      </c>
      <c r="O9" s="16">
        <v>4</v>
      </c>
      <c r="P9" s="16">
        <v>5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35</v>
      </c>
      <c r="W9" s="18">
        <f>IF(COUNT(L9,V9)&gt;0,SUM(L9,V9),0)</f>
        <v>70</v>
      </c>
    </row>
    <row r="10" spans="1:23" ht="12">
      <c r="A10" s="7" t="s">
        <v>38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18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19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20</v>
      </c>
      <c r="W11" s="14" t="s">
        <v>21</v>
      </c>
    </row>
    <row r="12" spans="1:23" ht="12">
      <c r="A12" s="29">
        <v>1</v>
      </c>
      <c r="B12" s="15" t="s">
        <v>54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46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48</v>
      </c>
      <c r="W12" s="18">
        <f>IF(COUNT(L12,V12)&gt;0,SUM(L12,V12),0)</f>
        <v>94</v>
      </c>
    </row>
    <row r="13" spans="1:23" ht="12">
      <c r="A13" s="29">
        <v>2</v>
      </c>
      <c r="B13" s="19" t="s">
        <v>55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50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49</v>
      </c>
      <c r="W13" s="18">
        <f>IF(COUNT(L13,V13)&gt;0,SUM(L13,V13),0)</f>
        <v>99</v>
      </c>
    </row>
    <row r="14" spans="1:23" ht="12">
      <c r="A14" s="29">
        <v>3</v>
      </c>
      <c r="B14" s="19" t="s">
        <v>56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48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47</v>
      </c>
      <c r="W14" s="18">
        <f>IF(COUNT(L14,V14)&gt;0,SUM(L14,V14),0)</f>
        <v>95</v>
      </c>
    </row>
    <row r="15" spans="1:23" ht="12">
      <c r="A15" s="29">
        <v>4</v>
      </c>
      <c r="B15" s="19" t="s">
        <v>57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50</v>
      </c>
      <c r="W15" s="18">
        <f>IF(COUNT(L15,V15)&gt;0,SUM(L15,V15),0)</f>
        <v>103</v>
      </c>
    </row>
    <row r="16" spans="1:23" ht="12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v>99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99</v>
      </c>
      <c r="W16" s="18">
        <f>IF(COUNT(L16,V16)&gt;0,SUM(L16,V16),0)</f>
        <v>198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391</v>
      </c>
    </row>
    <row r="18" spans="1:23" ht="12">
      <c r="A18" s="7" t="s">
        <v>39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18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19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20</v>
      </c>
      <c r="W19" s="14" t="s">
        <v>21</v>
      </c>
    </row>
    <row r="20" spans="1:23" ht="12">
      <c r="A20" s="29">
        <v>1</v>
      </c>
      <c r="B20" s="15" t="s">
        <v>58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45</v>
      </c>
      <c r="W20" s="18">
        <f>IF(COUNT(L20,V20)&gt;0,SUM(L20,V20),0)</f>
        <v>93</v>
      </c>
    </row>
    <row r="21" spans="1:23" ht="12">
      <c r="A21" s="29">
        <v>2</v>
      </c>
      <c r="B21" s="19" t="s">
        <v>59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53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51</v>
      </c>
      <c r="W21" s="18">
        <f>IF(COUNT(L21,V21)&gt;0,SUM(L21,V21),0)</f>
        <v>104</v>
      </c>
    </row>
    <row r="22" spans="1:23" ht="12">
      <c r="A22" s="29">
        <v>3</v>
      </c>
      <c r="B22" s="19" t="s">
        <v>60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46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52</v>
      </c>
      <c r="W22" s="18">
        <f>IF(COUNT(L22,V22)&gt;0,SUM(L22,V22),0)</f>
        <v>98</v>
      </c>
    </row>
    <row r="23" spans="1:23" ht="12">
      <c r="A23" s="29">
        <v>4</v>
      </c>
      <c r="B23" s="19" t="s">
        <v>61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52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52</v>
      </c>
      <c r="W23" s="18">
        <f>IF(COUNT(L23,V23)&gt;0,SUM(L23,V23),0)</f>
        <v>104</v>
      </c>
    </row>
    <row r="24" spans="1:23" ht="12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v>99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99</v>
      </c>
      <c r="W24" s="18">
        <f>IF(COUNT(L24,V24)&gt;0,SUM(L24,V24),0)</f>
        <v>198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399</v>
      </c>
    </row>
    <row r="26" spans="1:23" ht="15" customHeight="1">
      <c r="A26" s="7" t="s">
        <v>40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18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19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20</v>
      </c>
      <c r="W27" s="14" t="s">
        <v>21</v>
      </c>
    </row>
    <row r="28" spans="1:23" ht="12">
      <c r="A28" s="29">
        <v>1</v>
      </c>
      <c r="B28" s="15" t="s">
        <v>62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41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46</v>
      </c>
      <c r="W28" s="18">
        <f>IF(COUNT(L28,V28)&gt;0,SUM(L28,V28),0)</f>
        <v>87</v>
      </c>
    </row>
    <row r="29" spans="1:23" ht="12">
      <c r="A29" s="29">
        <v>2</v>
      </c>
      <c r="B29" s="19" t="s">
        <v>63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54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51</v>
      </c>
      <c r="W29" s="18">
        <f>IF(COUNT(L29,V29)&gt;0,SUM(L29,V29),0)</f>
        <v>105</v>
      </c>
    </row>
    <row r="30" spans="1:23" ht="12">
      <c r="A30" s="29">
        <v>3</v>
      </c>
      <c r="B30" s="19" t="s">
        <v>64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62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58</v>
      </c>
      <c r="W30" s="18">
        <f>IF(COUNT(L30,V30)&gt;0,SUM(L30,V30),0)</f>
        <v>120</v>
      </c>
    </row>
    <row r="31" spans="1:23" ht="12">
      <c r="A31" s="29">
        <v>4</v>
      </c>
      <c r="B31" s="19" t="s">
        <v>65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57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67</v>
      </c>
      <c r="W31" s="18">
        <f>IF(COUNT(L31,V31)&gt;0,SUM(L31,V31),0)</f>
        <v>124</v>
      </c>
    </row>
    <row r="32" spans="1:23" ht="12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v>99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99</v>
      </c>
      <c r="W32" s="18">
        <f>IF(COUNT(L32,V32)&gt;0,SUM(L32,V32),0)</f>
        <v>198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214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436</v>
      </c>
    </row>
    <row r="34" spans="1:23" ht="12">
      <c r="A34" s="7" t="s">
        <v>41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18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19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20</v>
      </c>
      <c r="W35" s="14" t="s">
        <v>21</v>
      </c>
    </row>
    <row r="36" spans="1:23" ht="12">
      <c r="A36" s="29">
        <v>1</v>
      </c>
      <c r="B36" s="15" t="s">
        <v>66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50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50</v>
      </c>
      <c r="W36" s="18">
        <f>IF(COUNT(L36,V36)&gt;0,SUM(L36,V36),0)</f>
        <v>100</v>
      </c>
    </row>
    <row r="37" spans="1:23" ht="12">
      <c r="A37" s="29">
        <v>2</v>
      </c>
      <c r="B37" s="19" t="s">
        <v>67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54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46</v>
      </c>
      <c r="W37" s="18">
        <f>IF(COUNT(L37,V37)&gt;0,SUM(L37,V37),0)</f>
        <v>100</v>
      </c>
    </row>
    <row r="38" spans="1:23" ht="12">
      <c r="A38" s="29">
        <v>3</v>
      </c>
      <c r="B38" s="19" t="s">
        <v>68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49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51</v>
      </c>
      <c r="W38" s="18">
        <f>IF(COUNT(L38,V38)&gt;0,SUM(L38,V38),0)</f>
        <v>100</v>
      </c>
    </row>
    <row r="39" spans="1:23" ht="12">
      <c r="A39" s="29">
        <v>4</v>
      </c>
      <c r="B39" s="19" t="s">
        <v>69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52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53</v>
      </c>
      <c r="W39" s="18">
        <f>IF(COUNT(L39,V39)&gt;0,SUM(L39,V39),0)</f>
        <v>105</v>
      </c>
    </row>
    <row r="40" spans="1:23" ht="12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v>99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99</v>
      </c>
      <c r="W40" s="18">
        <f>IF(COUNT(L40,V40)&gt;0,SUM(L40,V40),0)</f>
        <v>198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405</v>
      </c>
    </row>
    <row r="42" spans="1:23" ht="12">
      <c r="A42" s="7" t="s">
        <v>42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18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19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20</v>
      </c>
      <c r="W43" s="14" t="s">
        <v>21</v>
      </c>
    </row>
    <row r="44" spans="1:23" ht="12">
      <c r="A44" s="29">
        <v>1</v>
      </c>
      <c r="B44" s="15" t="s">
        <v>47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38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36</v>
      </c>
      <c r="W44" s="18">
        <f>IF(COUNT(L44,V44)&gt;0,SUM(L44,V44),0)</f>
        <v>74</v>
      </c>
    </row>
    <row r="45" spans="1:23" ht="12">
      <c r="A45" s="29">
        <v>2</v>
      </c>
      <c r="B45" s="19" t="s">
        <v>48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47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53</v>
      </c>
      <c r="W45" s="18">
        <f>IF(COUNT(L45,V45)&gt;0,SUM(L45,V45),0)</f>
        <v>100</v>
      </c>
    </row>
    <row r="46" spans="1:23" ht="12">
      <c r="A46" s="29">
        <v>3</v>
      </c>
      <c r="B46" s="19" t="s">
        <v>49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48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51</v>
      </c>
      <c r="W46" s="18">
        <f>IF(COUNT(L46,V46)&gt;0,SUM(L46,V46),0)</f>
        <v>99</v>
      </c>
    </row>
    <row r="47" spans="1:23" ht="12">
      <c r="A47" s="29">
        <v>4</v>
      </c>
      <c r="B47" s="19" t="s">
        <v>50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56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53</v>
      </c>
      <c r="W47" s="18">
        <f>IF(COUNT(L47,V47)&gt;0,SUM(L47,V47),0)</f>
        <v>109</v>
      </c>
    </row>
    <row r="48" spans="1:23" ht="12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v>99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99</v>
      </c>
      <c r="W48" s="18">
        <f>IF(COUNT(L48,V48)&gt;0,SUM(L48,V48),0)</f>
        <v>198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382</v>
      </c>
    </row>
    <row r="50" spans="1:23" ht="12">
      <c r="A50" s="7" t="s">
        <v>43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18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19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20</v>
      </c>
      <c r="W51" s="14" t="s">
        <v>21</v>
      </c>
    </row>
    <row r="52" spans="1:23" ht="12">
      <c r="A52" s="29">
        <v>1</v>
      </c>
      <c r="B52" s="15" t="s">
        <v>44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53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53</v>
      </c>
    </row>
    <row r="53" spans="1:23" ht="12">
      <c r="A53" s="29">
        <v>2</v>
      </c>
      <c r="B53" s="19" t="s">
        <v>45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63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63</v>
      </c>
    </row>
    <row r="54" spans="1:23" ht="12">
      <c r="A54" s="29">
        <v>3</v>
      </c>
      <c r="B54" s="19" t="s">
        <v>46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67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67</v>
      </c>
    </row>
    <row r="55" spans="1:23" ht="12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v>99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99</v>
      </c>
      <c r="W55" s="18">
        <f>IF(COUNT(L55,V55)&gt;0,SUM(L55,V55),0)</f>
        <v>198</v>
      </c>
    </row>
    <row r="56" spans="1:23" ht="12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v>99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99</v>
      </c>
      <c r="W56" s="18">
        <f>IF(COUNT(L56,V56)&gt;0,SUM(L56,V56),0)</f>
        <v>198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282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381</v>
      </c>
    </row>
    <row r="58" spans="1:23" ht="12">
      <c r="A58" s="7" t="s">
        <v>51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18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19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20</v>
      </c>
      <c r="W59" s="14" t="s">
        <v>21</v>
      </c>
    </row>
    <row r="60" spans="1:23" ht="12">
      <c r="A60" s="29">
        <v>1</v>
      </c>
      <c r="B60" s="15" t="s">
        <v>70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45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42</v>
      </c>
      <c r="W60" s="18">
        <f>IF(COUNT(L60,V60)&gt;0,SUM(L60,V60),0)</f>
        <v>87</v>
      </c>
    </row>
    <row r="61" spans="1:23" ht="12">
      <c r="A61" s="29">
        <v>2</v>
      </c>
      <c r="B61" s="19" t="s">
        <v>71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47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48</v>
      </c>
      <c r="W61" s="18">
        <f>IF(COUNT(L61,V61)&gt;0,SUM(L61,V61),0)</f>
        <v>95</v>
      </c>
    </row>
    <row r="62" spans="1:23" ht="12">
      <c r="A62" s="29">
        <v>3</v>
      </c>
      <c r="B62" s="19" t="s">
        <v>72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48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48</v>
      </c>
      <c r="W62" s="18">
        <f>IF(COUNT(L62,V62)&gt;0,SUM(L62,V62),0)</f>
        <v>96</v>
      </c>
    </row>
    <row r="63" spans="1:23" ht="12">
      <c r="A63" s="29">
        <v>4</v>
      </c>
      <c r="B63" s="19" t="s">
        <v>73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47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60</v>
      </c>
      <c r="W63" s="18">
        <f>IF(COUNT(L63,V63)&gt;0,SUM(L63,V63),0)</f>
        <v>107</v>
      </c>
    </row>
    <row r="64" spans="1:23" ht="12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v>99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99</v>
      </c>
      <c r="W64" s="18">
        <f>IF(COUNT(L64,V64)&gt;0,SUM(L64,V64),0)</f>
        <v>198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385</v>
      </c>
    </row>
    <row r="66" spans="1:23" ht="12">
      <c r="A66" s="7" t="s">
        <v>52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18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19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20</v>
      </c>
      <c r="W67" s="14" t="s">
        <v>21</v>
      </c>
    </row>
    <row r="68" spans="1:23" ht="12">
      <c r="A68" s="29">
        <v>1</v>
      </c>
      <c r="B68" s="15" t="s">
        <v>74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52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47</v>
      </c>
      <c r="W68" s="18">
        <f>IF(COUNT(L68,V68)&gt;0,SUM(L68,V68),0)</f>
        <v>99</v>
      </c>
    </row>
    <row r="69" spans="1:23" ht="12">
      <c r="A69" s="29">
        <v>2</v>
      </c>
      <c r="B69" s="19" t="s">
        <v>75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61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45</v>
      </c>
      <c r="W69" s="18">
        <f>IF(COUNT(L69,V69)&gt;0,SUM(L69,V69),0)</f>
        <v>106</v>
      </c>
    </row>
    <row r="70" spans="1:23" ht="12">
      <c r="A70" s="29">
        <v>3</v>
      </c>
      <c r="B70" s="19" t="s">
        <v>76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51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58</v>
      </c>
      <c r="W70" s="18">
        <f>IF(COUNT(L70,V70)&gt;0,SUM(L70,V70),0)</f>
        <v>109</v>
      </c>
    </row>
    <row r="71" spans="1:23" ht="12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v>99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99</v>
      </c>
      <c r="W71" s="18">
        <f>IF(COUNT(L71,V71)&gt;0,SUM(L71,V71),0)</f>
        <v>198</v>
      </c>
    </row>
    <row r="72" spans="1:23" ht="12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v>99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99</v>
      </c>
      <c r="W72" s="18">
        <f>IF(COUNT(L72,V72)&gt;0,SUM(L72,V72),0)</f>
        <v>198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263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512</v>
      </c>
    </row>
    <row r="74" spans="1:23" ht="12">
      <c r="A74" s="7" t="s">
        <v>53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18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19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20</v>
      </c>
      <c r="W75" s="14" t="s">
        <v>21</v>
      </c>
    </row>
    <row r="76" spans="1:23" ht="12">
      <c r="A76" s="29">
        <v>1</v>
      </c>
      <c r="B76" s="15" t="s">
        <v>77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51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45</v>
      </c>
      <c r="W76" s="18">
        <f>IF(COUNT(L76,V76)&gt;0,SUM(L76,V76),0)</f>
        <v>96</v>
      </c>
    </row>
    <row r="77" spans="1:23" ht="12">
      <c r="A77" s="29">
        <v>2</v>
      </c>
      <c r="B77" s="19" t="s">
        <v>0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42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44</v>
      </c>
      <c r="W77" s="18">
        <f>IF(COUNT(L77,V77)&gt;0,SUM(L77,V77),0)</f>
        <v>86</v>
      </c>
    </row>
    <row r="78" spans="1:23" ht="12">
      <c r="A78" s="29">
        <v>3</v>
      </c>
      <c r="B78" s="19" t="s">
        <v>1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54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47</v>
      </c>
      <c r="W78" s="18">
        <f>IF(COUNT(L78,V78)&gt;0,SUM(L78,V78),0)</f>
        <v>101</v>
      </c>
    </row>
    <row r="79" spans="1:23" ht="12">
      <c r="A79" s="29">
        <v>4</v>
      </c>
      <c r="B79" s="19" t="s">
        <v>2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63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60</v>
      </c>
      <c r="W79" s="18">
        <f>IF(COUNT(L79,V79)&gt;0,SUM(L79,V79),0)</f>
        <v>123</v>
      </c>
    </row>
    <row r="80" spans="1:23" ht="1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v>99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99</v>
      </c>
      <c r="W80" s="18">
        <f>IF(COUNT(L80,V80)&gt;0,SUM(L80,V80),0)</f>
        <v>198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406</v>
      </c>
    </row>
    <row r="82" spans="1:23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24</v>
      </c>
      <c r="B1" s="3" t="s">
        <v>22</v>
      </c>
      <c r="C1" s="4" t="s">
        <v>23</v>
      </c>
    </row>
    <row r="2" spans="1:4" ht="12.75">
      <c r="A2" s="30">
        <v>5</v>
      </c>
      <c r="B2" t="str">
        <f>IF('Automatic Scoresheet'!W49&gt;0,'Automatic Scoresheet'!A42,"")</f>
        <v>PORTAGE</v>
      </c>
      <c r="C2" s="5">
        <f>IF(COUNTBLANK(B2)=0,'Automatic Scoresheet'!W49,"")</f>
        <v>382</v>
      </c>
      <c r="D2" t="s">
        <v>3</v>
      </c>
    </row>
    <row r="3" spans="1:4" ht="12.75">
      <c r="A3" s="30">
        <v>7</v>
      </c>
      <c r="B3" t="str">
        <f>IF('Automatic Scoresheet'!W65&gt;0,'Automatic Scoresheet'!A58,"")</f>
        <v>REEDSBURG</v>
      </c>
      <c r="C3" s="5">
        <f>IF(COUNTBLANK(B3)=0,'Automatic Scoresheet'!W65,"")</f>
        <v>385</v>
      </c>
      <c r="D3" t="s">
        <v>4</v>
      </c>
    </row>
    <row r="4" spans="1:4" ht="12.75">
      <c r="A4" s="30">
        <v>1</v>
      </c>
      <c r="B4" t="str">
        <f>IF('Automatic Scoresheet'!W17&gt;0,'Automatic Scoresheet'!A10,"")</f>
        <v>BARABOO</v>
      </c>
      <c r="C4" s="5">
        <f>IF(COUNTBLANK(B4)=0,'Automatic Scoresheet'!W17,"")</f>
        <v>391</v>
      </c>
      <c r="D4" t="s">
        <v>16</v>
      </c>
    </row>
    <row r="5" spans="1:4" ht="12.75">
      <c r="A5" s="30">
        <v>2</v>
      </c>
      <c r="B5" t="str">
        <f>IF('Automatic Scoresheet'!W25&gt;0,'Automatic Scoresheet'!A18,"")</f>
        <v>DEFOREST</v>
      </c>
      <c r="C5" s="5">
        <f>IF(COUNTBLANK(B5)=0,'Automatic Scoresheet'!W25,"")</f>
        <v>399</v>
      </c>
      <c r="D5" t="s">
        <v>6</v>
      </c>
    </row>
    <row r="6" spans="1:3" ht="12.75">
      <c r="A6" s="30">
        <v>4</v>
      </c>
      <c r="B6" t="str">
        <f>IF('Automatic Scoresheet'!W41&gt;0,'Automatic Scoresheet'!A34,"")</f>
        <v>OSSEO-FAIRCHILD</v>
      </c>
      <c r="C6" s="5">
        <f>IF(COUNTBLANK(B6)=0,'Automatic Scoresheet'!W41,"")</f>
        <v>405</v>
      </c>
    </row>
    <row r="7" spans="1:3" ht="12.75">
      <c r="A7" s="30">
        <v>9</v>
      </c>
      <c r="B7" t="str">
        <f>IF('Automatic Scoresheet'!W81&gt;0,'Automatic Scoresheet'!A74,"")</f>
        <v>WISCONSIN DELLS</v>
      </c>
      <c r="C7" s="5">
        <f>IF(COUNTBLANK(B7)=0,'Automatic Scoresheet'!W81,"")</f>
        <v>406</v>
      </c>
    </row>
    <row r="8" spans="1:3" ht="12.75">
      <c r="A8" s="30">
        <v>3</v>
      </c>
      <c r="B8" t="str">
        <f>IF('Automatic Scoresheet'!W33&gt;0,'Automatic Scoresheet'!A26,"")</f>
        <v>FORT ATKINSON</v>
      </c>
      <c r="C8" s="5">
        <f>IF(COUNTBLANK(B8)=0,'Automatic Scoresheet'!W33,"")</f>
        <v>436</v>
      </c>
    </row>
    <row r="9" spans="1:3" ht="12.75">
      <c r="A9"/>
      <c r="C9"/>
    </row>
    <row r="10" spans="1:3" ht="12.75">
      <c r="A10"/>
      <c r="B10" t="s">
        <v>17</v>
      </c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spans="1:3" ht="12.75">
      <c r="A37"/>
      <c r="C37"/>
    </row>
    <row r="38" spans="1:3" ht="12.75">
      <c r="A38"/>
      <c r="C38"/>
    </row>
    <row r="39" spans="1:3" ht="12.75">
      <c r="A39"/>
      <c r="C39"/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38" sqref="K38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24</v>
      </c>
      <c r="B1" s="3" t="s">
        <v>18</v>
      </c>
      <c r="C1" s="3" t="s">
        <v>22</v>
      </c>
      <c r="D1" s="4" t="s">
        <v>23</v>
      </c>
    </row>
    <row r="2" spans="1:5" s="3" customFormat="1" ht="12.75">
      <c r="A2" s="30">
        <v>21</v>
      </c>
      <c r="B2" t="str">
        <f>IF('Automatic Scoresheet'!W44&gt;0,'Automatic Scoresheet'!B44,"")</f>
        <v>Sophie Denure</v>
      </c>
      <c r="C2" t="str">
        <f>IF(COUNTBLANK(B2)=1,"",'Automatic Scoresheet'!$A$42)</f>
        <v>PORTAGE</v>
      </c>
      <c r="D2" s="5">
        <f>IF(COUNTBLANK(B2)=1,"",'Automatic Scoresheet'!W44)</f>
        <v>74</v>
      </c>
      <c r="E2" s="3" t="s">
        <v>3</v>
      </c>
    </row>
    <row r="3" spans="1:5" ht="12.75">
      <c r="A3" s="30">
        <v>42</v>
      </c>
      <c r="B3" t="str">
        <f>IF('Automatic Scoresheet'!W77&gt;0,'Automatic Scoresheet'!B77,"")</f>
        <v>Kayla Gray</v>
      </c>
      <c r="C3" t="str">
        <f>IF(COUNTBLANK(B3)=1,"",'Automatic Scoresheet'!$A$74)</f>
        <v>WISCONSIN DELLS</v>
      </c>
      <c r="D3" s="5">
        <f>IF(COUNTBLANK(B3)=1,"",'Automatic Scoresheet'!W77)</f>
        <v>86</v>
      </c>
      <c r="E3" t="s">
        <v>4</v>
      </c>
    </row>
    <row r="4" spans="1:5" ht="12.75">
      <c r="A4" s="30">
        <v>11</v>
      </c>
      <c r="B4" t="str">
        <f>IF('Automatic Scoresheet'!W28&gt;0,'Automatic Scoresheet'!B28,"")</f>
        <v>Natalie Kammer</v>
      </c>
      <c r="C4" t="str">
        <f>IF(COUNTBLANK(B4)=1,"",'Automatic Scoresheet'!$A$26)</f>
        <v>FORT ATKINSON</v>
      </c>
      <c r="D4" s="5">
        <f>IF(COUNTBLANK(B4)=1,"",'Automatic Scoresheet'!W28)</f>
        <v>87</v>
      </c>
      <c r="E4" t="s">
        <v>6</v>
      </c>
    </row>
    <row r="5" spans="1:5" ht="12.75">
      <c r="A5" s="27">
        <v>31</v>
      </c>
      <c r="B5" t="str">
        <f>IF('Automatic Scoresheet'!W60&gt;0,'Automatic Scoresheet'!B60,"")</f>
        <v>Ashleigh Johnson</v>
      </c>
      <c r="C5" t="str">
        <f>IF(COUNTBLANK(B5)=1,"",'Automatic Scoresheet'!$A$58)</f>
        <v>REEDSBURG</v>
      </c>
      <c r="D5" s="5">
        <f>IF(COUNTBLANK(B5)=1,"",'Automatic Scoresheet'!W60)</f>
        <v>87</v>
      </c>
      <c r="E5" t="s">
        <v>5</v>
      </c>
    </row>
    <row r="6" spans="1:5" ht="12.75">
      <c r="A6" s="30">
        <v>6</v>
      </c>
      <c r="B6" t="str">
        <f>IF('Automatic Scoresheet'!W20&gt;0,'Automatic Scoresheet'!B20,"")</f>
        <v>Lexie Scheurell</v>
      </c>
      <c r="C6" t="str">
        <f>IF(COUNTBLANK(B6)=1,"",'Automatic Scoresheet'!$A$18)</f>
        <v>DEFOREST</v>
      </c>
      <c r="D6" s="5">
        <f>IF(COUNTBLANK(B6)=1,"",'Automatic Scoresheet'!W20)</f>
        <v>93</v>
      </c>
      <c r="E6" t="s">
        <v>7</v>
      </c>
    </row>
    <row r="7" spans="1:5" ht="12.75">
      <c r="A7" s="27">
        <v>1</v>
      </c>
      <c r="B7" t="str">
        <f>IF('Automatic Scoresheet'!W12&gt;0,'Automatic Scoresheet'!B12,"")</f>
        <v>Caroline Lewison</v>
      </c>
      <c r="C7" t="str">
        <f>IF(COUNTBLANK(B7)=1,"",'Automatic Scoresheet'!$A$10)</f>
        <v>BARABOO</v>
      </c>
      <c r="D7" s="27">
        <f>IF(COUNTBLANK(B7)=1,"",'Automatic Scoresheet'!W12)</f>
        <v>94</v>
      </c>
      <c r="E7" t="s">
        <v>8</v>
      </c>
    </row>
    <row r="8" spans="1:5" ht="12.75">
      <c r="A8" s="30">
        <v>3</v>
      </c>
      <c r="B8" t="str">
        <f>IF('Automatic Scoresheet'!W14&gt;0,'Automatic Scoresheet'!B14,"")</f>
        <v>Kayla Capener</v>
      </c>
      <c r="C8" t="str">
        <f>IF(COUNTBLANK(B8)=1,"",'Automatic Scoresheet'!$A$10)</f>
        <v>BARABOO</v>
      </c>
      <c r="D8" s="5">
        <f>IF(COUNTBLANK(B8)=1,"",'Automatic Scoresheet'!W14)</f>
        <v>95</v>
      </c>
      <c r="E8" t="s">
        <v>9</v>
      </c>
    </row>
    <row r="9" spans="1:5" ht="12.75">
      <c r="A9" s="30">
        <v>32</v>
      </c>
      <c r="B9" t="str">
        <f>IF('Automatic Scoresheet'!W61&gt;0,'Automatic Scoresheet'!B61,"")</f>
        <v>Grace Benish</v>
      </c>
      <c r="C9" t="str">
        <f>IF(COUNTBLANK(B9)=1,"",'Automatic Scoresheet'!$A$58)</f>
        <v>REEDSBURG</v>
      </c>
      <c r="D9" s="5">
        <f>IF(COUNTBLANK(B9)=1,"",'Automatic Scoresheet'!W61)</f>
        <v>95</v>
      </c>
      <c r="E9" t="s">
        <v>10</v>
      </c>
    </row>
    <row r="10" spans="1:5" ht="12.75">
      <c r="A10" s="30">
        <v>33</v>
      </c>
      <c r="B10" t="str">
        <f>IF('Automatic Scoresheet'!W62&gt;0,'Automatic Scoresheet'!B62,"")</f>
        <v>Elizabeth Carey</v>
      </c>
      <c r="C10" t="str">
        <f>IF(COUNTBLANK(B10)=1,"",'Automatic Scoresheet'!$A$58)</f>
        <v>REEDSBURG</v>
      </c>
      <c r="D10" s="5">
        <f>IF(COUNTBLANK(B10)=1,"",'Automatic Scoresheet'!W62)</f>
        <v>96</v>
      </c>
      <c r="E10" t="s">
        <v>11</v>
      </c>
    </row>
    <row r="11" spans="1:5" ht="12.75">
      <c r="A11" s="30">
        <v>41</v>
      </c>
      <c r="B11" t="str">
        <f>IF('Automatic Scoresheet'!W76&gt;0,'Automatic Scoresheet'!B76,"")</f>
        <v>Gracie Walker</v>
      </c>
      <c r="C11" t="str">
        <f>IF(COUNTBLANK(B11)=1,"",'Automatic Scoresheet'!$A$74)</f>
        <v>WISCONSIN DELLS</v>
      </c>
      <c r="D11" s="5">
        <f>IF(COUNTBLANK(B11)=1,"",'Automatic Scoresheet'!W76)</f>
        <v>96</v>
      </c>
      <c r="E11" t="s">
        <v>12</v>
      </c>
    </row>
    <row r="12" spans="1:5" ht="12.75">
      <c r="A12" s="30">
        <v>8</v>
      </c>
      <c r="B12" t="str">
        <f>IF('Automatic Scoresheet'!W22&gt;0,'Automatic Scoresheet'!B22,"")</f>
        <v>Kaylin Nesbitt</v>
      </c>
      <c r="C12" t="str">
        <f>IF(COUNTBLANK(B12)=1,"",'Automatic Scoresheet'!$A$18)</f>
        <v>DEFOREST</v>
      </c>
      <c r="D12" s="5">
        <f>IF(COUNTBLANK(B12)=1,"",'Automatic Scoresheet'!W22)</f>
        <v>98</v>
      </c>
      <c r="E12" t="s">
        <v>13</v>
      </c>
    </row>
    <row r="13" spans="1:4" ht="12.75">
      <c r="A13" s="30">
        <v>2</v>
      </c>
      <c r="B13" t="str">
        <f>IF('Automatic Scoresheet'!W13&gt;0,'Automatic Scoresheet'!B13,"")</f>
        <v>Sadie Schlender</v>
      </c>
      <c r="C13" t="str">
        <f>IF(COUNTBLANK(B13)=1,"",'Automatic Scoresheet'!$A$10)</f>
        <v>BARABOO</v>
      </c>
      <c r="D13" s="5">
        <f>IF(COUNTBLANK(B13)=1,"",'Automatic Scoresheet'!W13)</f>
        <v>99</v>
      </c>
    </row>
    <row r="14" spans="1:4" ht="12.75">
      <c r="A14" s="30">
        <v>23</v>
      </c>
      <c r="B14" t="str">
        <f>IF('Automatic Scoresheet'!W46&gt;0,'Automatic Scoresheet'!B46,"")</f>
        <v>Elizabeth Fick</v>
      </c>
      <c r="C14" t="str">
        <f>IF(COUNTBLANK(B14)=1,"",'Automatic Scoresheet'!$A$42)</f>
        <v>PORTAGE</v>
      </c>
      <c r="D14" s="5">
        <f>IF(COUNTBLANK(B14)=1,"",'Automatic Scoresheet'!W46)</f>
        <v>99</v>
      </c>
    </row>
    <row r="15" spans="1:5" ht="12.75">
      <c r="A15" s="30">
        <v>36</v>
      </c>
      <c r="B15" t="str">
        <f>IF('Automatic Scoresheet'!W68&gt;0,'Automatic Scoresheet'!B68,"")</f>
        <v>Lilly McPherson</v>
      </c>
      <c r="C15" t="str">
        <f>IF(COUNTBLANK(B15)=1,"",'Automatic Scoresheet'!$A$66)</f>
        <v>REEDSBURG JV</v>
      </c>
      <c r="D15" s="5">
        <f>IF(COUNTBLANK(B15)=1,"",'Automatic Scoresheet'!W68)</f>
        <v>99</v>
      </c>
      <c r="E15" t="s">
        <v>14</v>
      </c>
    </row>
    <row r="16" spans="1:4" ht="12.75">
      <c r="A16" s="27">
        <v>16</v>
      </c>
      <c r="B16" t="str">
        <f>IF('Automatic Scoresheet'!W36&gt;0,'Automatic Scoresheet'!B36,"")</f>
        <v>Madyson Rosman</v>
      </c>
      <c r="C16" t="str">
        <f>IF(COUNTBLANK(B16)=1,"",'Automatic Scoresheet'!$A$34)</f>
        <v>OSSEO-FAIRCHILD</v>
      </c>
      <c r="D16" s="5">
        <f>IF(COUNTBLANK(B16)=1,"",'Automatic Scoresheet'!W36)</f>
        <v>100</v>
      </c>
    </row>
    <row r="17" spans="1:4" ht="12.75">
      <c r="A17" s="30">
        <v>17</v>
      </c>
      <c r="B17" t="str">
        <f>IF('Automatic Scoresheet'!W37&gt;0,'Automatic Scoresheet'!B37,"")</f>
        <v>Izzy Popple</v>
      </c>
      <c r="C17" t="str">
        <f>IF(COUNTBLANK(B17)=1,"",'Automatic Scoresheet'!$A$34)</f>
        <v>OSSEO-FAIRCHILD</v>
      </c>
      <c r="D17" s="5">
        <f>IF(COUNTBLANK(B17)=1,"",'Automatic Scoresheet'!W37)</f>
        <v>100</v>
      </c>
    </row>
    <row r="18" spans="1:4" ht="12.75">
      <c r="A18" s="30">
        <v>18</v>
      </c>
      <c r="B18" t="str">
        <f>IF('Automatic Scoresheet'!W38&gt;0,'Automatic Scoresheet'!B38,"")</f>
        <v>Eleice Dahl</v>
      </c>
      <c r="C18" t="str">
        <f>IF(COUNTBLANK(B18)=1,"",'Automatic Scoresheet'!$A$34)</f>
        <v>OSSEO-FAIRCHILD</v>
      </c>
      <c r="D18" s="5">
        <f>IF(COUNTBLANK(B18)=1,"",'Automatic Scoresheet'!W38)</f>
        <v>100</v>
      </c>
    </row>
    <row r="19" spans="1:4" ht="12.75">
      <c r="A19" s="27">
        <v>22</v>
      </c>
      <c r="B19" t="str">
        <f>IF('Automatic Scoresheet'!W45&gt;0,'Automatic Scoresheet'!B45,"")</f>
        <v>Ella Denure</v>
      </c>
      <c r="C19" t="str">
        <f>IF(COUNTBLANK(B19)=1,"",'Automatic Scoresheet'!$A$42)</f>
        <v>PORTAGE</v>
      </c>
      <c r="D19" s="5">
        <f>IF(COUNTBLANK(B19)=1,"",'Automatic Scoresheet'!W45)</f>
        <v>100</v>
      </c>
    </row>
    <row r="20" spans="1:4" ht="12.75">
      <c r="A20" s="27">
        <v>43</v>
      </c>
      <c r="B20" t="str">
        <f>IF('Automatic Scoresheet'!W78&gt;0,'Automatic Scoresheet'!B78,"")</f>
        <v>Libby Walker</v>
      </c>
      <c r="C20" t="str">
        <f>IF(COUNTBLANK(B20)=1,"",'Automatic Scoresheet'!$A$74)</f>
        <v>WISCONSIN DELLS</v>
      </c>
      <c r="D20" s="5">
        <f>IF(COUNTBLANK(B20)=1,"",'Automatic Scoresheet'!W78)</f>
        <v>101</v>
      </c>
    </row>
    <row r="21" spans="1:4" ht="12.75">
      <c r="A21" s="27">
        <v>4</v>
      </c>
      <c r="B21" t="str">
        <f>IF('Automatic Scoresheet'!W15&gt;0,'Automatic Scoresheet'!B15,"")</f>
        <v>Meg Turkington</v>
      </c>
      <c r="C21" t="str">
        <f>IF(COUNTBLANK(B21)=1,"",'Automatic Scoresheet'!$A$10)</f>
        <v>BARABOO</v>
      </c>
      <c r="D21" s="5">
        <f>IF(COUNTBLANK(B21)=1,"",'Automatic Scoresheet'!W15)</f>
        <v>103</v>
      </c>
    </row>
    <row r="22" spans="1:4" ht="12.75">
      <c r="A22" s="27">
        <v>7</v>
      </c>
      <c r="B22" t="str">
        <f>IF('Automatic Scoresheet'!W21&gt;0,'Automatic Scoresheet'!B21,"")</f>
        <v>Tori Schnell</v>
      </c>
      <c r="C22" t="str">
        <f>IF(COUNTBLANK(B22)=1,"",'Automatic Scoresheet'!$A$18)</f>
        <v>DEFOREST</v>
      </c>
      <c r="D22" s="5">
        <f>IF(COUNTBLANK(B22)=1,"",'Automatic Scoresheet'!W21)</f>
        <v>104</v>
      </c>
    </row>
    <row r="23" spans="1:4" ht="12.75">
      <c r="A23" s="30">
        <v>9</v>
      </c>
      <c r="B23" t="str">
        <f>IF('Automatic Scoresheet'!W23&gt;0,'Automatic Scoresheet'!B23,"")</f>
        <v>Sam Mau</v>
      </c>
      <c r="C23" t="str">
        <f>IF(COUNTBLANK(B23)=1,"",'Automatic Scoresheet'!$A$18)</f>
        <v>DEFOREST</v>
      </c>
      <c r="D23" s="5">
        <f>IF(COUNTBLANK(B23)=1,"",'Automatic Scoresheet'!W23)</f>
        <v>104</v>
      </c>
    </row>
    <row r="24" spans="1:4" ht="12.75">
      <c r="A24" s="30">
        <v>12</v>
      </c>
      <c r="B24" t="str">
        <f>IF('Automatic Scoresheet'!W29&gt;0,'Automatic Scoresheet'!B29,"")</f>
        <v>Brooke Leibman</v>
      </c>
      <c r="C24" t="str">
        <f>IF(COUNTBLANK(B24)=1,"",'Automatic Scoresheet'!$A$26)</f>
        <v>FORT ATKINSON</v>
      </c>
      <c r="D24" s="5">
        <f>IF(COUNTBLANK(B24)=1,"",'Automatic Scoresheet'!W29)</f>
        <v>105</v>
      </c>
    </row>
    <row r="25" spans="1:4" ht="12.75">
      <c r="A25" s="27">
        <v>19</v>
      </c>
      <c r="B25" t="str">
        <f>IF('Automatic Scoresheet'!W39&gt;0,'Automatic Scoresheet'!B39,"")</f>
        <v>Trinity Knudtson</v>
      </c>
      <c r="C25" t="str">
        <f>IF(COUNTBLANK(B25)=1,"",'Automatic Scoresheet'!$A$34)</f>
        <v>OSSEO-FAIRCHILD</v>
      </c>
      <c r="D25" s="5">
        <f>IF(COUNTBLANK(B25)=1,"",'Automatic Scoresheet'!W39)</f>
        <v>105</v>
      </c>
    </row>
    <row r="26" spans="1:4" ht="12.75">
      <c r="A26" s="27">
        <v>37</v>
      </c>
      <c r="B26" t="str">
        <f>IF('Automatic Scoresheet'!W69&gt;0,'Automatic Scoresheet'!B69,"")</f>
        <v>Madison Monte</v>
      </c>
      <c r="C26" t="str">
        <f>IF(COUNTBLANK(B26)=1,"",'Automatic Scoresheet'!$A$66)</f>
        <v>REEDSBURG JV</v>
      </c>
      <c r="D26" s="5">
        <f>IF(COUNTBLANK(B26)=1,"",'Automatic Scoresheet'!W69)</f>
        <v>106</v>
      </c>
    </row>
    <row r="27" spans="1:4" ht="12.75">
      <c r="A27" s="27">
        <v>34</v>
      </c>
      <c r="B27" t="str">
        <f>IF('Automatic Scoresheet'!W63&gt;0,'Automatic Scoresheet'!B63,"")</f>
        <v>Sienna Gronley</v>
      </c>
      <c r="C27" t="str">
        <f>IF(COUNTBLANK(B27)=1,"",'Automatic Scoresheet'!$A$58)</f>
        <v>REEDSBURG</v>
      </c>
      <c r="D27" s="5">
        <f>IF(COUNTBLANK(B27)=1,"",'Automatic Scoresheet'!W63)</f>
        <v>107</v>
      </c>
    </row>
    <row r="28" spans="1:4" ht="12.75">
      <c r="A28" s="30">
        <v>24</v>
      </c>
      <c r="B28" t="str">
        <f>IF('Automatic Scoresheet'!W47&gt;0,'Automatic Scoresheet'!B47,"")</f>
        <v>Maddie Mumm</v>
      </c>
      <c r="C28" t="str">
        <f>IF(COUNTBLANK(B28)=1,"",'Automatic Scoresheet'!$A$42)</f>
        <v>PORTAGE</v>
      </c>
      <c r="D28" s="5">
        <f>IF(COUNTBLANK(B28)=1,"",'Automatic Scoresheet'!W47)</f>
        <v>109</v>
      </c>
    </row>
    <row r="29" spans="1:4" ht="12.75">
      <c r="A29" s="30">
        <v>38</v>
      </c>
      <c r="B29" t="str">
        <f>IF('Automatic Scoresheet'!W70&gt;0,'Automatic Scoresheet'!B70,"")</f>
        <v>Kelsey Clark</v>
      </c>
      <c r="C29" t="str">
        <f>IF(COUNTBLANK(B29)=1,"",'Automatic Scoresheet'!$A$66)</f>
        <v>REEDSBURG JV</v>
      </c>
      <c r="D29" s="5">
        <f>IF(COUNTBLANK(B29)=1,"",'Automatic Scoresheet'!W70)</f>
        <v>109</v>
      </c>
    </row>
    <row r="30" spans="1:4" ht="12.75">
      <c r="A30" s="27">
        <v>13</v>
      </c>
      <c r="B30" t="str">
        <f>IF('Automatic Scoresheet'!W30&gt;0,'Automatic Scoresheet'!B30,"")</f>
        <v>Rachel Edwards</v>
      </c>
      <c r="C30" t="str">
        <f>IF(COUNTBLANK(B30)=1,"",'Automatic Scoresheet'!$A$26)</f>
        <v>FORT ATKINSON</v>
      </c>
      <c r="D30" s="5">
        <f>IF(COUNTBLANK(B30)=1,"",'Automatic Scoresheet'!W30)</f>
        <v>120</v>
      </c>
    </row>
    <row r="31" spans="1:4" ht="12.75">
      <c r="A31" s="30">
        <v>44</v>
      </c>
      <c r="B31" t="str">
        <f>IF('Automatic Scoresheet'!W79&gt;0,'Automatic Scoresheet'!B79,"")</f>
        <v>Lauren Eck</v>
      </c>
      <c r="C31" t="str">
        <f>IF(COUNTBLANK(B31)=1,"",'Automatic Scoresheet'!$A$74)</f>
        <v>WISCONSIN DELLS</v>
      </c>
      <c r="D31" s="5">
        <f>IF(COUNTBLANK(B31)=1,"",'Automatic Scoresheet'!W79)</f>
        <v>123</v>
      </c>
    </row>
    <row r="32" spans="1:4" ht="12.75">
      <c r="A32" s="30">
        <v>14</v>
      </c>
      <c r="B32" t="str">
        <f>IF('Automatic Scoresheet'!W31&gt;0,'Automatic Scoresheet'!B31,"")</f>
        <v>Sarah Mempham</v>
      </c>
      <c r="C32" t="str">
        <f>IF(COUNTBLANK(B32)=1,"",'Automatic Scoresheet'!$A$26)</f>
        <v>FORT ATKINSON</v>
      </c>
      <c r="D32" s="5">
        <f>IF(COUNTBLANK(B32)=1,"",'Automatic Scoresheet'!W31)</f>
        <v>124</v>
      </c>
    </row>
    <row r="33" spans="1:4" ht="12.75">
      <c r="A33" s="27">
        <v>46</v>
      </c>
      <c r="D33"/>
    </row>
    <row r="34" spans="1:2" s="40" customFormat="1" ht="30">
      <c r="A34" s="39">
        <v>47</v>
      </c>
      <c r="B34" s="40" t="s">
        <v>15</v>
      </c>
    </row>
    <row r="35" spans="1:4" ht="12.75">
      <c r="A35" s="30">
        <v>48</v>
      </c>
      <c r="D35"/>
    </row>
    <row r="36" spans="1:4" ht="12.75">
      <c r="A36" s="27">
        <v>49</v>
      </c>
      <c r="D36"/>
    </row>
    <row r="37" spans="1:4" ht="12.75">
      <c r="A37" s="30">
        <v>50</v>
      </c>
      <c r="D37"/>
    </row>
    <row r="38" spans="1:4" ht="12.75">
      <c r="A38" s="30">
        <v>51</v>
      </c>
      <c r="D38"/>
    </row>
    <row r="39" spans="1:4" ht="12.75">
      <c r="A39" s="27">
        <v>52</v>
      </c>
      <c r="D39"/>
    </row>
    <row r="40" spans="1:4" ht="12.75">
      <c r="A40" s="30">
        <v>53</v>
      </c>
      <c r="D40"/>
    </row>
    <row r="41" spans="1:4" ht="12.75">
      <c r="A41" s="30">
        <v>54</v>
      </c>
      <c r="D41"/>
    </row>
    <row r="42" spans="1:4" ht="12.75">
      <c r="A42" s="27">
        <v>55</v>
      </c>
      <c r="D42"/>
    </row>
    <row r="43" spans="1:4" ht="12.75">
      <c r="A43" s="30">
        <v>56</v>
      </c>
      <c r="D43"/>
    </row>
    <row r="44" spans="1:4" ht="12.75">
      <c r="A44" s="30">
        <v>57</v>
      </c>
      <c r="D44"/>
    </row>
    <row r="45" spans="1:4" ht="12.75">
      <c r="A45" s="27">
        <v>58</v>
      </c>
      <c r="D45"/>
    </row>
    <row r="46" spans="1:4" ht="12.75">
      <c r="A46" s="30">
        <v>59</v>
      </c>
      <c r="D46"/>
    </row>
    <row r="47" spans="1:4" ht="12.75">
      <c r="A47" s="30">
        <v>60</v>
      </c>
      <c r="D47"/>
    </row>
    <row r="48" spans="1:4" ht="12.75">
      <c r="A48" s="27">
        <v>61</v>
      </c>
      <c r="D48"/>
    </row>
    <row r="49" spans="1:4" ht="12.75">
      <c r="A49" s="30">
        <v>62</v>
      </c>
      <c r="D49"/>
    </row>
    <row r="50" spans="1:4" ht="12.75">
      <c r="A50" s="30">
        <v>63</v>
      </c>
      <c r="D50"/>
    </row>
    <row r="51" spans="1:4" ht="12.75">
      <c r="A51" s="27">
        <v>64</v>
      </c>
      <c r="D51"/>
    </row>
    <row r="52" spans="1:4" ht="12.75">
      <c r="A52" s="30">
        <v>65</v>
      </c>
      <c r="D52"/>
    </row>
    <row r="53" spans="1:4" ht="12.75">
      <c r="A53" s="30">
        <v>66</v>
      </c>
      <c r="D53"/>
    </row>
    <row r="54" spans="1:4" ht="12.75">
      <c r="A54" s="27">
        <v>67</v>
      </c>
      <c r="D54"/>
    </row>
    <row r="55" spans="1:4" ht="12.75">
      <c r="A55" s="30">
        <v>68</v>
      </c>
      <c r="D55"/>
    </row>
    <row r="56" spans="1:4" ht="12.75">
      <c r="A56" s="30">
        <v>69</v>
      </c>
      <c r="D56"/>
    </row>
    <row r="57" spans="1:4" ht="12.75">
      <c r="A57" s="27">
        <v>70</v>
      </c>
      <c r="D57"/>
    </row>
    <row r="58" spans="1:4" ht="12.75">
      <c r="A58" s="30">
        <v>71</v>
      </c>
      <c r="D58"/>
    </row>
    <row r="59" spans="1:4" ht="12.75">
      <c r="A59" s="30">
        <v>72</v>
      </c>
      <c r="D59"/>
    </row>
    <row r="60" spans="1:4" ht="12.75">
      <c r="A60" s="27">
        <v>73</v>
      </c>
      <c r="D60"/>
    </row>
    <row r="61" spans="1:4" ht="12.75">
      <c r="A61" s="30">
        <v>74</v>
      </c>
      <c r="D61"/>
    </row>
    <row r="62" spans="1:4" ht="12.75">
      <c r="A62" s="30">
        <v>75</v>
      </c>
      <c r="D62"/>
    </row>
    <row r="63" spans="1:4" ht="12.75">
      <c r="A63" s="27">
        <v>76</v>
      </c>
      <c r="D63"/>
    </row>
    <row r="64" spans="1:4" ht="12.75">
      <c r="A64" s="30">
        <v>77</v>
      </c>
      <c r="D64"/>
    </row>
    <row r="65" spans="1:4" ht="12.75">
      <c r="A65" s="30">
        <v>78</v>
      </c>
      <c r="D65"/>
    </row>
    <row r="66" spans="1:4" ht="12.75">
      <c r="A66" s="27">
        <v>79</v>
      </c>
      <c r="D66"/>
    </row>
    <row r="67" spans="1:4" ht="12.75">
      <c r="A67" s="30">
        <v>80</v>
      </c>
      <c r="D67"/>
    </row>
    <row r="68" spans="1:4" ht="12.75">
      <c r="A68" s="30">
        <v>81</v>
      </c>
      <c r="D68"/>
    </row>
    <row r="69" spans="1:4" ht="12.75">
      <c r="A69" s="27">
        <v>82</v>
      </c>
      <c r="D69"/>
    </row>
    <row r="70" spans="1:4" ht="12.75">
      <c r="A70" s="30">
        <v>83</v>
      </c>
      <c r="D70"/>
    </row>
    <row r="71" spans="1:4" ht="12.75">
      <c r="A71" s="30">
        <v>84</v>
      </c>
      <c r="D71"/>
    </row>
    <row r="72" spans="1:4" ht="12.75">
      <c r="A72" s="27">
        <v>85</v>
      </c>
      <c r="D72"/>
    </row>
    <row r="73" spans="1:4" ht="12.75">
      <c r="A73" s="30">
        <v>86</v>
      </c>
      <c r="D73"/>
    </row>
    <row r="74" spans="1:4" ht="12.75">
      <c r="A74" s="30">
        <v>87</v>
      </c>
      <c r="D74"/>
    </row>
    <row r="75" spans="1:4" ht="12.75">
      <c r="A75" s="27">
        <v>88</v>
      </c>
      <c r="D75"/>
    </row>
    <row r="76" spans="1:4" ht="12.75">
      <c r="A76" s="30">
        <v>89</v>
      </c>
      <c r="D76"/>
    </row>
    <row r="77" spans="1:4" ht="12.75">
      <c r="A77" s="30">
        <v>90</v>
      </c>
      <c r="D77"/>
    </row>
    <row r="78" spans="1:4" ht="12.75">
      <c r="A78" s="27">
        <v>91</v>
      </c>
      <c r="D78"/>
    </row>
    <row r="79" spans="1:4" ht="12.75">
      <c r="A79" s="30">
        <v>92</v>
      </c>
      <c r="D79"/>
    </row>
    <row r="80" spans="1:4" ht="12.75">
      <c r="A80" s="30">
        <v>93</v>
      </c>
      <c r="D80"/>
    </row>
    <row r="81" spans="1:4" ht="12.75">
      <c r="A81" s="27">
        <v>94</v>
      </c>
      <c r="D81"/>
    </row>
    <row r="82" spans="1:4" ht="12.75">
      <c r="A82" s="30">
        <v>95</v>
      </c>
      <c r="D82"/>
    </row>
    <row r="83" spans="1:4" ht="12.75">
      <c r="A83" s="30">
        <v>96</v>
      </c>
      <c r="D83"/>
    </row>
    <row r="84" spans="1:4" ht="12.75">
      <c r="A84" s="27">
        <v>97</v>
      </c>
      <c r="D84"/>
    </row>
    <row r="85" spans="1:4" ht="12.75">
      <c r="A85" s="30">
        <v>98</v>
      </c>
      <c r="D85"/>
    </row>
    <row r="86" spans="1:4" ht="12.75">
      <c r="A86" s="30">
        <v>99</v>
      </c>
      <c r="D86"/>
    </row>
    <row r="87" spans="1:4" ht="12.75">
      <c r="A87" s="27">
        <v>100</v>
      </c>
      <c r="D87"/>
    </row>
    <row r="88" spans="1:4" ht="12.75">
      <c r="A88" s="30">
        <v>101</v>
      </c>
      <c r="D88"/>
    </row>
    <row r="89" spans="1:4" ht="12.75">
      <c r="A89" s="30">
        <v>102</v>
      </c>
      <c r="D89"/>
    </row>
    <row r="90" spans="1:4" ht="12.75">
      <c r="A90" s="27">
        <v>103</v>
      </c>
      <c r="D90"/>
    </row>
    <row r="91" spans="1:4" ht="12.75">
      <c r="A91" s="30">
        <v>104</v>
      </c>
      <c r="D91"/>
    </row>
    <row r="92" spans="1:4" ht="12.75">
      <c r="A92" s="30">
        <v>105</v>
      </c>
      <c r="D92"/>
    </row>
    <row r="93" spans="1:4" ht="12.75">
      <c r="A93" s="27">
        <v>106</v>
      </c>
      <c r="D93"/>
    </row>
    <row r="94" spans="1:4" ht="12.75">
      <c r="A94" s="30">
        <v>107</v>
      </c>
      <c r="D94"/>
    </row>
    <row r="95" spans="1:4" ht="12.75">
      <c r="A95" s="30">
        <v>108</v>
      </c>
      <c r="D95"/>
    </row>
    <row r="96" spans="1:4" ht="12.75">
      <c r="A96" s="27">
        <v>109</v>
      </c>
      <c r="D96"/>
    </row>
    <row r="97" spans="1:4" ht="12.75">
      <c r="A97" s="30">
        <v>110</v>
      </c>
      <c r="D97"/>
    </row>
    <row r="98" spans="1:4" ht="12.75">
      <c r="A98" s="30">
        <v>111</v>
      </c>
      <c r="D98"/>
    </row>
    <row r="99" spans="1:4" ht="12.75">
      <c r="A99" s="27">
        <v>112</v>
      </c>
      <c r="D99"/>
    </row>
    <row r="100" spans="1:4" ht="12.75">
      <c r="A100" s="30">
        <v>113</v>
      </c>
      <c r="D100"/>
    </row>
    <row r="101" spans="1:4" ht="12.75">
      <c r="A101" s="30">
        <v>114</v>
      </c>
      <c r="D101"/>
    </row>
    <row r="102" spans="1:4" ht="12.75">
      <c r="A102" s="27">
        <v>115</v>
      </c>
      <c r="D102"/>
    </row>
    <row r="103" spans="1:4" ht="12.75">
      <c r="A103" s="30">
        <v>116</v>
      </c>
      <c r="D103"/>
    </row>
    <row r="104" spans="1:4" ht="12.75">
      <c r="A104" s="30">
        <v>117</v>
      </c>
      <c r="D104"/>
    </row>
    <row r="105" spans="1:4" ht="12.75">
      <c r="A105" s="27">
        <v>118</v>
      </c>
      <c r="D105"/>
    </row>
    <row r="106" spans="1:4" ht="12.75">
      <c r="A106" s="30">
        <v>119</v>
      </c>
      <c r="D106"/>
    </row>
    <row r="107" spans="1:4" ht="12.75">
      <c r="A107" s="30">
        <v>120</v>
      </c>
      <c r="D107"/>
    </row>
    <row r="108" spans="1:4" ht="12.75">
      <c r="A108" s="27">
        <v>121</v>
      </c>
      <c r="D108"/>
    </row>
    <row r="109" spans="1:4" ht="12.75">
      <c r="A109" s="30">
        <v>122</v>
      </c>
      <c r="D109"/>
    </row>
    <row r="110" spans="1:4" ht="12.75">
      <c r="A110" s="30">
        <v>123</v>
      </c>
      <c r="D110"/>
    </row>
    <row r="111" spans="1:4" ht="12.75">
      <c r="A111" s="27">
        <v>124</v>
      </c>
      <c r="D111"/>
    </row>
    <row r="112" spans="1:4" ht="12.75">
      <c r="A112" s="30">
        <v>125</v>
      </c>
      <c r="D112"/>
    </row>
    <row r="113" ht="12.75">
      <c r="D113"/>
    </row>
    <row r="114" spans="1:4" ht="12.75">
      <c r="A114" s="27"/>
      <c r="D114"/>
    </row>
    <row r="115" ht="12.75">
      <c r="D115"/>
    </row>
    <row r="117" ht="12.75">
      <c r="A117" s="27"/>
    </row>
    <row r="120" ht="12.75">
      <c r="A120" s="27"/>
    </row>
    <row r="123" ht="12.75">
      <c r="A123" s="27"/>
    </row>
    <row r="126" ht="12.75">
      <c r="A126" s="27"/>
    </row>
    <row r="129" ht="12.75">
      <c r="A129" s="27"/>
    </row>
    <row r="132" ht="12.75">
      <c r="A132" s="27"/>
    </row>
    <row r="135" ht="12.75">
      <c r="A135" s="27"/>
    </row>
    <row r="138" ht="12.75">
      <c r="A138" s="27"/>
    </row>
    <row r="141" ht="12.75">
      <c r="A141" s="27"/>
    </row>
    <row r="144" ht="12.75">
      <c r="A144" s="27"/>
    </row>
    <row r="147" ht="12.75">
      <c r="A147" s="27"/>
    </row>
    <row r="150" ht="12.75">
      <c r="A150" s="27"/>
    </row>
    <row r="153" ht="12.75">
      <c r="A153" s="27"/>
    </row>
    <row r="156" ht="12.75">
      <c r="A156" s="27"/>
    </row>
    <row r="159" ht="12.75">
      <c r="A159" s="27"/>
    </row>
    <row r="162" ht="12.75">
      <c r="A162" s="27"/>
    </row>
    <row r="165" ht="12.75">
      <c r="A165" s="27"/>
    </row>
    <row r="168" ht="12.75">
      <c r="A168" s="27"/>
    </row>
    <row r="171" ht="12.75">
      <c r="A171" s="27"/>
    </row>
    <row r="174" ht="12.75">
      <c r="A174" s="27"/>
    </row>
    <row r="177" ht="12.75">
      <c r="A177" s="27"/>
    </row>
    <row r="180" ht="12.75">
      <c r="A180" s="27"/>
    </row>
    <row r="183" ht="12.75">
      <c r="A183" s="27"/>
    </row>
    <row r="186" ht="12.75">
      <c r="A186" s="27"/>
    </row>
    <row r="189" ht="12.75">
      <c r="A189" s="27"/>
    </row>
    <row r="192" ht="12.75">
      <c r="A192" s="27"/>
    </row>
    <row r="195" ht="12.75">
      <c r="A195" s="27"/>
    </row>
    <row r="198" ht="12.75">
      <c r="A198" s="27"/>
    </row>
    <row r="201" ht="12.75">
      <c r="A201" s="27"/>
    </row>
    <row r="204" ht="12.75">
      <c r="A204" s="27"/>
    </row>
    <row r="207" ht="12.75">
      <c r="A207" s="27"/>
    </row>
    <row r="210" ht="12.75">
      <c r="A210" s="27"/>
    </row>
    <row r="213" ht="12.75">
      <c r="A213" s="27"/>
    </row>
    <row r="216" ht="12.75">
      <c r="A216" s="27"/>
    </row>
    <row r="219" ht="12.75">
      <c r="A219" s="27"/>
    </row>
    <row r="222" ht="12.75">
      <c r="A222" s="27"/>
    </row>
    <row r="225" ht="12.75">
      <c r="A225" s="27"/>
    </row>
    <row r="228" ht="12.75">
      <c r="A228" s="27"/>
    </row>
    <row r="231" ht="12.75">
      <c r="A231" s="27"/>
    </row>
    <row r="234" ht="12.75">
      <c r="A234" s="27"/>
    </row>
    <row r="237" ht="12.75">
      <c r="A237" s="27"/>
    </row>
    <row r="240" ht="12.75">
      <c r="A240" s="27"/>
    </row>
    <row r="243" ht="12.75">
      <c r="A243" s="27"/>
    </row>
    <row r="246" ht="12.75">
      <c r="A246" s="27"/>
    </row>
    <row r="249" ht="12.75">
      <c r="A249" s="27"/>
    </row>
    <row r="252" ht="12.75">
      <c r="A252" s="27"/>
    </row>
    <row r="255" ht="12.75">
      <c r="A255" s="27"/>
    </row>
    <row r="258" ht="12.75">
      <c r="A258" s="27"/>
    </row>
    <row r="261" ht="12.75">
      <c r="A261" s="27"/>
    </row>
    <row r="264" ht="12.75">
      <c r="A264" s="27"/>
    </row>
    <row r="267" ht="12.75">
      <c r="A267" s="27"/>
    </row>
    <row r="270" ht="12.75">
      <c r="A270" s="27"/>
    </row>
    <row r="273" ht="12.75">
      <c r="A273" s="27"/>
    </row>
    <row r="276" ht="12.75">
      <c r="A276" s="27"/>
    </row>
    <row r="279" ht="12.75">
      <c r="A279" s="27"/>
    </row>
    <row r="282" ht="12.75">
      <c r="A282" s="27"/>
    </row>
    <row r="285" ht="12.75">
      <c r="A285" s="27"/>
    </row>
    <row r="288" ht="12.75">
      <c r="A288" s="27"/>
    </row>
    <row r="291" ht="12.75">
      <c r="A291" s="27"/>
    </row>
    <row r="294" ht="12.75">
      <c r="A294" s="27"/>
    </row>
    <row r="297" ht="12.75">
      <c r="A297" s="27"/>
    </row>
    <row r="300" ht="12.75">
      <c r="A300" s="27"/>
    </row>
    <row r="303" ht="12.75">
      <c r="A303" s="27"/>
    </row>
    <row r="306" ht="12.75">
      <c r="A306" s="27"/>
    </row>
    <row r="309" ht="12.75">
      <c r="A309" s="27"/>
    </row>
    <row r="312" ht="12.75">
      <c r="A312" s="27"/>
    </row>
    <row r="315" ht="12.75">
      <c r="A315" s="27"/>
    </row>
    <row r="318" ht="12.75">
      <c r="A318" s="27"/>
    </row>
    <row r="321" ht="12.75">
      <c r="A321" s="27"/>
    </row>
    <row r="324" ht="12.75">
      <c r="A324" s="27"/>
    </row>
    <row r="327" ht="12.75">
      <c r="A327" s="27"/>
    </row>
    <row r="330" ht="12.75">
      <c r="A330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 Admin</cp:lastModifiedBy>
  <cp:lastPrinted>2007-04-30T22:53:30Z</cp:lastPrinted>
  <dcterms:created xsi:type="dcterms:W3CDTF">2006-04-11T14:41:07Z</dcterms:created>
  <dcterms:modified xsi:type="dcterms:W3CDTF">2020-08-26T21:09:20Z</dcterms:modified>
  <cp:category/>
  <cp:version/>
  <cp:contentType/>
  <cp:contentStatus/>
</cp:coreProperties>
</file>