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trlProps/ctrlProp2.xml" ContentType="application/vnd.ms-excel.controlpropertie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ate1904="1" codeName="ThisWorkbook" defaultThemeVersion="124226"/>
  <bookViews>
    <workbookView xWindow="0" yWindow="0" windowWidth="15480" windowHeight="11640" tabRatio="500"/>
  </bookViews>
  <sheets>
    <sheet name="Varsity" sheetId="2" r:id="rId1"/>
    <sheet name="Scores" sheetId="3" r:id="rId2"/>
  </sheets>
  <definedNames>
    <definedName name="_xlnm.Print_Area" localSheetId="1">Scores!$A$1:$X$24</definedName>
    <definedName name="_xlnm.Print_Area" localSheetId="0">Varsity!$A$1:$N$26</definedName>
  </definedNames>
  <calcPr calcId="125725" concurrentCalc="0"/>
</workbook>
</file>

<file path=xl/calcChain.xml><?xml version="1.0" encoding="utf-8"?>
<calcChain xmlns="http://schemas.openxmlformats.org/spreadsheetml/2006/main">
  <c r="K8" i="3"/>
  <c r="W8"/>
  <c r="B10"/>
  <c r="N10"/>
  <c r="K11"/>
  <c r="K12"/>
  <c r="K13"/>
  <c r="K14"/>
  <c r="K15"/>
  <c r="K16"/>
  <c r="L11"/>
  <c r="W11"/>
  <c r="W12"/>
  <c r="W13"/>
  <c r="W14"/>
  <c r="W15"/>
  <c r="W16"/>
  <c r="X11"/>
  <c r="L12"/>
  <c r="X12"/>
  <c r="L13"/>
  <c r="X13"/>
  <c r="L14"/>
  <c r="X14"/>
  <c r="L15"/>
  <c r="X15"/>
  <c r="L16"/>
  <c r="X16"/>
  <c r="K17"/>
  <c r="W17"/>
  <c r="K18"/>
  <c r="K19"/>
  <c r="K20"/>
  <c r="K21"/>
  <c r="K22"/>
  <c r="K23"/>
  <c r="L18"/>
  <c r="W18"/>
  <c r="W19"/>
  <c r="W20"/>
  <c r="W21"/>
  <c r="W22"/>
  <c r="W23"/>
  <c r="X18"/>
  <c r="L19"/>
  <c r="X19"/>
  <c r="L20"/>
  <c r="X20"/>
  <c r="L21"/>
  <c r="X21"/>
  <c r="L22"/>
  <c r="X22"/>
  <c r="L23"/>
  <c r="X23"/>
  <c r="K24"/>
  <c r="W24"/>
  <c r="G9" i="2"/>
</calcChain>
</file>

<file path=xl/sharedStrings.xml><?xml version="1.0" encoding="utf-8"?>
<sst xmlns="http://schemas.openxmlformats.org/spreadsheetml/2006/main" count="80" uniqueCount="51">
  <si>
    <t xml:space="preserve"> </t>
  </si>
  <si>
    <t>Fox Valley Association</t>
  </si>
  <si>
    <t>Varsity</t>
  </si>
  <si>
    <t>Match Date:</t>
  </si>
  <si>
    <t>Report Date:</t>
  </si>
  <si>
    <t xml:space="preserve">          Team Score</t>
  </si>
  <si>
    <t>School Reporting:</t>
  </si>
  <si>
    <t>-----&gt;</t>
  </si>
  <si>
    <t>Opponent:</t>
  </si>
  <si>
    <t>E-Mail this form to: webmaster@fvaathletics.org as an attachment</t>
  </si>
  <si>
    <t>9 Hole</t>
  </si>
  <si>
    <t>Position</t>
  </si>
  <si>
    <t>Opponents</t>
  </si>
  <si>
    <t>Name (First Last)</t>
  </si>
  <si>
    <t>School</t>
  </si>
  <si>
    <t>Score</t>
  </si>
  <si>
    <t>Finish Points</t>
  </si>
  <si>
    <t>Beaten</t>
  </si>
  <si>
    <t>Fond du Lac</t>
  </si>
  <si>
    <t>Maisey Wilhelms</t>
  </si>
  <si>
    <t>Toni Kotansky</t>
  </si>
  <si>
    <t>Emma Davis</t>
  </si>
  <si>
    <t>Jo Wilhelms</t>
  </si>
  <si>
    <t>Lauren Behnke</t>
  </si>
  <si>
    <t>TOTAL</t>
  </si>
  <si>
    <t xml:space="preserve">TEAM: </t>
    <phoneticPr fontId="4" type="noConversion"/>
  </si>
  <si>
    <t xml:space="preserve">TEAM: </t>
  </si>
  <si>
    <t>Par:</t>
  </si>
  <si>
    <t>Holes:</t>
  </si>
  <si>
    <r>
      <t>(Hint: Use "</t>
    </r>
    <r>
      <rPr>
        <b/>
        <i/>
        <sz val="8"/>
        <color theme="0" tint="-0.249977111117893"/>
        <rFont val="Verdana"/>
        <family val="2"/>
      </rPr>
      <t>CTRL</t>
    </r>
    <r>
      <rPr>
        <i/>
        <sz val="8"/>
        <color theme="0" tint="-0.249977111117893"/>
        <rFont val="Verdana"/>
        <family val="2"/>
      </rPr>
      <t xml:space="preserve"> + </t>
    </r>
    <r>
      <rPr>
        <b/>
        <i/>
        <sz val="8"/>
        <color theme="0" tint="-0.249977111117893"/>
        <rFont val="Verdana"/>
        <family val="2"/>
      </rPr>
      <t>;</t>
    </r>
    <r>
      <rPr>
        <i/>
        <sz val="8"/>
        <color theme="0" tint="-0.249977111117893"/>
        <rFont val="Verdana"/>
        <family val="2"/>
      </rPr>
      <t>" to insert today's date.)</t>
    </r>
  </si>
  <si>
    <t>DATE/SITE:</t>
  </si>
  <si>
    <t>CONDITIONS:</t>
  </si>
  <si>
    <t>COACHES:</t>
  </si>
  <si>
    <t>AWAY TEAM:</t>
  </si>
  <si>
    <t>COMMENTS:</t>
  </si>
  <si>
    <t>HOME TEAM:</t>
  </si>
  <si>
    <t>Rolling Meadows GC</t>
  </si>
  <si>
    <t>Belle Stewart</t>
  </si>
  <si>
    <t>FDL</t>
  </si>
  <si>
    <t>Back Nine Holes 19-27</t>
  </si>
  <si>
    <t>Mark, Lift, Clean and  Place</t>
  </si>
  <si>
    <t>Appleton East</t>
  </si>
  <si>
    <t>Woeshnick/Duran</t>
  </si>
  <si>
    <t xml:space="preserve">Mid 60s and Cloudy </t>
  </si>
  <si>
    <t>Megan Geerts</t>
  </si>
  <si>
    <t>Courtney Salveson-Krepline</t>
  </si>
  <si>
    <t>Sophia Pierce</t>
  </si>
  <si>
    <t>Haley Steffes</t>
  </si>
  <si>
    <t>Kyra Arizola</t>
  </si>
  <si>
    <t>Peyton Blaylock</t>
  </si>
  <si>
    <t>AE</t>
  </si>
</sst>
</file>

<file path=xl/styles.xml><?xml version="1.0" encoding="utf-8"?>
<styleSheet xmlns="http://schemas.openxmlformats.org/spreadsheetml/2006/main">
  <fonts count="21">
    <font>
      <sz val="10"/>
      <name val="Verdana"/>
    </font>
    <font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b/>
      <sz val="24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sz val="10"/>
      <name val="Geneva"/>
      <family val="2"/>
    </font>
    <font>
      <b/>
      <sz val="20"/>
      <name val="Arial"/>
      <family val="2"/>
    </font>
    <font>
      <sz val="10"/>
      <color theme="0"/>
      <name val="Verdana"/>
      <family val="2"/>
    </font>
    <font>
      <sz val="10"/>
      <color rgb="FF000000"/>
      <name val="Verdana"/>
      <family val="2"/>
    </font>
    <font>
      <sz val="7"/>
      <name val="Verdana"/>
      <family val="2"/>
    </font>
    <font>
      <b/>
      <sz val="10"/>
      <name val="Verdana"/>
      <family val="2"/>
    </font>
    <font>
      <sz val="7"/>
      <color theme="0"/>
      <name val="Verdana"/>
      <family val="2"/>
    </font>
    <font>
      <sz val="12"/>
      <name val="Arial"/>
      <family val="2"/>
    </font>
    <font>
      <b/>
      <sz val="8"/>
      <name val="Verdana"/>
      <family val="2"/>
    </font>
    <font>
      <b/>
      <sz val="14"/>
      <name val="Verdana"/>
      <family val="2"/>
    </font>
    <font>
      <i/>
      <sz val="8"/>
      <name val="Verdana"/>
      <family val="2"/>
    </font>
    <font>
      <i/>
      <sz val="8"/>
      <color theme="0" tint="-0.249977111117893"/>
      <name val="Verdana"/>
      <family val="2"/>
    </font>
    <font>
      <b/>
      <i/>
      <sz val="8"/>
      <color theme="0" tint="-0.249977111117893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AFEF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CCFFFF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8" fillId="0" borderId="0" applyBorder="0"/>
    <xf numFmtId="0" fontId="7" fillId="0" borderId="0"/>
    <xf numFmtId="0" fontId="1" fillId="0" borderId="0"/>
  </cellStyleXfs>
  <cellXfs count="85">
    <xf numFmtId="0" fontId="0" fillId="0" borderId="0" xfId="0"/>
    <xf numFmtId="0" fontId="0" fillId="0" borderId="0" xfId="0" applyAlignment="1" applyProtection="1">
      <alignment vertical="center"/>
      <protection locked="0"/>
    </xf>
    <xf numFmtId="0" fontId="0" fillId="2" borderId="1" xfId="0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10" fillId="0" borderId="0" xfId="0" applyFont="1" applyFill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right" vertical="center"/>
    </xf>
    <xf numFmtId="0" fontId="0" fillId="0" borderId="0" xfId="0" applyFill="1" applyBorder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0" fillId="0" borderId="0" xfId="0" applyAlignment="1" applyProtection="1">
      <alignment horizontal="center" vertical="center"/>
    </xf>
    <xf numFmtId="0" fontId="0" fillId="0" borderId="0" xfId="0" quotePrefix="1" applyAlignment="1" applyProtection="1">
      <alignment horizontal="center" vertical="center"/>
    </xf>
    <xf numFmtId="0" fontId="0" fillId="0" borderId="0" xfId="0" quotePrefix="1" applyFill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0" fontId="6" fillId="0" borderId="0" xfId="0" applyFont="1" applyFill="1" applyBorder="1" applyAlignment="1" applyProtection="1">
      <alignment horizontal="left" vertical="center"/>
    </xf>
    <xf numFmtId="0" fontId="6" fillId="0" borderId="0" xfId="0" quotePrefix="1" applyFont="1" applyFill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vertical="center"/>
    </xf>
    <xf numFmtId="0" fontId="7" fillId="0" borderId="3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vertical="center"/>
    </xf>
    <xf numFmtId="0" fontId="7" fillId="0" borderId="3" xfId="1" applyFont="1" applyBorder="1" applyAlignment="1" applyProtection="1">
      <alignment horizontal="center" vertical="center"/>
    </xf>
    <xf numFmtId="0" fontId="7" fillId="0" borderId="2" xfId="1" applyFont="1" applyBorder="1" applyAlignment="1" applyProtection="1">
      <alignment horizontal="center" vertical="center"/>
    </xf>
    <xf numFmtId="0" fontId="1" fillId="3" borderId="7" xfId="0" applyFont="1" applyFill="1" applyBorder="1"/>
    <xf numFmtId="0" fontId="1" fillId="3" borderId="1" xfId="0" applyFont="1" applyFill="1" applyBorder="1"/>
    <xf numFmtId="0" fontId="1" fillId="2" borderId="1" xfId="0" applyFont="1" applyFill="1" applyBorder="1" applyAlignment="1" applyProtection="1">
      <alignment horizontal="center" vertical="center"/>
    </xf>
    <xf numFmtId="0" fontId="1" fillId="3" borderId="0" xfId="0" applyFont="1" applyFill="1" applyBorder="1"/>
    <xf numFmtId="0" fontId="1" fillId="0" borderId="0" xfId="3" applyAlignment="1" applyProtection="1">
      <alignment vertical="center"/>
    </xf>
    <xf numFmtId="0" fontId="12" fillId="0" borderId="0" xfId="3" applyFont="1" applyAlignment="1" applyProtection="1">
      <alignment horizontal="center" vertical="center"/>
    </xf>
    <xf numFmtId="0" fontId="12" fillId="0" borderId="0" xfId="3" applyFont="1" applyFill="1" applyBorder="1" applyAlignment="1" applyProtection="1">
      <alignment horizontal="center" vertical="center"/>
    </xf>
    <xf numFmtId="0" fontId="13" fillId="4" borderId="8" xfId="3" applyFont="1" applyFill="1" applyBorder="1" applyAlignment="1" applyProtection="1">
      <alignment horizontal="center" vertical="center"/>
    </xf>
    <xf numFmtId="0" fontId="1" fillId="0" borderId="0" xfId="3" applyAlignment="1" applyProtection="1">
      <alignment horizontal="center" vertical="center"/>
    </xf>
    <xf numFmtId="0" fontId="14" fillId="0" borderId="0" xfId="3" applyFont="1" applyFill="1" applyAlignment="1" applyProtection="1">
      <alignment horizontal="center" vertical="center"/>
    </xf>
    <xf numFmtId="0" fontId="13" fillId="0" borderId="9" xfId="3" applyFont="1" applyBorder="1" applyAlignment="1" applyProtection="1">
      <alignment horizontal="center" vertical="center"/>
    </xf>
    <xf numFmtId="0" fontId="1" fillId="0" borderId="10" xfId="3" applyBorder="1" applyAlignment="1" applyProtection="1">
      <alignment horizontal="center" vertical="center"/>
      <protection locked="0"/>
    </xf>
    <xf numFmtId="0" fontId="7" fillId="5" borderId="10" xfId="3" applyFont="1" applyFill="1" applyBorder="1" applyAlignment="1" applyProtection="1">
      <alignment horizontal="left" vertical="center"/>
      <protection locked="0"/>
    </xf>
    <xf numFmtId="0" fontId="13" fillId="0" borderId="10" xfId="3" applyFont="1" applyBorder="1" applyAlignment="1" applyProtection="1">
      <alignment horizontal="center" vertical="center"/>
    </xf>
    <xf numFmtId="0" fontId="1" fillId="0" borderId="10" xfId="3" applyFont="1" applyBorder="1" applyAlignment="1" applyProtection="1">
      <alignment horizontal="center" vertical="center"/>
      <protection locked="0"/>
    </xf>
    <xf numFmtId="0" fontId="15" fillId="0" borderId="10" xfId="3" applyFont="1" applyBorder="1" applyAlignment="1" applyProtection="1">
      <alignment vertical="center"/>
      <protection locked="0"/>
    </xf>
    <xf numFmtId="0" fontId="13" fillId="6" borderId="8" xfId="3" applyFont="1" applyFill="1" applyBorder="1" applyAlignment="1" applyProtection="1">
      <alignment horizontal="center" vertical="center"/>
    </xf>
    <xf numFmtId="0" fontId="13" fillId="0" borderId="11" xfId="3" applyFont="1" applyBorder="1" applyAlignment="1" applyProtection="1">
      <alignment horizontal="center" vertical="center"/>
    </xf>
    <xf numFmtId="0" fontId="1" fillId="0" borderId="0" xfId="3" applyFont="1" applyAlignment="1" applyProtection="1">
      <alignment vertical="center"/>
      <protection locked="0"/>
    </xf>
    <xf numFmtId="0" fontId="16" fillId="0" borderId="11" xfId="3" applyFont="1" applyBorder="1" applyAlignment="1" applyProtection="1">
      <alignment vertical="center"/>
    </xf>
    <xf numFmtId="0" fontId="17" fillId="0" borderId="0" xfId="3" applyFont="1" applyAlignment="1" applyProtection="1">
      <alignment vertical="center"/>
    </xf>
    <xf numFmtId="0" fontId="16" fillId="0" borderId="13" xfId="3" applyFont="1" applyBorder="1" applyAlignment="1" applyProtection="1">
      <alignment vertical="center"/>
    </xf>
    <xf numFmtId="0" fontId="1" fillId="0" borderId="11" xfId="3" applyBorder="1" applyAlignment="1" applyProtection="1">
      <alignment horizontal="center" vertical="center"/>
    </xf>
    <xf numFmtId="0" fontId="1" fillId="0" borderId="11" xfId="3" applyBorder="1" applyAlignment="1" applyProtection="1">
      <alignment horizontal="center" vertical="center"/>
      <protection locked="0"/>
    </xf>
    <xf numFmtId="0" fontId="1" fillId="0" borderId="0" xfId="3" applyBorder="1" applyAlignment="1" applyProtection="1">
      <alignment vertical="center"/>
    </xf>
    <xf numFmtId="0" fontId="18" fillId="0" borderId="11" xfId="3" applyFont="1" applyBorder="1" applyAlignment="1" applyProtection="1">
      <alignment horizontal="center" vertical="center"/>
    </xf>
    <xf numFmtId="0" fontId="13" fillId="0" borderId="11" xfId="3" applyFont="1" applyBorder="1" applyAlignment="1" applyProtection="1">
      <alignment vertical="center"/>
    </xf>
    <xf numFmtId="0" fontId="1" fillId="0" borderId="0" xfId="3" applyFont="1" applyAlignment="1" applyProtection="1">
      <alignment vertical="center"/>
    </xf>
    <xf numFmtId="0" fontId="1" fillId="2" borderId="1" xfId="0" applyFont="1" applyFill="1" applyBorder="1" applyAlignment="1" applyProtection="1">
      <alignment horizontal="left" vertical="center"/>
    </xf>
    <xf numFmtId="0" fontId="1" fillId="2" borderId="4" xfId="0" applyFont="1" applyFill="1" applyBorder="1" applyAlignment="1" applyProtection="1">
      <alignment horizontal="left" vertical="center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center" vertical="center" wrapText="1"/>
    </xf>
    <xf numFmtId="0" fontId="9" fillId="0" borderId="0" xfId="0" applyFont="1" applyAlignment="1" applyProtection="1">
      <alignment horizontal="center" vertical="center" wrapText="1"/>
    </xf>
    <xf numFmtId="15" fontId="0" fillId="2" borderId="4" xfId="0" applyNumberFormat="1" applyFill="1" applyBorder="1" applyAlignment="1" applyProtection="1">
      <alignment horizontal="left" vertical="center"/>
      <protection locked="0"/>
    </xf>
    <xf numFmtId="14" fontId="1" fillId="0" borderId="0" xfId="0" applyNumberFormat="1" applyFont="1" applyAlignment="1" applyProtection="1">
      <alignment horizontal="left" vertical="center" wrapText="1"/>
      <protection locked="0"/>
    </xf>
    <xf numFmtId="14" fontId="0" fillId="0" borderId="0" xfId="0" applyNumberFormat="1" applyAlignment="1" applyProtection="1">
      <alignment vertical="center" wrapText="1"/>
      <protection locked="0"/>
    </xf>
    <xf numFmtId="0" fontId="0" fillId="0" borderId="0" xfId="0" applyAlignment="1" applyProtection="1">
      <alignment horizontal="center" vertical="center"/>
    </xf>
    <xf numFmtId="0" fontId="13" fillId="0" borderId="22" xfId="3" applyFont="1" applyBorder="1" applyAlignment="1" applyProtection="1">
      <alignment horizontal="center" vertical="center" wrapText="1"/>
      <protection locked="0"/>
    </xf>
    <xf numFmtId="0" fontId="13" fillId="0" borderId="21" xfId="3" applyFont="1" applyBorder="1" applyAlignment="1" applyProtection="1">
      <alignment horizontal="center" vertical="center" wrapText="1"/>
      <protection locked="0"/>
    </xf>
    <xf numFmtId="0" fontId="13" fillId="0" borderId="0" xfId="3" applyFont="1" applyAlignment="1" applyProtection="1">
      <alignment horizontal="center" vertical="center" wrapText="1"/>
      <protection locked="0"/>
    </xf>
    <xf numFmtId="0" fontId="13" fillId="0" borderId="16" xfId="3" applyFont="1" applyBorder="1" applyAlignment="1" applyProtection="1">
      <alignment horizontal="center" vertical="center" wrapText="1"/>
      <protection locked="0"/>
    </xf>
    <xf numFmtId="0" fontId="13" fillId="0" borderId="12" xfId="3" applyFont="1" applyBorder="1" applyAlignment="1" applyProtection="1">
      <alignment horizontal="center" vertical="center"/>
    </xf>
    <xf numFmtId="0" fontId="13" fillId="0" borderId="25" xfId="3" applyFont="1" applyBorder="1" applyAlignment="1" applyProtection="1">
      <alignment horizontal="center" vertical="center" wrapText="1"/>
      <protection locked="0"/>
    </xf>
    <xf numFmtId="0" fontId="13" fillId="0" borderId="15" xfId="3" applyFont="1" applyBorder="1" applyAlignment="1" applyProtection="1">
      <alignment horizontal="center" vertical="center" wrapText="1"/>
      <protection locked="0"/>
    </xf>
    <xf numFmtId="0" fontId="13" fillId="0" borderId="24" xfId="3" applyFont="1" applyBorder="1" applyAlignment="1" applyProtection="1">
      <alignment horizontal="center" vertical="center" wrapText="1"/>
      <protection locked="0"/>
    </xf>
    <xf numFmtId="0" fontId="13" fillId="0" borderId="20" xfId="3" applyFont="1" applyBorder="1" applyAlignment="1" applyProtection="1">
      <alignment horizontal="center" vertical="center" wrapText="1"/>
      <protection locked="0"/>
    </xf>
    <xf numFmtId="0" fontId="13" fillId="0" borderId="19" xfId="3" applyFont="1" applyBorder="1" applyAlignment="1" applyProtection="1">
      <alignment horizontal="center" vertical="center" wrapText="1"/>
      <protection locked="0"/>
    </xf>
    <xf numFmtId="0" fontId="13" fillId="0" borderId="18" xfId="3" applyFont="1" applyBorder="1" applyAlignment="1" applyProtection="1">
      <alignment horizontal="center" vertical="center" wrapText="1"/>
      <protection locked="0"/>
    </xf>
    <xf numFmtId="0" fontId="13" fillId="0" borderId="0" xfId="3" applyFont="1" applyAlignment="1" applyProtection="1">
      <alignment vertical="center" wrapText="1"/>
    </xf>
    <xf numFmtId="0" fontId="13" fillId="0" borderId="12" xfId="3" applyFont="1" applyBorder="1" applyAlignment="1" applyProtection="1">
      <alignment horizontal="center" vertical="center" wrapText="1"/>
      <protection locked="0"/>
    </xf>
    <xf numFmtId="0" fontId="13" fillId="0" borderId="14" xfId="3" applyFont="1" applyBorder="1" applyAlignment="1" applyProtection="1">
      <alignment horizontal="center" vertical="center" wrapText="1"/>
      <protection locked="0"/>
    </xf>
    <xf numFmtId="0" fontId="19" fillId="0" borderId="15" xfId="3" applyFont="1" applyBorder="1" applyAlignment="1" applyProtection="1">
      <alignment horizontal="center" vertical="center"/>
    </xf>
    <xf numFmtId="14" fontId="13" fillId="0" borderId="20" xfId="3" applyNumberFormat="1" applyFont="1" applyBorder="1" applyAlignment="1" applyProtection="1">
      <alignment horizontal="center" vertical="center" wrapText="1"/>
      <protection locked="0"/>
    </xf>
    <xf numFmtId="0" fontId="1" fillId="0" borderId="19" xfId="3" applyBorder="1" applyAlignment="1" applyProtection="1">
      <alignment horizontal="center" vertical="center" wrapText="1"/>
      <protection locked="0"/>
    </xf>
    <xf numFmtId="0" fontId="1" fillId="0" borderId="18" xfId="3" applyBorder="1" applyAlignment="1" applyProtection="1">
      <alignment horizontal="center" vertical="center" wrapText="1"/>
      <protection locked="0"/>
    </xf>
    <xf numFmtId="0" fontId="13" fillId="0" borderId="13" xfId="3" applyFont="1" applyBorder="1" applyAlignment="1" applyProtection="1">
      <alignment vertical="center" wrapText="1"/>
    </xf>
    <xf numFmtId="0" fontId="13" fillId="0" borderId="17" xfId="3" applyFont="1" applyBorder="1" applyAlignment="1" applyProtection="1">
      <alignment vertical="center" wrapText="1"/>
    </xf>
    <xf numFmtId="0" fontId="13" fillId="0" borderId="8" xfId="3" applyFont="1" applyBorder="1" applyAlignment="1" applyProtection="1">
      <alignment vertical="center" wrapText="1"/>
    </xf>
    <xf numFmtId="0" fontId="13" fillId="0" borderId="23" xfId="3" applyFont="1" applyBorder="1" applyAlignment="1" applyProtection="1">
      <alignment horizontal="center" vertical="center" wrapText="1"/>
      <protection locked="0"/>
    </xf>
  </cellXfs>
  <cellStyles count="4">
    <cellStyle name="Normal" xfId="0" builtinId="0"/>
    <cellStyle name="Normal 2" xfId="2"/>
    <cellStyle name="Normal 3" xfId="3"/>
    <cellStyle name="Normal_Team Statistics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AFEF9"/>
      <color rgb="FF9AFC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24"/>
  <sheetViews>
    <sheetView tabSelected="1" view="pageBreakPreview" topLeftCell="A3" zoomScaleSheetLayoutView="100" workbookViewId="0">
      <selection activeCell="D21" sqref="D21"/>
    </sheetView>
  </sheetViews>
  <sheetFormatPr defaultColWidth="11" defaultRowHeight="12.75"/>
  <cols>
    <col min="1" max="1" width="18.625" style="1" customWidth="1"/>
    <col min="2" max="4" width="10.875" style="1" customWidth="1"/>
    <col min="5" max="5" width="12.375" style="1" customWidth="1"/>
    <col min="6" max="7" width="7.625" style="1" customWidth="1"/>
    <col min="8" max="16384" width="11" style="1"/>
  </cols>
  <sheetData>
    <row r="1" spans="1:7" ht="30">
      <c r="A1" s="57" t="s">
        <v>1</v>
      </c>
      <c r="B1" s="57"/>
      <c r="C1" s="57"/>
      <c r="D1" s="57"/>
      <c r="E1" s="6"/>
      <c r="F1" s="58" t="s">
        <v>2</v>
      </c>
      <c r="G1" s="58"/>
    </row>
    <row r="2" spans="1:7" ht="18.95" customHeight="1">
      <c r="A2" s="7"/>
      <c r="B2" s="7"/>
      <c r="C2" s="7"/>
      <c r="D2" s="7"/>
      <c r="E2" s="7"/>
      <c r="F2" s="7"/>
      <c r="G2" s="7"/>
    </row>
    <row r="3" spans="1:7" ht="18.95" customHeight="1">
      <c r="A3" s="8" t="s">
        <v>3</v>
      </c>
      <c r="B3" s="59">
        <v>42258</v>
      </c>
      <c r="C3" s="55"/>
      <c r="D3" s="56"/>
      <c r="E3" s="9" t="s">
        <v>4</v>
      </c>
      <c r="F3" s="60">
        <v>42258</v>
      </c>
      <c r="G3" s="61"/>
    </row>
    <row r="4" spans="1:7" ht="18.95" customHeight="1">
      <c r="A4" s="8"/>
      <c r="B4" s="10"/>
      <c r="C4" s="10"/>
      <c r="D4" s="10"/>
      <c r="E4" s="8"/>
      <c r="F4" s="11"/>
      <c r="G4" s="11"/>
    </row>
    <row r="5" spans="1:7" ht="18.95" customHeight="1">
      <c r="A5" s="8"/>
      <c r="B5" s="12"/>
      <c r="C5" s="12"/>
      <c r="D5" s="12"/>
      <c r="E5" s="62" t="s">
        <v>5</v>
      </c>
      <c r="F5" s="62"/>
      <c r="G5" s="62"/>
    </row>
    <row r="6" spans="1:7" ht="18.95" customHeight="1">
      <c r="A6" s="8" t="s">
        <v>6</v>
      </c>
      <c r="B6" s="54" t="s">
        <v>18</v>
      </c>
      <c r="C6" s="55"/>
      <c r="D6" s="56"/>
      <c r="E6" s="13" t="s">
        <v>7</v>
      </c>
      <c r="F6" s="27">
        <v>242</v>
      </c>
      <c r="G6" s="12" t="s">
        <v>0</v>
      </c>
    </row>
    <row r="7" spans="1:7" ht="18.95" customHeight="1">
      <c r="A7" s="8" t="s">
        <v>8</v>
      </c>
      <c r="B7" s="54" t="s">
        <v>41</v>
      </c>
      <c r="C7" s="55"/>
      <c r="D7" s="56"/>
      <c r="E7" s="13" t="s">
        <v>7</v>
      </c>
      <c r="F7" s="2">
        <v>226</v>
      </c>
      <c r="G7" s="12" t="s">
        <v>0</v>
      </c>
    </row>
    <row r="8" spans="1:7" ht="18.95" customHeight="1">
      <c r="A8" s="8"/>
      <c r="B8" s="10"/>
      <c r="C8" s="10"/>
      <c r="D8" s="10"/>
      <c r="E8" s="14"/>
      <c r="F8" s="15"/>
      <c r="G8" s="14"/>
    </row>
    <row r="9" spans="1:7" ht="18.95" customHeight="1">
      <c r="A9" s="16" t="s">
        <v>9</v>
      </c>
      <c r="B9" s="17"/>
      <c r="C9" s="17"/>
      <c r="D9" s="17"/>
      <c r="E9" s="18"/>
      <c r="F9" s="19"/>
      <c r="G9" s="3" t="str">
        <f>IF(F9="","",IF(COUNTIF(#REF!,Varsity!F9)&gt;0,"Neenah",#REF!))</f>
        <v/>
      </c>
    </row>
    <row r="10" spans="1:7" ht="18.95" customHeight="1">
      <c r="A10" s="8"/>
      <c r="B10" s="8"/>
      <c r="C10" s="8"/>
      <c r="D10" s="8"/>
      <c r="E10" s="8"/>
      <c r="F10" s="8"/>
      <c r="G10" s="8"/>
    </row>
    <row r="11" spans="1:7" ht="18.95" customHeight="1">
      <c r="A11" s="20"/>
      <c r="B11" s="20"/>
      <c r="C11" s="21" t="s">
        <v>10</v>
      </c>
      <c r="D11" s="21" t="s">
        <v>11</v>
      </c>
      <c r="E11" s="21" t="s">
        <v>12</v>
      </c>
      <c r="F11" s="8"/>
      <c r="G11" s="8"/>
    </row>
    <row r="12" spans="1:7" ht="18.95" customHeight="1">
      <c r="A12" s="22" t="s">
        <v>13</v>
      </c>
      <c r="B12" s="23" t="s">
        <v>14</v>
      </c>
      <c r="C12" s="24" t="s">
        <v>15</v>
      </c>
      <c r="D12" s="23" t="s">
        <v>16</v>
      </c>
      <c r="E12" s="23" t="s">
        <v>17</v>
      </c>
      <c r="F12" s="8"/>
      <c r="G12" s="8"/>
    </row>
    <row r="13" spans="1:7" ht="18.95" customHeight="1">
      <c r="A13" s="5" t="s">
        <v>19</v>
      </c>
      <c r="B13" s="25" t="s">
        <v>38</v>
      </c>
      <c r="C13" s="27">
        <v>47</v>
      </c>
      <c r="D13" s="2">
        <v>12</v>
      </c>
      <c r="E13" s="2">
        <v>6</v>
      </c>
      <c r="F13" s="4">
        <v>10</v>
      </c>
      <c r="G13" s="8"/>
    </row>
    <row r="14" spans="1:7" ht="18.95" customHeight="1">
      <c r="A14" s="5" t="s">
        <v>44</v>
      </c>
      <c r="B14" s="25" t="s">
        <v>50</v>
      </c>
      <c r="C14" s="2">
        <v>48</v>
      </c>
      <c r="D14" s="2">
        <v>11</v>
      </c>
      <c r="E14" s="2">
        <v>5</v>
      </c>
      <c r="F14" s="4">
        <v>9</v>
      </c>
      <c r="G14" s="8"/>
    </row>
    <row r="15" spans="1:7" ht="18.95" customHeight="1">
      <c r="A15" s="5" t="s">
        <v>45</v>
      </c>
      <c r="B15" s="25" t="s">
        <v>50</v>
      </c>
      <c r="C15" s="2">
        <v>54</v>
      </c>
      <c r="D15" s="2">
        <v>10</v>
      </c>
      <c r="E15" s="2">
        <v>5</v>
      </c>
      <c r="F15" s="4">
        <v>8</v>
      </c>
      <c r="G15" s="3"/>
    </row>
    <row r="16" spans="1:7" ht="18.95" customHeight="1">
      <c r="A16" s="5" t="s">
        <v>23</v>
      </c>
      <c r="B16" s="26" t="s">
        <v>38</v>
      </c>
      <c r="C16" s="2">
        <v>57</v>
      </c>
      <c r="D16" s="2">
        <v>9</v>
      </c>
      <c r="E16" s="2">
        <v>4</v>
      </c>
      <c r="F16" s="4">
        <v>7</v>
      </c>
      <c r="G16" s="8"/>
    </row>
    <row r="17" spans="1:7" ht="18.95" customHeight="1">
      <c r="A17" s="5" t="s">
        <v>46</v>
      </c>
      <c r="B17" s="28" t="s">
        <v>50</v>
      </c>
      <c r="C17" s="2">
        <v>59</v>
      </c>
      <c r="D17" s="2">
        <v>7</v>
      </c>
      <c r="E17" s="2">
        <v>4</v>
      </c>
      <c r="F17" s="4">
        <v>6</v>
      </c>
      <c r="G17" s="8"/>
    </row>
    <row r="18" spans="1:7" ht="18.95" customHeight="1">
      <c r="A18" s="25" t="s">
        <v>37</v>
      </c>
      <c r="B18" s="53" t="s">
        <v>38</v>
      </c>
      <c r="C18" s="2">
        <v>65</v>
      </c>
      <c r="D18" s="2">
        <v>7</v>
      </c>
      <c r="E18" s="2">
        <v>2</v>
      </c>
      <c r="F18" s="4">
        <v>5</v>
      </c>
      <c r="G18" s="8"/>
    </row>
    <row r="19" spans="1:7" ht="18.95" customHeight="1">
      <c r="A19" s="5" t="s">
        <v>48</v>
      </c>
      <c r="B19" s="26" t="s">
        <v>50</v>
      </c>
      <c r="C19" s="2">
        <v>65</v>
      </c>
      <c r="D19" s="2">
        <v>7</v>
      </c>
      <c r="E19" s="2">
        <v>3.5</v>
      </c>
      <c r="F19" s="4">
        <v>4</v>
      </c>
      <c r="G19" s="8"/>
    </row>
    <row r="20" spans="1:7" ht="18.95" customHeight="1">
      <c r="A20" s="5" t="s">
        <v>49</v>
      </c>
      <c r="B20" s="26" t="s">
        <v>50</v>
      </c>
      <c r="C20" s="2">
        <v>65</v>
      </c>
      <c r="D20" s="2">
        <v>5</v>
      </c>
      <c r="E20" s="2">
        <v>3.5</v>
      </c>
      <c r="F20" s="4">
        <v>3</v>
      </c>
      <c r="G20" s="8"/>
    </row>
    <row r="21" spans="1:7" ht="18.95" customHeight="1">
      <c r="A21" s="5" t="s">
        <v>21</v>
      </c>
      <c r="B21" s="26" t="s">
        <v>38</v>
      </c>
      <c r="C21" s="2">
        <v>73</v>
      </c>
      <c r="D21" s="2">
        <v>4</v>
      </c>
      <c r="E21" s="2">
        <v>1</v>
      </c>
      <c r="F21" s="4">
        <v>2</v>
      </c>
      <c r="G21" s="8"/>
    </row>
    <row r="22" spans="1:7" ht="18.95" customHeight="1">
      <c r="A22" s="5" t="s">
        <v>47</v>
      </c>
      <c r="B22" s="26" t="s">
        <v>50</v>
      </c>
      <c r="C22" s="2">
        <v>78</v>
      </c>
      <c r="D22" s="2">
        <v>3</v>
      </c>
      <c r="E22" s="2">
        <v>2</v>
      </c>
      <c r="F22" s="4">
        <v>1</v>
      </c>
      <c r="G22" s="8"/>
    </row>
    <row r="23" spans="1:7">
      <c r="A23" s="5" t="s">
        <v>22</v>
      </c>
      <c r="B23" s="26" t="s">
        <v>38</v>
      </c>
      <c r="C23" s="2">
        <v>83</v>
      </c>
      <c r="D23" s="2">
        <v>2</v>
      </c>
      <c r="E23" s="2">
        <v>0</v>
      </c>
    </row>
    <row r="24" spans="1:7">
      <c r="A24" s="5" t="s">
        <v>20</v>
      </c>
      <c r="B24" s="26" t="s">
        <v>38</v>
      </c>
      <c r="C24" s="2">
        <v>88</v>
      </c>
      <c r="D24" s="2">
        <v>1</v>
      </c>
      <c r="E24" s="2">
        <v>0</v>
      </c>
    </row>
  </sheetData>
  <sortState ref="A13:E22">
    <sortCondition ref="C13:C22"/>
  </sortState>
  <mergeCells count="7">
    <mergeCell ref="B6:D6"/>
    <mergeCell ref="B7:D7"/>
    <mergeCell ref="A1:D1"/>
    <mergeCell ref="F1:G1"/>
    <mergeCell ref="B3:D3"/>
    <mergeCell ref="F3:G3"/>
    <mergeCell ref="E5:G5"/>
  </mergeCells>
  <phoneticPr fontId="2" type="noConversion"/>
  <pageMargins left="0.75" right="0.75" top="1" bottom="1" header="0.5" footer="0.5"/>
  <pageSetup orientation="portrait" horizontalDpi="4294967292" verticalDpi="4294967292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5"/>
  <sheetViews>
    <sheetView view="pageBreakPreview" zoomScale="90" zoomScaleNormal="85" zoomScaleSheetLayoutView="90" workbookViewId="0">
      <selection activeCell="M12" sqref="M12"/>
    </sheetView>
  </sheetViews>
  <sheetFormatPr defaultColWidth="11" defaultRowHeight="12.75"/>
  <cols>
    <col min="1" max="1" width="16" style="29" customWidth="1"/>
    <col min="2" max="10" width="3.125" style="29" customWidth="1"/>
    <col min="11" max="11" width="6.75" style="29" bestFit="1" customWidth="1"/>
    <col min="12" max="12" width="3.125" style="29" customWidth="1"/>
    <col min="13" max="13" width="16" style="29" customWidth="1"/>
    <col min="14" max="22" width="3.125" style="29" customWidth="1"/>
    <col min="23" max="23" width="5.875" style="29" customWidth="1"/>
    <col min="24" max="24" width="3.125" style="29" customWidth="1"/>
    <col min="25" max="25" width="11" style="29"/>
    <col min="26" max="26" width="20.25" style="29" customWidth="1"/>
    <col min="27" max="16384" width="11" style="29"/>
  </cols>
  <sheetData>
    <row r="1" spans="1:27" ht="21.6" customHeight="1" thickBot="1">
      <c r="A1" s="51" t="s">
        <v>35</v>
      </c>
      <c r="B1" s="68" t="s">
        <v>18</v>
      </c>
      <c r="C1" s="69"/>
      <c r="D1" s="69"/>
      <c r="E1" s="69"/>
      <c r="F1" s="69"/>
      <c r="G1" s="69"/>
      <c r="H1" s="69"/>
      <c r="I1" s="69"/>
      <c r="J1" s="69"/>
      <c r="K1" s="70"/>
      <c r="M1" s="81" t="s">
        <v>34</v>
      </c>
      <c r="N1" s="84"/>
      <c r="O1" s="63"/>
      <c r="P1" s="63"/>
      <c r="Q1" s="63"/>
      <c r="R1" s="63"/>
      <c r="S1" s="63"/>
      <c r="T1" s="63"/>
      <c r="U1" s="63"/>
      <c r="V1" s="63"/>
      <c r="W1" s="64"/>
    </row>
    <row r="2" spans="1:27" ht="21.6" customHeight="1" thickBot="1">
      <c r="A2" s="51" t="s">
        <v>33</v>
      </c>
      <c r="B2" s="71" t="s">
        <v>41</v>
      </c>
      <c r="C2" s="72"/>
      <c r="D2" s="72"/>
      <c r="E2" s="72"/>
      <c r="F2" s="72"/>
      <c r="G2" s="72"/>
      <c r="H2" s="72"/>
      <c r="I2" s="72"/>
      <c r="J2" s="72"/>
      <c r="K2" s="73"/>
      <c r="M2" s="82"/>
      <c r="N2" s="65" t="s">
        <v>39</v>
      </c>
      <c r="O2" s="65"/>
      <c r="P2" s="65"/>
      <c r="Q2" s="65"/>
      <c r="R2" s="65"/>
      <c r="S2" s="65"/>
      <c r="T2" s="65"/>
      <c r="U2" s="65"/>
      <c r="V2" s="65"/>
      <c r="W2" s="66"/>
    </row>
    <row r="3" spans="1:27" ht="21.6" customHeight="1" thickBot="1">
      <c r="A3" s="52"/>
      <c r="B3" s="74"/>
      <c r="C3" s="74"/>
      <c r="D3" s="74"/>
      <c r="E3" s="74"/>
      <c r="F3" s="74"/>
      <c r="G3" s="74"/>
      <c r="H3" s="74"/>
      <c r="I3" s="74"/>
      <c r="J3" s="74"/>
      <c r="K3" s="74"/>
      <c r="M3" s="83"/>
      <c r="N3" s="75" t="s">
        <v>40</v>
      </c>
      <c r="O3" s="75"/>
      <c r="P3" s="75"/>
      <c r="Q3" s="75"/>
      <c r="R3" s="75"/>
      <c r="S3" s="75"/>
      <c r="T3" s="75"/>
      <c r="U3" s="75"/>
      <c r="V3" s="75"/>
      <c r="W3" s="76"/>
    </row>
    <row r="4" spans="1:27" ht="21.6" customHeight="1" thickBot="1">
      <c r="A4" s="51" t="s">
        <v>32</v>
      </c>
      <c r="B4" s="71" t="s">
        <v>42</v>
      </c>
      <c r="C4" s="72"/>
      <c r="D4" s="72"/>
      <c r="E4" s="72"/>
      <c r="F4" s="72"/>
      <c r="G4" s="72"/>
      <c r="H4" s="72"/>
      <c r="I4" s="72"/>
      <c r="J4" s="72"/>
      <c r="K4" s="73"/>
      <c r="M4" s="81" t="s">
        <v>31</v>
      </c>
      <c r="N4" s="63"/>
      <c r="O4" s="63"/>
      <c r="P4" s="63"/>
      <c r="Q4" s="63"/>
      <c r="R4" s="63"/>
      <c r="S4" s="63"/>
      <c r="T4" s="63"/>
      <c r="U4" s="63"/>
      <c r="V4" s="63"/>
      <c r="W4" s="64"/>
      <c r="Z4" s="49"/>
      <c r="AA4" s="49"/>
    </row>
    <row r="5" spans="1:27" ht="21.6" customHeight="1" thickBot="1">
      <c r="A5" s="51" t="s">
        <v>30</v>
      </c>
      <c r="B5" s="78">
        <v>42258</v>
      </c>
      <c r="C5" s="79"/>
      <c r="D5" s="79"/>
      <c r="E5" s="79"/>
      <c r="F5" s="79"/>
      <c r="G5" s="78" t="s">
        <v>36</v>
      </c>
      <c r="H5" s="79"/>
      <c r="I5" s="79"/>
      <c r="J5" s="79"/>
      <c r="K5" s="80"/>
      <c r="M5" s="82"/>
      <c r="N5" s="65" t="s">
        <v>43</v>
      </c>
      <c r="O5" s="65"/>
      <c r="P5" s="65"/>
      <c r="Q5" s="65"/>
      <c r="R5" s="65"/>
      <c r="S5" s="65"/>
      <c r="T5" s="65"/>
      <c r="U5" s="65"/>
      <c r="V5" s="65"/>
      <c r="W5" s="66"/>
      <c r="Z5" s="49"/>
      <c r="AA5" s="49"/>
    </row>
    <row r="6" spans="1:27" ht="21.6" customHeight="1" thickBot="1">
      <c r="A6" s="77" t="s">
        <v>29</v>
      </c>
      <c r="B6" s="77"/>
      <c r="C6" s="77"/>
      <c r="D6" s="77"/>
      <c r="E6" s="77"/>
      <c r="F6" s="77"/>
      <c r="G6" s="77"/>
      <c r="H6" s="77"/>
      <c r="I6" s="77"/>
      <c r="J6" s="77"/>
      <c r="K6" s="77"/>
      <c r="M6" s="83"/>
      <c r="N6" s="75"/>
      <c r="O6" s="75"/>
      <c r="P6" s="75"/>
      <c r="Q6" s="75"/>
      <c r="R6" s="75"/>
      <c r="S6" s="75"/>
      <c r="T6" s="75"/>
      <c r="U6" s="75"/>
      <c r="V6" s="75"/>
      <c r="W6" s="76"/>
      <c r="Z6" s="49"/>
      <c r="AA6" s="49"/>
    </row>
    <row r="7" spans="1:27" ht="21.6" customHeight="1" thickBot="1">
      <c r="A7" s="42" t="s">
        <v>28</v>
      </c>
      <c r="B7" s="50">
        <v>1</v>
      </c>
      <c r="C7" s="50">
        <v>2</v>
      </c>
      <c r="D7" s="50">
        <v>3</v>
      </c>
      <c r="E7" s="50">
        <v>4</v>
      </c>
      <c r="F7" s="50">
        <v>5</v>
      </c>
      <c r="G7" s="50">
        <v>6</v>
      </c>
      <c r="H7" s="50">
        <v>7</v>
      </c>
      <c r="I7" s="50">
        <v>8</v>
      </c>
      <c r="J7" s="50">
        <v>9</v>
      </c>
      <c r="K7" s="50"/>
      <c r="M7" s="42" t="s">
        <v>28</v>
      </c>
      <c r="N7" s="50">
        <v>10</v>
      </c>
      <c r="O7" s="50">
        <v>11</v>
      </c>
      <c r="P7" s="50">
        <v>12</v>
      </c>
      <c r="Q7" s="50">
        <v>13</v>
      </c>
      <c r="R7" s="50">
        <v>14</v>
      </c>
      <c r="S7" s="50">
        <v>15</v>
      </c>
      <c r="T7" s="50">
        <v>16</v>
      </c>
      <c r="U7" s="50">
        <v>17</v>
      </c>
      <c r="V7" s="50">
        <v>18</v>
      </c>
      <c r="W7" s="50"/>
      <c r="Z7" s="49"/>
      <c r="AA7" s="49"/>
    </row>
    <row r="8" spans="1:27" ht="21.6" customHeight="1" thickBot="1">
      <c r="A8" s="42" t="s">
        <v>27</v>
      </c>
      <c r="B8" s="36">
        <v>4</v>
      </c>
      <c r="C8" s="36">
        <v>3</v>
      </c>
      <c r="D8" s="36">
        <v>5</v>
      </c>
      <c r="E8" s="36">
        <v>4</v>
      </c>
      <c r="F8" s="36">
        <v>3</v>
      </c>
      <c r="G8" s="36">
        <v>4</v>
      </c>
      <c r="H8" s="36">
        <v>4</v>
      </c>
      <c r="I8" s="36">
        <v>5</v>
      </c>
      <c r="J8" s="36">
        <v>4</v>
      </c>
      <c r="K8" s="47">
        <f>SUM(B8:J8)</f>
        <v>36</v>
      </c>
      <c r="M8" s="42" t="s">
        <v>27</v>
      </c>
      <c r="N8" s="48">
        <v>4</v>
      </c>
      <c r="O8" s="48">
        <v>3</v>
      </c>
      <c r="P8" s="48">
        <v>5</v>
      </c>
      <c r="Q8" s="48">
        <v>4</v>
      </c>
      <c r="R8" s="48">
        <v>3</v>
      </c>
      <c r="S8" s="48">
        <v>4</v>
      </c>
      <c r="T8" s="48">
        <v>4</v>
      </c>
      <c r="U8" s="48">
        <v>5</v>
      </c>
      <c r="V8" s="48">
        <v>4</v>
      </c>
      <c r="W8" s="47">
        <f>SUM(N8:V8)</f>
        <v>36</v>
      </c>
    </row>
    <row r="9" spans="1:27" ht="21.6" customHeight="1" thickBot="1"/>
    <row r="10" spans="1:27" ht="21.6" customHeight="1" thickBot="1">
      <c r="A10" s="45" t="s">
        <v>26</v>
      </c>
      <c r="B10" s="67" t="str">
        <f>IF(B1="","Home",B1)</f>
        <v>Fond du Lac</v>
      </c>
      <c r="C10" s="67"/>
      <c r="D10" s="67"/>
      <c r="E10" s="67"/>
      <c r="F10" s="67"/>
      <c r="G10" s="67"/>
      <c r="H10" s="67"/>
      <c r="I10" s="67"/>
      <c r="K10" s="46" t="s">
        <v>24</v>
      </c>
      <c r="M10" s="45" t="s">
        <v>25</v>
      </c>
      <c r="N10" s="67" t="str">
        <f>IF(B2="","Away",B2)</f>
        <v>Appleton East</v>
      </c>
      <c r="O10" s="67"/>
      <c r="P10" s="67"/>
      <c r="Q10" s="67"/>
      <c r="R10" s="67"/>
      <c r="S10" s="67"/>
      <c r="T10" s="67"/>
      <c r="U10" s="67"/>
      <c r="W10" s="44" t="s">
        <v>24</v>
      </c>
    </row>
    <row r="11" spans="1:27" ht="21.6" customHeight="1" thickBot="1">
      <c r="A11" s="40" t="s">
        <v>19</v>
      </c>
      <c r="B11" s="39">
        <v>4</v>
      </c>
      <c r="C11" s="39">
        <v>4</v>
      </c>
      <c r="D11" s="39">
        <v>6</v>
      </c>
      <c r="E11" s="39">
        <v>6</v>
      </c>
      <c r="F11" s="39">
        <v>4</v>
      </c>
      <c r="G11" s="39">
        <v>7</v>
      </c>
      <c r="H11" s="39">
        <v>5</v>
      </c>
      <c r="I11" s="39">
        <v>6</v>
      </c>
      <c r="J11" s="39">
        <v>5</v>
      </c>
      <c r="K11" s="42">
        <f t="shared" ref="K11:K16" si="0">SUM(B11:J11)</f>
        <v>47</v>
      </c>
      <c r="L11" s="34">
        <f t="shared" ref="L11:L16" si="1">RANK(K11,$K$11:$K$16,1)</f>
        <v>1</v>
      </c>
      <c r="M11" s="40" t="s">
        <v>44</v>
      </c>
      <c r="N11" s="39">
        <v>4</v>
      </c>
      <c r="O11" s="39">
        <v>4</v>
      </c>
      <c r="P11" s="39">
        <v>6</v>
      </c>
      <c r="Q11" s="39">
        <v>5</v>
      </c>
      <c r="R11" s="39">
        <v>4</v>
      </c>
      <c r="S11" s="39">
        <v>8</v>
      </c>
      <c r="T11" s="39">
        <v>5</v>
      </c>
      <c r="U11" s="39">
        <v>7</v>
      </c>
      <c r="V11" s="39">
        <v>5</v>
      </c>
      <c r="W11" s="42">
        <f t="shared" ref="W11:W16" si="2">SUM(N11:V11)</f>
        <v>48</v>
      </c>
      <c r="X11" s="34">
        <f t="shared" ref="X11:X16" si="3">RANK(W11,$W$11:$W$16,1)</f>
        <v>1</v>
      </c>
    </row>
    <row r="12" spans="1:27" ht="21.6" customHeight="1" thickBot="1">
      <c r="A12" s="43" t="s">
        <v>23</v>
      </c>
      <c r="B12" s="39">
        <v>6</v>
      </c>
      <c r="C12" s="39">
        <v>4</v>
      </c>
      <c r="D12" s="39">
        <v>9</v>
      </c>
      <c r="E12" s="39">
        <v>7</v>
      </c>
      <c r="F12" s="39">
        <v>4</v>
      </c>
      <c r="G12" s="39">
        <v>5</v>
      </c>
      <c r="H12" s="39">
        <v>7</v>
      </c>
      <c r="I12" s="39">
        <v>8</v>
      </c>
      <c r="J12" s="39">
        <v>7</v>
      </c>
      <c r="K12" s="42">
        <f t="shared" si="0"/>
        <v>57</v>
      </c>
      <c r="L12" s="34">
        <f t="shared" si="1"/>
        <v>2</v>
      </c>
      <c r="M12" s="40" t="s">
        <v>45</v>
      </c>
      <c r="N12" s="39">
        <v>6</v>
      </c>
      <c r="O12" s="39">
        <v>5</v>
      </c>
      <c r="P12" s="39">
        <v>7</v>
      </c>
      <c r="Q12" s="39">
        <v>8</v>
      </c>
      <c r="R12" s="39">
        <v>3</v>
      </c>
      <c r="S12" s="39">
        <v>6</v>
      </c>
      <c r="T12" s="39">
        <v>6</v>
      </c>
      <c r="U12" s="39">
        <v>6</v>
      </c>
      <c r="V12" s="39">
        <v>7</v>
      </c>
      <c r="W12" s="42">
        <f t="shared" si="2"/>
        <v>54</v>
      </c>
      <c r="X12" s="34">
        <f t="shared" si="3"/>
        <v>2</v>
      </c>
    </row>
    <row r="13" spans="1:27" ht="21.6" customHeight="1" thickBot="1">
      <c r="A13" s="40" t="s">
        <v>22</v>
      </c>
      <c r="B13" s="39">
        <v>7</v>
      </c>
      <c r="C13" s="39">
        <v>4</v>
      </c>
      <c r="D13" s="39">
        <v>11</v>
      </c>
      <c r="E13" s="39">
        <v>8</v>
      </c>
      <c r="F13" s="39">
        <v>5</v>
      </c>
      <c r="G13" s="39">
        <v>15</v>
      </c>
      <c r="H13" s="39">
        <v>9</v>
      </c>
      <c r="I13" s="39">
        <v>14</v>
      </c>
      <c r="J13" s="39">
        <v>10</v>
      </c>
      <c r="K13" s="42">
        <f t="shared" si="0"/>
        <v>83</v>
      </c>
      <c r="L13" s="34">
        <f t="shared" si="1"/>
        <v>5</v>
      </c>
      <c r="M13" s="40" t="s">
        <v>46</v>
      </c>
      <c r="N13" s="39">
        <v>6</v>
      </c>
      <c r="O13" s="39">
        <v>5</v>
      </c>
      <c r="P13" s="39">
        <v>9</v>
      </c>
      <c r="Q13" s="39">
        <v>6</v>
      </c>
      <c r="R13" s="39">
        <v>4</v>
      </c>
      <c r="S13" s="39">
        <v>8</v>
      </c>
      <c r="T13" s="39">
        <v>7</v>
      </c>
      <c r="U13" s="39">
        <v>7</v>
      </c>
      <c r="V13" s="39">
        <v>7</v>
      </c>
      <c r="W13" s="42">
        <f t="shared" si="2"/>
        <v>59</v>
      </c>
      <c r="X13" s="34">
        <f t="shared" si="3"/>
        <v>3</v>
      </c>
    </row>
    <row r="14" spans="1:27" ht="21.6" customHeight="1" thickBot="1">
      <c r="A14" s="40" t="s">
        <v>21</v>
      </c>
      <c r="B14" s="39">
        <v>4</v>
      </c>
      <c r="C14" s="39">
        <v>5</v>
      </c>
      <c r="D14" s="39">
        <v>12</v>
      </c>
      <c r="E14" s="39">
        <v>9</v>
      </c>
      <c r="F14" s="39">
        <v>6</v>
      </c>
      <c r="G14" s="39">
        <v>8</v>
      </c>
      <c r="H14" s="39">
        <v>12</v>
      </c>
      <c r="I14" s="39">
        <v>12</v>
      </c>
      <c r="J14" s="39">
        <v>5</v>
      </c>
      <c r="K14" s="42">
        <f t="shared" si="0"/>
        <v>73</v>
      </c>
      <c r="L14" s="34">
        <f t="shared" si="1"/>
        <v>4</v>
      </c>
      <c r="M14" s="40" t="s">
        <v>48</v>
      </c>
      <c r="N14" s="39">
        <v>5</v>
      </c>
      <c r="O14" s="39">
        <v>5</v>
      </c>
      <c r="P14" s="39">
        <v>9</v>
      </c>
      <c r="Q14" s="39">
        <v>7</v>
      </c>
      <c r="R14" s="39">
        <v>5</v>
      </c>
      <c r="S14" s="39">
        <v>9</v>
      </c>
      <c r="T14" s="39">
        <v>6</v>
      </c>
      <c r="U14" s="39">
        <v>11</v>
      </c>
      <c r="V14" s="39">
        <v>8</v>
      </c>
      <c r="W14" s="42">
        <f t="shared" si="2"/>
        <v>65</v>
      </c>
      <c r="X14" s="34">
        <f t="shared" si="3"/>
        <v>4</v>
      </c>
    </row>
    <row r="15" spans="1:27" ht="21.6" customHeight="1" thickBot="1">
      <c r="A15" s="40" t="s">
        <v>37</v>
      </c>
      <c r="B15" s="39">
        <v>7</v>
      </c>
      <c r="C15" s="39">
        <v>5</v>
      </c>
      <c r="D15" s="39">
        <v>7</v>
      </c>
      <c r="E15" s="39">
        <v>6</v>
      </c>
      <c r="F15" s="39">
        <v>5</v>
      </c>
      <c r="G15" s="39">
        <v>8</v>
      </c>
      <c r="H15" s="39">
        <v>8</v>
      </c>
      <c r="I15" s="39">
        <v>9</v>
      </c>
      <c r="J15" s="39">
        <v>10</v>
      </c>
      <c r="K15" s="42">
        <f t="shared" si="0"/>
        <v>65</v>
      </c>
      <c r="L15" s="34">
        <f t="shared" si="1"/>
        <v>3</v>
      </c>
      <c r="M15" s="40" t="s">
        <v>47</v>
      </c>
      <c r="N15" s="39">
        <v>6</v>
      </c>
      <c r="O15" s="39">
        <v>7</v>
      </c>
      <c r="P15" s="39">
        <v>10</v>
      </c>
      <c r="Q15" s="39">
        <v>8</v>
      </c>
      <c r="R15" s="39">
        <v>6</v>
      </c>
      <c r="S15" s="39">
        <v>7</v>
      </c>
      <c r="T15" s="39">
        <v>13</v>
      </c>
      <c r="U15" s="39">
        <v>11</v>
      </c>
      <c r="V15" s="39">
        <v>10</v>
      </c>
      <c r="W15" s="42">
        <f t="shared" si="2"/>
        <v>78</v>
      </c>
      <c r="X15" s="34">
        <f t="shared" si="3"/>
        <v>6</v>
      </c>
    </row>
    <row r="16" spans="1:27" ht="21.6" customHeight="1" thickBot="1">
      <c r="A16" s="40" t="s">
        <v>20</v>
      </c>
      <c r="B16" s="39">
        <v>8</v>
      </c>
      <c r="C16" s="39">
        <v>10</v>
      </c>
      <c r="D16" s="39">
        <v>17</v>
      </c>
      <c r="E16" s="39">
        <v>9</v>
      </c>
      <c r="F16" s="39">
        <v>6</v>
      </c>
      <c r="G16" s="39">
        <v>9</v>
      </c>
      <c r="H16" s="39">
        <v>7</v>
      </c>
      <c r="I16" s="39">
        <v>9</v>
      </c>
      <c r="J16" s="39">
        <v>13</v>
      </c>
      <c r="K16" s="42">
        <f t="shared" si="0"/>
        <v>88</v>
      </c>
      <c r="L16" s="34">
        <f t="shared" si="1"/>
        <v>6</v>
      </c>
      <c r="M16" s="40" t="s">
        <v>49</v>
      </c>
      <c r="N16" s="39">
        <v>9</v>
      </c>
      <c r="O16" s="39">
        <v>8</v>
      </c>
      <c r="P16" s="39">
        <v>7</v>
      </c>
      <c r="Q16" s="39">
        <v>7</v>
      </c>
      <c r="R16" s="39">
        <v>5</v>
      </c>
      <c r="S16" s="39">
        <v>7</v>
      </c>
      <c r="T16" s="39">
        <v>7</v>
      </c>
      <c r="U16" s="39">
        <v>8</v>
      </c>
      <c r="V16" s="39">
        <v>7</v>
      </c>
      <c r="W16" s="42">
        <f t="shared" si="2"/>
        <v>65</v>
      </c>
      <c r="X16" s="34">
        <f t="shared" si="3"/>
        <v>4</v>
      </c>
    </row>
    <row r="17" spans="1:24" ht="21.6" customHeight="1" thickBot="1">
      <c r="B17" s="33"/>
      <c r="C17" s="33"/>
      <c r="D17" s="33"/>
      <c r="E17" s="33"/>
      <c r="F17" s="33"/>
      <c r="G17" s="33"/>
      <c r="H17" s="33"/>
      <c r="I17" s="33"/>
      <c r="J17" s="33"/>
      <c r="K17" s="41">
        <f>IF(AND(COUNTIF(L11:L16,"&lt;5")&gt;=4,(COUNTIF(L11:L16,"4")&gt;1)),SUMIF(L11:L16,"&lt;4",K11:K16)+(SUMIF(L11:L16,"=4",K11:K16)/(COUNTIF(L11:L16,"4"))*1),
IF(AND(COUNTIF(L11:L16,"&lt;5")&gt;=4,(COUNTIF(L11:L16,"3")&gt;1)),SUMIF(L11:L16,"&lt;3",K11:K16)+(SUMIF(L11:L16,"=3",K11:K16)/(COUNTIF(L11:L16,"3"))*2),
IF(AND(COUNTIF(L11:L16,"&lt;5")&gt;=4,(COUNTIF(L11:L16,"2")&gt;2)),SUMIF(L11:L16,"&lt;2",K11:K16)+(SUMIF(L11:L16,"=2",K11:K16)/(COUNTIF(L11:L16,"2"))*3),
IF(COUNTIF(L11:L16,"=1")&gt;=4,((SUMIF(L11:L16,"=1",K11:K16)/COUNTIF(L11:L16,"1"))*4),
IF(COUNTIF(L11:L16,"&lt;5")=4,SUMIF(L11:L16,"&lt;5",K11:K16))))))</f>
        <v>242</v>
      </c>
      <c r="N17" s="33"/>
      <c r="O17" s="33"/>
      <c r="P17" s="33"/>
      <c r="Q17" s="33"/>
      <c r="R17" s="33"/>
      <c r="S17" s="33"/>
      <c r="T17" s="33"/>
      <c r="U17" s="33"/>
      <c r="V17" s="33"/>
      <c r="W17" s="41">
        <f>IF(AND(COUNTIF(X11:X16,"&lt;5")&gt;=4,(COUNTIF(X11:X16,"4")&gt;1)),SUMIF(X11:X16,"&lt;4",W11:W16)+(SUMIF(X11:X16,"=4",W11:W16)/(COUNTIF(X11:X16,"4"))*1),
IF(AND(COUNTIF(X11:X16,"&lt;5")&gt;=4,(COUNTIF(X11:X16,"3")&gt;1)),SUMIF(X11:X16,"&lt;3",W11:W16)+(SUMIF(X11:X16,"=3",W11:W16)/(COUNTIF(X11:X16,"3"))*2),
IF(AND(COUNTIF(X11:X16,"&lt;5")&gt;=4,(COUNTIF(X11:X16,"2")&gt;2)),SUMIF(X11:X16,"&lt;2",W11:W16)+(SUMIF(X11:X16,"=2",W11:W16)/(COUNTIF(X11:X16,"2"))*3),
IF(COUNTIF(X11:X16,"=1")&gt;=4,((SUMIF(X11:X16,"=1",W11:W16)/COUNTIF(X11:X16,"1"))*4),
IF(COUNTIF(X11:X16,"&lt;5")=4,SUMIF(X11:X16,"&lt;5",W11:W16))))))</f>
        <v>226</v>
      </c>
    </row>
    <row r="18" spans="1:24" ht="21.6" customHeight="1" thickBot="1">
      <c r="A18" s="40"/>
      <c r="B18" s="39"/>
      <c r="C18" s="39"/>
      <c r="D18" s="39"/>
      <c r="E18" s="39"/>
      <c r="F18" s="39"/>
      <c r="G18" s="39"/>
      <c r="H18" s="39"/>
      <c r="I18" s="39"/>
      <c r="J18" s="39"/>
      <c r="K18" s="38">
        <f t="shared" ref="K18:K23" si="4">SUM(B18:J18)</f>
        <v>0</v>
      </c>
      <c r="L18" s="34">
        <f t="shared" ref="L18:L23" si="5">RANK(K18,$K$18:$K$23,1)</f>
        <v>1</v>
      </c>
      <c r="M18" s="37"/>
      <c r="N18" s="39"/>
      <c r="O18" s="39"/>
      <c r="P18" s="39"/>
      <c r="Q18" s="39"/>
      <c r="R18" s="39"/>
      <c r="S18" s="39"/>
      <c r="T18" s="39"/>
      <c r="U18" s="39"/>
      <c r="V18" s="39"/>
      <c r="W18" s="35">
        <f t="shared" ref="W18:W23" si="6">SUM(N18:V18)</f>
        <v>0</v>
      </c>
      <c r="X18" s="34">
        <f t="shared" ref="X18:X23" si="7">RANK(W18,$W$18:$W$23,1)</f>
        <v>1</v>
      </c>
    </row>
    <row r="19" spans="1:24" ht="21.6" customHeight="1" thickBot="1">
      <c r="A19" s="40"/>
      <c r="B19" s="39"/>
      <c r="C19" s="36"/>
      <c r="D19" s="39"/>
      <c r="E19" s="36"/>
      <c r="F19" s="36"/>
      <c r="G19" s="36"/>
      <c r="H19" s="36"/>
      <c r="I19" s="36"/>
      <c r="J19" s="36"/>
      <c r="K19" s="38">
        <f t="shared" si="4"/>
        <v>0</v>
      </c>
      <c r="L19" s="34">
        <f t="shared" si="5"/>
        <v>1</v>
      </c>
      <c r="M19" s="37"/>
      <c r="N19" s="39"/>
      <c r="O19" s="39"/>
      <c r="P19" s="39"/>
      <c r="Q19" s="39"/>
      <c r="R19" s="39"/>
      <c r="S19" s="39"/>
      <c r="T19" s="39"/>
      <c r="U19" s="39"/>
      <c r="V19" s="39"/>
      <c r="W19" s="35">
        <f t="shared" si="6"/>
        <v>0</v>
      </c>
      <c r="X19" s="34">
        <f t="shared" si="7"/>
        <v>1</v>
      </c>
    </row>
    <row r="20" spans="1:24" ht="21.6" customHeight="1" thickBot="1">
      <c r="A20" s="40"/>
      <c r="B20" s="36"/>
      <c r="C20" s="36"/>
      <c r="D20" s="36"/>
      <c r="E20" s="36"/>
      <c r="F20" s="36"/>
      <c r="G20" s="36"/>
      <c r="H20" s="36"/>
      <c r="I20" s="36"/>
      <c r="J20" s="36"/>
      <c r="K20" s="38">
        <f t="shared" si="4"/>
        <v>0</v>
      </c>
      <c r="L20" s="34">
        <f t="shared" si="5"/>
        <v>1</v>
      </c>
      <c r="M20" s="37"/>
      <c r="N20" s="39"/>
      <c r="O20" s="39"/>
      <c r="P20" s="39"/>
      <c r="Q20" s="39"/>
      <c r="R20" s="39"/>
      <c r="S20" s="39"/>
      <c r="T20" s="39"/>
      <c r="U20" s="39"/>
      <c r="V20" s="39"/>
      <c r="W20" s="35">
        <f t="shared" si="6"/>
        <v>0</v>
      </c>
      <c r="X20" s="34">
        <f t="shared" si="7"/>
        <v>1</v>
      </c>
    </row>
    <row r="21" spans="1:24" ht="21.6" customHeight="1" thickBot="1">
      <c r="A21" s="37"/>
      <c r="B21" s="36"/>
      <c r="C21" s="36"/>
      <c r="D21" s="36"/>
      <c r="E21" s="36"/>
      <c r="F21" s="36"/>
      <c r="G21" s="36"/>
      <c r="H21" s="36"/>
      <c r="I21" s="36"/>
      <c r="J21" s="36"/>
      <c r="K21" s="38">
        <f t="shared" si="4"/>
        <v>0</v>
      </c>
      <c r="L21" s="34">
        <f t="shared" si="5"/>
        <v>1</v>
      </c>
      <c r="M21" s="37"/>
      <c r="N21" s="39"/>
      <c r="O21" s="39"/>
      <c r="P21" s="39"/>
      <c r="Q21" s="39"/>
      <c r="R21" s="39"/>
      <c r="S21" s="39"/>
      <c r="T21" s="39"/>
      <c r="U21" s="39"/>
      <c r="V21" s="39"/>
      <c r="W21" s="35">
        <f t="shared" si="6"/>
        <v>0</v>
      </c>
      <c r="X21" s="34">
        <f t="shared" si="7"/>
        <v>1</v>
      </c>
    </row>
    <row r="22" spans="1:24" ht="21.6" customHeight="1" thickBot="1">
      <c r="A22" s="37"/>
      <c r="B22" s="36"/>
      <c r="C22" s="36"/>
      <c r="D22" s="36"/>
      <c r="E22" s="36"/>
      <c r="F22" s="36"/>
      <c r="G22" s="36"/>
      <c r="H22" s="36"/>
      <c r="I22" s="36"/>
      <c r="J22" s="36"/>
      <c r="K22" s="38">
        <f t="shared" si="4"/>
        <v>0</v>
      </c>
      <c r="L22" s="34">
        <f t="shared" si="5"/>
        <v>1</v>
      </c>
      <c r="M22" s="37"/>
      <c r="N22" s="36"/>
      <c r="O22" s="36"/>
      <c r="P22" s="36"/>
      <c r="Q22" s="36"/>
      <c r="R22" s="36"/>
      <c r="S22" s="36"/>
      <c r="T22" s="36"/>
      <c r="U22" s="36"/>
      <c r="V22" s="36"/>
      <c r="W22" s="35">
        <f t="shared" si="6"/>
        <v>0</v>
      </c>
      <c r="X22" s="34">
        <f t="shared" si="7"/>
        <v>1</v>
      </c>
    </row>
    <row r="23" spans="1:24" ht="21.6" customHeight="1" thickBot="1">
      <c r="A23" s="37"/>
      <c r="B23" s="36"/>
      <c r="C23" s="36"/>
      <c r="D23" s="36"/>
      <c r="E23" s="36"/>
      <c r="F23" s="36"/>
      <c r="G23" s="36"/>
      <c r="H23" s="36"/>
      <c r="I23" s="36"/>
      <c r="J23" s="36"/>
      <c r="K23" s="38">
        <f t="shared" si="4"/>
        <v>0</v>
      </c>
      <c r="L23" s="34">
        <f t="shared" si="5"/>
        <v>1</v>
      </c>
      <c r="M23" s="37"/>
      <c r="N23" s="36"/>
      <c r="O23" s="36"/>
      <c r="P23" s="36"/>
      <c r="Q23" s="36"/>
      <c r="R23" s="36"/>
      <c r="S23" s="36"/>
      <c r="T23" s="36"/>
      <c r="U23" s="36"/>
      <c r="V23" s="36"/>
      <c r="W23" s="35">
        <f t="shared" si="6"/>
        <v>0</v>
      </c>
      <c r="X23" s="34">
        <f t="shared" si="7"/>
        <v>1</v>
      </c>
    </row>
    <row r="24" spans="1:24" ht="21.6" customHeight="1" thickBot="1">
      <c r="B24" s="33"/>
      <c r="C24" s="33"/>
      <c r="D24" s="33"/>
      <c r="E24" s="33"/>
      <c r="F24" s="33"/>
      <c r="G24" s="33"/>
      <c r="H24" s="33"/>
      <c r="I24" s="33"/>
      <c r="J24" s="33"/>
      <c r="K24" s="32">
        <f>IF(AND(COUNTIF(L18:L23,"&lt;5")&gt;=4,(COUNTIF(L18:L23,"4")&gt;1)),SUMIF(L18:L23,"&lt;4",K18:K23)+(SUMIF(L18:L23,"=4",K18:K23)/(COUNTIF(L18:L23,"4"))*1),
IF(AND(COUNTIF(L18:L23,"&lt;5")&gt;=4,(COUNTIF(L18:L23,"3")&gt;1)),SUMIF(L18:L23,"&lt;3",K18:K23)+(SUMIF(L18:L23,"=3",K18:K23)/(COUNTIF(L18:L23,"3"))*2),
IF(AND(COUNTIF(L18:L23,"&lt;5")&gt;=4,(COUNTIF(L18:L23,"2")&gt;2)),SUMIF(L18:L23,"&lt;2",K18:K23)+(SUMIF(L18:L23,"=2",K18:K23)/(COUNTIF(L18:L23,"2"))*3),
IF(COUNTIF(L18:L23,"=1")&gt;=4,((SUMIF(L18:L23,"=1",K18:K23)/COUNTIF(L18:L23,"1"))*4),
IF(COUNTIF(L18:L23,"&lt;5")=4,SUMIF(L18:L23,"&lt;5",K18:K23))))))</f>
        <v>0</v>
      </c>
      <c r="N24" s="33"/>
      <c r="O24" s="33"/>
      <c r="P24" s="33"/>
      <c r="Q24" s="33"/>
      <c r="R24" s="33"/>
      <c r="S24" s="33"/>
      <c r="T24" s="33"/>
      <c r="U24" s="33"/>
      <c r="V24" s="33"/>
      <c r="W24" s="32">
        <f>IF(AND(COUNTIF(X18:X23,"&lt;5")&gt;=4,(COUNTIF(X18:X23,"4")&gt;1)),SUMIF(X18:X23,"&lt;4",W18:W23)+(SUMIF(X18:X23,"=4",W18:W23)/(COUNTIF(X18:X23,"4"))*1),
IF(AND(COUNTIF(X18:X23,"&lt;5")&gt;=4,(COUNTIF(X18:X23,"3")&gt;1)),SUMIF(X18:X23,"&lt;3",W18:W23)+(SUMIF(X18:X23,"=3",W18:W23)/(COUNTIF(X18:X23,"3"))*2),
IF(AND(COUNTIF(X18:X23,"&lt;5")&gt;=4,(COUNTIF(X18:X23,"2")&gt;2)),SUMIF(X18:X23,"&lt;2",W18:W23)+(SUMIF(X18:X23,"=2",W18:W23)/(COUNTIF(X18:X23,"2"))*3),
IF(COUNTIF(X18:X23,"=1")&gt;=4,((SUMIF(X18:X23,"=1",W18:W23)/COUNTIF(X18:X23,"1"))*4),
IF(COUNTIF(X18:X23,"&lt;5")=4,SUMIF(X18:X23,"&lt;5",W18:W23))))))</f>
        <v>0</v>
      </c>
      <c r="X24" s="31"/>
    </row>
    <row r="25" spans="1:24">
      <c r="X25" s="30"/>
    </row>
  </sheetData>
  <sheetProtection sheet="1" objects="1" scenarios="1" selectLockedCells="1"/>
  <mergeCells count="17">
    <mergeCell ref="N3:W3"/>
    <mergeCell ref="N4:W4"/>
    <mergeCell ref="N5:W5"/>
    <mergeCell ref="B10:I10"/>
    <mergeCell ref="N10:U10"/>
    <mergeCell ref="B1:K1"/>
    <mergeCell ref="B2:K2"/>
    <mergeCell ref="B3:K3"/>
    <mergeCell ref="B4:K4"/>
    <mergeCell ref="N6:W6"/>
    <mergeCell ref="A6:K6"/>
    <mergeCell ref="G5:K5"/>
    <mergeCell ref="M1:M3"/>
    <mergeCell ref="M4:M6"/>
    <mergeCell ref="B5:F5"/>
    <mergeCell ref="N1:W1"/>
    <mergeCell ref="N2:W2"/>
  </mergeCells>
  <pageMargins left="0.75" right="0.75" top="0.5" bottom="0.5" header="0.5" footer="0.5"/>
  <pageSetup orientation="landscape" verticalDpi="4294967292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Varsity</vt:lpstr>
      <vt:lpstr>Scores</vt:lpstr>
      <vt:lpstr>Scores!Print_Area</vt:lpstr>
      <vt:lpstr>Varsity!Print_Area</vt:lpstr>
    </vt:vector>
  </TitlesOfParts>
  <Company>West Art Department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 Brabender</dc:creator>
  <cp:lastModifiedBy>Duane</cp:lastModifiedBy>
  <cp:lastPrinted>2017-04-18T23:07:47Z</cp:lastPrinted>
  <dcterms:created xsi:type="dcterms:W3CDTF">2006-05-09T17:27:16Z</dcterms:created>
  <dcterms:modified xsi:type="dcterms:W3CDTF">2019-09-13T01:04:10Z</dcterms:modified>
</cp:coreProperties>
</file>