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sheet" sheetId="1" r:id="rId3"/>
    <sheet state="visible" name="Team Results" sheetId="2" r:id="rId4"/>
    <sheet state="visible" name="Individual Results" sheetId="3" r:id="rId5"/>
  </sheets>
  <definedNames>
    <definedName hidden="1" localSheetId="1" name="_xlnm._FilterDatabase">'Team Results'!$A$1:$B$8</definedName>
  </definedNames>
  <calcPr/>
</workbook>
</file>

<file path=xl/sharedStrings.xml><?xml version="1.0" encoding="utf-8"?>
<sst xmlns="http://schemas.openxmlformats.org/spreadsheetml/2006/main" count="88" uniqueCount="61">
  <si>
    <t>Meet</t>
  </si>
  <si>
    <t>FRCC Meet #4</t>
  </si>
  <si>
    <t>Course</t>
  </si>
  <si>
    <t>Royal Scot</t>
  </si>
  <si>
    <t>Date</t>
  </si>
  <si>
    <t>Rating</t>
  </si>
  <si>
    <t>70.8/113</t>
  </si>
  <si>
    <t>Yardage</t>
  </si>
  <si>
    <t>Conditions</t>
  </si>
  <si>
    <t>Sunny, 70s</t>
  </si>
  <si>
    <t>Front</t>
  </si>
  <si>
    <t>Team</t>
  </si>
  <si>
    <t>Player</t>
  </si>
  <si>
    <t>Back</t>
  </si>
  <si>
    <t>Score</t>
  </si>
  <si>
    <t>Par by Hole</t>
  </si>
  <si>
    <t>Ashwaubenon</t>
  </si>
  <si>
    <t>In</t>
  </si>
  <si>
    <t>Out</t>
  </si>
  <si>
    <t>Total</t>
  </si>
  <si>
    <t>Rylie Severson</t>
  </si>
  <si>
    <t>Zion Estano</t>
  </si>
  <si>
    <t>Sadie Schmitt</t>
  </si>
  <si>
    <t>Mariah Hermsen</t>
  </si>
  <si>
    <t>Carlee Doverspike</t>
  </si>
  <si>
    <t>Bay Port</t>
  </si>
  <si>
    <t>Jo Baranczyk</t>
  </si>
  <si>
    <t>Madelyn Peters</t>
  </si>
  <si>
    <t>Avery Dudra</t>
  </si>
  <si>
    <t>Courtney Koeberl</t>
  </si>
  <si>
    <t>Abbey Beranek</t>
  </si>
  <si>
    <t>De Pere</t>
  </si>
  <si>
    <t>Jolie Guyette</t>
  </si>
  <si>
    <t>Ellie Schnieder</t>
  </si>
  <si>
    <t>Addy Johnson</t>
  </si>
  <si>
    <t>Abbey Manske</t>
  </si>
  <si>
    <t>Abby Busick</t>
  </si>
  <si>
    <t>Green Bay Preble</t>
  </si>
  <si>
    <t>Emma Onesti</t>
  </si>
  <si>
    <t>Lauren Bonetti</t>
  </si>
  <si>
    <t>Kaci Duquaine</t>
  </si>
  <si>
    <t>Jordan Hedsand</t>
  </si>
  <si>
    <t>Sophia Zerillo</t>
  </si>
  <si>
    <t>Notre Dame Academy</t>
  </si>
  <si>
    <t>Josie Sullivan</t>
  </si>
  <si>
    <t>Emily Burgess</t>
  </si>
  <si>
    <t>Elizabeth Scott</t>
  </si>
  <si>
    <t>Ellese Martin</t>
  </si>
  <si>
    <t>Abby Vanooyen</t>
  </si>
  <si>
    <t>Pulaski</t>
  </si>
  <si>
    <t>Sadie Kelley</t>
  </si>
  <si>
    <t>Sheridan Flauger</t>
  </si>
  <si>
    <t>Jordyn Josephson</t>
  </si>
  <si>
    <t>Jenna Egnarski</t>
  </si>
  <si>
    <t>Becca May</t>
  </si>
  <si>
    <t>Sheboygan</t>
  </si>
  <si>
    <t>Taylor Peper</t>
  </si>
  <si>
    <t>Zjeneexa Vang</t>
  </si>
  <si>
    <t>Ava Wittstock</t>
  </si>
  <si>
    <t>Mckenzie Wassink</t>
  </si>
  <si>
    <t>Autumn Smith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</si>
</sst>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&quot; &quot;d&quot;, &quot;yyyy"/>
    <numFmt numFmtId="165" formatCode="m/d/yy"/>
  </numFmts>
  <fonts count="14">
    <font>
      <sz val="11.0"/>
      <color rgb="FF000000"/>
      <name val="Calibri"/>
    </font>
    <font>
      <b/>
      <name val="Roboto"/>
    </font>
    <font>
      <name val="Roboto"/>
    </font>
    <font>
      <sz val="11.0"/>
      <color rgb="FF000000"/>
      <name val="Roboto"/>
    </font>
    <font>
      <b/>
      <sz val="10.0"/>
      <color rgb="FF000000"/>
      <name val="Roboto"/>
    </font>
    <font>
      <b/>
      <sz val="11.0"/>
      <color rgb="FF000000"/>
      <name val="Roboto"/>
    </font>
    <font>
      <sz val="9.0"/>
      <name val="Roboto"/>
    </font>
    <font>
      <b/>
      <sz val="11.0"/>
      <color rgb="FFFFFFFF"/>
      <name val="Roboto"/>
    </font>
    <font>
      <sz val="10.0"/>
      <color rgb="FF000000"/>
      <name val="Roboto"/>
    </font>
    <font>
      <b/>
      <color rgb="FF000000"/>
      <name val="Roboto"/>
    </font>
    <font>
      <b/>
      <sz val="9.0"/>
      <color rgb="FF000000"/>
      <name val="Roboto"/>
    </font>
    <font>
      <color rgb="FF000000"/>
      <name val="Roboto"/>
    </font>
    <font>
      <sz val="9.0"/>
      <color rgb="FF000000"/>
      <name val="Roboto"/>
    </font>
    <font>
      <sz val="9.0"/>
      <color rgb="FF222222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0">
    <border/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Font="1"/>
    <xf borderId="0" fillId="0" fontId="2" numFmtId="0" xfId="0" applyFont="1"/>
    <xf borderId="0" fillId="0" fontId="3" numFmtId="0" xfId="0" applyAlignment="1" applyFont="1">
      <alignment shrinkToFit="0" wrapText="0"/>
    </xf>
    <xf borderId="0" fillId="0" fontId="1" numFmtId="0" xfId="0" applyFont="1"/>
    <xf borderId="0" fillId="0" fontId="2" numFmtId="164" xfId="0" applyAlignment="1" applyFont="1" applyNumberFormat="1">
      <alignment horizontal="left" readingOrder="0"/>
    </xf>
    <xf borderId="0" fillId="0" fontId="2" numFmtId="165" xfId="0" applyFont="1" applyNumberFormat="1"/>
    <xf borderId="0" fillId="2" fontId="1" numFmtId="0" xfId="0" applyAlignment="1" applyFill="1" applyFont="1">
      <alignment horizontal="center" readingOrder="0"/>
    </xf>
    <xf borderId="1" fillId="0" fontId="4" numFmtId="0" xfId="0" applyAlignment="1" applyBorder="1" applyFont="1">
      <alignment shrinkToFit="0" wrapText="0"/>
    </xf>
    <xf borderId="0" fillId="0" fontId="5" numFmtId="0" xfId="0" applyAlignment="1" applyFont="1">
      <alignment shrinkToFit="0" wrapText="0"/>
    </xf>
    <xf borderId="1" fillId="0" fontId="4" numFmtId="0" xfId="0" applyAlignment="1" applyBorder="1" applyFont="1">
      <alignment horizontal="center" readingOrder="0" shrinkToFit="0" wrapText="0"/>
    </xf>
    <xf borderId="0" fillId="0" fontId="6" numFmtId="0" xfId="0" applyAlignment="1" applyFont="1">
      <alignment vertical="bottom"/>
    </xf>
    <xf borderId="0" fillId="3" fontId="7" numFmtId="0" xfId="0" applyAlignment="1" applyFill="1" applyFont="1">
      <alignment horizontal="left" shrinkToFit="0" vertical="bottom" wrapText="0"/>
    </xf>
    <xf borderId="0" fillId="3" fontId="7" numFmtId="0" xfId="0" applyAlignment="1" applyFont="1">
      <alignment horizontal="center" readingOrder="0" shrinkToFit="0" vertical="bottom" wrapText="0"/>
    </xf>
    <xf borderId="0" fillId="3" fontId="7" numFmtId="1" xfId="0" applyAlignment="1" applyFont="1" applyNumberFormat="1">
      <alignment horizontal="center" readingOrder="0" shrinkToFit="0" vertical="bottom" wrapText="0"/>
    </xf>
    <xf borderId="0" fillId="3" fontId="7" numFmtId="1" xfId="0" applyAlignment="1" applyFont="1" applyNumberFormat="1">
      <alignment horizontal="center" shrinkToFit="0" vertical="bottom" wrapText="0"/>
    </xf>
    <xf borderId="1" fillId="0" fontId="4" numFmtId="0" xfId="0" applyAlignment="1" applyBorder="1" applyFont="1">
      <alignment readingOrder="0" shrinkToFit="0" wrapText="0"/>
    </xf>
    <xf borderId="2" fillId="0" fontId="8" numFmtId="0" xfId="0" applyAlignment="1" applyBorder="1" applyFont="1">
      <alignment shrinkToFit="0" wrapText="0"/>
    </xf>
    <xf borderId="2" fillId="4" fontId="8" numFmtId="0" xfId="0" applyBorder="1" applyFill="1" applyFont="1"/>
    <xf borderId="3" fillId="0" fontId="5" numFmtId="0" xfId="0" applyAlignment="1" applyBorder="1" applyFont="1">
      <alignment horizontal="left" readingOrder="0" shrinkToFit="0" vertical="bottom" wrapText="0"/>
    </xf>
    <xf borderId="2" fillId="0" fontId="8" numFmtId="1" xfId="0" applyAlignment="1" applyBorder="1" applyFont="1" applyNumberFormat="1">
      <alignment horizontal="center" shrinkToFit="0" wrapText="0"/>
    </xf>
    <xf borderId="2" fillId="4" fontId="8" numFmtId="0" xfId="0" applyAlignment="1" applyBorder="1" applyFont="1">
      <alignment horizontal="left"/>
    </xf>
    <xf borderId="0" fillId="0" fontId="2" numFmtId="0" xfId="0" applyAlignment="1" applyFont="1">
      <alignment readingOrder="0"/>
    </xf>
    <xf borderId="2" fillId="0" fontId="8" numFmtId="0" xfId="0" applyAlignment="1" applyBorder="1" applyFont="1">
      <alignment horizontal="center" shrinkToFit="0" wrapText="0"/>
    </xf>
    <xf borderId="2" fillId="0" fontId="8" numFmtId="0" xfId="0" applyAlignment="1" applyBorder="1" applyFont="1">
      <alignment horizontal="center" readingOrder="0" shrinkToFit="0" wrapText="0"/>
    </xf>
    <xf borderId="0" fillId="0" fontId="8" numFmtId="0" xfId="0" applyAlignment="1" applyFont="1">
      <alignment shrinkToFit="0" wrapText="0"/>
    </xf>
    <xf borderId="3" fillId="0" fontId="6" numFmtId="0" xfId="0" applyAlignment="1" applyBorder="1" applyFont="1">
      <alignment vertical="bottom"/>
    </xf>
    <xf borderId="4" fillId="5" fontId="9" numFmtId="0" xfId="0" applyAlignment="1" applyBorder="1" applyFill="1" applyFont="1">
      <alignment horizontal="center" shrinkToFit="0" vertical="bottom" wrapText="0"/>
    </xf>
    <xf borderId="5" fillId="5" fontId="6" numFmtId="0" xfId="0" applyAlignment="1" applyBorder="1" applyFont="1">
      <alignment vertical="bottom"/>
    </xf>
    <xf borderId="5" fillId="5" fontId="10" numFmtId="1" xfId="0" applyAlignment="1" applyBorder="1" applyFont="1" applyNumberFormat="1">
      <alignment horizontal="center" shrinkToFit="0" vertical="bottom" wrapText="0"/>
    </xf>
    <xf borderId="5" fillId="5" fontId="10" numFmtId="0" xfId="0" applyAlignment="1" applyBorder="1" applyFont="1">
      <alignment horizontal="center" shrinkToFit="0" vertical="bottom" wrapText="0"/>
    </xf>
    <xf borderId="5" fillId="6" fontId="10" numFmtId="0" xfId="0" applyAlignment="1" applyBorder="1" applyFill="1" applyFont="1">
      <alignment horizontal="center" shrinkToFit="0" vertical="bottom" wrapText="0"/>
    </xf>
    <xf borderId="6" fillId="0" fontId="11" numFmtId="0" xfId="0" applyAlignment="1" applyBorder="1" applyFont="1">
      <alignment horizontal="center" shrinkToFit="0" vertical="bottom" wrapText="0"/>
    </xf>
    <xf borderId="5" fillId="0" fontId="12" numFmtId="0" xfId="0" applyAlignment="1" applyBorder="1" applyFont="1">
      <alignment readingOrder="0" shrinkToFit="0" vertical="bottom" wrapText="0"/>
    </xf>
    <xf borderId="5" fillId="0" fontId="12" numFmtId="1" xfId="0" applyAlignment="1" applyBorder="1" applyFont="1" applyNumberFormat="1">
      <alignment horizontal="center" readingOrder="0" shrinkToFit="0" vertical="bottom" wrapText="0"/>
    </xf>
    <xf borderId="5" fillId="5" fontId="12" numFmtId="1" xfId="0" applyAlignment="1" applyBorder="1" applyFont="1" applyNumberFormat="1">
      <alignment horizontal="center" shrinkToFit="0" vertical="bottom" wrapText="0"/>
    </xf>
    <xf borderId="5" fillId="6" fontId="12" numFmtId="1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12" numFmtId="1" xfId="0" applyAlignment="1" applyFont="1" applyNumberFormat="1">
      <alignment horizontal="center" shrinkToFit="0" vertical="bottom" wrapText="0"/>
    </xf>
    <xf borderId="7" fillId="0" fontId="6" numFmtId="1" xfId="0" applyAlignment="1" applyBorder="1" applyFont="1" applyNumberFormat="1">
      <alignment vertical="bottom"/>
    </xf>
    <xf borderId="5" fillId="7" fontId="12" numFmtId="1" xfId="0" applyAlignment="1" applyBorder="1" applyFill="1" applyFont="1" applyNumberFormat="1">
      <alignment horizontal="center" shrinkToFit="0" vertical="bottom" wrapText="0"/>
    </xf>
    <xf borderId="0" fillId="0" fontId="3" numFmtId="1" xfId="0" applyAlignment="1" applyFont="1" applyNumberFormat="1">
      <alignment shrinkToFit="0" wrapText="0"/>
    </xf>
    <xf borderId="0" fillId="4" fontId="5" numFmtId="0" xfId="0" applyAlignment="1" applyFont="1">
      <alignment readingOrder="0"/>
    </xf>
    <xf borderId="8" fillId="5" fontId="9" numFmtId="0" xfId="0" applyAlignment="1" applyBorder="1" applyFont="1">
      <alignment horizontal="center" shrinkToFit="0" vertical="bottom" wrapText="0"/>
    </xf>
    <xf borderId="8" fillId="4" fontId="13" numFmtId="0" xfId="0" applyAlignment="1" applyBorder="1" applyFont="1">
      <alignment readingOrder="0"/>
    </xf>
    <xf borderId="9" fillId="5" fontId="9" numFmtId="0" xfId="0" applyAlignment="1" applyBorder="1" applyFont="1">
      <alignment horizontal="center" shrinkToFit="0" vertical="bottom" wrapText="0"/>
    </xf>
    <xf borderId="8" fillId="5" fontId="6" numFmtId="0" xfId="0" applyAlignment="1" applyBorder="1" applyFont="1">
      <alignment vertical="bottom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5.71"/>
    <col customWidth="1" min="2" max="2" width="22.14"/>
    <col customWidth="1" min="3" max="22" width="5.0"/>
    <col customWidth="1" min="23" max="23" width="6.29"/>
    <col customWidth="1" hidden="1" min="24" max="24" width="17.43"/>
    <col customWidth="1" hidden="1" min="25" max="25" width="14.0"/>
    <col customWidth="1" hidden="1" min="26" max="26" width="17.43"/>
  </cols>
  <sheetData>
    <row r="1" ht="15.7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4"/>
    </row>
    <row r="2" ht="15.75" customHeight="1">
      <c r="A2" s="6" t="s">
        <v>2</v>
      </c>
      <c r="B2" s="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4"/>
    </row>
    <row r="3" ht="15.75" customHeight="1">
      <c r="A3" s="6" t="s">
        <v>4</v>
      </c>
      <c r="B3" s="7">
        <v>43354.0</v>
      </c>
      <c r="C3" s="8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4"/>
    </row>
    <row r="4" ht="15.75" customHeight="1">
      <c r="A4" s="6" t="s">
        <v>5</v>
      </c>
      <c r="B4" s="2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4"/>
    </row>
    <row r="5" ht="15.75" customHeight="1">
      <c r="A5" s="6" t="s">
        <v>7</v>
      </c>
      <c r="B5" s="2">
        <v>2647.0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4"/>
    </row>
    <row r="6" ht="15.75" customHeight="1">
      <c r="A6" s="6" t="s">
        <v>8</v>
      </c>
      <c r="B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  <c r="Y6" s="5"/>
      <c r="Z6" s="4"/>
    </row>
    <row r="7" ht="15.75" customHeight="1">
      <c r="A7" s="6"/>
      <c r="B7" s="6"/>
      <c r="C7" s="9" t="s">
        <v>10</v>
      </c>
      <c r="L7" s="6"/>
      <c r="M7" s="9" t="s">
        <v>13</v>
      </c>
      <c r="V7" s="6"/>
      <c r="W7" s="6"/>
      <c r="X7" s="11"/>
      <c r="Y7" s="11"/>
      <c r="Z7" s="6"/>
    </row>
    <row r="8" ht="15.75" customHeight="1">
      <c r="A8" s="13"/>
      <c r="B8" s="14" t="s">
        <v>15</v>
      </c>
      <c r="C8" s="15">
        <v>4.0</v>
      </c>
      <c r="D8" s="16">
        <v>3.0</v>
      </c>
      <c r="E8" s="16">
        <v>5.0</v>
      </c>
      <c r="F8" s="16">
        <v>4.0</v>
      </c>
      <c r="G8" s="16">
        <v>4.0</v>
      </c>
      <c r="H8" s="16">
        <v>3.0</v>
      </c>
      <c r="I8" s="17">
        <v>4.0</v>
      </c>
      <c r="J8" s="16">
        <v>4.0</v>
      </c>
      <c r="K8" s="16">
        <v>5.0</v>
      </c>
      <c r="L8" s="17">
        <f>IF(COUNTBLANK(C8:K8)&gt;0,"",SUM(C8:K8))</f>
        <v>36</v>
      </c>
      <c r="M8" s="16">
        <v>4.0</v>
      </c>
      <c r="N8" s="16">
        <v>4.0</v>
      </c>
      <c r="O8" s="16">
        <v>3.0</v>
      </c>
      <c r="P8" s="16">
        <v>5.0</v>
      </c>
      <c r="Q8" s="16">
        <v>4.0</v>
      </c>
      <c r="R8" s="16">
        <v>3.0</v>
      </c>
      <c r="S8" s="16">
        <v>5.0</v>
      </c>
      <c r="T8" s="16">
        <v>4.0</v>
      </c>
      <c r="U8" s="16">
        <v>4.0</v>
      </c>
      <c r="V8" s="17">
        <f>IF(COUNTBLANK(M8:U8)&gt;0,"",SUM(M8:U8))</f>
        <v>36</v>
      </c>
      <c r="W8" s="17">
        <f>IF(COUNT(L8,V8)&gt;0,SUM(L8,V8),0)</f>
        <v>72</v>
      </c>
      <c r="X8" s="5"/>
      <c r="Y8" s="5"/>
      <c r="Z8" s="4"/>
    </row>
    <row r="9" ht="12.0" customHeight="1">
      <c r="A9" s="21" t="s">
        <v>16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5"/>
      <c r="Y9" s="5"/>
      <c r="Z9" s="4"/>
    </row>
    <row r="10" ht="12.0" customHeight="1">
      <c r="A10" s="29" t="s">
        <v>12</v>
      </c>
      <c r="B10" s="30"/>
      <c r="C10" s="31">
        <v>1.0</v>
      </c>
      <c r="D10" s="31">
        <v>2.0</v>
      </c>
      <c r="E10" s="31">
        <v>3.0</v>
      </c>
      <c r="F10" s="31">
        <v>4.0</v>
      </c>
      <c r="G10" s="31">
        <v>5.0</v>
      </c>
      <c r="H10" s="31">
        <v>6.0</v>
      </c>
      <c r="I10" s="31">
        <v>7.0</v>
      </c>
      <c r="J10" s="31">
        <v>8.0</v>
      </c>
      <c r="K10" s="31">
        <v>9.0</v>
      </c>
      <c r="L10" s="31" t="s">
        <v>17</v>
      </c>
      <c r="M10" s="31">
        <v>10.0</v>
      </c>
      <c r="N10" s="31">
        <v>11.0</v>
      </c>
      <c r="O10" s="31">
        <v>12.0</v>
      </c>
      <c r="P10" s="31">
        <v>13.0</v>
      </c>
      <c r="Q10" s="31">
        <v>14.0</v>
      </c>
      <c r="R10" s="31">
        <v>15.0</v>
      </c>
      <c r="S10" s="31">
        <v>16.0</v>
      </c>
      <c r="T10" s="31">
        <v>17.0</v>
      </c>
      <c r="U10" s="31">
        <v>18.0</v>
      </c>
      <c r="V10" s="32" t="s">
        <v>18</v>
      </c>
      <c r="W10" s="33" t="s">
        <v>19</v>
      </c>
      <c r="X10" s="5"/>
      <c r="Y10" s="5"/>
      <c r="Z10" s="4"/>
    </row>
    <row r="11" ht="12.0" customHeight="1">
      <c r="A11" s="34">
        <v>1.0</v>
      </c>
      <c r="B11" s="35" t="s">
        <v>20</v>
      </c>
      <c r="C11" s="36">
        <v>4.0</v>
      </c>
      <c r="D11" s="36">
        <v>4.0</v>
      </c>
      <c r="E11" s="36">
        <v>6.0</v>
      </c>
      <c r="F11" s="36">
        <v>4.0</v>
      </c>
      <c r="G11" s="36">
        <v>5.0</v>
      </c>
      <c r="H11" s="36">
        <v>4.0</v>
      </c>
      <c r="I11" s="36">
        <v>5.0</v>
      </c>
      <c r="J11" s="36">
        <v>5.0</v>
      </c>
      <c r="K11" s="36">
        <v>6.0</v>
      </c>
      <c r="L11" s="37">
        <f t="shared" ref="L11:L15" si="1">IF(COUNTBLANK(C11:K11)&gt;0,"",SUM(C11:K11))</f>
        <v>43</v>
      </c>
      <c r="M11" s="36"/>
      <c r="N11" s="36"/>
      <c r="O11" s="36"/>
      <c r="P11" s="36"/>
      <c r="Q11" s="36"/>
      <c r="R11" s="36"/>
      <c r="S11" s="36"/>
      <c r="T11" s="36"/>
      <c r="U11" s="36"/>
      <c r="V11" s="37" t="str">
        <f t="shared" ref="V11:V15" si="2">IF(COUNTBLANK(M11:U11)&gt;0,"",SUM(M11:U11))</f>
        <v/>
      </c>
      <c r="W11" s="38">
        <f t="shared" ref="W11:W15" si="3">IF(COUNT(L11,V11)&gt;0,SUM(L11,V11),0)</f>
        <v>43</v>
      </c>
      <c r="X11" s="5"/>
      <c r="Y11" s="5"/>
      <c r="Z11" s="4"/>
    </row>
    <row r="12" ht="12.0" customHeight="1">
      <c r="A12" s="34">
        <v>2.0</v>
      </c>
      <c r="B12" s="35" t="s">
        <v>21</v>
      </c>
      <c r="C12" s="36">
        <v>5.0</v>
      </c>
      <c r="D12" s="36">
        <v>4.0</v>
      </c>
      <c r="E12" s="36">
        <v>6.0</v>
      </c>
      <c r="F12" s="36">
        <v>5.0</v>
      </c>
      <c r="G12" s="36">
        <v>5.0</v>
      </c>
      <c r="H12" s="36">
        <v>6.0</v>
      </c>
      <c r="I12" s="36">
        <v>6.0</v>
      </c>
      <c r="J12" s="36">
        <v>7.0</v>
      </c>
      <c r="K12" s="36">
        <v>7.0</v>
      </c>
      <c r="L12" s="37">
        <f t="shared" si="1"/>
        <v>51</v>
      </c>
      <c r="M12" s="36"/>
      <c r="N12" s="36"/>
      <c r="O12" s="36"/>
      <c r="P12" s="36"/>
      <c r="Q12" s="36"/>
      <c r="R12" s="36"/>
      <c r="S12" s="36"/>
      <c r="T12" s="36"/>
      <c r="U12" s="36"/>
      <c r="V12" s="37" t="str">
        <f t="shared" si="2"/>
        <v/>
      </c>
      <c r="W12" s="38">
        <f t="shared" si="3"/>
        <v>51</v>
      </c>
      <c r="X12" s="5"/>
      <c r="Y12" s="5"/>
      <c r="Z12" s="4"/>
    </row>
    <row r="13" ht="12.0" customHeight="1">
      <c r="A13" s="34">
        <v>3.0</v>
      </c>
      <c r="B13" s="35" t="s">
        <v>22</v>
      </c>
      <c r="C13" s="36">
        <v>4.0</v>
      </c>
      <c r="D13" s="36">
        <v>5.0</v>
      </c>
      <c r="E13" s="36">
        <v>7.0</v>
      </c>
      <c r="F13" s="36">
        <v>7.0</v>
      </c>
      <c r="G13" s="36">
        <v>4.0</v>
      </c>
      <c r="H13" s="36">
        <v>4.0</v>
      </c>
      <c r="I13" s="36">
        <v>8.0</v>
      </c>
      <c r="J13" s="36">
        <v>4.0</v>
      </c>
      <c r="K13" s="36">
        <v>7.0</v>
      </c>
      <c r="L13" s="37">
        <f t="shared" si="1"/>
        <v>50</v>
      </c>
      <c r="M13" s="36"/>
      <c r="N13" s="36"/>
      <c r="O13" s="36"/>
      <c r="P13" s="36"/>
      <c r="Q13" s="36"/>
      <c r="R13" s="36"/>
      <c r="S13" s="36"/>
      <c r="T13" s="36"/>
      <c r="U13" s="36"/>
      <c r="V13" s="37" t="str">
        <f t="shared" si="2"/>
        <v/>
      </c>
      <c r="W13" s="38">
        <f t="shared" si="3"/>
        <v>50</v>
      </c>
      <c r="X13" s="5"/>
      <c r="Y13" s="5"/>
      <c r="Z13" s="4"/>
    </row>
    <row r="14" ht="12.0" customHeight="1">
      <c r="A14" s="34">
        <v>4.0</v>
      </c>
      <c r="B14" s="35" t="s">
        <v>23</v>
      </c>
      <c r="C14" s="36">
        <v>5.0</v>
      </c>
      <c r="D14" s="36">
        <v>7.0</v>
      </c>
      <c r="E14" s="36">
        <v>8.0</v>
      </c>
      <c r="F14" s="36">
        <v>6.0</v>
      </c>
      <c r="G14" s="36">
        <v>3.0</v>
      </c>
      <c r="H14" s="36">
        <v>6.0</v>
      </c>
      <c r="I14" s="36">
        <v>6.0</v>
      </c>
      <c r="J14" s="36">
        <v>8.0</v>
      </c>
      <c r="K14" s="36">
        <v>8.0</v>
      </c>
      <c r="L14" s="37">
        <f t="shared" si="1"/>
        <v>57</v>
      </c>
      <c r="M14" s="36"/>
      <c r="N14" s="36"/>
      <c r="O14" s="36"/>
      <c r="P14" s="36"/>
      <c r="Q14" s="36"/>
      <c r="R14" s="36"/>
      <c r="S14" s="36"/>
      <c r="T14" s="36"/>
      <c r="U14" s="36"/>
      <c r="V14" s="37" t="str">
        <f t="shared" si="2"/>
        <v/>
      </c>
      <c r="W14" s="38">
        <f t="shared" si="3"/>
        <v>57</v>
      </c>
      <c r="X14" s="5"/>
      <c r="Y14" s="5"/>
      <c r="Z14" s="4"/>
    </row>
    <row r="15" ht="12.0" customHeight="1">
      <c r="A15" s="34">
        <v>5.0</v>
      </c>
      <c r="B15" s="35" t="s">
        <v>24</v>
      </c>
      <c r="C15" s="36">
        <v>7.0</v>
      </c>
      <c r="D15" s="36">
        <v>6.0</v>
      </c>
      <c r="E15" s="36">
        <v>7.0</v>
      </c>
      <c r="F15" s="36">
        <v>6.0</v>
      </c>
      <c r="G15" s="36">
        <v>6.0</v>
      </c>
      <c r="H15" s="36">
        <v>5.0</v>
      </c>
      <c r="I15" s="36">
        <v>6.0</v>
      </c>
      <c r="J15" s="36">
        <v>5.0</v>
      </c>
      <c r="K15" s="36">
        <v>7.0</v>
      </c>
      <c r="L15" s="37">
        <f t="shared" si="1"/>
        <v>55</v>
      </c>
      <c r="M15" s="36"/>
      <c r="N15" s="36"/>
      <c r="O15" s="36"/>
      <c r="P15" s="36"/>
      <c r="Q15" s="36"/>
      <c r="R15" s="36"/>
      <c r="S15" s="36"/>
      <c r="T15" s="36"/>
      <c r="U15" s="36"/>
      <c r="V15" s="37" t="str">
        <f t="shared" si="2"/>
        <v/>
      </c>
      <c r="W15" s="38">
        <f t="shared" si="3"/>
        <v>55</v>
      </c>
      <c r="X15" s="5"/>
      <c r="Y15" s="5"/>
      <c r="Z15" s="4"/>
    </row>
    <row r="16" ht="12.0" customHeight="1">
      <c r="A16" s="39"/>
      <c r="B16" s="13"/>
      <c r="C16" s="13"/>
      <c r="D16" s="13"/>
      <c r="E16" s="13"/>
      <c r="F16" s="40"/>
      <c r="G16" s="13"/>
      <c r="H16" s="40"/>
      <c r="I16" s="13"/>
      <c r="J16" s="13"/>
      <c r="K16" s="13"/>
      <c r="L16" s="41">
        <f>(SUM(L11:L15))-(MAX(L11:L15))</f>
        <v>199</v>
      </c>
      <c r="M16" s="13"/>
      <c r="N16" s="13"/>
      <c r="O16" s="13"/>
      <c r="P16" s="13"/>
      <c r="Q16" s="13"/>
      <c r="R16" s="13"/>
      <c r="S16" s="13"/>
      <c r="T16" s="13"/>
      <c r="U16" s="13"/>
      <c r="V16" s="42"/>
      <c r="W16" s="43">
        <f>IF(COUNT(W11:W15)=5,(SUM(W11:W15))-(MAX(W11:W15)),(IF(COUNT(W11:W15)=4,SUM(W11:W15),IF(COUNTBLANK(W11:W15)&gt;0,SUM(W11:W15),"DQ"))))</f>
        <v>199</v>
      </c>
      <c r="X16" s="5" t="str">
        <f>A9</f>
        <v>Ashwaubenon</v>
      </c>
      <c r="Y16" s="44">
        <f>W16</f>
        <v>199</v>
      </c>
      <c r="Z16" s="4"/>
    </row>
    <row r="17" ht="12.0" customHeight="1">
      <c r="A17" s="45" t="s">
        <v>25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5"/>
      <c r="Y17" s="5"/>
      <c r="Z17" s="4"/>
    </row>
    <row r="18" ht="12.0" customHeight="1">
      <c r="A18" s="46" t="s">
        <v>12</v>
      </c>
      <c r="B18" s="30"/>
      <c r="C18" s="31">
        <v>1.0</v>
      </c>
      <c r="D18" s="31">
        <v>2.0</v>
      </c>
      <c r="E18" s="31">
        <v>3.0</v>
      </c>
      <c r="F18" s="31">
        <v>4.0</v>
      </c>
      <c r="G18" s="31">
        <v>5.0</v>
      </c>
      <c r="H18" s="31">
        <v>6.0</v>
      </c>
      <c r="I18" s="31">
        <v>7.0</v>
      </c>
      <c r="J18" s="31">
        <v>8.0</v>
      </c>
      <c r="K18" s="31">
        <v>9.0</v>
      </c>
      <c r="L18" s="31" t="s">
        <v>17</v>
      </c>
      <c r="M18" s="31">
        <v>10.0</v>
      </c>
      <c r="N18" s="31">
        <v>11.0</v>
      </c>
      <c r="O18" s="31">
        <v>12.0</v>
      </c>
      <c r="P18" s="31">
        <v>13.0</v>
      </c>
      <c r="Q18" s="31">
        <v>14.0</v>
      </c>
      <c r="R18" s="31">
        <v>15.0</v>
      </c>
      <c r="S18" s="31">
        <v>16.0</v>
      </c>
      <c r="T18" s="31">
        <v>17.0</v>
      </c>
      <c r="U18" s="31">
        <v>18.0</v>
      </c>
      <c r="V18" s="32" t="s">
        <v>18</v>
      </c>
      <c r="W18" s="33" t="s">
        <v>19</v>
      </c>
      <c r="X18" s="5"/>
      <c r="Y18" s="5"/>
      <c r="Z18" s="4"/>
    </row>
    <row r="19" ht="12.0" customHeight="1">
      <c r="A19" s="34">
        <v>1.0</v>
      </c>
      <c r="B19" s="47" t="s">
        <v>26</v>
      </c>
      <c r="C19" s="36">
        <v>4.0</v>
      </c>
      <c r="D19" s="36">
        <v>3.0</v>
      </c>
      <c r="E19" s="36">
        <v>6.0</v>
      </c>
      <c r="F19" s="36">
        <v>6.0</v>
      </c>
      <c r="G19" s="36">
        <v>3.0</v>
      </c>
      <c r="H19" s="36">
        <v>3.0</v>
      </c>
      <c r="I19" s="36">
        <v>4.0</v>
      </c>
      <c r="J19" s="36">
        <v>4.0</v>
      </c>
      <c r="K19" s="36">
        <v>5.0</v>
      </c>
      <c r="L19" s="37">
        <f t="shared" ref="L19:L23" si="4">IF(COUNTBLANK(C19:K19)&gt;0,"",SUM(C19:K19))</f>
        <v>38</v>
      </c>
      <c r="M19" s="36"/>
      <c r="N19" s="36"/>
      <c r="O19" s="36"/>
      <c r="P19" s="36"/>
      <c r="Q19" s="36"/>
      <c r="R19" s="36"/>
      <c r="S19" s="36"/>
      <c r="T19" s="36"/>
      <c r="U19" s="36"/>
      <c r="V19" s="37" t="str">
        <f t="shared" ref="V19:V23" si="5">IF(COUNTBLANK(M19:U19)&gt;0,"",SUM(M19:U19))</f>
        <v/>
      </c>
      <c r="W19" s="38">
        <f t="shared" ref="W19:W23" si="6">IF(COUNT(L19,V19)&gt;0,SUM(L19,V19),0)</f>
        <v>38</v>
      </c>
      <c r="X19" s="5"/>
      <c r="Y19" s="5"/>
      <c r="Z19" s="4"/>
    </row>
    <row r="20" ht="12.0" customHeight="1">
      <c r="A20" s="34">
        <v>2.0</v>
      </c>
      <c r="B20" s="47" t="s">
        <v>27</v>
      </c>
      <c r="C20" s="36">
        <v>7.0</v>
      </c>
      <c r="D20" s="36">
        <v>3.0</v>
      </c>
      <c r="E20" s="36">
        <v>5.0</v>
      </c>
      <c r="F20" s="36">
        <v>7.0</v>
      </c>
      <c r="G20" s="36">
        <v>6.0</v>
      </c>
      <c r="H20" s="36">
        <v>4.0</v>
      </c>
      <c r="I20" s="36">
        <v>4.0</v>
      </c>
      <c r="J20" s="36">
        <v>7.0</v>
      </c>
      <c r="K20" s="36">
        <v>6.0</v>
      </c>
      <c r="L20" s="37">
        <f t="shared" si="4"/>
        <v>49</v>
      </c>
      <c r="M20" s="36"/>
      <c r="N20" s="36"/>
      <c r="O20" s="36"/>
      <c r="P20" s="36"/>
      <c r="Q20" s="36"/>
      <c r="R20" s="36"/>
      <c r="S20" s="36"/>
      <c r="T20" s="36"/>
      <c r="U20" s="36"/>
      <c r="V20" s="37" t="str">
        <f t="shared" si="5"/>
        <v/>
      </c>
      <c r="W20" s="38">
        <f t="shared" si="6"/>
        <v>49</v>
      </c>
      <c r="X20" s="5"/>
      <c r="Y20" s="5"/>
      <c r="Z20" s="4"/>
    </row>
    <row r="21" ht="12.0" customHeight="1">
      <c r="A21" s="34">
        <v>3.0</v>
      </c>
      <c r="B21" s="47" t="s">
        <v>28</v>
      </c>
      <c r="C21" s="36">
        <v>6.0</v>
      </c>
      <c r="D21" s="36">
        <v>3.0</v>
      </c>
      <c r="E21" s="36">
        <v>6.0</v>
      </c>
      <c r="F21" s="36">
        <v>5.0</v>
      </c>
      <c r="G21" s="36">
        <v>6.0</v>
      </c>
      <c r="H21" s="36">
        <v>4.0</v>
      </c>
      <c r="I21" s="36">
        <v>4.0</v>
      </c>
      <c r="J21" s="36">
        <v>5.0</v>
      </c>
      <c r="K21" s="36">
        <v>7.0</v>
      </c>
      <c r="L21" s="37">
        <f t="shared" si="4"/>
        <v>46</v>
      </c>
      <c r="M21" s="36"/>
      <c r="N21" s="36"/>
      <c r="O21" s="36"/>
      <c r="P21" s="36"/>
      <c r="Q21" s="36"/>
      <c r="R21" s="36"/>
      <c r="S21" s="36"/>
      <c r="T21" s="36"/>
      <c r="U21" s="36"/>
      <c r="V21" s="37" t="str">
        <f t="shared" si="5"/>
        <v/>
      </c>
      <c r="W21" s="38">
        <f t="shared" si="6"/>
        <v>46</v>
      </c>
      <c r="X21" s="5"/>
      <c r="Y21" s="5"/>
      <c r="Z21" s="4"/>
    </row>
    <row r="22" ht="12.0" customHeight="1">
      <c r="A22" s="34">
        <v>4.0</v>
      </c>
      <c r="B22" s="47" t="s">
        <v>29</v>
      </c>
      <c r="C22" s="36">
        <v>6.0</v>
      </c>
      <c r="D22" s="36">
        <v>4.0</v>
      </c>
      <c r="E22" s="36">
        <v>6.0</v>
      </c>
      <c r="F22" s="36">
        <v>5.0</v>
      </c>
      <c r="G22" s="36">
        <v>5.0</v>
      </c>
      <c r="H22" s="36">
        <v>4.0</v>
      </c>
      <c r="I22" s="36">
        <v>6.0</v>
      </c>
      <c r="J22" s="36">
        <v>4.0</v>
      </c>
      <c r="K22" s="36">
        <v>7.0</v>
      </c>
      <c r="L22" s="37">
        <f t="shared" si="4"/>
        <v>47</v>
      </c>
      <c r="M22" s="36"/>
      <c r="N22" s="36"/>
      <c r="O22" s="36"/>
      <c r="P22" s="36"/>
      <c r="Q22" s="36"/>
      <c r="R22" s="36"/>
      <c r="S22" s="36"/>
      <c r="T22" s="36"/>
      <c r="U22" s="36"/>
      <c r="V22" s="37" t="str">
        <f t="shared" si="5"/>
        <v/>
      </c>
      <c r="W22" s="38">
        <f t="shared" si="6"/>
        <v>47</v>
      </c>
      <c r="X22" s="5"/>
      <c r="Y22" s="5"/>
      <c r="Z22" s="4"/>
    </row>
    <row r="23" ht="12.0" customHeight="1">
      <c r="A23" s="34">
        <v>5.0</v>
      </c>
      <c r="B23" s="47" t="s">
        <v>30</v>
      </c>
      <c r="C23" s="36">
        <v>5.0</v>
      </c>
      <c r="D23" s="36">
        <v>4.0</v>
      </c>
      <c r="E23" s="36">
        <v>7.0</v>
      </c>
      <c r="F23" s="36">
        <v>5.0</v>
      </c>
      <c r="G23" s="36">
        <v>5.0</v>
      </c>
      <c r="H23" s="36">
        <v>5.0</v>
      </c>
      <c r="I23" s="36">
        <v>5.0</v>
      </c>
      <c r="J23" s="36">
        <v>6.0</v>
      </c>
      <c r="K23" s="36">
        <v>5.0</v>
      </c>
      <c r="L23" s="37">
        <f t="shared" si="4"/>
        <v>47</v>
      </c>
      <c r="M23" s="36"/>
      <c r="N23" s="36"/>
      <c r="O23" s="36"/>
      <c r="P23" s="36"/>
      <c r="Q23" s="36"/>
      <c r="R23" s="36"/>
      <c r="S23" s="36"/>
      <c r="T23" s="36"/>
      <c r="U23" s="36"/>
      <c r="V23" s="37" t="str">
        <f t="shared" si="5"/>
        <v/>
      </c>
      <c r="W23" s="38">
        <f t="shared" si="6"/>
        <v>47</v>
      </c>
      <c r="X23" s="5"/>
      <c r="Y23" s="5"/>
      <c r="Z23" s="4"/>
    </row>
    <row r="24" ht="12.0" customHeight="1">
      <c r="A24" s="39"/>
      <c r="B24" s="4"/>
      <c r="C24" s="13"/>
      <c r="D24" s="13"/>
      <c r="E24" s="13"/>
      <c r="F24" s="13"/>
      <c r="G24" s="13"/>
      <c r="H24" s="13"/>
      <c r="I24" s="13"/>
      <c r="J24" s="13"/>
      <c r="K24" s="13"/>
      <c r="L24" s="41">
        <f>(SUM(L19:L23))-(MAX(L19:L23))</f>
        <v>178</v>
      </c>
      <c r="M24" s="13"/>
      <c r="N24" s="13"/>
      <c r="O24" s="13"/>
      <c r="P24" s="13"/>
      <c r="Q24" s="13"/>
      <c r="R24" s="13"/>
      <c r="S24" s="13"/>
      <c r="T24" s="13"/>
      <c r="U24" s="13"/>
      <c r="V24" s="42"/>
      <c r="W24" s="43">
        <f>IF(COUNT(W19:W23)=5,(SUM(W19:W23))-(MAX(W19:W23)),(IF(COUNT(W19:W23)=4,SUM(W19:W23),IF(COUNTBLANK(W19:W23)&gt;0,SUM(W19:W23),"DQ"))))</f>
        <v>178</v>
      </c>
      <c r="X24" s="5" t="str">
        <f>A17</f>
        <v>Bay Port</v>
      </c>
      <c r="Y24" s="44">
        <f>W24</f>
        <v>178</v>
      </c>
      <c r="Z24" s="4"/>
    </row>
    <row r="25" ht="12.0" customHeight="1">
      <c r="A25" s="21" t="s">
        <v>31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5"/>
      <c r="Y25" s="5"/>
      <c r="Z25" s="4"/>
    </row>
    <row r="26" ht="12.0" customHeight="1">
      <c r="A26" s="48" t="s">
        <v>12</v>
      </c>
      <c r="B26" s="49"/>
      <c r="C26" s="31">
        <v>1.0</v>
      </c>
      <c r="D26" s="31">
        <v>2.0</v>
      </c>
      <c r="E26" s="31">
        <v>3.0</v>
      </c>
      <c r="F26" s="31">
        <v>4.0</v>
      </c>
      <c r="G26" s="31">
        <v>5.0</v>
      </c>
      <c r="H26" s="31">
        <v>6.0</v>
      </c>
      <c r="I26" s="31">
        <v>7.0</v>
      </c>
      <c r="J26" s="31">
        <v>8.0</v>
      </c>
      <c r="K26" s="31">
        <v>9.0</v>
      </c>
      <c r="L26" s="31" t="s">
        <v>17</v>
      </c>
      <c r="M26" s="31">
        <v>10.0</v>
      </c>
      <c r="N26" s="31">
        <v>11.0</v>
      </c>
      <c r="O26" s="31">
        <v>12.0</v>
      </c>
      <c r="P26" s="31">
        <v>13.0</v>
      </c>
      <c r="Q26" s="31">
        <v>14.0</v>
      </c>
      <c r="R26" s="31">
        <v>15.0</v>
      </c>
      <c r="S26" s="31">
        <v>16.0</v>
      </c>
      <c r="T26" s="31">
        <v>17.0</v>
      </c>
      <c r="U26" s="31">
        <v>18.0</v>
      </c>
      <c r="V26" s="32" t="s">
        <v>18</v>
      </c>
      <c r="W26" s="33" t="s">
        <v>19</v>
      </c>
      <c r="X26" s="5"/>
      <c r="Y26" s="5"/>
      <c r="Z26" s="4"/>
    </row>
    <row r="27" ht="12.0" customHeight="1">
      <c r="A27" s="34">
        <v>1.0</v>
      </c>
      <c r="B27" s="47" t="s">
        <v>32</v>
      </c>
      <c r="C27" s="36">
        <v>5.0</v>
      </c>
      <c r="D27" s="36">
        <v>5.0</v>
      </c>
      <c r="E27" s="36">
        <v>7.0</v>
      </c>
      <c r="F27" s="36">
        <v>6.0</v>
      </c>
      <c r="G27" s="36">
        <v>5.0</v>
      </c>
      <c r="H27" s="36">
        <v>4.0</v>
      </c>
      <c r="I27" s="36">
        <v>5.0</v>
      </c>
      <c r="J27" s="36">
        <v>5.0</v>
      </c>
      <c r="K27" s="36">
        <v>5.0</v>
      </c>
      <c r="L27" s="37">
        <f t="shared" ref="L27:L31" si="7">IF(COUNTBLANK(C27:K27)&gt;0,"",SUM(C27:K27))</f>
        <v>47</v>
      </c>
      <c r="M27" s="36"/>
      <c r="N27" s="36"/>
      <c r="O27" s="36"/>
      <c r="P27" s="36"/>
      <c r="Q27" s="36"/>
      <c r="R27" s="36"/>
      <c r="S27" s="36"/>
      <c r="T27" s="36"/>
      <c r="U27" s="36"/>
      <c r="V27" s="37" t="str">
        <f t="shared" ref="V27:V31" si="8">IF(COUNTBLANK(M27:U27)&gt;0,"",SUM(M27:U27))</f>
        <v/>
      </c>
      <c r="W27" s="38">
        <f t="shared" ref="W27:W31" si="9">IF(COUNT(L27,V27)&gt;0,SUM(L27,V27),0)</f>
        <v>47</v>
      </c>
      <c r="X27" s="5"/>
      <c r="Y27" s="5"/>
      <c r="Z27" s="4"/>
    </row>
    <row r="28" ht="12.0" customHeight="1">
      <c r="A28" s="34">
        <v>2.0</v>
      </c>
      <c r="B28" s="47" t="s">
        <v>33</v>
      </c>
      <c r="C28" s="36">
        <v>4.0</v>
      </c>
      <c r="D28" s="36">
        <v>4.0</v>
      </c>
      <c r="E28" s="36">
        <v>5.0</v>
      </c>
      <c r="F28" s="36">
        <v>7.0</v>
      </c>
      <c r="G28" s="36">
        <v>5.0</v>
      </c>
      <c r="H28" s="36">
        <v>5.0</v>
      </c>
      <c r="I28" s="36">
        <v>4.0</v>
      </c>
      <c r="J28" s="36">
        <v>5.0</v>
      </c>
      <c r="K28" s="36">
        <v>6.0</v>
      </c>
      <c r="L28" s="37">
        <f t="shared" si="7"/>
        <v>45</v>
      </c>
      <c r="M28" s="36"/>
      <c r="N28" s="36"/>
      <c r="O28" s="36"/>
      <c r="P28" s="36"/>
      <c r="Q28" s="36"/>
      <c r="R28" s="36"/>
      <c r="S28" s="36"/>
      <c r="T28" s="36"/>
      <c r="U28" s="36"/>
      <c r="V28" s="37" t="str">
        <f t="shared" si="8"/>
        <v/>
      </c>
      <c r="W28" s="38">
        <f t="shared" si="9"/>
        <v>45</v>
      </c>
      <c r="X28" s="5"/>
      <c r="Y28" s="5"/>
      <c r="Z28" s="4"/>
    </row>
    <row r="29" ht="12.0" customHeight="1">
      <c r="A29" s="34">
        <v>3.0</v>
      </c>
      <c r="B29" s="47" t="s">
        <v>34</v>
      </c>
      <c r="C29" s="36">
        <v>5.0</v>
      </c>
      <c r="D29" s="36">
        <v>5.0</v>
      </c>
      <c r="E29" s="36">
        <v>7.0</v>
      </c>
      <c r="F29" s="36">
        <v>5.0</v>
      </c>
      <c r="G29" s="36">
        <v>7.0</v>
      </c>
      <c r="H29" s="36">
        <v>6.0</v>
      </c>
      <c r="I29" s="36">
        <v>5.0</v>
      </c>
      <c r="J29" s="36">
        <v>6.0</v>
      </c>
      <c r="K29" s="36">
        <v>7.0</v>
      </c>
      <c r="L29" s="37">
        <f t="shared" si="7"/>
        <v>53</v>
      </c>
      <c r="M29" s="36"/>
      <c r="N29" s="36"/>
      <c r="O29" s="36"/>
      <c r="P29" s="36"/>
      <c r="Q29" s="36"/>
      <c r="R29" s="36"/>
      <c r="S29" s="36"/>
      <c r="T29" s="36"/>
      <c r="U29" s="36"/>
      <c r="V29" s="37" t="str">
        <f t="shared" si="8"/>
        <v/>
      </c>
      <c r="W29" s="38">
        <f t="shared" si="9"/>
        <v>53</v>
      </c>
      <c r="X29" s="5"/>
      <c r="Y29" s="5"/>
      <c r="Z29" s="4"/>
    </row>
    <row r="30" ht="12.0" customHeight="1">
      <c r="A30" s="34">
        <v>4.0</v>
      </c>
      <c r="B30" s="47" t="s">
        <v>35</v>
      </c>
      <c r="C30" s="36">
        <v>7.0</v>
      </c>
      <c r="D30" s="36">
        <v>4.0</v>
      </c>
      <c r="E30" s="36">
        <v>7.0</v>
      </c>
      <c r="F30" s="36">
        <v>6.0</v>
      </c>
      <c r="G30" s="36">
        <v>4.0</v>
      </c>
      <c r="H30" s="36">
        <v>4.0</v>
      </c>
      <c r="I30" s="36">
        <v>6.0</v>
      </c>
      <c r="J30" s="36">
        <v>5.0</v>
      </c>
      <c r="K30" s="36">
        <v>7.0</v>
      </c>
      <c r="L30" s="37">
        <f t="shared" si="7"/>
        <v>50</v>
      </c>
      <c r="M30" s="36"/>
      <c r="N30" s="36"/>
      <c r="O30" s="36"/>
      <c r="P30" s="36"/>
      <c r="Q30" s="36"/>
      <c r="R30" s="36"/>
      <c r="S30" s="36"/>
      <c r="T30" s="36"/>
      <c r="U30" s="36"/>
      <c r="V30" s="37" t="str">
        <f t="shared" si="8"/>
        <v/>
      </c>
      <c r="W30" s="38">
        <f t="shared" si="9"/>
        <v>50</v>
      </c>
      <c r="X30" s="5"/>
      <c r="Y30" s="5"/>
      <c r="Z30" s="4"/>
    </row>
    <row r="31" ht="12.0" customHeight="1">
      <c r="A31" s="34">
        <v>5.0</v>
      </c>
      <c r="B31" s="47" t="s">
        <v>36</v>
      </c>
      <c r="C31" s="36">
        <v>7.0</v>
      </c>
      <c r="D31" s="36">
        <v>3.0</v>
      </c>
      <c r="E31" s="36">
        <v>7.0</v>
      </c>
      <c r="F31" s="36">
        <v>5.0</v>
      </c>
      <c r="G31" s="36">
        <v>4.0</v>
      </c>
      <c r="H31" s="36">
        <v>5.0</v>
      </c>
      <c r="I31" s="36">
        <v>5.0</v>
      </c>
      <c r="J31" s="36">
        <v>7.0</v>
      </c>
      <c r="K31" s="36">
        <v>6.0</v>
      </c>
      <c r="L31" s="37">
        <f t="shared" si="7"/>
        <v>49</v>
      </c>
      <c r="M31" s="36"/>
      <c r="N31" s="36"/>
      <c r="O31" s="36"/>
      <c r="P31" s="36"/>
      <c r="Q31" s="36"/>
      <c r="R31" s="36"/>
      <c r="S31" s="36"/>
      <c r="T31" s="36"/>
      <c r="U31" s="36"/>
      <c r="V31" s="37" t="str">
        <f t="shared" si="8"/>
        <v/>
      </c>
      <c r="W31" s="38">
        <f t="shared" si="9"/>
        <v>49</v>
      </c>
      <c r="X31" s="5"/>
      <c r="Y31" s="5"/>
      <c r="Z31" s="4"/>
    </row>
    <row r="32" ht="12.0" customHeight="1">
      <c r="A32" s="39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41">
        <f>(SUM(L27:L31))-(MAX(L27:L31))</f>
        <v>191</v>
      </c>
      <c r="M32" s="13"/>
      <c r="N32" s="13"/>
      <c r="O32" s="13"/>
      <c r="P32" s="13"/>
      <c r="Q32" s="13"/>
      <c r="R32" s="13"/>
      <c r="S32" s="13"/>
      <c r="T32" s="13"/>
      <c r="U32" s="13"/>
      <c r="V32" s="42"/>
      <c r="W32" s="43">
        <f>IF(COUNT(W27:W31)=5,(SUM(W27:W31))-(MAX(W27:W31)),(IF(COUNT(W27:W31)=4,SUM(W27:W31),IF(COUNTBLANK(W27:W31)&gt;0,SUM(W27:W31),"DQ"))))</f>
        <v>191</v>
      </c>
      <c r="X32" s="5" t="str">
        <f>A25</f>
        <v>De Pere</v>
      </c>
      <c r="Y32" s="44">
        <f>W32</f>
        <v>191</v>
      </c>
      <c r="Z32" s="4"/>
    </row>
    <row r="33" ht="12.0" customHeight="1">
      <c r="A33" s="45" t="s">
        <v>37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5"/>
      <c r="Y33" s="5"/>
      <c r="Z33" s="4"/>
    </row>
    <row r="34" ht="12.0" customHeight="1">
      <c r="A34" s="46" t="s">
        <v>12</v>
      </c>
      <c r="B34" s="30"/>
      <c r="C34" s="31">
        <v>1.0</v>
      </c>
      <c r="D34" s="31">
        <v>2.0</v>
      </c>
      <c r="E34" s="31">
        <v>3.0</v>
      </c>
      <c r="F34" s="31">
        <v>4.0</v>
      </c>
      <c r="G34" s="31">
        <v>5.0</v>
      </c>
      <c r="H34" s="31">
        <v>6.0</v>
      </c>
      <c r="I34" s="31">
        <v>7.0</v>
      </c>
      <c r="J34" s="31">
        <v>8.0</v>
      </c>
      <c r="K34" s="31">
        <v>9.0</v>
      </c>
      <c r="L34" s="31" t="s">
        <v>17</v>
      </c>
      <c r="M34" s="31">
        <v>10.0</v>
      </c>
      <c r="N34" s="31">
        <v>11.0</v>
      </c>
      <c r="O34" s="31">
        <v>12.0</v>
      </c>
      <c r="P34" s="31">
        <v>13.0</v>
      </c>
      <c r="Q34" s="31">
        <v>14.0</v>
      </c>
      <c r="R34" s="31">
        <v>15.0</v>
      </c>
      <c r="S34" s="31">
        <v>16.0</v>
      </c>
      <c r="T34" s="31">
        <v>17.0</v>
      </c>
      <c r="U34" s="31">
        <v>18.0</v>
      </c>
      <c r="V34" s="32" t="s">
        <v>18</v>
      </c>
      <c r="W34" s="33" t="s">
        <v>19</v>
      </c>
      <c r="X34" s="5"/>
      <c r="Y34" s="5"/>
      <c r="Z34" s="4"/>
    </row>
    <row r="35" ht="12.0" customHeight="1">
      <c r="A35" s="34">
        <v>1.0</v>
      </c>
      <c r="B35" s="35" t="s">
        <v>38</v>
      </c>
      <c r="C35" s="36">
        <v>5.0</v>
      </c>
      <c r="D35" s="36">
        <v>3.0</v>
      </c>
      <c r="E35" s="36">
        <v>5.0</v>
      </c>
      <c r="F35" s="36">
        <v>5.0</v>
      </c>
      <c r="G35" s="36">
        <v>4.0</v>
      </c>
      <c r="H35" s="36">
        <v>3.0</v>
      </c>
      <c r="I35" s="36">
        <v>5.0</v>
      </c>
      <c r="J35" s="36">
        <v>4.0</v>
      </c>
      <c r="K35" s="36">
        <v>8.0</v>
      </c>
      <c r="L35" s="37">
        <f t="shared" ref="L35:L39" si="10">IF(COUNTBLANK(C35:K35)&gt;0,"",SUM(C35:K35))</f>
        <v>42</v>
      </c>
      <c r="M35" s="36"/>
      <c r="N35" s="36"/>
      <c r="O35" s="36"/>
      <c r="P35" s="36"/>
      <c r="Q35" s="36"/>
      <c r="R35" s="36"/>
      <c r="S35" s="36"/>
      <c r="T35" s="36"/>
      <c r="U35" s="36"/>
      <c r="V35" s="37" t="str">
        <f t="shared" ref="V35:V39" si="11">IF(COUNTBLANK(M35:U35)&gt;0,"",SUM(M35:U35))</f>
        <v/>
      </c>
      <c r="W35" s="38">
        <f t="shared" ref="W35:W39" si="12">IF(COUNT(L35,V35)&gt;0,SUM(L35,V35),0)</f>
        <v>42</v>
      </c>
      <c r="X35" s="5"/>
      <c r="Y35" s="5"/>
      <c r="Z35" s="4"/>
    </row>
    <row r="36" ht="12.0" customHeight="1">
      <c r="A36" s="34">
        <v>2.0</v>
      </c>
      <c r="B36" s="35" t="s">
        <v>39</v>
      </c>
      <c r="C36" s="36">
        <v>5.0</v>
      </c>
      <c r="D36" s="36">
        <v>4.0</v>
      </c>
      <c r="E36" s="36">
        <v>6.0</v>
      </c>
      <c r="F36" s="36">
        <v>5.0</v>
      </c>
      <c r="G36" s="36">
        <v>4.0</v>
      </c>
      <c r="H36" s="36">
        <v>3.0</v>
      </c>
      <c r="I36" s="36">
        <v>5.0</v>
      </c>
      <c r="J36" s="36">
        <v>6.0</v>
      </c>
      <c r="K36" s="36">
        <v>7.0</v>
      </c>
      <c r="L36" s="37">
        <f t="shared" si="10"/>
        <v>45</v>
      </c>
      <c r="M36" s="36"/>
      <c r="N36" s="36"/>
      <c r="O36" s="36"/>
      <c r="P36" s="36"/>
      <c r="Q36" s="36"/>
      <c r="R36" s="36"/>
      <c r="S36" s="36"/>
      <c r="T36" s="36"/>
      <c r="U36" s="36"/>
      <c r="V36" s="37" t="str">
        <f t="shared" si="11"/>
        <v/>
      </c>
      <c r="W36" s="38">
        <f t="shared" si="12"/>
        <v>45</v>
      </c>
      <c r="X36" s="5"/>
      <c r="Y36" s="5"/>
      <c r="Z36" s="4"/>
    </row>
    <row r="37" ht="12.0" customHeight="1">
      <c r="A37" s="34">
        <v>3.0</v>
      </c>
      <c r="B37" s="35" t="s">
        <v>40</v>
      </c>
      <c r="C37" s="36">
        <v>5.0</v>
      </c>
      <c r="D37" s="36">
        <v>3.0</v>
      </c>
      <c r="E37" s="36">
        <v>6.0</v>
      </c>
      <c r="F37" s="36">
        <v>4.0</v>
      </c>
      <c r="G37" s="36">
        <v>6.0</v>
      </c>
      <c r="H37" s="36">
        <v>4.0</v>
      </c>
      <c r="I37" s="36">
        <v>7.0</v>
      </c>
      <c r="J37" s="36">
        <v>7.0</v>
      </c>
      <c r="K37" s="36">
        <v>6.0</v>
      </c>
      <c r="L37" s="37">
        <f t="shared" si="10"/>
        <v>48</v>
      </c>
      <c r="M37" s="36"/>
      <c r="N37" s="36"/>
      <c r="O37" s="36"/>
      <c r="P37" s="36"/>
      <c r="Q37" s="36"/>
      <c r="R37" s="36"/>
      <c r="S37" s="36"/>
      <c r="T37" s="36"/>
      <c r="U37" s="36"/>
      <c r="V37" s="37" t="str">
        <f t="shared" si="11"/>
        <v/>
      </c>
      <c r="W37" s="38">
        <f t="shared" si="12"/>
        <v>48</v>
      </c>
      <c r="X37" s="5"/>
      <c r="Y37" s="5"/>
      <c r="Z37" s="4"/>
    </row>
    <row r="38" ht="12.0" customHeight="1">
      <c r="A38" s="34">
        <v>4.0</v>
      </c>
      <c r="B38" s="35" t="s">
        <v>41</v>
      </c>
      <c r="C38" s="36">
        <v>7.0</v>
      </c>
      <c r="D38" s="36">
        <v>6.0</v>
      </c>
      <c r="E38" s="36">
        <v>8.0</v>
      </c>
      <c r="F38" s="36">
        <v>4.0</v>
      </c>
      <c r="G38" s="36">
        <v>5.0</v>
      </c>
      <c r="H38" s="36">
        <v>6.0</v>
      </c>
      <c r="I38" s="36">
        <v>6.0</v>
      </c>
      <c r="J38" s="36">
        <v>6.0</v>
      </c>
      <c r="K38" s="36">
        <v>6.0</v>
      </c>
      <c r="L38" s="37">
        <f t="shared" si="10"/>
        <v>54</v>
      </c>
      <c r="M38" s="36"/>
      <c r="N38" s="36"/>
      <c r="O38" s="36"/>
      <c r="P38" s="36"/>
      <c r="Q38" s="36"/>
      <c r="R38" s="36"/>
      <c r="S38" s="36"/>
      <c r="T38" s="36"/>
      <c r="U38" s="36"/>
      <c r="V38" s="37" t="str">
        <f t="shared" si="11"/>
        <v/>
      </c>
      <c r="W38" s="38">
        <f t="shared" si="12"/>
        <v>54</v>
      </c>
      <c r="X38" s="5"/>
      <c r="Y38" s="5"/>
      <c r="Z38" s="4"/>
    </row>
    <row r="39" ht="12.0" customHeight="1">
      <c r="A39" s="34">
        <v>5.0</v>
      </c>
      <c r="B39" s="35" t="s">
        <v>42</v>
      </c>
      <c r="C39" s="36">
        <v>5.0</v>
      </c>
      <c r="D39" s="36">
        <v>4.0</v>
      </c>
      <c r="E39" s="36">
        <v>7.0</v>
      </c>
      <c r="F39" s="36">
        <v>6.0</v>
      </c>
      <c r="G39" s="36">
        <v>5.0</v>
      </c>
      <c r="H39" s="36">
        <v>4.0</v>
      </c>
      <c r="I39" s="36">
        <v>7.0</v>
      </c>
      <c r="J39" s="36">
        <v>6.0</v>
      </c>
      <c r="K39" s="36">
        <v>7.0</v>
      </c>
      <c r="L39" s="37">
        <f t="shared" si="10"/>
        <v>51</v>
      </c>
      <c r="M39" s="36"/>
      <c r="N39" s="36"/>
      <c r="O39" s="36"/>
      <c r="P39" s="36"/>
      <c r="Q39" s="36"/>
      <c r="R39" s="36"/>
      <c r="S39" s="36"/>
      <c r="T39" s="36"/>
      <c r="U39" s="36"/>
      <c r="V39" s="37" t="str">
        <f t="shared" si="11"/>
        <v/>
      </c>
      <c r="W39" s="38">
        <f t="shared" si="12"/>
        <v>51</v>
      </c>
      <c r="X39" s="5"/>
      <c r="Y39" s="5"/>
      <c r="Z39" s="4"/>
    </row>
    <row r="40" ht="12.0" customHeight="1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1">
        <f>(SUM(L35:L39))-(MAX(L35:L39))</f>
        <v>186</v>
      </c>
      <c r="M40" s="13"/>
      <c r="N40" s="13"/>
      <c r="O40" s="13"/>
      <c r="P40" s="13"/>
      <c r="Q40" s="13"/>
      <c r="R40" s="13"/>
      <c r="S40" s="13"/>
      <c r="T40" s="13"/>
      <c r="U40" s="13"/>
      <c r="V40" s="42"/>
      <c r="W40" s="43">
        <f>IF(COUNT(W35:W39)=5,(SUM(W35:W39))-(MAX(W35:W39)),(IF(COUNT(W35:W39)=4,SUM(W35:W39),IF(COUNTBLANK(W35:W39)&gt;0,SUM(W35:W39),"DQ"))))</f>
        <v>186</v>
      </c>
      <c r="X40" s="5" t="str">
        <f>A33</f>
        <v>Green Bay Preble</v>
      </c>
      <c r="Y40" s="44">
        <f>W40</f>
        <v>186</v>
      </c>
      <c r="Z40" s="4"/>
    </row>
    <row r="41" ht="12.0" customHeight="1">
      <c r="A41" s="45" t="s">
        <v>43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5"/>
      <c r="Y41" s="5"/>
      <c r="Z41" s="4"/>
    </row>
    <row r="42" ht="12.0" customHeight="1">
      <c r="A42" s="46" t="s">
        <v>12</v>
      </c>
      <c r="B42" s="30"/>
      <c r="C42" s="31">
        <v>1.0</v>
      </c>
      <c r="D42" s="31">
        <v>2.0</v>
      </c>
      <c r="E42" s="31">
        <v>3.0</v>
      </c>
      <c r="F42" s="31">
        <v>4.0</v>
      </c>
      <c r="G42" s="31">
        <v>5.0</v>
      </c>
      <c r="H42" s="31">
        <v>6.0</v>
      </c>
      <c r="I42" s="31">
        <v>7.0</v>
      </c>
      <c r="J42" s="31">
        <v>8.0</v>
      </c>
      <c r="K42" s="31">
        <v>9.0</v>
      </c>
      <c r="L42" s="31" t="s">
        <v>17</v>
      </c>
      <c r="M42" s="31">
        <v>10.0</v>
      </c>
      <c r="N42" s="31">
        <v>11.0</v>
      </c>
      <c r="O42" s="31">
        <v>12.0</v>
      </c>
      <c r="P42" s="31">
        <v>13.0</v>
      </c>
      <c r="Q42" s="31">
        <v>14.0</v>
      </c>
      <c r="R42" s="31">
        <v>15.0</v>
      </c>
      <c r="S42" s="31">
        <v>16.0</v>
      </c>
      <c r="T42" s="31">
        <v>17.0</v>
      </c>
      <c r="U42" s="31">
        <v>18.0</v>
      </c>
      <c r="V42" s="32" t="s">
        <v>18</v>
      </c>
      <c r="W42" s="33" t="s">
        <v>19</v>
      </c>
      <c r="X42" s="5"/>
      <c r="Y42" s="5"/>
      <c r="Z42" s="4"/>
    </row>
    <row r="43" ht="12.0" customHeight="1">
      <c r="A43" s="34">
        <v>1.0</v>
      </c>
      <c r="B43" s="35" t="s">
        <v>44</v>
      </c>
      <c r="C43" s="36">
        <v>7.0</v>
      </c>
      <c r="D43" s="36">
        <v>3.0</v>
      </c>
      <c r="E43" s="36">
        <v>6.0</v>
      </c>
      <c r="F43" s="36">
        <v>5.0</v>
      </c>
      <c r="G43" s="36">
        <v>6.0</v>
      </c>
      <c r="H43" s="36">
        <v>4.0</v>
      </c>
      <c r="I43" s="36">
        <v>6.0</v>
      </c>
      <c r="J43" s="36">
        <v>4.0</v>
      </c>
      <c r="K43" s="36">
        <v>5.0</v>
      </c>
      <c r="L43" s="37">
        <f t="shared" ref="L43:L47" si="13">IF(COUNTBLANK(C43:K43)&gt;0,"",SUM(C43:K43))</f>
        <v>46</v>
      </c>
      <c r="M43" s="36"/>
      <c r="N43" s="36"/>
      <c r="O43" s="36"/>
      <c r="P43" s="36"/>
      <c r="Q43" s="36"/>
      <c r="R43" s="36"/>
      <c r="S43" s="36"/>
      <c r="T43" s="36"/>
      <c r="U43" s="36"/>
      <c r="V43" s="37" t="str">
        <f t="shared" ref="V43:V47" si="14">IF(COUNTBLANK(M43:U43)&gt;0,"",SUM(M43:U43))</f>
        <v/>
      </c>
      <c r="W43" s="38">
        <f t="shared" ref="W43:W47" si="15">IF(COUNT(L43,V43)&gt;0,SUM(L43,V43),0)</f>
        <v>46</v>
      </c>
      <c r="X43" s="5"/>
      <c r="Y43" s="5"/>
      <c r="Z43" s="4"/>
    </row>
    <row r="44" ht="12.0" customHeight="1">
      <c r="A44" s="34">
        <v>2.0</v>
      </c>
      <c r="B44" s="35" t="s">
        <v>45</v>
      </c>
      <c r="C44" s="36">
        <v>6.0</v>
      </c>
      <c r="D44" s="36">
        <v>4.0</v>
      </c>
      <c r="E44" s="36">
        <v>6.0</v>
      </c>
      <c r="F44" s="36">
        <v>5.0</v>
      </c>
      <c r="G44" s="36">
        <v>5.0</v>
      </c>
      <c r="H44" s="36">
        <v>3.0</v>
      </c>
      <c r="I44" s="36">
        <v>4.0</v>
      </c>
      <c r="J44" s="36">
        <v>5.0</v>
      </c>
      <c r="K44" s="36">
        <v>6.0</v>
      </c>
      <c r="L44" s="37">
        <f t="shared" si="13"/>
        <v>44</v>
      </c>
      <c r="M44" s="36"/>
      <c r="N44" s="36"/>
      <c r="O44" s="36"/>
      <c r="P44" s="36"/>
      <c r="Q44" s="36"/>
      <c r="R44" s="36"/>
      <c r="S44" s="36"/>
      <c r="T44" s="36"/>
      <c r="U44" s="36"/>
      <c r="V44" s="37" t="str">
        <f t="shared" si="14"/>
        <v/>
      </c>
      <c r="W44" s="38">
        <f t="shared" si="15"/>
        <v>44</v>
      </c>
      <c r="X44" s="5"/>
      <c r="Y44" s="5"/>
      <c r="Z44" s="4"/>
    </row>
    <row r="45" ht="12.0" customHeight="1">
      <c r="A45" s="34">
        <v>3.0</v>
      </c>
      <c r="B45" s="35" t="s">
        <v>46</v>
      </c>
      <c r="C45" s="36">
        <v>6.0</v>
      </c>
      <c r="D45" s="36">
        <v>3.0</v>
      </c>
      <c r="E45" s="36">
        <v>5.0</v>
      </c>
      <c r="F45" s="36">
        <v>7.0</v>
      </c>
      <c r="G45" s="36">
        <v>5.0</v>
      </c>
      <c r="H45" s="36">
        <v>4.0</v>
      </c>
      <c r="I45" s="36">
        <v>6.0</v>
      </c>
      <c r="J45" s="36">
        <v>5.0</v>
      </c>
      <c r="K45" s="36">
        <v>8.0</v>
      </c>
      <c r="L45" s="37">
        <f t="shared" si="13"/>
        <v>49</v>
      </c>
      <c r="M45" s="36"/>
      <c r="N45" s="36"/>
      <c r="O45" s="36"/>
      <c r="P45" s="36"/>
      <c r="Q45" s="36"/>
      <c r="R45" s="36"/>
      <c r="S45" s="36"/>
      <c r="T45" s="36"/>
      <c r="U45" s="36"/>
      <c r="V45" s="37" t="str">
        <f t="shared" si="14"/>
        <v/>
      </c>
      <c r="W45" s="38">
        <f t="shared" si="15"/>
        <v>49</v>
      </c>
      <c r="X45" s="5"/>
      <c r="Y45" s="5"/>
      <c r="Z45" s="4"/>
    </row>
    <row r="46" ht="12.0" customHeight="1">
      <c r="A46" s="34">
        <v>4.0</v>
      </c>
      <c r="B46" s="35" t="s">
        <v>47</v>
      </c>
      <c r="C46" s="36">
        <v>5.0</v>
      </c>
      <c r="D46" s="36">
        <v>4.0</v>
      </c>
      <c r="E46" s="36">
        <v>4.0</v>
      </c>
      <c r="F46" s="36">
        <v>6.0</v>
      </c>
      <c r="G46" s="36">
        <v>4.0</v>
      </c>
      <c r="H46" s="36">
        <v>4.0</v>
      </c>
      <c r="I46" s="36">
        <v>5.0</v>
      </c>
      <c r="J46" s="36">
        <v>7.0</v>
      </c>
      <c r="K46" s="36">
        <v>8.0</v>
      </c>
      <c r="L46" s="37">
        <f t="shared" si="13"/>
        <v>47</v>
      </c>
      <c r="M46" s="36"/>
      <c r="N46" s="36"/>
      <c r="O46" s="36"/>
      <c r="P46" s="36"/>
      <c r="Q46" s="36"/>
      <c r="R46" s="36"/>
      <c r="S46" s="36"/>
      <c r="T46" s="36"/>
      <c r="U46" s="36"/>
      <c r="V46" s="37" t="str">
        <f t="shared" si="14"/>
        <v/>
      </c>
      <c r="W46" s="38">
        <f t="shared" si="15"/>
        <v>47</v>
      </c>
      <c r="X46" s="5"/>
      <c r="Y46" s="5"/>
      <c r="Z46" s="4"/>
    </row>
    <row r="47" ht="12.0" customHeight="1">
      <c r="A47" s="34">
        <v>5.0</v>
      </c>
      <c r="B47" s="35" t="s">
        <v>48</v>
      </c>
      <c r="C47" s="36">
        <v>6.0</v>
      </c>
      <c r="D47" s="36">
        <v>4.0</v>
      </c>
      <c r="E47" s="36">
        <v>7.0</v>
      </c>
      <c r="F47" s="36">
        <v>6.0</v>
      </c>
      <c r="G47" s="36">
        <v>5.0</v>
      </c>
      <c r="H47" s="36">
        <v>3.0</v>
      </c>
      <c r="I47" s="36">
        <v>5.0</v>
      </c>
      <c r="J47" s="36">
        <v>5.0</v>
      </c>
      <c r="K47" s="36">
        <v>7.0</v>
      </c>
      <c r="L47" s="37">
        <f t="shared" si="13"/>
        <v>48</v>
      </c>
      <c r="M47" s="36"/>
      <c r="N47" s="36"/>
      <c r="O47" s="36"/>
      <c r="P47" s="36"/>
      <c r="Q47" s="36"/>
      <c r="R47" s="36"/>
      <c r="S47" s="36"/>
      <c r="T47" s="36"/>
      <c r="U47" s="36"/>
      <c r="V47" s="37" t="str">
        <f t="shared" si="14"/>
        <v/>
      </c>
      <c r="W47" s="38">
        <f t="shared" si="15"/>
        <v>48</v>
      </c>
      <c r="X47" s="5"/>
      <c r="Y47" s="5"/>
      <c r="Z47" s="4"/>
    </row>
    <row r="48" ht="12.0" customHeight="1">
      <c r="A48" s="3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41">
        <f>(SUM(L43:L47))-(MAX(L43:L47))</f>
        <v>185</v>
      </c>
      <c r="M48" s="13"/>
      <c r="N48" s="13"/>
      <c r="O48" s="13"/>
      <c r="P48" s="13"/>
      <c r="Q48" s="13"/>
      <c r="R48" s="13"/>
      <c r="S48" s="13"/>
      <c r="T48" s="13"/>
      <c r="U48" s="13"/>
      <c r="V48" s="42"/>
      <c r="W48" s="43">
        <f>IF(COUNT(W43:W47)=5,(SUM(W43:W47))-(MAX(W43:W47)),(IF(COUNT(W43:W47)=4,SUM(W43:W47),IF(COUNTBLANK(W43:W47)&gt;0,SUM(W43:W47),"DQ"))))</f>
        <v>185</v>
      </c>
      <c r="X48" s="5" t="str">
        <f>A41</f>
        <v>Notre Dame Academy</v>
      </c>
      <c r="Y48" s="44">
        <f>W48</f>
        <v>185</v>
      </c>
      <c r="Z48" s="4"/>
    </row>
    <row r="49" ht="12.0" customHeight="1">
      <c r="A49" s="45" t="s">
        <v>49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5"/>
      <c r="Y49" s="5"/>
      <c r="Z49" s="4"/>
    </row>
    <row r="50" ht="12.0" customHeight="1">
      <c r="A50" s="46" t="s">
        <v>12</v>
      </c>
      <c r="B50" s="30"/>
      <c r="C50" s="31">
        <v>1.0</v>
      </c>
      <c r="D50" s="31">
        <v>2.0</v>
      </c>
      <c r="E50" s="31">
        <v>3.0</v>
      </c>
      <c r="F50" s="31">
        <v>4.0</v>
      </c>
      <c r="G50" s="31">
        <v>5.0</v>
      </c>
      <c r="H50" s="31">
        <v>6.0</v>
      </c>
      <c r="I50" s="31">
        <v>7.0</v>
      </c>
      <c r="J50" s="31">
        <v>8.0</v>
      </c>
      <c r="K50" s="31">
        <v>9.0</v>
      </c>
      <c r="L50" s="31" t="s">
        <v>17</v>
      </c>
      <c r="M50" s="31">
        <v>10.0</v>
      </c>
      <c r="N50" s="31">
        <v>11.0</v>
      </c>
      <c r="O50" s="31">
        <v>12.0</v>
      </c>
      <c r="P50" s="31">
        <v>13.0</v>
      </c>
      <c r="Q50" s="31">
        <v>14.0</v>
      </c>
      <c r="R50" s="31">
        <v>15.0</v>
      </c>
      <c r="S50" s="31">
        <v>16.0</v>
      </c>
      <c r="T50" s="31">
        <v>17.0</v>
      </c>
      <c r="U50" s="31">
        <v>18.0</v>
      </c>
      <c r="V50" s="32" t="s">
        <v>18</v>
      </c>
      <c r="W50" s="33" t="s">
        <v>19</v>
      </c>
      <c r="X50" s="5"/>
      <c r="Y50" s="5"/>
      <c r="Z50" s="4"/>
    </row>
    <row r="51" ht="12.0" customHeight="1">
      <c r="A51" s="34">
        <v>1.0</v>
      </c>
      <c r="B51" s="47" t="s">
        <v>50</v>
      </c>
      <c r="C51" s="36">
        <v>7.0</v>
      </c>
      <c r="D51" s="36">
        <v>4.0</v>
      </c>
      <c r="E51" s="36">
        <v>6.0</v>
      </c>
      <c r="F51" s="36">
        <v>5.0</v>
      </c>
      <c r="G51" s="36">
        <v>5.0</v>
      </c>
      <c r="H51" s="36">
        <v>4.0</v>
      </c>
      <c r="I51" s="36">
        <v>6.0</v>
      </c>
      <c r="J51" s="36">
        <v>7.0</v>
      </c>
      <c r="K51" s="36">
        <v>6.0</v>
      </c>
      <c r="L51" s="37">
        <f t="shared" ref="L51:L55" si="16">IF(COUNTBLANK(C51:K51)&gt;0,"",SUM(C51:K51))</f>
        <v>50</v>
      </c>
      <c r="M51" s="36"/>
      <c r="N51" s="36"/>
      <c r="O51" s="36"/>
      <c r="P51" s="36"/>
      <c r="Q51" s="36"/>
      <c r="R51" s="36"/>
      <c r="S51" s="36"/>
      <c r="T51" s="36"/>
      <c r="U51" s="36"/>
      <c r="V51" s="37" t="str">
        <f t="shared" ref="V51:V55" si="17">IF(COUNTBLANK(M51:U51)&gt;0,"",SUM(M51:U51))</f>
        <v/>
      </c>
      <c r="W51" s="38">
        <f t="shared" ref="W51:W55" si="18">IF(COUNT(L51,V51)&gt;0,SUM(L51,V51),0)</f>
        <v>50</v>
      </c>
      <c r="X51" s="5"/>
      <c r="Y51" s="5"/>
      <c r="Z51" s="4"/>
    </row>
    <row r="52" ht="12.0" customHeight="1">
      <c r="A52" s="34">
        <v>2.0</v>
      </c>
      <c r="B52" s="47" t="s">
        <v>51</v>
      </c>
      <c r="C52" s="36">
        <v>7.0</v>
      </c>
      <c r="D52" s="36">
        <v>7.0</v>
      </c>
      <c r="E52" s="36">
        <v>6.0</v>
      </c>
      <c r="F52" s="36">
        <v>6.0</v>
      </c>
      <c r="G52" s="36">
        <v>4.0</v>
      </c>
      <c r="H52" s="36">
        <v>3.0</v>
      </c>
      <c r="I52" s="36">
        <v>7.0</v>
      </c>
      <c r="J52" s="36">
        <v>5.0</v>
      </c>
      <c r="K52" s="36">
        <v>8.0</v>
      </c>
      <c r="L52" s="37">
        <f t="shared" si="16"/>
        <v>53</v>
      </c>
      <c r="M52" s="36"/>
      <c r="N52" s="36"/>
      <c r="O52" s="36"/>
      <c r="P52" s="36"/>
      <c r="Q52" s="36"/>
      <c r="R52" s="36"/>
      <c r="S52" s="36"/>
      <c r="T52" s="36"/>
      <c r="U52" s="36"/>
      <c r="V52" s="37" t="str">
        <f t="shared" si="17"/>
        <v/>
      </c>
      <c r="W52" s="38">
        <f t="shared" si="18"/>
        <v>53</v>
      </c>
      <c r="X52" s="5"/>
      <c r="Y52" s="5"/>
      <c r="Z52" s="4"/>
    </row>
    <row r="53" ht="12.0" customHeight="1">
      <c r="A53" s="34">
        <v>3.0</v>
      </c>
      <c r="B53" s="47" t="s">
        <v>52</v>
      </c>
      <c r="C53" s="36">
        <v>4.0</v>
      </c>
      <c r="D53" s="36">
        <v>3.0</v>
      </c>
      <c r="E53" s="36">
        <v>5.0</v>
      </c>
      <c r="F53" s="36">
        <v>7.0</v>
      </c>
      <c r="G53" s="36">
        <v>4.0</v>
      </c>
      <c r="H53" s="36">
        <v>4.0</v>
      </c>
      <c r="I53" s="36">
        <v>5.0</v>
      </c>
      <c r="J53" s="36">
        <v>5.0</v>
      </c>
      <c r="K53" s="36">
        <v>9.0</v>
      </c>
      <c r="L53" s="37">
        <f t="shared" si="16"/>
        <v>46</v>
      </c>
      <c r="M53" s="36"/>
      <c r="N53" s="36"/>
      <c r="O53" s="36"/>
      <c r="P53" s="36"/>
      <c r="Q53" s="36"/>
      <c r="R53" s="36"/>
      <c r="S53" s="36"/>
      <c r="T53" s="36"/>
      <c r="U53" s="36"/>
      <c r="V53" s="37" t="str">
        <f t="shared" si="17"/>
        <v/>
      </c>
      <c r="W53" s="38">
        <f t="shared" si="18"/>
        <v>46</v>
      </c>
      <c r="X53" s="5"/>
      <c r="Y53" s="5"/>
      <c r="Z53" s="4"/>
    </row>
    <row r="54" ht="12.0" customHeight="1">
      <c r="A54" s="34">
        <v>4.0</v>
      </c>
      <c r="B54" s="47" t="s">
        <v>53</v>
      </c>
      <c r="C54" s="36">
        <v>5.0</v>
      </c>
      <c r="D54" s="36">
        <v>6.0</v>
      </c>
      <c r="E54" s="36">
        <v>8.0</v>
      </c>
      <c r="F54" s="36">
        <v>7.0</v>
      </c>
      <c r="G54" s="36">
        <v>6.0</v>
      </c>
      <c r="H54" s="36">
        <v>5.0</v>
      </c>
      <c r="I54" s="36">
        <v>7.0</v>
      </c>
      <c r="J54" s="36">
        <v>7.0</v>
      </c>
      <c r="K54" s="36">
        <v>8.0</v>
      </c>
      <c r="L54" s="37">
        <f t="shared" si="16"/>
        <v>59</v>
      </c>
      <c r="M54" s="36"/>
      <c r="N54" s="36"/>
      <c r="O54" s="36"/>
      <c r="P54" s="36"/>
      <c r="Q54" s="36"/>
      <c r="R54" s="36"/>
      <c r="S54" s="36"/>
      <c r="T54" s="36"/>
      <c r="U54" s="36"/>
      <c r="V54" s="37" t="str">
        <f t="shared" si="17"/>
        <v/>
      </c>
      <c r="W54" s="38">
        <f t="shared" si="18"/>
        <v>59</v>
      </c>
      <c r="X54" s="5"/>
      <c r="Y54" s="5"/>
      <c r="Z54" s="4"/>
    </row>
    <row r="55" ht="12.0" customHeight="1">
      <c r="A55" s="34">
        <v>5.0</v>
      </c>
      <c r="B55" s="47" t="s">
        <v>54</v>
      </c>
      <c r="C55" s="36">
        <v>6.0</v>
      </c>
      <c r="D55" s="36">
        <v>4.0</v>
      </c>
      <c r="E55" s="36">
        <v>9.0</v>
      </c>
      <c r="F55" s="36">
        <v>5.0</v>
      </c>
      <c r="G55" s="36">
        <v>5.0</v>
      </c>
      <c r="H55" s="36">
        <v>5.0</v>
      </c>
      <c r="I55" s="36">
        <v>7.0</v>
      </c>
      <c r="J55" s="36">
        <v>8.0</v>
      </c>
      <c r="K55" s="36">
        <v>8.0</v>
      </c>
      <c r="L55" s="37">
        <f t="shared" si="16"/>
        <v>57</v>
      </c>
      <c r="M55" s="36"/>
      <c r="N55" s="36"/>
      <c r="O55" s="36"/>
      <c r="P55" s="36"/>
      <c r="Q55" s="36"/>
      <c r="R55" s="36"/>
      <c r="S55" s="36"/>
      <c r="T55" s="36"/>
      <c r="U55" s="36"/>
      <c r="V55" s="37" t="str">
        <f t="shared" si="17"/>
        <v/>
      </c>
      <c r="W55" s="38">
        <f t="shared" si="18"/>
        <v>57</v>
      </c>
      <c r="X55" s="5"/>
      <c r="Y55" s="5"/>
      <c r="Z55" s="4"/>
    </row>
    <row r="56" ht="12.0" customHeight="1">
      <c r="A56" s="39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41">
        <f>(SUM(L51:L55))-(MAX(L51:L55))</f>
        <v>206</v>
      </c>
      <c r="M56" s="13"/>
      <c r="N56" s="13"/>
      <c r="O56" s="13"/>
      <c r="P56" s="13"/>
      <c r="Q56" s="13"/>
      <c r="R56" s="13"/>
      <c r="S56" s="13"/>
      <c r="T56" s="13"/>
      <c r="U56" s="13"/>
      <c r="V56" s="42"/>
      <c r="W56" s="43">
        <f>IF(COUNT(W51:W55)=5,(SUM(W51:W55))-(MAX(W51:W55)),(IF(COUNT(W51:W55)=4,SUM(W51:W55),IF(COUNTBLANK(W51:W55)&gt;0,SUM(W51:W55),"DQ"))))</f>
        <v>206</v>
      </c>
      <c r="X56" s="5" t="str">
        <f>A49</f>
        <v>Pulaski</v>
      </c>
      <c r="Y56" s="44">
        <f>W56</f>
        <v>206</v>
      </c>
      <c r="Z56" s="4"/>
    </row>
    <row r="57" ht="12.0" customHeight="1">
      <c r="A57" s="45" t="s">
        <v>55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5"/>
      <c r="Y57" s="5"/>
      <c r="Z57" s="4"/>
    </row>
    <row r="58" ht="12.0" customHeight="1">
      <c r="A58" s="46" t="s">
        <v>12</v>
      </c>
      <c r="B58" s="30"/>
      <c r="C58" s="31">
        <v>1.0</v>
      </c>
      <c r="D58" s="31">
        <v>2.0</v>
      </c>
      <c r="E58" s="31">
        <v>3.0</v>
      </c>
      <c r="F58" s="31">
        <v>4.0</v>
      </c>
      <c r="G58" s="31">
        <v>5.0</v>
      </c>
      <c r="H58" s="31">
        <v>6.0</v>
      </c>
      <c r="I58" s="31">
        <v>7.0</v>
      </c>
      <c r="J58" s="31">
        <v>8.0</v>
      </c>
      <c r="K58" s="31">
        <v>9.0</v>
      </c>
      <c r="L58" s="31" t="s">
        <v>17</v>
      </c>
      <c r="M58" s="31">
        <v>10.0</v>
      </c>
      <c r="N58" s="31">
        <v>11.0</v>
      </c>
      <c r="O58" s="31">
        <v>12.0</v>
      </c>
      <c r="P58" s="31">
        <v>13.0</v>
      </c>
      <c r="Q58" s="31">
        <v>14.0</v>
      </c>
      <c r="R58" s="31">
        <v>15.0</v>
      </c>
      <c r="S58" s="31">
        <v>16.0</v>
      </c>
      <c r="T58" s="31">
        <v>17.0</v>
      </c>
      <c r="U58" s="31">
        <v>18.0</v>
      </c>
      <c r="V58" s="32" t="s">
        <v>18</v>
      </c>
      <c r="W58" s="33" t="s">
        <v>19</v>
      </c>
      <c r="X58" s="5"/>
      <c r="Y58" s="5"/>
      <c r="Z58" s="4"/>
    </row>
    <row r="59" ht="12.0" customHeight="1">
      <c r="A59" s="34">
        <v>1.0</v>
      </c>
      <c r="B59" s="47" t="s">
        <v>56</v>
      </c>
      <c r="C59" s="36">
        <v>5.0</v>
      </c>
      <c r="D59" s="36">
        <v>3.0</v>
      </c>
      <c r="E59" s="36">
        <v>7.0</v>
      </c>
      <c r="F59" s="36">
        <v>5.0</v>
      </c>
      <c r="G59" s="36">
        <v>5.0</v>
      </c>
      <c r="H59" s="36">
        <v>3.0</v>
      </c>
      <c r="I59" s="36">
        <v>4.0</v>
      </c>
      <c r="J59" s="36">
        <v>6.0</v>
      </c>
      <c r="K59" s="36">
        <v>7.0</v>
      </c>
      <c r="L59" s="37">
        <f t="shared" ref="L59:L63" si="19">IF(COUNTBLANK(C59:K59)&gt;0,"",SUM(C59:K59))</f>
        <v>45</v>
      </c>
      <c r="M59" s="36"/>
      <c r="N59" s="36"/>
      <c r="O59" s="36"/>
      <c r="P59" s="36"/>
      <c r="Q59" s="36"/>
      <c r="R59" s="36"/>
      <c r="S59" s="36"/>
      <c r="T59" s="36"/>
      <c r="U59" s="36"/>
      <c r="V59" s="37" t="str">
        <f t="shared" ref="V59:V63" si="20">IF(COUNTBLANK(M59:U59)&gt;0,"",SUM(M59:U59))</f>
        <v/>
      </c>
      <c r="W59" s="38">
        <f t="shared" ref="W59:W63" si="21">IF(COUNT(L59,V59)&gt;0,SUM(L59,V59),0)</f>
        <v>45</v>
      </c>
      <c r="X59" s="5"/>
      <c r="Y59" s="5"/>
      <c r="Z59" s="4"/>
    </row>
    <row r="60" ht="12.0" customHeight="1">
      <c r="A60" s="34">
        <v>2.0</v>
      </c>
      <c r="B60" s="47" t="s">
        <v>57</v>
      </c>
      <c r="C60" s="36">
        <v>6.0</v>
      </c>
      <c r="D60" s="36">
        <v>4.0</v>
      </c>
      <c r="E60" s="36">
        <v>6.0</v>
      </c>
      <c r="F60" s="36">
        <v>5.0</v>
      </c>
      <c r="G60" s="36">
        <v>4.0</v>
      </c>
      <c r="H60" s="36">
        <v>4.0</v>
      </c>
      <c r="I60" s="36">
        <v>5.0</v>
      </c>
      <c r="J60" s="36">
        <v>7.0</v>
      </c>
      <c r="K60" s="36">
        <v>6.0</v>
      </c>
      <c r="L60" s="37">
        <f t="shared" si="19"/>
        <v>47</v>
      </c>
      <c r="M60" s="36"/>
      <c r="N60" s="36"/>
      <c r="O60" s="36"/>
      <c r="P60" s="36"/>
      <c r="Q60" s="36"/>
      <c r="R60" s="36"/>
      <c r="S60" s="36"/>
      <c r="T60" s="36"/>
      <c r="U60" s="36"/>
      <c r="V60" s="37" t="str">
        <f t="shared" si="20"/>
        <v/>
      </c>
      <c r="W60" s="38">
        <f t="shared" si="21"/>
        <v>47</v>
      </c>
      <c r="X60" s="5"/>
      <c r="Y60" s="5"/>
      <c r="Z60" s="4"/>
    </row>
    <row r="61" ht="12.0" customHeight="1">
      <c r="A61" s="34">
        <v>3.0</v>
      </c>
      <c r="B61" s="47" t="s">
        <v>58</v>
      </c>
      <c r="C61" s="36">
        <v>5.0</v>
      </c>
      <c r="D61" s="36">
        <v>5.0</v>
      </c>
      <c r="E61" s="36">
        <v>7.0</v>
      </c>
      <c r="F61" s="36">
        <v>4.0</v>
      </c>
      <c r="G61" s="36">
        <v>6.0</v>
      </c>
      <c r="H61" s="36">
        <v>6.0</v>
      </c>
      <c r="I61" s="36">
        <v>4.0</v>
      </c>
      <c r="J61" s="36">
        <v>7.0</v>
      </c>
      <c r="K61" s="36">
        <v>5.0</v>
      </c>
      <c r="L61" s="37">
        <f t="shared" si="19"/>
        <v>49</v>
      </c>
      <c r="M61" s="36"/>
      <c r="N61" s="36"/>
      <c r="O61" s="36"/>
      <c r="P61" s="36"/>
      <c r="Q61" s="36"/>
      <c r="R61" s="36"/>
      <c r="S61" s="36"/>
      <c r="T61" s="36"/>
      <c r="U61" s="36"/>
      <c r="V61" s="37" t="str">
        <f t="shared" si="20"/>
        <v/>
      </c>
      <c r="W61" s="38">
        <f t="shared" si="21"/>
        <v>49</v>
      </c>
      <c r="X61" s="5"/>
      <c r="Y61" s="5"/>
      <c r="Z61" s="4"/>
    </row>
    <row r="62" ht="12.0" customHeight="1">
      <c r="A62" s="34">
        <v>4.0</v>
      </c>
      <c r="B62" s="47" t="s">
        <v>59</v>
      </c>
      <c r="C62" s="36">
        <v>5.0</v>
      </c>
      <c r="D62" s="36">
        <v>5.0</v>
      </c>
      <c r="E62" s="36">
        <v>5.0</v>
      </c>
      <c r="F62" s="36">
        <v>5.0</v>
      </c>
      <c r="G62" s="36">
        <v>4.0</v>
      </c>
      <c r="H62" s="36">
        <v>5.0</v>
      </c>
      <c r="I62" s="36">
        <v>7.0</v>
      </c>
      <c r="J62" s="36">
        <v>4.0</v>
      </c>
      <c r="K62" s="36">
        <v>8.0</v>
      </c>
      <c r="L62" s="37">
        <f t="shared" si="19"/>
        <v>48</v>
      </c>
      <c r="M62" s="36"/>
      <c r="N62" s="36"/>
      <c r="O62" s="36"/>
      <c r="P62" s="36"/>
      <c r="Q62" s="36"/>
      <c r="R62" s="36"/>
      <c r="S62" s="36"/>
      <c r="T62" s="36"/>
      <c r="U62" s="36"/>
      <c r="V62" s="37" t="str">
        <f t="shared" si="20"/>
        <v/>
      </c>
      <c r="W62" s="38">
        <f t="shared" si="21"/>
        <v>48</v>
      </c>
      <c r="X62" s="5"/>
      <c r="Y62" s="5"/>
      <c r="Z62" s="4"/>
    </row>
    <row r="63" ht="12.0" customHeight="1">
      <c r="A63" s="34">
        <v>5.0</v>
      </c>
      <c r="B63" s="47" t="s">
        <v>60</v>
      </c>
      <c r="C63" s="36">
        <v>6.0</v>
      </c>
      <c r="D63" s="36">
        <v>4.0</v>
      </c>
      <c r="E63" s="36">
        <v>8.0</v>
      </c>
      <c r="F63" s="36">
        <v>5.0</v>
      </c>
      <c r="G63" s="36">
        <v>6.0</v>
      </c>
      <c r="H63" s="36">
        <v>5.0</v>
      </c>
      <c r="I63" s="36">
        <v>5.0</v>
      </c>
      <c r="J63" s="36">
        <v>7.0</v>
      </c>
      <c r="K63" s="36">
        <v>6.0</v>
      </c>
      <c r="L63" s="37">
        <f t="shared" si="19"/>
        <v>52</v>
      </c>
      <c r="M63" s="36"/>
      <c r="N63" s="36"/>
      <c r="O63" s="36"/>
      <c r="P63" s="36"/>
      <c r="Q63" s="36"/>
      <c r="R63" s="36"/>
      <c r="S63" s="36"/>
      <c r="T63" s="36"/>
      <c r="U63" s="36"/>
      <c r="V63" s="37" t="str">
        <f t="shared" si="20"/>
        <v/>
      </c>
      <c r="W63" s="38">
        <f t="shared" si="21"/>
        <v>52</v>
      </c>
      <c r="X63" s="5"/>
      <c r="Y63" s="5"/>
      <c r="Z63" s="4"/>
    </row>
    <row r="64" ht="12.0" customHeight="1">
      <c r="A64" s="39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41">
        <f>(SUM(L59:L63))-(MAX(L59:L63))</f>
        <v>189</v>
      </c>
      <c r="M64" s="13"/>
      <c r="N64" s="13"/>
      <c r="O64" s="13"/>
      <c r="P64" s="13"/>
      <c r="Q64" s="13"/>
      <c r="R64" s="13"/>
      <c r="S64" s="13"/>
      <c r="T64" s="13"/>
      <c r="U64" s="13"/>
      <c r="V64" s="42"/>
      <c r="W64" s="43">
        <f>IF(COUNT(W59:W63)=5,(SUM(W59:W63))-(MAX(W59:W63)),(IF(COUNT(W59:W63)=4,SUM(W59:W63),IF(COUNTBLANK(W59:W63)&gt;0,SUM(W59:W63),"DQ"))))</f>
        <v>189</v>
      </c>
      <c r="X64" s="5" t="str">
        <f>A57</f>
        <v>Sheboygan</v>
      </c>
      <c r="Y64" s="44">
        <f>W64</f>
        <v>189</v>
      </c>
      <c r="Z64" s="4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4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4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4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4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4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4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4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4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4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4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4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4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4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4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4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4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4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4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4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4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4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4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4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4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4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4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4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4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4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4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4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4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4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4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4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4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4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4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4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4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4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4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4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4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4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4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4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4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4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4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4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4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4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4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4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4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4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4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4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4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4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4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4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4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4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4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4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4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4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4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4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4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4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4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4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4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4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4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4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4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4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4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4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4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4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4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4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4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4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4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4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4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4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4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4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4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4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4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4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4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4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4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4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4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4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4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4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4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4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4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4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4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4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4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4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4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4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4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4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4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4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4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4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4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4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4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4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4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4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4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4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4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4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4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4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4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4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4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4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4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4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4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4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4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4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4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4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4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4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4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4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4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4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4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4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4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4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4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4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4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4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4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4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4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4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4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4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4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4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4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4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4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4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4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4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4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4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4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4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4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4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4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4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4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4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4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4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4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4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4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4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4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4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4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4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4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4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4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4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4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4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4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4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4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4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4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4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4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4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4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4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4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4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4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4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4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4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4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4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4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4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4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4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4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4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4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4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4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4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4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4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4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4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4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4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4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4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4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4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4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4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4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4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4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4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4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4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4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4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4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4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4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4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4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4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4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4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4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4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4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4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4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4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4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4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4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4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4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4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4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4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4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4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4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4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4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4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4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4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4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4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4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4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4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4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4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4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4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4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4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4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4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4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4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4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4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4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4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4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4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4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4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4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4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4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4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4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4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4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4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4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4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4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4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4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4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4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4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4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4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4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4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4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4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4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4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4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4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4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4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4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4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4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4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4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4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4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4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4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4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4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4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4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4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4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4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4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4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4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4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4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4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4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4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4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4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4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4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4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4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4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4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4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4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4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4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4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4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4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4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4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4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4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4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4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4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4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4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4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4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4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4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4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4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4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4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4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4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4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4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4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4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4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4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4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4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4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4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4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4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4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4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4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4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4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4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4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4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4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4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4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4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4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4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4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4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4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4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4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4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4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4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4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4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4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4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4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4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4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4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4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4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4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4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4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4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4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4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4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4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4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4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4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4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4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4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4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4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4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4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4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4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4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4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4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4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4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4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4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4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4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4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4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4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4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4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4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4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4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4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4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4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4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4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4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4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4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4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4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4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4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4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4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4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4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4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4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4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4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4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4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4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4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4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4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4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4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4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4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4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4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4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4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4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4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4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4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4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4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4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4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4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4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4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4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4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4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4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4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4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4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4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4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4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4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4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4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4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4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4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4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4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4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4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4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4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4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4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4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4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4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4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4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4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4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4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4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4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4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4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4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4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4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4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4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4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4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4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4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4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4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4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4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4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4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4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4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4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4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4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4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4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4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4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4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4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4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4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4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4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4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4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4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4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4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4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4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4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4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4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4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4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4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4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4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4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4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4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4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4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4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4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4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4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4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4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4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4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4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4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4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4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4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4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4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4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4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4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4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4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4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4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4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4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4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4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4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4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4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4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4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4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4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4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4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4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4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4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4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4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4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4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4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4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4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4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4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4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4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4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4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4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4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4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4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4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4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4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4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4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4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4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4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4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4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4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4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4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4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4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4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4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4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4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4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4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4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4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4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4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4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4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5"/>
      <c r="Y750" s="5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5"/>
      <c r="Y751" s="5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5"/>
      <c r="Y752" s="5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5"/>
      <c r="Y753" s="5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5"/>
      <c r="Y754" s="5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5"/>
      <c r="Y755" s="5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5"/>
      <c r="Y756" s="5"/>
      <c r="Z756" s="4"/>
    </row>
  </sheetData>
  <mergeCells count="2">
    <mergeCell ref="C7:K7"/>
    <mergeCell ref="M7:U7"/>
  </mergeCells>
  <conditionalFormatting sqref="C11:K15 M11:U15 C19:K23 M19:U23 C27:K31 M27:U31 C35:K39 M35:U39 C43:K47 M43:U47 C51:K55 M51:U55 C59:K63 M59:U63">
    <cfRule type="cellIs" dxfId="0" priority="1" operator="equal">
      <formula>(C$8)-1</formula>
    </cfRule>
  </conditionalFormatting>
  <conditionalFormatting sqref="C11:K15 M11:U15 C19:K23 M19:U23 C27:K31 M27:U31 C35:K39 M35:U39 C43:K47 M43:U47 C51:K55 M51:U55 C59:K63 M59:U63">
    <cfRule type="cellIs" dxfId="1" priority="2" operator="greaterThanOrEqual">
      <formula>(C$8)+2</formula>
    </cfRule>
  </conditionalFormatting>
  <conditionalFormatting sqref="C11:K15 M11:U15 C19:K23 M19:U23 C27:K31 M27:U31 C35:K39 M35:U39 C43:K47 M43:U47 C51:K55 M51:U55 C59:K63 M59:U63">
    <cfRule type="cellIs" dxfId="2" priority="3" operator="equal">
      <formula>(C$8)+1</formula>
    </cfRule>
  </conditionalFormatting>
  <conditionalFormatting sqref="C11:K15 M11:U15 C19:K23 M19:U23 C27:K31 M27:U31 C35:K39 M35:U39 C43:K47 M43:U47 C51:K55 M51:U55 C59:K63 M59:U63">
    <cfRule type="cellIs" dxfId="3" priority="4" operator="lessThanOrEqual">
      <formula>(C$8)-2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14"/>
    <col customWidth="1" min="2" max="2" width="17.71"/>
    <col customWidth="1" min="3" max="9" width="8.71"/>
    <col customWidth="1" min="10" max="10" width="17.57"/>
    <col customWidth="1" min="11" max="12" width="8.71"/>
    <col customWidth="1" min="13" max="13" width="24.0"/>
    <col customWidth="1" min="14" max="24" width="8.71"/>
  </cols>
  <sheetData>
    <row r="1" ht="15.75" customHeight="1">
      <c r="A1" s="10" t="s">
        <v>11</v>
      </c>
      <c r="B1" s="12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15.75" customHeight="1">
      <c r="A2" s="23" t="str">
        <f>Scoresheet!A17</f>
        <v>Bay Port</v>
      </c>
      <c r="B2" s="22">
        <f>VLOOKUP(A2,Scoresheet!X:Y,2,FALSE)</f>
        <v>178</v>
      </c>
      <c r="C2" s="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5.75" customHeight="1">
      <c r="A3" s="19" t="str">
        <f>Scoresheet!A41</f>
        <v>Notre Dame Academy</v>
      </c>
      <c r="B3" s="22">
        <f>VLOOKUP(A3,Scoresheet!X:Y,2,FALSE)</f>
        <v>185</v>
      </c>
      <c r="C3" s="24"/>
      <c r="D3" s="4"/>
      <c r="E3" s="4"/>
      <c r="F3" s="4"/>
      <c r="G3" s="4"/>
      <c r="H3" s="4"/>
      <c r="I3" s="24"/>
      <c r="J3" s="24"/>
      <c r="K3" s="4"/>
      <c r="L3" s="4"/>
      <c r="M3" s="2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5.75" customHeight="1">
      <c r="A4" s="19" t="str">
        <f>Scoresheet!A33</f>
        <v>Green Bay Preble</v>
      </c>
      <c r="B4" s="22">
        <f>VLOOKUP(A4,Scoresheet!X:Y,2,FALSE)</f>
        <v>186</v>
      </c>
      <c r="C4" s="24"/>
      <c r="D4" s="4"/>
      <c r="E4" s="4"/>
      <c r="F4" s="4"/>
      <c r="G4" s="4"/>
      <c r="H4" s="4"/>
      <c r="I4" s="24"/>
      <c r="J4" s="24"/>
      <c r="K4" s="4"/>
      <c r="L4" s="4"/>
      <c r="M4" s="2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5.75" customHeight="1">
      <c r="A5" s="23" t="str">
        <f>Scoresheet!A57</f>
        <v>Sheboygan</v>
      </c>
      <c r="B5" s="22">
        <f>VLOOKUP(A5,Scoresheet!X:Y,2,FALSE)</f>
        <v>189</v>
      </c>
      <c r="C5" s="24"/>
      <c r="D5" s="4"/>
      <c r="E5" s="4"/>
      <c r="F5" s="4"/>
      <c r="G5" s="4"/>
      <c r="H5" s="4"/>
      <c r="I5" s="24"/>
      <c r="J5" s="24"/>
      <c r="K5" s="4"/>
      <c r="L5" s="4"/>
      <c r="M5" s="2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5.75" customHeight="1">
      <c r="A6" s="23" t="str">
        <f>Scoresheet!A25</f>
        <v>De Pere</v>
      </c>
      <c r="B6" s="22">
        <f>VLOOKUP(A6,Scoresheet!X:Y,2,FALSE)</f>
        <v>191</v>
      </c>
      <c r="C6" s="24"/>
      <c r="D6" s="4"/>
      <c r="E6" s="4"/>
      <c r="F6" s="4"/>
      <c r="G6" s="4"/>
      <c r="H6" s="4"/>
      <c r="I6" s="24"/>
      <c r="J6" s="24"/>
      <c r="K6" s="4"/>
      <c r="L6" s="4"/>
      <c r="M6" s="2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5.75" customHeight="1">
      <c r="A7" s="19" t="str">
        <f>Scoresheet!A9</f>
        <v>Ashwaubenon</v>
      </c>
      <c r="B7" s="22">
        <f>VLOOKUP(A7,Scoresheet!X:Y,2,FALSE)</f>
        <v>199</v>
      </c>
      <c r="C7" s="24"/>
      <c r="D7" s="4"/>
      <c r="E7" s="4"/>
      <c r="F7" s="4"/>
      <c r="G7" s="4"/>
      <c r="H7" s="4"/>
      <c r="I7" s="24"/>
      <c r="J7" s="24"/>
      <c r="K7" s="4"/>
      <c r="L7" s="4"/>
      <c r="M7" s="2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15.75" customHeight="1">
      <c r="A8" s="23" t="str">
        <f>Scoresheet!A49</f>
        <v>Pulaski</v>
      </c>
      <c r="B8" s="22">
        <f>VLOOKUP(A8,Scoresheet!X:Y,2,FALSE)</f>
        <v>206</v>
      </c>
      <c r="C8" s="24"/>
      <c r="D8" s="4"/>
      <c r="E8" s="4"/>
      <c r="F8" s="4"/>
      <c r="G8" s="4"/>
      <c r="H8" s="4"/>
      <c r="I8" s="24"/>
      <c r="J8" s="24"/>
      <c r="K8" s="4"/>
      <c r="L8" s="4"/>
      <c r="M8" s="2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5.75" customHeight="1">
      <c r="A9" s="23"/>
      <c r="B9" s="25"/>
      <c r="C9" s="4"/>
      <c r="D9" s="4"/>
      <c r="E9" s="4"/>
      <c r="F9" s="4"/>
      <c r="G9" s="4"/>
      <c r="H9" s="4"/>
      <c r="I9" s="24"/>
      <c r="J9" s="24"/>
      <c r="K9" s="4"/>
      <c r="L9" s="4"/>
      <c r="M9" s="2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5.75" customHeight="1">
      <c r="A10" s="19"/>
      <c r="B10" s="25"/>
      <c r="C10" s="4"/>
      <c r="D10" s="4"/>
      <c r="E10" s="4"/>
      <c r="F10" s="4"/>
      <c r="G10" s="4"/>
      <c r="H10" s="4"/>
      <c r="I10" s="24"/>
      <c r="J10" s="24"/>
      <c r="K10" s="4"/>
      <c r="L10" s="4"/>
      <c r="M10" s="2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5.75" customHeight="1">
      <c r="A11" s="19"/>
      <c r="B11" s="26"/>
      <c r="C11" s="4"/>
      <c r="D11" s="4"/>
      <c r="E11" s="4"/>
      <c r="F11" s="4"/>
      <c r="G11" s="4"/>
      <c r="H11" s="4"/>
      <c r="I11" s="24"/>
      <c r="J11" s="24"/>
      <c r="K11" s="4"/>
      <c r="L11" s="4"/>
      <c r="M11" s="2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19"/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27"/>
      <c r="B13" s="2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27"/>
      <c r="B14" s="2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27"/>
      <c r="B15" s="2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27"/>
      <c r="B16" s="2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27"/>
      <c r="B17" s="2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27"/>
      <c r="B18" s="2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27"/>
      <c r="B19" s="27"/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27"/>
      <c r="B20" s="2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27"/>
      <c r="B21" s="2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27"/>
      <c r="B22" s="2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27"/>
      <c r="B23" s="2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27"/>
      <c r="B24" s="2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27"/>
      <c r="B25" s="2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27"/>
      <c r="B26" s="2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27"/>
      <c r="B27" s="2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27"/>
      <c r="B28" s="2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27"/>
      <c r="B29" s="2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27"/>
      <c r="B30" s="2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5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5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5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5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5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5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5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5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5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5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5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5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5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5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5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5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5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5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5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5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5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5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5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5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5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5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5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5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5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5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5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5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5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5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5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5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5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5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5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5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5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5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5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5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5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5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5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5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5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5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5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5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5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5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5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5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5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5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5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5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5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5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5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5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5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5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5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5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5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5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5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5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5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5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5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5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5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5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5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5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5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5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5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5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5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5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5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5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5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5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5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5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5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5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5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5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5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5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5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5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5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5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5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5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5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5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5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5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5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5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5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5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5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5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5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5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5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5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5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5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5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5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5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5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5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5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5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5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5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5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5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5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5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5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5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5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5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5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5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5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5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5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5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5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5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5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5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5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5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5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5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5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5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5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5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5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5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5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5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5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5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5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5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5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5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5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5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5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5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5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5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5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5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5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5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5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5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5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5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5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5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5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5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5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5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5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5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5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5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5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5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5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5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5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5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5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5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5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5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5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5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5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5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5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5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5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5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5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5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5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5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5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5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5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5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5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5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5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5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5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5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5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5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5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5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5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5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5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5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5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5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5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5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5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5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5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5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5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5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5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5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5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5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5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5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5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5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5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5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5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5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5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5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5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5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5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5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5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5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5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5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5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5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5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5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5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5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5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5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5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5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5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5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5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5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5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5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5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5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5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5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5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5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5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5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5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5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5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5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5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5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5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5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5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5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5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5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5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5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5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5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5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5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5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5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5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5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5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5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5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5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5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5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5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5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5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5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5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5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5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5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5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5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5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5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5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5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5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5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5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5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5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5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5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5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5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5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5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5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5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5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5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5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5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5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5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5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5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5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5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5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5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5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5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5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5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5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5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5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5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5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5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5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5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5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5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5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5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5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5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5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5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5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5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5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5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5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5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5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5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5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5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5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5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5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5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5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5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5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5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5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5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5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5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5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5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5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5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5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5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5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5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5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5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5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5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5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5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5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5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5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5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5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5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5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5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5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5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5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5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5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5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5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5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5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5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5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5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5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5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5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5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5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5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5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5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5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5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5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5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5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5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5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5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5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5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5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5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5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5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5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5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5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5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5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5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5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5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5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5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5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5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5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5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5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5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5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5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5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5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5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5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5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5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5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5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5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5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5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5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5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5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5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5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5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5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5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5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5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5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5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5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5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5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5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5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5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5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5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5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5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5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5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5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5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5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5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5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5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5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5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5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5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5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5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5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5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5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5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5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5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5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5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5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5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5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5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5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5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5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5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5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5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5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5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5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5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5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5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5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5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5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5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5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5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5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5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5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5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5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5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5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5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5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5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5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5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5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5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5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5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5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5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5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5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5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5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5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5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5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5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5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5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5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5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5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5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5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5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5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5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5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5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5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5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5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5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5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5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5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5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5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5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5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5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5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5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5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5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5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5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5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5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5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5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5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5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5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5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5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5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5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5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5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5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5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5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5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5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5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5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5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5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5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5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5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5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5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5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5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5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5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5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5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5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5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5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5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5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5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5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5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5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5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5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5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5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5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5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5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5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5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5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5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5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5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5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5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5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5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5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5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5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5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5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5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5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5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5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5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5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5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5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5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5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5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5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5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5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5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5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5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5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5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5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5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5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5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5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5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5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5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5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5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5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5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5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5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5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5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5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5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5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5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5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5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5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5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5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5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5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5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5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5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5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5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5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5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5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5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5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5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5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5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5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5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5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5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5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5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5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5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5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5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5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5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5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5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5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5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5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5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5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5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5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5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5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5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5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5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5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5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5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5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5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5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5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5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5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5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5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5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5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5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5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5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5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5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5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5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5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5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5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5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5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5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5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5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5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5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5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5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5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5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5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5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5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5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5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5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5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5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5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5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5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5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5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5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5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5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5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5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5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5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5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5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5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5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5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5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5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5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5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5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5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5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5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5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5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5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5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5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5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5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5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5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5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5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5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5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5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5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5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5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5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5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5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5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5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5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5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5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5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5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5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5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5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5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5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5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5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5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5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5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5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5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5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5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5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5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5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5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5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5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5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5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5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5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5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5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5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5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5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5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5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5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5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5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5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5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5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5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5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5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5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5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5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5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5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5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5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5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5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5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5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5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5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5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5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5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</sheetData>
  <autoFilter ref="$A$1:$B$8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33.71"/>
    <col customWidth="1" min="2" max="2" width="21.29"/>
    <col customWidth="1" min="3" max="3" width="14.14"/>
    <col customWidth="1" min="4" max="15" width="8.71"/>
  </cols>
  <sheetData>
    <row r="1" ht="15.75" customHeight="1">
      <c r="A1" s="18" t="s">
        <v>12</v>
      </c>
      <c r="B1" s="10" t="s">
        <v>11</v>
      </c>
      <c r="C1" s="12" t="s">
        <v>14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5.75" customHeight="1">
      <c r="A2" s="19" t="str">
        <f>Scoresheet!B19</f>
        <v>Jo Baranczyk</v>
      </c>
      <c r="B2" s="20" t="str">
        <f>Scoresheet!A17</f>
        <v>Bay Port</v>
      </c>
      <c r="C2" s="22">
        <f>VLOOKUP(A2,Scoresheet!B:W,22,FALSE)</f>
        <v>38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.75" customHeight="1">
      <c r="A3" s="19" t="str">
        <f>Scoresheet!B35</f>
        <v>Emma Onesti</v>
      </c>
      <c r="B3" s="19" t="str">
        <f>Scoresheet!A33</f>
        <v>Green Bay Preble</v>
      </c>
      <c r="C3" s="22">
        <f>VLOOKUP(A3,Scoresheet!B:W,22,FALSE)</f>
        <v>42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75" customHeight="1">
      <c r="A4" s="19" t="str">
        <f>Scoresheet!B11</f>
        <v>Rylie Severson</v>
      </c>
      <c r="B4" s="20" t="str">
        <f>Scoresheet!A9</f>
        <v>Ashwaubenon</v>
      </c>
      <c r="C4" s="22">
        <f>VLOOKUP(A4,Scoresheet!B:W,22,FALSE)</f>
        <v>43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15.75" customHeight="1">
      <c r="A5" s="19" t="str">
        <f>Scoresheet!B44</f>
        <v>Emily Burgess</v>
      </c>
      <c r="B5" s="20" t="str">
        <f>Scoresheet!A41</f>
        <v>Notre Dame Academy</v>
      </c>
      <c r="C5" s="22">
        <f>VLOOKUP(A5,Scoresheet!B:W,22,FALSE)</f>
        <v>44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15.75" customHeight="1">
      <c r="A6" s="19" t="str">
        <f>Scoresheet!B28</f>
        <v>Ellie Schnieder</v>
      </c>
      <c r="B6" s="20" t="str">
        <f>Scoresheet!A25</f>
        <v>De Pere</v>
      </c>
      <c r="C6" s="22">
        <f>VLOOKUP(A6,Scoresheet!B:W,22,FALSE)</f>
        <v>45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ht="15.75" customHeight="1">
      <c r="A7" s="19" t="str">
        <f>Scoresheet!B36</f>
        <v>Lauren Bonetti</v>
      </c>
      <c r="B7" s="20" t="str">
        <f>Scoresheet!A33</f>
        <v>Green Bay Preble</v>
      </c>
      <c r="C7" s="22">
        <f>VLOOKUP(A7,Scoresheet!B:W,22,FALSE)</f>
        <v>45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A8" s="19" t="str">
        <f>Scoresheet!B59</f>
        <v>Taylor Peper</v>
      </c>
      <c r="B8" s="20" t="str">
        <f>Scoresheet!A57</f>
        <v>Sheboygan</v>
      </c>
      <c r="C8" s="22">
        <f>VLOOKUP(A8,Scoresheet!B:W,22,FALSE)</f>
        <v>45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ht="15.75" customHeight="1">
      <c r="A9" s="19" t="str">
        <f>Scoresheet!B21</f>
        <v>Avery Dudra</v>
      </c>
      <c r="B9" s="20" t="str">
        <f>Scoresheet!A17</f>
        <v>Bay Port</v>
      </c>
      <c r="C9" s="22">
        <f>VLOOKUP(A9,Scoresheet!B:W,22,FALSE)</f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ht="15.75" customHeight="1">
      <c r="A10" s="19" t="str">
        <f>Scoresheet!B43</f>
        <v>Josie Sullivan</v>
      </c>
      <c r="B10" s="19" t="str">
        <f>Scoresheet!A41</f>
        <v>Notre Dame Academy</v>
      </c>
      <c r="C10" s="22">
        <f>VLOOKUP(A10,Scoresheet!B:W,22,FALSE)</f>
        <v>46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15.75" customHeight="1">
      <c r="A11" s="19" t="str">
        <f>Scoresheet!B53</f>
        <v>Jordyn Josephson</v>
      </c>
      <c r="B11" s="20" t="str">
        <f>Scoresheet!A49</f>
        <v>Pulaski</v>
      </c>
      <c r="C11" s="22">
        <f>VLOOKUP(A11,Scoresheet!B:W,22,FALSE)</f>
        <v>46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15.75" customHeight="1">
      <c r="A12" s="19" t="str">
        <f>Scoresheet!B23</f>
        <v>Abbey Beranek</v>
      </c>
      <c r="B12" s="20" t="str">
        <f>Scoresheet!A17</f>
        <v>Bay Port</v>
      </c>
      <c r="C12" s="22">
        <f>VLOOKUP(A12,Scoresheet!B:W,22,FALSE)</f>
        <v>47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15.75" customHeight="1">
      <c r="A13" s="19" t="str">
        <f>Scoresheet!B22</f>
        <v>Courtney Koeberl</v>
      </c>
      <c r="B13" s="19" t="str">
        <f>Scoresheet!A17</f>
        <v>Bay Port</v>
      </c>
      <c r="C13" s="22">
        <f>VLOOKUP(A13,Scoresheet!B:W,22,FALSE)</f>
        <v>47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15.75" customHeight="1">
      <c r="A14" s="19" t="str">
        <f>Scoresheet!B27</f>
        <v>Jolie Guyette</v>
      </c>
      <c r="B14" s="19" t="str">
        <f>Scoresheet!A25</f>
        <v>De Pere</v>
      </c>
      <c r="C14" s="22">
        <f>VLOOKUP(A14,Scoresheet!B:W,22,FALSE)</f>
        <v>47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15.75" customHeight="1">
      <c r="A15" s="19" t="str">
        <f>Scoresheet!B46</f>
        <v>Ellese Martin</v>
      </c>
      <c r="B15" s="20" t="str">
        <f>Scoresheet!A41</f>
        <v>Notre Dame Academy</v>
      </c>
      <c r="C15" s="22">
        <f>VLOOKUP(A15,Scoresheet!B:W,22,FALSE)</f>
        <v>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15.75" customHeight="1">
      <c r="A16" s="19" t="str">
        <f>Scoresheet!B60</f>
        <v>Zjeneexa Vang</v>
      </c>
      <c r="B16" s="20" t="str">
        <f>Scoresheet!A57</f>
        <v>Sheboygan</v>
      </c>
      <c r="C16" s="22">
        <f>VLOOKUP(A16,Scoresheet!B:W,22,FALSE)</f>
        <v>47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15.75" customHeight="1">
      <c r="A17" s="19" t="str">
        <f>Scoresheet!B37</f>
        <v>Kaci Duquaine</v>
      </c>
      <c r="B17" s="20" t="str">
        <f>Scoresheet!A33</f>
        <v>Green Bay Preble</v>
      </c>
      <c r="C17" s="22">
        <f>VLOOKUP(A17,Scoresheet!B:W,22,FALSE)</f>
        <v>48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ht="15.75" customHeight="1">
      <c r="A18" s="19" t="str">
        <f>Scoresheet!B47</f>
        <v>Abby Vanooyen</v>
      </c>
      <c r="B18" s="20" t="str">
        <f>Scoresheet!A41</f>
        <v>Notre Dame Academy</v>
      </c>
      <c r="C18" s="22">
        <f>VLOOKUP(A18,Scoresheet!B:W,22,FALSE)</f>
        <v>48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15.75" customHeight="1">
      <c r="A19" s="19" t="str">
        <f>Scoresheet!B62</f>
        <v>Mckenzie Wassink</v>
      </c>
      <c r="B19" s="19" t="str">
        <f>Scoresheet!A57</f>
        <v>Sheboygan</v>
      </c>
      <c r="C19" s="22">
        <f>VLOOKUP(A19,Scoresheet!B:W,22,FALSE)</f>
        <v>48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5.75" customHeight="1">
      <c r="A20" s="19" t="str">
        <f>Scoresheet!B20</f>
        <v>Madelyn Peters</v>
      </c>
      <c r="B20" s="20" t="str">
        <f>Scoresheet!A17</f>
        <v>Bay Port</v>
      </c>
      <c r="C20" s="22">
        <f>VLOOKUP(A20,Scoresheet!B:W,22,FALSE)</f>
        <v>49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A21" s="19" t="str">
        <f>Scoresheet!B31</f>
        <v>Abby Busick</v>
      </c>
      <c r="B21" s="20" t="str">
        <f>Scoresheet!A25</f>
        <v>De Pere</v>
      </c>
      <c r="C21" s="22">
        <f>VLOOKUP(A21,Scoresheet!B:W,22,FALSE)</f>
        <v>49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.75" customHeight="1">
      <c r="A22" s="19" t="str">
        <f>Scoresheet!B45</f>
        <v>Elizabeth Scott</v>
      </c>
      <c r="B22" s="20" t="str">
        <f>Scoresheet!A41</f>
        <v>Notre Dame Academy</v>
      </c>
      <c r="C22" s="22">
        <f>VLOOKUP(A22,Scoresheet!B:W,22,FALSE)</f>
        <v>49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5.75" customHeight="1">
      <c r="A23" s="19" t="str">
        <f>Scoresheet!B61</f>
        <v>Ava Wittstock</v>
      </c>
      <c r="B23" s="20" t="str">
        <f>Scoresheet!A57</f>
        <v>Sheboygan</v>
      </c>
      <c r="C23" s="22">
        <f>VLOOKUP(A23,Scoresheet!B:W,22,FALSE)</f>
        <v>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15.75" customHeight="1">
      <c r="A24" s="19" t="str">
        <f>Scoresheet!B13</f>
        <v>Sadie Schmitt</v>
      </c>
      <c r="B24" s="20" t="str">
        <f>Scoresheet!A9</f>
        <v>Ashwaubenon</v>
      </c>
      <c r="C24" s="22">
        <f>VLOOKUP(A24,Scoresheet!B:W,22,FALSE)</f>
        <v>50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15.75" customHeight="1">
      <c r="A25" s="19" t="str">
        <f>Scoresheet!B30</f>
        <v>Abbey Manske</v>
      </c>
      <c r="B25" s="20" t="str">
        <f>Scoresheet!A25</f>
        <v>De Pere</v>
      </c>
      <c r="C25" s="22">
        <f>VLOOKUP(A25,Scoresheet!B:W,22,FALSE)</f>
        <v>50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15.75" customHeight="1">
      <c r="A26" s="19" t="str">
        <f>Scoresheet!B51</f>
        <v>Sadie Kelley</v>
      </c>
      <c r="B26" s="19" t="str">
        <f>Scoresheet!A49</f>
        <v>Pulaski</v>
      </c>
      <c r="C26" s="22">
        <f>VLOOKUP(A26,Scoresheet!B:W,22,FALSE)</f>
        <v>50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15.75" customHeight="1">
      <c r="A27" s="19" t="str">
        <f>Scoresheet!B12</f>
        <v>Zion Estano</v>
      </c>
      <c r="B27" s="19" t="str">
        <f>Scoresheet!A9</f>
        <v>Ashwaubenon</v>
      </c>
      <c r="C27" s="22">
        <f>VLOOKUP(A27,Scoresheet!B:W,22,FALSE)</f>
        <v>51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15.75" customHeight="1">
      <c r="A28" s="19" t="str">
        <f>Scoresheet!B39</f>
        <v>Sophia Zerillo</v>
      </c>
      <c r="B28" s="20" t="str">
        <f>Scoresheet!A33</f>
        <v>Green Bay Preble</v>
      </c>
      <c r="C28" s="22">
        <f>VLOOKUP(A28,Scoresheet!B:W,22,FALSE)</f>
        <v>51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A29" s="19" t="str">
        <f>Scoresheet!B63</f>
        <v>Autumn Smith</v>
      </c>
      <c r="B29" s="20" t="str">
        <f>Scoresheet!A57</f>
        <v>Sheboygan</v>
      </c>
      <c r="C29" s="22">
        <f>VLOOKUP(A29,Scoresheet!B:W,22,FALSE)</f>
        <v>52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A30" s="19" t="str">
        <f>Scoresheet!B29</f>
        <v>Addy Johnson</v>
      </c>
      <c r="B30" s="20" t="str">
        <f>Scoresheet!A25</f>
        <v>De Pere</v>
      </c>
      <c r="C30" s="22">
        <f>VLOOKUP(A30,Scoresheet!B:W,22,FALSE)</f>
        <v>53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A31" s="19" t="str">
        <f>Scoresheet!B52</f>
        <v>Sheridan Flauger</v>
      </c>
      <c r="B31" s="20" t="str">
        <f>Scoresheet!A49</f>
        <v>Pulaski</v>
      </c>
      <c r="C31" s="22">
        <f>VLOOKUP(A31,Scoresheet!B:W,22,FALSE)</f>
        <v>53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15.75" customHeight="1">
      <c r="A32" s="19" t="str">
        <f>Scoresheet!B38</f>
        <v>Jordan Hedsand</v>
      </c>
      <c r="B32" s="20" t="str">
        <f>Scoresheet!A33</f>
        <v>Green Bay Preble</v>
      </c>
      <c r="C32" s="22">
        <f>VLOOKUP(A32,Scoresheet!B:W,22,FALSE)</f>
        <v>54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A33" s="19" t="str">
        <f>Scoresheet!B15</f>
        <v>Carlee Doverspike</v>
      </c>
      <c r="B33" s="20" t="str">
        <f>Scoresheet!A9</f>
        <v>Ashwaubenon</v>
      </c>
      <c r="C33" s="22">
        <f>VLOOKUP(A33,Scoresheet!B:W,22,FALSE)</f>
        <v>55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A34" s="19" t="str">
        <f>Scoresheet!B14</f>
        <v>Mariah Hermsen</v>
      </c>
      <c r="B34" s="20" t="str">
        <f>Scoresheet!A9</f>
        <v>Ashwaubenon</v>
      </c>
      <c r="C34" s="22">
        <f>VLOOKUP(A34,Scoresheet!B:W,22,FALSE)</f>
        <v>57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15.75" customHeight="1">
      <c r="A35" s="19" t="str">
        <f>Scoresheet!B55</f>
        <v>Becca May</v>
      </c>
      <c r="B35" s="20" t="str">
        <f>Scoresheet!A49</f>
        <v>Pulaski</v>
      </c>
      <c r="C35" s="22">
        <f>VLOOKUP(A35,Scoresheet!B:W,22,FALSE)</f>
        <v>57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A36" s="19" t="str">
        <f>Scoresheet!B54</f>
        <v>Jenna Egnarski</v>
      </c>
      <c r="B36" s="20" t="str">
        <f>Scoresheet!A49</f>
        <v>Pulaski</v>
      </c>
      <c r="C36" s="22">
        <f>VLOOKUP(A36,Scoresheet!B:W,22,FALSE)</f>
        <v>59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A37" s="19"/>
      <c r="B37" s="20"/>
      <c r="C37" s="2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A38" s="19"/>
      <c r="B38" s="20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>
      <c r="A57" s="5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>
      <c r="A58" s="5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>
      <c r="A59" s="5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>
      <c r="A60" s="5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>
      <c r="A62" s="5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>
      <c r="A63" s="5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>
      <c r="A68" s="5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>
      <c r="A69" s="5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>
      <c r="A70" s="5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>
      <c r="A71" s="5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>
      <c r="A72" s="5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>
      <c r="A73" s="5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>
      <c r="A74" s="5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>
      <c r="A75" s="5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>
      <c r="A77" s="5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>
      <c r="A78" s="5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>
      <c r="A79" s="5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>
      <c r="A86" s="5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>
      <c r="A87" s="5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>
      <c r="A88" s="5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>
      <c r="A89" s="5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>
      <c r="A90" s="5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>
      <c r="A91" s="5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>
      <c r="A92" s="5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>
      <c r="A93" s="5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>
      <c r="A96" s="5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>
      <c r="A97" s="5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>
      <c r="A98" s="5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>
      <c r="A99" s="5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>
      <c r="A106" s="5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>
      <c r="A107" s="5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>
      <c r="A108" s="5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>
      <c r="A109" s="5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>
      <c r="A110" s="5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>
      <c r="A111" s="5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>
      <c r="A112" s="5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>
      <c r="A113" s="5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>
      <c r="A114" s="5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>
      <c r="A115" s="5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>
      <c r="A116" s="5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>
      <c r="A117" s="5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>
      <c r="A118" s="5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>
      <c r="A119" s="5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>
      <c r="A120" s="5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>
      <c r="A121" s="5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>
      <c r="A122" s="5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>
      <c r="A123" s="5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>
      <c r="A124" s="5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>
      <c r="A125" s="5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>
      <c r="A126" s="5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>
      <c r="A127" s="5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>
      <c r="A128" s="5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>
      <c r="A129" s="5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>
      <c r="A130" s="5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>
      <c r="A131" s="5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>
      <c r="A132" s="5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>
      <c r="A133" s="5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>
      <c r="A134" s="5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>
      <c r="A135" s="5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>
      <c r="A136" s="5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>
      <c r="A137" s="5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>
      <c r="A138" s="5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>
      <c r="A139" s="5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>
      <c r="A140" s="5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>
      <c r="A141" s="5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>
      <c r="A142" s="5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>
      <c r="A143" s="5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>
      <c r="A144" s="5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>
      <c r="A145" s="5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>
      <c r="A146" s="5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>
      <c r="A147" s="5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>
      <c r="A148" s="5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>
      <c r="A149" s="5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>
      <c r="A150" s="5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>
      <c r="A151" s="5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>
      <c r="A152" s="5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>
      <c r="A153" s="5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>
      <c r="A154" s="5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>
      <c r="A155" s="5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>
      <c r="A156" s="5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>
      <c r="A157" s="5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>
      <c r="A158" s="5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>
      <c r="A159" s="5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>
      <c r="A160" s="5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>
      <c r="A161" s="5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>
      <c r="A162" s="5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>
      <c r="A163" s="5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>
      <c r="A164" s="5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>
      <c r="A165" s="5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>
      <c r="A166" s="5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>
      <c r="A167" s="5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>
      <c r="A168" s="5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>
      <c r="A169" s="5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>
      <c r="A170" s="5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>
      <c r="A171" s="5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>
      <c r="A172" s="5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>
      <c r="A173" s="5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>
      <c r="A174" s="5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>
      <c r="A175" s="5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>
      <c r="A176" s="5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>
      <c r="A177" s="5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>
      <c r="A178" s="5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>
      <c r="A179" s="5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>
      <c r="A180" s="5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>
      <c r="A181" s="5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>
      <c r="A182" s="5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>
      <c r="A183" s="5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>
      <c r="A184" s="5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>
      <c r="A185" s="5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>
      <c r="A186" s="5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>
      <c r="A187" s="5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>
      <c r="A188" s="5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>
      <c r="A189" s="5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>
      <c r="A190" s="5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>
      <c r="A191" s="5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>
      <c r="A192" s="5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>
      <c r="A193" s="5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>
      <c r="A194" s="5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>
      <c r="A195" s="5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>
      <c r="A196" s="5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>
      <c r="A197" s="5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>
      <c r="A198" s="5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>
      <c r="A199" s="5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>
      <c r="A200" s="5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>
      <c r="A201" s="5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>
      <c r="A202" s="5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>
      <c r="A203" s="5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>
      <c r="A204" s="5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>
      <c r="A205" s="5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>
      <c r="A206" s="5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>
      <c r="A207" s="5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>
      <c r="A208" s="5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>
      <c r="A209" s="5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>
      <c r="A210" s="5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>
      <c r="A211" s="5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>
      <c r="A212" s="5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>
      <c r="A213" s="5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>
      <c r="A214" s="5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>
      <c r="A215" s="5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>
      <c r="A216" s="5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>
      <c r="A217" s="5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>
      <c r="A218" s="5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>
      <c r="A219" s="5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>
      <c r="A220" s="5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>
      <c r="A221" s="5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>
      <c r="A222" s="5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>
      <c r="A223" s="5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>
      <c r="A224" s="5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>
      <c r="A225" s="5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>
      <c r="A226" s="5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>
      <c r="A227" s="5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>
      <c r="A228" s="5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>
      <c r="A229" s="5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>
      <c r="A230" s="5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>
      <c r="A231" s="5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>
      <c r="A232" s="5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>
      <c r="A233" s="5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>
      <c r="A234" s="5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>
      <c r="A235" s="5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>
      <c r="A236" s="5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>
      <c r="A237" s="5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>
      <c r="A238" s="5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>
      <c r="A239" s="5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>
      <c r="A240" s="5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>
      <c r="A241" s="5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>
      <c r="A242" s="5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>
      <c r="A243" s="5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>
      <c r="A244" s="5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>
      <c r="A245" s="5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>
      <c r="A246" s="5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>
      <c r="A247" s="5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>
      <c r="A248" s="5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>
      <c r="A249" s="5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>
      <c r="A250" s="5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>
      <c r="A251" s="5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>
      <c r="A252" s="5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>
      <c r="A253" s="5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>
      <c r="A254" s="5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>
      <c r="A255" s="5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>
      <c r="A256" s="5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>
      <c r="A257" s="5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>
      <c r="A258" s="5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>
      <c r="A259" s="5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>
      <c r="A260" s="5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>
      <c r="A261" s="5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>
      <c r="A262" s="5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>
      <c r="A263" s="5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>
      <c r="A264" s="5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>
      <c r="A265" s="5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>
      <c r="A266" s="5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>
      <c r="A267" s="5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>
      <c r="A268" s="5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>
      <c r="A269" s="5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>
      <c r="A270" s="5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>
      <c r="A271" s="5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>
      <c r="A272" s="5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>
      <c r="A273" s="5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>
      <c r="A274" s="5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>
      <c r="A275" s="5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>
      <c r="A276" s="5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>
      <c r="A277" s="5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>
      <c r="A278" s="5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>
      <c r="A279" s="5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>
      <c r="A280" s="5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>
      <c r="A281" s="5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>
      <c r="A282" s="5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>
      <c r="A283" s="5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>
      <c r="A284" s="5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>
      <c r="A285" s="5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>
      <c r="A286" s="5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>
      <c r="A287" s="5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>
      <c r="A288" s="5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>
      <c r="A289" s="5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>
      <c r="A290" s="5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>
      <c r="A291" s="5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>
      <c r="A292" s="5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>
      <c r="A293" s="5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>
      <c r="A294" s="5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>
      <c r="A295" s="5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>
      <c r="A296" s="5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>
      <c r="A297" s="5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>
      <c r="A298" s="5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>
      <c r="A299" s="5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>
      <c r="A300" s="5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>
      <c r="A301" s="5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>
      <c r="A302" s="5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>
      <c r="A303" s="5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>
      <c r="A304" s="5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>
      <c r="A305" s="5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>
      <c r="A306" s="5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>
      <c r="A307" s="5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>
      <c r="A308" s="5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>
      <c r="A309" s="5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>
      <c r="A310" s="5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>
      <c r="A311" s="5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>
      <c r="A312" s="5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>
      <c r="A313" s="5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>
      <c r="A314" s="5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>
      <c r="A315" s="5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>
      <c r="A316" s="5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>
      <c r="A317" s="5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>
      <c r="A318" s="5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>
      <c r="A319" s="5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>
      <c r="A320" s="5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>
      <c r="A321" s="5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>
      <c r="A322" s="5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>
      <c r="A323" s="5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>
      <c r="A324" s="5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>
      <c r="A325" s="5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>
      <c r="A326" s="5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>
      <c r="A327" s="5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>
      <c r="A328" s="5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>
      <c r="A329" s="5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>
      <c r="A330" s="5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>
      <c r="A331" s="5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>
      <c r="A332" s="5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>
      <c r="A333" s="5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>
      <c r="A334" s="5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>
      <c r="A335" s="5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>
      <c r="A336" s="5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>
      <c r="A337" s="5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>
      <c r="A338" s="5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>
      <c r="A339" s="5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>
      <c r="A340" s="5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>
      <c r="A341" s="5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>
      <c r="A342" s="5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>
      <c r="A343" s="5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>
      <c r="A344" s="5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>
      <c r="A345" s="5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>
      <c r="A346" s="5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>
      <c r="A347" s="5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>
      <c r="A348" s="5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>
      <c r="A349" s="5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>
      <c r="A350" s="5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>
      <c r="A351" s="5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>
      <c r="A352" s="5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>
      <c r="A353" s="5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>
      <c r="A354" s="5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>
      <c r="A355" s="5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>
      <c r="A356" s="5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>
      <c r="A357" s="5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>
      <c r="A358" s="5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>
      <c r="A359" s="5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>
      <c r="A360" s="5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>
      <c r="A361" s="5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>
      <c r="A362" s="5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>
      <c r="A363" s="5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>
      <c r="A364" s="5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>
      <c r="A365" s="5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>
      <c r="A366" s="5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>
      <c r="A367" s="5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>
      <c r="A368" s="5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>
      <c r="A369" s="5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>
      <c r="A370" s="5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>
      <c r="A371" s="5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>
      <c r="A372" s="5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>
      <c r="A373" s="5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>
      <c r="A374" s="5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>
      <c r="A375" s="5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>
      <c r="A376" s="5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>
      <c r="A377" s="5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>
      <c r="A378" s="5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>
      <c r="A379" s="5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>
      <c r="A380" s="5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>
      <c r="A381" s="5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>
      <c r="A382" s="5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>
      <c r="A383" s="5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>
      <c r="A384" s="5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>
      <c r="A385" s="5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>
      <c r="A386" s="5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>
      <c r="A387" s="5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>
      <c r="A388" s="5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>
      <c r="A389" s="5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>
      <c r="A390" s="5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>
      <c r="A391" s="5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>
      <c r="A392" s="5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>
      <c r="A393" s="5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>
      <c r="A394" s="5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>
      <c r="A395" s="5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>
      <c r="A396" s="5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>
      <c r="A397" s="5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>
      <c r="A398" s="5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>
      <c r="A399" s="5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>
      <c r="A400" s="5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>
      <c r="A401" s="5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>
      <c r="A402" s="5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>
      <c r="A403" s="5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>
      <c r="A404" s="5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>
      <c r="A405" s="5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>
      <c r="A406" s="5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>
      <c r="A407" s="5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>
      <c r="A408" s="5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>
      <c r="A409" s="5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>
      <c r="A410" s="5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>
      <c r="A411" s="5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>
      <c r="A412" s="5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>
      <c r="A413" s="5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>
      <c r="A414" s="5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>
      <c r="A415" s="5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>
      <c r="A416" s="5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>
      <c r="A417" s="5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>
      <c r="A418" s="5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>
      <c r="A419" s="5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>
      <c r="A420" s="5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>
      <c r="A421" s="5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>
      <c r="A422" s="5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>
      <c r="A423" s="5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>
      <c r="A424" s="5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>
      <c r="A425" s="5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>
      <c r="A426" s="5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>
      <c r="A427" s="5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>
      <c r="A428" s="5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>
      <c r="A429" s="5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>
      <c r="A430" s="5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>
      <c r="A431" s="5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>
      <c r="A432" s="5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>
      <c r="A433" s="5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>
      <c r="A434" s="5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>
      <c r="A435" s="5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>
      <c r="A436" s="5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>
      <c r="A437" s="5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>
      <c r="A438" s="5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>
      <c r="A439" s="5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>
      <c r="A440" s="5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>
      <c r="A441" s="5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>
      <c r="A442" s="5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>
      <c r="A443" s="5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>
      <c r="A444" s="5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>
      <c r="A445" s="5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>
      <c r="A446" s="5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>
      <c r="A447" s="5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>
      <c r="A448" s="5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>
      <c r="A449" s="5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>
      <c r="A450" s="5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>
      <c r="A451" s="5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>
      <c r="A452" s="5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>
      <c r="A453" s="5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>
      <c r="A454" s="5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>
      <c r="A455" s="5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>
      <c r="A456" s="5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>
      <c r="A457" s="5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>
      <c r="A458" s="5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>
      <c r="A459" s="5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>
      <c r="A460" s="5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>
      <c r="A461" s="5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>
      <c r="A462" s="5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>
      <c r="A463" s="5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>
      <c r="A464" s="5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>
      <c r="A465" s="5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>
      <c r="A466" s="5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>
      <c r="A467" s="5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>
      <c r="A468" s="5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>
      <c r="A469" s="5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>
      <c r="A470" s="5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>
      <c r="A471" s="5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>
      <c r="A472" s="5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>
      <c r="A473" s="5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>
      <c r="A474" s="5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>
      <c r="A475" s="5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>
      <c r="A476" s="5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>
      <c r="A477" s="5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>
      <c r="A478" s="5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>
      <c r="A479" s="5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>
      <c r="A480" s="5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>
      <c r="A481" s="5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>
      <c r="A482" s="5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>
      <c r="A483" s="5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>
      <c r="A484" s="5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>
      <c r="A485" s="5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>
      <c r="A486" s="5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>
      <c r="A487" s="5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>
      <c r="A488" s="5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>
      <c r="A489" s="5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>
      <c r="A490" s="5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>
      <c r="A491" s="5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>
      <c r="A492" s="5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>
      <c r="A493" s="5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>
      <c r="A494" s="5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>
      <c r="A495" s="5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>
      <c r="A496" s="5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>
      <c r="A497" s="5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>
      <c r="A498" s="5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>
      <c r="A499" s="5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>
      <c r="A500" s="5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>
      <c r="A501" s="5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>
      <c r="A502" s="5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>
      <c r="A503" s="5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>
      <c r="A504" s="5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>
      <c r="A505" s="5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>
      <c r="A506" s="5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>
      <c r="A507" s="5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>
      <c r="A508" s="5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>
      <c r="A509" s="5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>
      <c r="A510" s="5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>
      <c r="A511" s="5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>
      <c r="A512" s="5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>
      <c r="A513" s="5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>
      <c r="A514" s="5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>
      <c r="A515" s="5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>
      <c r="A516" s="5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>
      <c r="A517" s="5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>
      <c r="A518" s="5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>
      <c r="A519" s="5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>
      <c r="A520" s="5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>
      <c r="A521" s="5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>
      <c r="A522" s="5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>
      <c r="A523" s="5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>
      <c r="A524" s="5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>
      <c r="A525" s="5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>
      <c r="A526" s="5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>
      <c r="A527" s="5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>
      <c r="A528" s="5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>
      <c r="A529" s="5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>
      <c r="A530" s="5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>
      <c r="A531" s="5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>
      <c r="A532" s="5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>
      <c r="A533" s="5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>
      <c r="A534" s="5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>
      <c r="A535" s="5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>
      <c r="A536" s="5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>
      <c r="A537" s="5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>
      <c r="A538" s="5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>
      <c r="A539" s="5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>
      <c r="A540" s="5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>
      <c r="A541" s="5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>
      <c r="A542" s="5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>
      <c r="A543" s="5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>
      <c r="A544" s="5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>
      <c r="A545" s="5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>
      <c r="A546" s="5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>
      <c r="A547" s="5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>
      <c r="A548" s="5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>
      <c r="A549" s="5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>
      <c r="A550" s="5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>
      <c r="A551" s="5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>
      <c r="A552" s="5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>
      <c r="A553" s="5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>
      <c r="A554" s="5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>
      <c r="A555" s="5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>
      <c r="A556" s="5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>
      <c r="A557" s="5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>
      <c r="A558" s="5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>
      <c r="A559" s="5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>
      <c r="A560" s="5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>
      <c r="A561" s="5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>
      <c r="A562" s="5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>
      <c r="A563" s="5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>
      <c r="A564" s="5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>
      <c r="A565" s="5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>
      <c r="A566" s="5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>
      <c r="A567" s="5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>
      <c r="A568" s="5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>
      <c r="A569" s="5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>
      <c r="A570" s="5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>
      <c r="A571" s="5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>
      <c r="A572" s="5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>
      <c r="A573" s="5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>
      <c r="A574" s="5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>
      <c r="A575" s="5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>
      <c r="A576" s="5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>
      <c r="A577" s="5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>
      <c r="A578" s="5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>
      <c r="A579" s="5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>
      <c r="A580" s="5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>
      <c r="A581" s="5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>
      <c r="A582" s="5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>
      <c r="A583" s="5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>
      <c r="A584" s="5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>
      <c r="A585" s="5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>
      <c r="A586" s="5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>
      <c r="A587" s="5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>
      <c r="A588" s="5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>
      <c r="A589" s="5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>
      <c r="A590" s="5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>
      <c r="A591" s="5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>
      <c r="A592" s="5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>
      <c r="A593" s="5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>
      <c r="A594" s="5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>
      <c r="A595" s="5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>
      <c r="A596" s="5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>
      <c r="A597" s="5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>
      <c r="A598" s="5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>
      <c r="A599" s="5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>
      <c r="A600" s="5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>
      <c r="A601" s="5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>
      <c r="A602" s="5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>
      <c r="A603" s="5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>
      <c r="A604" s="5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>
      <c r="A605" s="5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>
      <c r="A606" s="5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>
      <c r="A607" s="5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>
      <c r="A608" s="5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>
      <c r="A609" s="5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>
      <c r="A610" s="5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>
      <c r="A611" s="5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>
      <c r="A612" s="5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>
      <c r="A613" s="5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>
      <c r="A614" s="5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>
      <c r="A615" s="5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>
      <c r="A616" s="5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>
      <c r="A617" s="5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>
      <c r="A618" s="5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>
      <c r="A619" s="5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>
      <c r="A620" s="5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>
      <c r="A621" s="5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>
      <c r="A622" s="5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>
      <c r="A623" s="5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>
      <c r="A624" s="5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>
      <c r="A625" s="5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>
      <c r="A626" s="5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>
      <c r="A627" s="5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>
      <c r="A628" s="5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>
      <c r="A629" s="5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>
      <c r="A630" s="5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>
      <c r="A631" s="5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>
      <c r="A632" s="5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>
      <c r="A633" s="5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>
      <c r="A634" s="5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>
      <c r="A635" s="5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>
      <c r="A636" s="5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>
      <c r="A637" s="5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>
      <c r="A638" s="5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>
      <c r="A639" s="5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>
      <c r="A640" s="5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>
      <c r="A641" s="5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>
      <c r="A642" s="5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>
      <c r="A643" s="5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>
      <c r="A644" s="5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>
      <c r="A645" s="5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>
      <c r="A646" s="5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>
      <c r="A647" s="5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>
      <c r="A648" s="5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>
      <c r="A649" s="5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>
      <c r="A650" s="5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>
      <c r="A651" s="5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>
      <c r="A652" s="5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>
      <c r="A653" s="5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>
      <c r="A654" s="5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>
      <c r="A655" s="5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>
      <c r="A656" s="5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>
      <c r="A657" s="5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>
      <c r="A658" s="5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>
      <c r="A659" s="5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>
      <c r="A660" s="5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>
      <c r="A661" s="5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>
      <c r="A662" s="5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>
      <c r="A663" s="5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>
      <c r="A664" s="5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>
      <c r="A665" s="5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>
      <c r="A666" s="5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>
      <c r="A667" s="5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>
      <c r="A668" s="5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>
      <c r="A669" s="5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>
      <c r="A670" s="5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>
      <c r="A671" s="5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>
      <c r="A672" s="5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>
      <c r="A673" s="5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>
      <c r="A674" s="5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>
      <c r="A675" s="5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>
      <c r="A676" s="5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>
      <c r="A677" s="5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>
      <c r="A678" s="5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>
      <c r="A679" s="5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>
      <c r="A680" s="5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>
      <c r="A681" s="5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>
      <c r="A682" s="5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>
      <c r="A683" s="5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>
      <c r="A684" s="5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>
      <c r="A685" s="5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>
      <c r="A686" s="5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>
      <c r="A687" s="5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>
      <c r="A688" s="5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>
      <c r="A689" s="5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>
      <c r="A690" s="5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>
      <c r="A691" s="5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>
      <c r="A692" s="5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>
      <c r="A693" s="5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>
      <c r="A694" s="5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>
      <c r="A695" s="5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>
      <c r="A696" s="5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>
      <c r="A697" s="5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>
      <c r="A698" s="5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>
      <c r="A699" s="5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>
      <c r="A700" s="5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>
      <c r="A701" s="5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>
      <c r="A702" s="5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>
      <c r="A703" s="5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>
      <c r="A704" s="5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>
      <c r="A705" s="5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>
      <c r="A706" s="5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>
      <c r="A707" s="5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>
      <c r="A708" s="5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>
      <c r="A709" s="5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>
      <c r="A710" s="5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>
      <c r="A711" s="5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>
      <c r="A712" s="5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>
      <c r="A713" s="5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>
      <c r="A714" s="5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>
      <c r="A715" s="5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>
      <c r="A716" s="5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>
      <c r="A717" s="5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>
      <c r="A718" s="5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>
      <c r="A719" s="5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>
      <c r="A720" s="5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>
      <c r="A721" s="5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>
      <c r="A722" s="5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>
      <c r="A723" s="5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>
      <c r="A724" s="5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>
      <c r="A725" s="5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>
      <c r="A726" s="5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>
      <c r="A727" s="5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>
      <c r="A728" s="5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>
      <c r="A729" s="5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>
      <c r="A730" s="5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>
      <c r="A731" s="5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>
      <c r="A732" s="5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>
      <c r="A733" s="5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>
      <c r="A734" s="5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>
      <c r="A735" s="5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>
      <c r="A736" s="5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>
      <c r="A737" s="5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>
      <c r="A738" s="5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>
      <c r="A739" s="5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>
      <c r="A740" s="5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>
      <c r="A741" s="5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>
      <c r="A742" s="5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>
      <c r="A743" s="5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>
      <c r="A744" s="5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>
      <c r="A745" s="5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>
      <c r="A746" s="5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>
      <c r="A747" s="5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>
      <c r="A748" s="5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>
      <c r="A749" s="5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>
      <c r="A750" s="5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>
      <c r="A751" s="5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>
      <c r="A752" s="5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>
      <c r="A753" s="5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>
      <c r="A754" s="5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>
      <c r="A755" s="5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>
      <c r="A756" s="5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>
      <c r="A757" s="5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>
      <c r="A758" s="5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>
      <c r="A759" s="5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>
      <c r="A760" s="5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>
      <c r="A761" s="5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>
      <c r="A762" s="5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>
      <c r="A763" s="5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>
      <c r="A764" s="5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>
      <c r="A765" s="5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>
      <c r="A766" s="5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>
      <c r="A767" s="5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>
      <c r="A768" s="5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>
      <c r="A769" s="5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>
      <c r="A770" s="5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>
      <c r="A771" s="5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>
      <c r="A772" s="5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>
      <c r="A773" s="5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>
      <c r="A774" s="5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>
      <c r="A775" s="5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>
      <c r="A776" s="5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>
      <c r="A777" s="5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>
      <c r="A778" s="5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>
      <c r="A779" s="5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>
      <c r="A780" s="5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>
      <c r="A781" s="5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>
      <c r="A782" s="5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>
      <c r="A783" s="5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>
      <c r="A784" s="5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>
      <c r="A785" s="5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>
      <c r="A786" s="5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>
      <c r="A787" s="5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>
      <c r="A788" s="5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>
      <c r="A789" s="5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>
      <c r="A790" s="5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>
      <c r="A791" s="5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>
      <c r="A792" s="5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>
      <c r="A793" s="5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>
      <c r="A794" s="5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>
      <c r="A795" s="5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>
      <c r="A796" s="5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>
      <c r="A797" s="5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>
      <c r="A798" s="5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>
      <c r="A799" s="5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>
      <c r="A800" s="5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>
      <c r="A801" s="5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>
      <c r="A802" s="5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>
      <c r="A803" s="5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>
      <c r="A804" s="5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>
      <c r="A805" s="5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>
      <c r="A806" s="5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>
      <c r="A807" s="5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>
      <c r="A808" s="5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>
      <c r="A809" s="5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>
      <c r="A810" s="5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>
      <c r="A811" s="5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>
      <c r="A812" s="5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>
      <c r="A813" s="5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>
      <c r="A814" s="5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>
      <c r="A815" s="5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>
      <c r="A816" s="5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>
      <c r="A817" s="5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>
      <c r="A818" s="5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>
      <c r="A819" s="5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>
      <c r="A820" s="5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>
      <c r="A821" s="5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>
      <c r="A822" s="5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>
      <c r="A823" s="5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>
      <c r="A824" s="5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>
      <c r="A825" s="5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>
      <c r="A826" s="5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>
      <c r="A827" s="5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>
      <c r="A828" s="5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>
      <c r="A829" s="5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>
      <c r="A830" s="5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>
      <c r="A831" s="5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>
      <c r="A832" s="5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>
      <c r="A833" s="5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>
      <c r="A834" s="5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>
      <c r="A835" s="5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>
      <c r="A836" s="5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>
      <c r="A837" s="5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>
      <c r="A838" s="5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>
      <c r="A839" s="5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>
      <c r="A840" s="5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>
      <c r="A841" s="5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>
      <c r="A842" s="5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>
      <c r="A843" s="5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>
      <c r="A844" s="5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>
      <c r="A845" s="5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>
      <c r="A846" s="5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>
      <c r="A847" s="5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>
      <c r="A848" s="5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>
      <c r="A849" s="5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>
      <c r="A850" s="5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>
      <c r="A851" s="5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>
      <c r="A852" s="5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>
      <c r="A853" s="5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>
      <c r="A854" s="5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>
      <c r="A855" s="5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>
      <c r="A856" s="5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>
      <c r="A857" s="5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>
      <c r="A858" s="5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>
      <c r="A859" s="5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>
      <c r="A860" s="5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>
      <c r="A861" s="5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>
      <c r="A862" s="5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>
      <c r="A863" s="5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>
      <c r="A864" s="5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>
      <c r="A865" s="5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>
      <c r="A866" s="5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</sheetData>
  <drawing r:id="rId1"/>
</worksheet>
</file>