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lf-Port Washington\Golf 2018 Season\2018 Port Invite\"/>
    </mc:Choice>
  </mc:AlternateContent>
  <xr:revisionPtr revIDLastSave="0" documentId="13_ncr:1_{808898A6-3BD5-4386-81AA-536904895D93}" xr6:coauthVersionLast="31" xr6:coauthVersionMax="31" xr10:uidLastSave="{00000000-0000-0000-0000-000000000000}"/>
  <bookViews>
    <workbookView xWindow="0" yWindow="0" windowWidth="20490" windowHeight="7650" tabRatio="700" activeTab="1" xr2:uid="{00000000-000D-0000-FFFF-FFFF00000000}"/>
  </bookViews>
  <sheets>
    <sheet name="IndScores" sheetId="1" r:id="rId1"/>
    <sheet name="TeamScores" sheetId="2" r:id="rId2"/>
    <sheet name="Medalist Scores" sheetId="3" r:id="rId3"/>
    <sheet name="PAIRINGS" sheetId="4" r:id="rId4"/>
  </sheets>
  <definedNames>
    <definedName name="_xlnm.Print_Area" localSheetId="0">IndScores!$A$2:$X$19</definedName>
    <definedName name="_xlnm.Print_Area" localSheetId="3">PAIRINGS!$A$1:$E$29</definedName>
    <definedName name="_xlnm.Print_Area" localSheetId="1">TeamScores!$B$4:$B$14</definedName>
  </definedNames>
  <calcPr calcId="179017"/>
</workbook>
</file>

<file path=xl/calcChain.xml><?xml version="1.0" encoding="utf-8"?>
<calcChain xmlns="http://schemas.openxmlformats.org/spreadsheetml/2006/main">
  <c r="L38" i="1" l="1"/>
  <c r="L45" i="1"/>
  <c r="V121" i="1"/>
  <c r="L121" i="1"/>
  <c r="W121" i="1" s="1"/>
  <c r="W120" i="1"/>
  <c r="V120" i="1"/>
  <c r="L120" i="1"/>
  <c r="V119" i="1"/>
  <c r="L119" i="1"/>
  <c r="W119" i="1" s="1"/>
  <c r="V118" i="1"/>
  <c r="L118" i="1"/>
  <c r="W118" i="1" s="1"/>
  <c r="V117" i="1"/>
  <c r="L117" i="1"/>
  <c r="W117" i="1" s="1"/>
  <c r="B53" i="3" l="1"/>
  <c r="B71" i="3"/>
  <c r="B47" i="3"/>
  <c r="B35" i="3"/>
  <c r="B24" i="3"/>
  <c r="B62" i="3"/>
  <c r="B37" i="3"/>
  <c r="B66" i="3"/>
  <c r="B32" i="3"/>
  <c r="B26" i="3"/>
  <c r="A8" i="2" l="1"/>
  <c r="A9" i="2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5" i="2"/>
  <c r="A6" i="2" s="1"/>
  <c r="A7" i="2" s="1"/>
  <c r="B12" i="2"/>
  <c r="B16" i="2"/>
  <c r="B20" i="2"/>
  <c r="B4" i="2"/>
  <c r="B5" i="2"/>
  <c r="B19" i="2"/>
  <c r="B17" i="2"/>
  <c r="B11" i="2"/>
  <c r="B21" i="2"/>
  <c r="B6" i="2"/>
  <c r="B13" i="2"/>
  <c r="B18" i="2"/>
  <c r="B8" i="2"/>
  <c r="B9" i="2"/>
  <c r="B10" i="2"/>
  <c r="B15" i="2"/>
  <c r="B22" i="2"/>
  <c r="B74" i="3"/>
  <c r="B73" i="3"/>
  <c r="B54" i="3"/>
  <c r="B36" i="3"/>
  <c r="B6" i="3"/>
  <c r="C74" i="3"/>
  <c r="C73" i="3"/>
  <c r="C54" i="3"/>
  <c r="C36" i="3"/>
  <c r="C6" i="3"/>
  <c r="C91" i="3"/>
  <c r="C88" i="3"/>
  <c r="C76" i="3"/>
  <c r="C87" i="3"/>
  <c r="C90" i="3"/>
  <c r="B87" i="3"/>
  <c r="B76" i="3"/>
  <c r="B88" i="3"/>
  <c r="B91" i="3"/>
  <c r="B90" i="3"/>
  <c r="V156" i="1"/>
  <c r="L156" i="1"/>
  <c r="V155" i="1"/>
  <c r="L155" i="1"/>
  <c r="V154" i="1"/>
  <c r="L154" i="1"/>
  <c r="V153" i="1"/>
  <c r="L153" i="1"/>
  <c r="V152" i="1"/>
  <c r="L152" i="1"/>
  <c r="W155" i="1" l="1"/>
  <c r="D73" i="3" s="1"/>
  <c r="W154" i="1"/>
  <c r="D54" i="3" s="1"/>
  <c r="W153" i="1"/>
  <c r="D36" i="3" s="1"/>
  <c r="W152" i="1"/>
  <c r="D6" i="3" s="1"/>
  <c r="W156" i="1"/>
  <c r="D74" i="3" s="1"/>
  <c r="B33" i="3"/>
  <c r="AA5" i="1"/>
  <c r="Z5" i="1"/>
  <c r="Z4" i="1"/>
  <c r="AA4" i="1"/>
  <c r="B75" i="3"/>
  <c r="B78" i="3"/>
  <c r="B63" i="3"/>
  <c r="B52" i="3"/>
  <c r="B51" i="3"/>
  <c r="B65" i="3"/>
  <c r="B69" i="3"/>
  <c r="B80" i="3"/>
  <c r="B44" i="3"/>
  <c r="B16" i="3"/>
  <c r="B13" i="3"/>
  <c r="B46" i="3"/>
  <c r="B17" i="3"/>
  <c r="B21" i="3"/>
  <c r="B7" i="3"/>
  <c r="B7" i="2"/>
  <c r="B14" i="2"/>
  <c r="B64" i="3"/>
  <c r="B67" i="3"/>
  <c r="B85" i="3"/>
  <c r="B86" i="3"/>
  <c r="B41" i="3"/>
  <c r="B25" i="3"/>
  <c r="B4" i="3"/>
  <c r="B20" i="3"/>
  <c r="B10" i="3"/>
  <c r="B2" i="3"/>
  <c r="B9" i="3"/>
  <c r="B11" i="3"/>
  <c r="B19" i="3"/>
  <c r="B31" i="3"/>
  <c r="B30" i="3"/>
  <c r="C16" i="3"/>
  <c r="C44" i="3"/>
  <c r="C80" i="3"/>
  <c r="C69" i="3"/>
  <c r="C65" i="3"/>
  <c r="C64" i="3"/>
  <c r="C67" i="3"/>
  <c r="C85" i="3"/>
  <c r="C86" i="3"/>
  <c r="C41" i="3"/>
  <c r="C25" i="3"/>
  <c r="C4" i="3"/>
  <c r="C20" i="3"/>
  <c r="C10" i="3"/>
  <c r="C2" i="3"/>
  <c r="C31" i="3"/>
  <c r="C19" i="3"/>
  <c r="C11" i="3"/>
  <c r="C9" i="3"/>
  <c r="C30" i="3"/>
  <c r="X152" i="1" l="1"/>
  <c r="X157" i="1"/>
  <c r="C12" i="2" s="1"/>
  <c r="V147" i="1"/>
  <c r="L147" i="1"/>
  <c r="V146" i="1"/>
  <c r="L146" i="1"/>
  <c r="V145" i="1"/>
  <c r="L145" i="1"/>
  <c r="V144" i="1"/>
  <c r="L144" i="1"/>
  <c r="V143" i="1"/>
  <c r="L143" i="1"/>
  <c r="V138" i="1"/>
  <c r="L138" i="1"/>
  <c r="V137" i="1"/>
  <c r="L137" i="1"/>
  <c r="V136" i="1"/>
  <c r="L136" i="1"/>
  <c r="V135" i="1"/>
  <c r="L135" i="1"/>
  <c r="V134" i="1"/>
  <c r="L134" i="1"/>
  <c r="W144" i="1" l="1"/>
  <c r="D44" i="3" s="1"/>
  <c r="W136" i="1"/>
  <c r="D67" i="3" s="1"/>
  <c r="W134" i="1"/>
  <c r="D41" i="3" s="1"/>
  <c r="W135" i="1"/>
  <c r="D64" i="3" s="1"/>
  <c r="W145" i="1"/>
  <c r="D80" i="3" s="1"/>
  <c r="W147" i="1"/>
  <c r="D65" i="3" s="1"/>
  <c r="W146" i="1"/>
  <c r="D69" i="3" s="1"/>
  <c r="W143" i="1"/>
  <c r="D16" i="3" s="1"/>
  <c r="W138" i="1"/>
  <c r="D86" i="3" s="1"/>
  <c r="W137" i="1"/>
  <c r="D85" i="3" s="1"/>
  <c r="X134" i="1" l="1"/>
  <c r="X139" i="1"/>
  <c r="C20" i="2" s="1"/>
  <c r="X143" i="1"/>
  <c r="X148" i="1"/>
  <c r="C16" i="2" s="1"/>
  <c r="C34" i="3"/>
  <c r="C29" i="3"/>
  <c r="C33" i="3"/>
  <c r="C8" i="3"/>
  <c r="C5" i="3"/>
  <c r="B34" i="3"/>
  <c r="B29" i="3"/>
  <c r="B8" i="3"/>
  <c r="B5" i="3"/>
  <c r="B72" i="3"/>
  <c r="B79" i="3"/>
  <c r="B48" i="3"/>
  <c r="B68" i="3"/>
  <c r="B40" i="3"/>
  <c r="B83" i="3"/>
  <c r="B14" i="3"/>
  <c r="B60" i="3"/>
  <c r="B59" i="3"/>
  <c r="B39" i="3"/>
  <c r="B70" i="3"/>
  <c r="B55" i="3"/>
  <c r="B57" i="3"/>
  <c r="B45" i="3"/>
  <c r="B42" i="3"/>
  <c r="B56" i="3"/>
  <c r="B38" i="3"/>
  <c r="B49" i="3"/>
  <c r="B58" i="3"/>
  <c r="B22" i="3"/>
  <c r="B28" i="3"/>
  <c r="B18" i="3"/>
  <c r="B50" i="3"/>
  <c r="B27" i="3"/>
  <c r="B23" i="3"/>
  <c r="B61" i="3"/>
  <c r="B82" i="3"/>
  <c r="B81" i="3"/>
  <c r="B43" i="3"/>
  <c r="B3" i="3"/>
  <c r="B97" i="3"/>
  <c r="B96" i="3"/>
  <c r="B95" i="3"/>
  <c r="B94" i="3"/>
  <c r="B93" i="3"/>
  <c r="C93" i="3" l="1"/>
  <c r="C94" i="3"/>
  <c r="C95" i="3"/>
  <c r="C96" i="3"/>
  <c r="C97" i="3"/>
  <c r="C53" i="3"/>
  <c r="C71" i="3"/>
  <c r="C47" i="3"/>
  <c r="C35" i="3"/>
  <c r="C24" i="3"/>
  <c r="C72" i="3"/>
  <c r="C79" i="3"/>
  <c r="C48" i="3"/>
  <c r="C68" i="3"/>
  <c r="C40" i="3"/>
  <c r="C89" i="3"/>
  <c r="C84" i="3"/>
  <c r="C77" i="3"/>
  <c r="C15" i="3"/>
  <c r="C12" i="3"/>
  <c r="B15" i="3"/>
  <c r="B77" i="3"/>
  <c r="B84" i="3"/>
  <c r="B89" i="3"/>
  <c r="B12" i="3"/>
  <c r="C83" i="3"/>
  <c r="C14" i="3"/>
  <c r="C60" i="3"/>
  <c r="C59" i="3"/>
  <c r="C39" i="3"/>
  <c r="C75" i="3"/>
  <c r="C63" i="3"/>
  <c r="C52" i="3"/>
  <c r="C51" i="3"/>
  <c r="C78" i="3"/>
  <c r="C28" i="3"/>
  <c r="C18" i="3"/>
  <c r="C50" i="3"/>
  <c r="C27" i="3"/>
  <c r="C23" i="3"/>
  <c r="C56" i="3"/>
  <c r="C38" i="3"/>
  <c r="C58" i="3"/>
  <c r="C49" i="3"/>
  <c r="C22" i="3"/>
  <c r="C62" i="3"/>
  <c r="C37" i="3"/>
  <c r="C66" i="3"/>
  <c r="C32" i="3"/>
  <c r="C26" i="3"/>
  <c r="C46" i="3"/>
  <c r="C17" i="3"/>
  <c r="C21" i="3"/>
  <c r="C7" i="3"/>
  <c r="C13" i="3"/>
  <c r="C61" i="3"/>
  <c r="C82" i="3"/>
  <c r="C81" i="3"/>
  <c r="C43" i="3"/>
  <c r="C3" i="3"/>
  <c r="C70" i="3"/>
  <c r="C55" i="3"/>
  <c r="C57" i="3"/>
  <c r="C42" i="3"/>
  <c r="C45" i="3"/>
  <c r="L5" i="1" l="1"/>
  <c r="AB4" i="1" s="1"/>
  <c r="V5" i="1"/>
  <c r="L125" i="1"/>
  <c r="V125" i="1"/>
  <c r="L126" i="1"/>
  <c r="V126" i="1"/>
  <c r="L127" i="1"/>
  <c r="V127" i="1"/>
  <c r="L128" i="1"/>
  <c r="V128" i="1"/>
  <c r="L129" i="1"/>
  <c r="V129" i="1"/>
  <c r="V113" i="1"/>
  <c r="L113" i="1"/>
  <c r="V112" i="1"/>
  <c r="L112" i="1"/>
  <c r="V111" i="1"/>
  <c r="L111" i="1"/>
  <c r="V110" i="1"/>
  <c r="L110" i="1"/>
  <c r="V109" i="1"/>
  <c r="L109" i="1"/>
  <c r="V105" i="1"/>
  <c r="L105" i="1"/>
  <c r="V104" i="1"/>
  <c r="L104" i="1"/>
  <c r="V103" i="1"/>
  <c r="L103" i="1"/>
  <c r="V102" i="1"/>
  <c r="L102" i="1"/>
  <c r="V101" i="1"/>
  <c r="L101" i="1"/>
  <c r="V97" i="1"/>
  <c r="L97" i="1"/>
  <c r="V96" i="1"/>
  <c r="L96" i="1"/>
  <c r="V95" i="1"/>
  <c r="L95" i="1"/>
  <c r="V94" i="1"/>
  <c r="L94" i="1"/>
  <c r="V93" i="1"/>
  <c r="L93" i="1"/>
  <c r="V89" i="1"/>
  <c r="L89" i="1"/>
  <c r="V88" i="1"/>
  <c r="L88" i="1"/>
  <c r="V87" i="1"/>
  <c r="L87" i="1"/>
  <c r="V86" i="1"/>
  <c r="L86" i="1"/>
  <c r="V85" i="1"/>
  <c r="L85" i="1"/>
  <c r="V81" i="1"/>
  <c r="L81" i="1"/>
  <c r="V80" i="1"/>
  <c r="L80" i="1"/>
  <c r="V79" i="1"/>
  <c r="L79" i="1"/>
  <c r="V78" i="1"/>
  <c r="L78" i="1"/>
  <c r="V77" i="1"/>
  <c r="L77" i="1"/>
  <c r="L6" i="1"/>
  <c r="AB5" i="1" s="1"/>
  <c r="V6" i="1"/>
  <c r="L7" i="1"/>
  <c r="V7" i="1"/>
  <c r="L8" i="1"/>
  <c r="V8" i="1"/>
  <c r="L9" i="1"/>
  <c r="V9" i="1"/>
  <c r="L13" i="1"/>
  <c r="V13" i="1"/>
  <c r="L14" i="1"/>
  <c r="V14" i="1"/>
  <c r="L15" i="1"/>
  <c r="V15" i="1"/>
  <c r="W15" i="1" s="1"/>
  <c r="D95" i="3" s="1"/>
  <c r="L16" i="1"/>
  <c r="V16" i="1"/>
  <c r="L17" i="1"/>
  <c r="V17" i="1"/>
  <c r="W17" i="1" s="1"/>
  <c r="D97" i="3" s="1"/>
  <c r="L21" i="1"/>
  <c r="V21" i="1"/>
  <c r="L22" i="1"/>
  <c r="V22" i="1"/>
  <c r="L23" i="1"/>
  <c r="V23" i="1"/>
  <c r="L24" i="1"/>
  <c r="V24" i="1"/>
  <c r="L25" i="1"/>
  <c r="V25" i="1"/>
  <c r="L29" i="1"/>
  <c r="V29" i="1"/>
  <c r="L30" i="1"/>
  <c r="V30" i="1"/>
  <c r="L31" i="1"/>
  <c r="V31" i="1"/>
  <c r="L32" i="1"/>
  <c r="V32" i="1"/>
  <c r="L33" i="1"/>
  <c r="V33" i="1"/>
  <c r="L37" i="1"/>
  <c r="V37" i="1"/>
  <c r="V38" i="1"/>
  <c r="L39" i="1"/>
  <c r="V39" i="1"/>
  <c r="L40" i="1"/>
  <c r="V40" i="1"/>
  <c r="L41" i="1"/>
  <c r="V41" i="1"/>
  <c r="V45" i="1"/>
  <c r="L46" i="1"/>
  <c r="V46" i="1"/>
  <c r="L47" i="1"/>
  <c r="V47" i="1"/>
  <c r="L48" i="1"/>
  <c r="V48" i="1"/>
  <c r="L49" i="1"/>
  <c r="V49" i="1"/>
  <c r="L53" i="1"/>
  <c r="V53" i="1"/>
  <c r="L54" i="1"/>
  <c r="V54" i="1"/>
  <c r="L55" i="1"/>
  <c r="V55" i="1"/>
  <c r="L56" i="1"/>
  <c r="V56" i="1"/>
  <c r="W56" i="1" s="1"/>
  <c r="D18" i="3" s="1"/>
  <c r="L57" i="1"/>
  <c r="V57" i="1"/>
  <c r="L61" i="1"/>
  <c r="V61" i="1"/>
  <c r="L62" i="1"/>
  <c r="V62" i="1"/>
  <c r="L63" i="1"/>
  <c r="V63" i="1"/>
  <c r="L64" i="1"/>
  <c r="V64" i="1"/>
  <c r="L65" i="1"/>
  <c r="V65" i="1"/>
  <c r="L69" i="1"/>
  <c r="V69" i="1"/>
  <c r="L70" i="1"/>
  <c r="V70" i="1"/>
  <c r="L71" i="1"/>
  <c r="V71" i="1"/>
  <c r="L72" i="1"/>
  <c r="V72" i="1"/>
  <c r="L73" i="1"/>
  <c r="V73" i="1"/>
  <c r="W54" i="1" l="1"/>
  <c r="D27" i="3" s="1"/>
  <c r="W8" i="1"/>
  <c r="D55" i="3" s="1"/>
  <c r="W63" i="1"/>
  <c r="D63" i="3" s="1"/>
  <c r="W62" i="1"/>
  <c r="D52" i="3" s="1"/>
  <c r="W61" i="1"/>
  <c r="D51" i="3" s="1"/>
  <c r="W13" i="1"/>
  <c r="D93" i="3" s="1"/>
  <c r="W31" i="1"/>
  <c r="D17" i="3" s="1"/>
  <c r="W30" i="1"/>
  <c r="D21" i="3" s="1"/>
  <c r="W40" i="1"/>
  <c r="D37" i="3" s="1"/>
  <c r="W39" i="1"/>
  <c r="D66" i="3" s="1"/>
  <c r="W38" i="1"/>
  <c r="D32" i="3" s="1"/>
  <c r="W37" i="1"/>
  <c r="D26" i="3" s="1"/>
  <c r="W46" i="1"/>
  <c r="D49" i="3" s="1"/>
  <c r="W79" i="1"/>
  <c r="D33" i="3" s="1"/>
  <c r="W77" i="1"/>
  <c r="D5" i="3" s="1"/>
  <c r="W22" i="1"/>
  <c r="D43" i="3" s="1"/>
  <c r="W128" i="1"/>
  <c r="D20" i="3" s="1"/>
  <c r="W126" i="1"/>
  <c r="D25" i="3" s="1"/>
  <c r="D11" i="3"/>
  <c r="D30" i="3"/>
  <c r="W112" i="1"/>
  <c r="D84" i="3" s="1"/>
  <c r="W110" i="1"/>
  <c r="D15" i="3" s="1"/>
  <c r="W101" i="1"/>
  <c r="D40" i="3" s="1"/>
  <c r="W89" i="1"/>
  <c r="D91" i="3" s="1"/>
  <c r="W87" i="1"/>
  <c r="D76" i="3" s="1"/>
  <c r="W85" i="1"/>
  <c r="D90" i="3" s="1"/>
  <c r="W72" i="1"/>
  <c r="D14" i="3" s="1"/>
  <c r="W65" i="1"/>
  <c r="D75" i="3" s="1"/>
  <c r="W81" i="1"/>
  <c r="D34" i="3" s="1"/>
  <c r="W86" i="1"/>
  <c r="D87" i="3" s="1"/>
  <c r="W88" i="1"/>
  <c r="D88" i="3" s="1"/>
  <c r="W93" i="1"/>
  <c r="D24" i="3" s="1"/>
  <c r="W95" i="1"/>
  <c r="D47" i="3" s="1"/>
  <c r="W97" i="1"/>
  <c r="D53" i="3" s="1"/>
  <c r="W129" i="1"/>
  <c r="D10" i="3" s="1"/>
  <c r="D31" i="3"/>
  <c r="W29" i="1"/>
  <c r="D7" i="3" s="1"/>
  <c r="W80" i="1"/>
  <c r="D29" i="3" s="1"/>
  <c r="W105" i="1"/>
  <c r="D72" i="3" s="1"/>
  <c r="W103" i="1"/>
  <c r="D48" i="3" s="1"/>
  <c r="W102" i="1"/>
  <c r="D68" i="3" s="1"/>
  <c r="W104" i="1"/>
  <c r="D79" i="3" s="1"/>
  <c r="W53" i="1"/>
  <c r="D23" i="3" s="1"/>
  <c r="W49" i="1"/>
  <c r="D56" i="3" s="1"/>
  <c r="W5" i="1"/>
  <c r="W111" i="1"/>
  <c r="D77" i="3" s="1"/>
  <c r="W94" i="1"/>
  <c r="W96" i="1"/>
  <c r="D71" i="3" s="1"/>
  <c r="W78" i="1"/>
  <c r="D8" i="3" s="1"/>
  <c r="W73" i="1"/>
  <c r="D83" i="3" s="1"/>
  <c r="W71" i="1"/>
  <c r="D60" i="3" s="1"/>
  <c r="W64" i="1"/>
  <c r="D78" i="3" s="1"/>
  <c r="W55" i="1"/>
  <c r="D50" i="3" s="1"/>
  <c r="W48" i="1"/>
  <c r="D38" i="3" s="1"/>
  <c r="W41" i="1"/>
  <c r="D62" i="3" s="1"/>
  <c r="W33" i="1"/>
  <c r="D13" i="3" s="1"/>
  <c r="W25" i="1"/>
  <c r="D61" i="3" s="1"/>
  <c r="W23" i="1"/>
  <c r="D81" i="3" s="1"/>
  <c r="W21" i="1"/>
  <c r="D3" i="3" s="1"/>
  <c r="W16" i="1"/>
  <c r="D96" i="3" s="1"/>
  <c r="W7" i="1"/>
  <c r="D57" i="3" s="1"/>
  <c r="W127" i="1"/>
  <c r="D4" i="3" s="1"/>
  <c r="D9" i="3"/>
  <c r="D19" i="3"/>
  <c r="W109" i="1"/>
  <c r="D12" i="3" s="1"/>
  <c r="W113" i="1"/>
  <c r="D89" i="3" s="1"/>
  <c r="W70" i="1"/>
  <c r="D59" i="3" s="1"/>
  <c r="W9" i="1"/>
  <c r="D70" i="3" s="1"/>
  <c r="W57" i="1"/>
  <c r="D28" i="3" s="1"/>
  <c r="W47" i="1"/>
  <c r="D58" i="3" s="1"/>
  <c r="W45" i="1"/>
  <c r="D22" i="3" s="1"/>
  <c r="W32" i="1"/>
  <c r="D46" i="3" s="1"/>
  <c r="W24" i="1"/>
  <c r="D82" i="3" s="1"/>
  <c r="W6" i="1"/>
  <c r="W125" i="1"/>
  <c r="W69" i="1"/>
  <c r="D39" i="3" s="1"/>
  <c r="W14" i="1"/>
  <c r="X106" i="1" l="1"/>
  <c r="C17" i="2" s="1"/>
  <c r="X90" i="1"/>
  <c r="C21" i="2" s="1"/>
  <c r="X85" i="1"/>
  <c r="X82" i="1"/>
  <c r="C6" i="2" s="1"/>
  <c r="X77" i="1"/>
  <c r="X130" i="1"/>
  <c r="C4" i="2" s="1"/>
  <c r="D2" i="3"/>
  <c r="D42" i="3"/>
  <c r="X13" i="1"/>
  <c r="D94" i="3"/>
  <c r="X101" i="1"/>
  <c r="X93" i="1"/>
  <c r="D35" i="3"/>
  <c r="X69" i="1"/>
  <c r="X61" i="1"/>
  <c r="X66" i="1"/>
  <c r="C18" i="2" s="1"/>
  <c r="X42" i="1"/>
  <c r="C10" i="2" s="1"/>
  <c r="X37" i="1"/>
  <c r="D45" i="3"/>
  <c r="X122" i="1"/>
  <c r="C5" i="2" s="1"/>
  <c r="X109" i="1"/>
  <c r="X98" i="1"/>
  <c r="C11" i="2" s="1"/>
  <c r="X74" i="1"/>
  <c r="C13" i="2" s="1"/>
  <c r="X58" i="1"/>
  <c r="C8" i="2" s="1"/>
  <c r="X53" i="1"/>
  <c r="X34" i="1"/>
  <c r="C7" i="2" s="1"/>
  <c r="X18" i="1"/>
  <c r="C22" i="2" s="1"/>
  <c r="X125" i="1"/>
  <c r="X117" i="1"/>
  <c r="X114" i="1"/>
  <c r="C19" i="2" s="1"/>
  <c r="X45" i="1"/>
  <c r="X21" i="1"/>
  <c r="X26" i="1"/>
  <c r="X10" i="1"/>
  <c r="C14" i="2" s="1"/>
  <c r="X29" i="1"/>
  <c r="X50" i="1"/>
  <c r="X5" i="1"/>
  <c r="C9" i="2" l="1"/>
  <c r="C15" i="2"/>
  <c r="A3" i="3"/>
  <c r="A4" i="3" s="1"/>
  <c r="A5" i="3" s="1"/>
  <c r="A6" i="3" s="1"/>
  <c r="A93" i="3" s="1"/>
  <c r="A94" i="3" s="1"/>
  <c r="A95" i="3" s="1"/>
  <c r="A96" i="3" s="1"/>
  <c r="A97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</calcChain>
</file>

<file path=xl/sharedStrings.xml><?xml version="1.0" encoding="utf-8"?>
<sst xmlns="http://schemas.openxmlformats.org/spreadsheetml/2006/main" count="362" uniqueCount="248">
  <si>
    <t>Sch</t>
  </si>
  <si>
    <t>Golfer:</t>
  </si>
  <si>
    <t>OUT</t>
  </si>
  <si>
    <t>IN</t>
  </si>
  <si>
    <t>TOTAL</t>
  </si>
  <si>
    <t>TEAM</t>
  </si>
  <si>
    <t>Team:</t>
  </si>
  <si>
    <t>Team</t>
  </si>
  <si>
    <t>Score:</t>
  </si>
  <si>
    <t>Golfer</t>
  </si>
  <si>
    <t>SCH</t>
  </si>
  <si>
    <t>Grafton</t>
  </si>
  <si>
    <t>Cedarburg</t>
  </si>
  <si>
    <t>Germantown</t>
  </si>
  <si>
    <t>Port Washington</t>
  </si>
  <si>
    <t>Whitefish Bay</t>
  </si>
  <si>
    <t>Nicolet</t>
  </si>
  <si>
    <t>Brookfield Central</t>
  </si>
  <si>
    <t>Brown Deer</t>
  </si>
  <si>
    <t>Ozaukee</t>
  </si>
  <si>
    <t>Slinger</t>
  </si>
  <si>
    <t>Menomonee Falls</t>
  </si>
  <si>
    <t>Shorewood</t>
  </si>
  <si>
    <t>West Bend West</t>
  </si>
  <si>
    <t>Homestead</t>
  </si>
  <si>
    <t>Mukwonago</t>
  </si>
  <si>
    <t xml:space="preserve"> </t>
  </si>
  <si>
    <t xml:space="preserve">2018 Port Washington Golf Invitational </t>
  </si>
  <si>
    <t>Tie Breaker</t>
  </si>
  <si>
    <t>Hole 18</t>
  </si>
  <si>
    <t>Holes 16-18</t>
  </si>
  <si>
    <t>Front 9</t>
  </si>
  <si>
    <t>Marquette</t>
  </si>
  <si>
    <t>Random Lake</t>
  </si>
  <si>
    <t>Wauwatosa East</t>
  </si>
  <si>
    <t>West Bend East</t>
  </si>
  <si>
    <t>KELLY GREEN GOLF INVITATIONAL</t>
  </si>
  <si>
    <t>BC5</t>
  </si>
  <si>
    <t>BD5</t>
  </si>
  <si>
    <t>CEDAR5</t>
  </si>
  <si>
    <t>GTOWN5</t>
  </si>
  <si>
    <t>GRAF5</t>
  </si>
  <si>
    <t>HOME 5</t>
  </si>
  <si>
    <t>MU 5</t>
  </si>
  <si>
    <t>MF 5</t>
  </si>
  <si>
    <t>MUK 5</t>
  </si>
  <si>
    <t>NIC 5</t>
  </si>
  <si>
    <t>OZ 5</t>
  </si>
  <si>
    <t>PW 5</t>
  </si>
  <si>
    <t>RL 5</t>
  </si>
  <si>
    <t>SLING 5</t>
  </si>
  <si>
    <t>WBW 5</t>
  </si>
  <si>
    <t>TOSA 5</t>
  </si>
  <si>
    <t xml:space="preserve">WBE 5 </t>
  </si>
  <si>
    <t xml:space="preserve">WFB 5 </t>
  </si>
  <si>
    <t>BC4</t>
  </si>
  <si>
    <t>BD4</t>
  </si>
  <si>
    <t>CEDAR4</t>
  </si>
  <si>
    <t>GTOWN4</t>
  </si>
  <si>
    <t>GRAF4</t>
  </si>
  <si>
    <t>HOME 4</t>
  </si>
  <si>
    <t>MU 4</t>
  </si>
  <si>
    <t>MF 4</t>
  </si>
  <si>
    <t xml:space="preserve">MUK </t>
  </si>
  <si>
    <t>NIC 4</t>
  </si>
  <si>
    <t>OZ 4</t>
  </si>
  <si>
    <t>PW 4</t>
  </si>
  <si>
    <t>RL 4</t>
  </si>
  <si>
    <t>SHORE 4</t>
  </si>
  <si>
    <t>SLING 4</t>
  </si>
  <si>
    <t>WBW 4</t>
  </si>
  <si>
    <t>TOSA 4</t>
  </si>
  <si>
    <t>WBE 4</t>
  </si>
  <si>
    <t>WFB 4</t>
  </si>
  <si>
    <t>BC 3</t>
  </si>
  <si>
    <t>BD3</t>
  </si>
  <si>
    <t>CEDAR 3</t>
  </si>
  <si>
    <t>WBE 3</t>
  </si>
  <si>
    <t>WFB 3</t>
  </si>
  <si>
    <t>GRAF 3</t>
  </si>
  <si>
    <t>HOME 3</t>
  </si>
  <si>
    <t>MU 3</t>
  </si>
  <si>
    <t>MF 3</t>
  </si>
  <si>
    <t>MUK 3</t>
  </si>
  <si>
    <t>NIC 3</t>
  </si>
  <si>
    <t>OZ 3</t>
  </si>
  <si>
    <t>PW 3</t>
  </si>
  <si>
    <t>RL 3</t>
  </si>
  <si>
    <t>SHORE 3</t>
  </si>
  <si>
    <t>SLING 3</t>
  </si>
  <si>
    <t>WBW 3</t>
  </si>
  <si>
    <t>TOSA 3</t>
  </si>
  <si>
    <t>BC 2</t>
  </si>
  <si>
    <t>BD 2</t>
  </si>
  <si>
    <t>CEDAR 2</t>
  </si>
  <si>
    <t>GTOWN 2</t>
  </si>
  <si>
    <t>MF 2</t>
  </si>
  <si>
    <t>PW 2</t>
  </si>
  <si>
    <t>WBW  2</t>
  </si>
  <si>
    <t>GRAF 2</t>
  </si>
  <si>
    <t>MUK 2</t>
  </si>
  <si>
    <t>RL 2</t>
  </si>
  <si>
    <t>TOSA 2</t>
  </si>
  <si>
    <t>HOME 2</t>
  </si>
  <si>
    <t>NIC 2</t>
  </si>
  <si>
    <t>SHORE 2</t>
  </si>
  <si>
    <t>WBE 2</t>
  </si>
  <si>
    <t>MU 2</t>
  </si>
  <si>
    <t>OZ 2</t>
  </si>
  <si>
    <t>SLING 2</t>
  </si>
  <si>
    <t>BC 1</t>
  </si>
  <si>
    <t>GRAF 1</t>
  </si>
  <si>
    <t>MUK 1</t>
  </si>
  <si>
    <t>RL 1</t>
  </si>
  <si>
    <t>TOSA 1</t>
  </si>
  <si>
    <t>BD 1</t>
  </si>
  <si>
    <t>HOME 1</t>
  </si>
  <si>
    <t>NIC 1</t>
  </si>
  <si>
    <t>SHORE 1</t>
  </si>
  <si>
    <t>WBE 1</t>
  </si>
  <si>
    <t>CEDAR 1</t>
  </si>
  <si>
    <t>MU 1</t>
  </si>
  <si>
    <t>OZ 1</t>
  </si>
  <si>
    <t>SLING 1</t>
  </si>
  <si>
    <t>WFB 1</t>
  </si>
  <si>
    <t>GTOWN 1</t>
  </si>
  <si>
    <t>MF 1</t>
  </si>
  <si>
    <t>PW 1</t>
  </si>
  <si>
    <t>WBW 1</t>
  </si>
  <si>
    <t>WFB 2</t>
  </si>
  <si>
    <t>SHORE 5</t>
  </si>
  <si>
    <t>GTOWN 3</t>
  </si>
  <si>
    <t>18A</t>
  </si>
  <si>
    <t>10A</t>
  </si>
  <si>
    <t>10B</t>
  </si>
  <si>
    <t>9A</t>
  </si>
  <si>
    <t>9B</t>
  </si>
  <si>
    <t>7A</t>
  </si>
  <si>
    <t>7B</t>
  </si>
  <si>
    <t>6A</t>
  </si>
  <si>
    <t>6B</t>
  </si>
  <si>
    <t>3A</t>
  </si>
  <si>
    <t>3B</t>
  </si>
  <si>
    <t>1A</t>
  </si>
  <si>
    <t>1B</t>
  </si>
  <si>
    <t>16A</t>
  </si>
  <si>
    <t>16B</t>
  </si>
  <si>
    <t>Correct file is callled PAIRINGS in 2018 golf season file</t>
  </si>
  <si>
    <t>DYLAN BERNDT</t>
  </si>
  <si>
    <t>GRAYSON VANDENBUSH</t>
  </si>
  <si>
    <t>COLE BORCHARDT</t>
  </si>
  <si>
    <t>ELI BICHLER</t>
  </si>
  <si>
    <t>MARCUS LANSER</t>
  </si>
  <si>
    <t>BRADLEY HALVERSON</t>
  </si>
  <si>
    <t>ETHAN ZAIS</t>
  </si>
  <si>
    <t>SETH ZAIS</t>
  </si>
  <si>
    <t>CADEN BAST</t>
  </si>
  <si>
    <t>ANTONIO FECISKONIN</t>
  </si>
  <si>
    <t>JORDAN GARDIPEE</t>
  </si>
  <si>
    <t>CHAD SPEATH</t>
  </si>
  <si>
    <t>MAX KELLY</t>
  </si>
  <si>
    <t>Kelly Green Golf Invitation-Pairings Sheet</t>
  </si>
  <si>
    <t>MATTHEW COMISKEY</t>
  </si>
  <si>
    <t>OWEN JASON</t>
  </si>
  <si>
    <t>JOEY HAENSEL</t>
  </si>
  <si>
    <t>BOBBY GREENE</t>
  </si>
  <si>
    <t>BEN NIEBLER</t>
  </si>
  <si>
    <t>LIAM MORE O'FERRALL</t>
  </si>
  <si>
    <t>DONNY PAREY</t>
  </si>
  <si>
    <t>GABE ARMSTRONG</t>
  </si>
  <si>
    <t>JACK CYGANIAK</t>
  </si>
  <si>
    <t>TYLER WALLEN</t>
  </si>
  <si>
    <t>EVAN BAGWELL</t>
  </si>
  <si>
    <t>SAM YUN</t>
  </si>
  <si>
    <t>HENRY WHITFIELD</t>
  </si>
  <si>
    <t>HARRY GRONER</t>
  </si>
  <si>
    <t>THOMAS KOZLOVSKY</t>
  </si>
  <si>
    <t>TEDDY WEGEHAUPT</t>
  </si>
  <si>
    <t>COLE MC GUIRE</t>
  </si>
  <si>
    <t>STEFAN HINZ</t>
  </si>
  <si>
    <t>TROY WAGNER</t>
  </si>
  <si>
    <t>ZAC KENWOOD</t>
  </si>
  <si>
    <t>CHARLIE LANGHOFF</t>
  </si>
  <si>
    <t>JOEY BUENZ</t>
  </si>
  <si>
    <t>RYAN KUSEK</t>
  </si>
  <si>
    <t>JACK SUMMERS</t>
  </si>
  <si>
    <t>AIDEN DUCHELLE</t>
  </si>
  <si>
    <t>ADDISON RAIMER</t>
  </si>
  <si>
    <t>NOAH SCHILLING</t>
  </si>
  <si>
    <t>JADEN POLACK</t>
  </si>
  <si>
    <t>ANDREW HENNING</t>
  </si>
  <si>
    <t>ADAM SCHNELL</t>
  </si>
  <si>
    <t>TYLER TSUI</t>
  </si>
  <si>
    <t>NICK FLAHIVE</t>
  </si>
  <si>
    <t>ADAM DENK</t>
  </si>
  <si>
    <t>BEN SMITH</t>
  </si>
  <si>
    <t>NICK CHRISTENSEN</t>
  </si>
  <si>
    <t>TIM RODDY</t>
  </si>
  <si>
    <t>JACK HORKY</t>
  </si>
  <si>
    <t>DAN BARNEY</t>
  </si>
  <si>
    <t>ADAM GARSKI</t>
  </si>
  <si>
    <t>BEN MONTY</t>
  </si>
  <si>
    <t>NOAH MONTY</t>
  </si>
  <si>
    <t>CHARLIE SOMERS</t>
  </si>
  <si>
    <t>BEN ELCHART</t>
  </si>
  <si>
    <t>SAM JUNDD</t>
  </si>
  <si>
    <t>BRENDAN</t>
  </si>
  <si>
    <t>AARON</t>
  </si>
  <si>
    <t>GARRISON</t>
  </si>
  <si>
    <t>VINNY</t>
  </si>
  <si>
    <t>JACK</t>
  </si>
  <si>
    <t>CARTER SCHMIDT</t>
  </si>
  <si>
    <t>JOE MAZUREK</t>
  </si>
  <si>
    <t>WESTIN DAVIS</t>
  </si>
  <si>
    <t>JON DUNLOP</t>
  </si>
  <si>
    <t>CHARILE WERNER</t>
  </si>
  <si>
    <t xml:space="preserve">RYAN  </t>
  </si>
  <si>
    <t>CHARLIE</t>
  </si>
  <si>
    <t>NOT ENOUGH PLAYERS</t>
  </si>
  <si>
    <t>TO COUNT AS TEAM</t>
  </si>
  <si>
    <t>MAX KACHELEK</t>
  </si>
  <si>
    <t>EDDIE BENSON</t>
  </si>
  <si>
    <t>TYLER FREDRICK</t>
  </si>
  <si>
    <t>MATTHEW KIRCHBERGER</t>
  </si>
  <si>
    <t>TOMMY BAUMANN</t>
  </si>
  <si>
    <t>E. HANSCHKE</t>
  </si>
  <si>
    <t>J. BUETTNER</t>
  </si>
  <si>
    <t>N. FLEISCHMAN</t>
  </si>
  <si>
    <t>C. DIERMEIER</t>
  </si>
  <si>
    <t>K. WUEBBEN</t>
  </si>
  <si>
    <t>JASON BARES</t>
  </si>
  <si>
    <t>DYLAN BROBERG</t>
  </si>
  <si>
    <t>JAKE SADLER</t>
  </si>
  <si>
    <t>MITCH MAGOLAW</t>
  </si>
  <si>
    <t>ERIC GLOUDEMANS</t>
  </si>
  <si>
    <t xml:space="preserve">DEVAN </t>
  </si>
  <si>
    <t>MATT KENLAY</t>
  </si>
  <si>
    <t>DAN SOBOLESKI</t>
  </si>
  <si>
    <t>JOEY BURICH</t>
  </si>
  <si>
    <t>ZACH DIERINGER</t>
  </si>
  <si>
    <t>LOGAN BELL</t>
  </si>
  <si>
    <t>BEN BERWEGER</t>
  </si>
  <si>
    <t>JON BEHRENS</t>
  </si>
  <si>
    <t>Place</t>
  </si>
  <si>
    <t>GRAFTON'S NICK FLAHIVE</t>
  </si>
  <si>
    <t>HOLE IN 1</t>
  </si>
  <si>
    <t>HOLE #12 PAR 3</t>
  </si>
  <si>
    <t>212 YARDS; 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</si>
</sst>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0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b/>
      <i/>
      <sz val="14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u/>
      <sz val="24"/>
      <name val="Times New Roman"/>
      <family val="1"/>
    </font>
    <font>
      <b/>
      <u/>
      <sz val="20"/>
      <name val="Times New Roman"/>
      <family val="1"/>
    </font>
    <font>
      <b/>
      <u/>
      <sz val="18"/>
      <name val="Times New Roman"/>
      <family val="1"/>
    </font>
    <font>
      <b/>
      <i/>
      <sz val="18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8"/>
      <name val="Times New Roman"/>
      <family val="1"/>
    </font>
    <font>
      <b/>
      <sz val="12"/>
      <color theme="2" tint="-0.249977111117893"/>
      <name val="Times New Roman"/>
      <family val="1"/>
    </font>
    <font>
      <b/>
      <sz val="12"/>
      <color theme="5" tint="0.39997558519241921"/>
      <name val="Times New Roman"/>
      <family val="1"/>
    </font>
    <font>
      <b/>
      <sz val="12"/>
      <color theme="6"/>
      <name val="Times New Roman"/>
      <family val="1"/>
    </font>
    <font>
      <b/>
      <sz val="12"/>
      <color rgb="FFFFC00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b/>
      <sz val="12"/>
      <color theme="8" tint="-0.499984740745262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2"/>
      <color theme="0" tint="-0.499984740745262"/>
      <name val="Times New Roman"/>
      <family val="1"/>
    </font>
    <font>
      <b/>
      <sz val="12"/>
      <color theme="4"/>
      <name val="Times New Roman"/>
      <family val="1"/>
    </font>
    <font>
      <b/>
      <sz val="12"/>
      <color theme="3"/>
      <name val="Times New Roman"/>
      <family val="1"/>
    </font>
    <font>
      <b/>
      <sz val="12"/>
      <color theme="9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8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/>
    <xf numFmtId="0" fontId="34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left"/>
    </xf>
    <xf numFmtId="0" fontId="35" fillId="0" borderId="0" xfId="0" applyFont="1"/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 horizontal="right" vertical="center"/>
    </xf>
    <xf numFmtId="0" fontId="35" fillId="0" borderId="0" xfId="0" applyFont="1" applyBorder="1"/>
    <xf numFmtId="44" fontId="35" fillId="0" borderId="0" xfId="1" applyFont="1"/>
    <xf numFmtId="0" fontId="35" fillId="0" borderId="1" xfId="0" applyFont="1" applyBorder="1"/>
    <xf numFmtId="0" fontId="37" fillId="0" borderId="1" xfId="0" applyFont="1" applyBorder="1" applyAlignment="1">
      <alignment horizontal="center"/>
    </xf>
    <xf numFmtId="0" fontId="0" fillId="0" borderId="1" xfId="0" applyBorder="1"/>
    <xf numFmtId="0" fontId="10" fillId="0" borderId="2" xfId="0" applyFont="1" applyBorder="1" applyAlignment="1">
      <alignment horizontal="center" vertical="center" textRotation="135"/>
    </xf>
    <xf numFmtId="0" fontId="10" fillId="0" borderId="3" xfId="0" applyFont="1" applyBorder="1" applyAlignment="1">
      <alignment horizontal="center" vertical="center" textRotation="135"/>
    </xf>
    <xf numFmtId="0" fontId="10" fillId="0" borderId="4" xfId="0" applyFont="1" applyBorder="1" applyAlignment="1">
      <alignment horizontal="center" vertical="center" textRotation="135"/>
    </xf>
    <xf numFmtId="0" fontId="10" fillId="0" borderId="1" xfId="0" applyFont="1" applyBorder="1" applyAlignment="1">
      <alignment horizontal="center" vertical="center" textRotation="135"/>
    </xf>
    <xf numFmtId="0" fontId="9" fillId="0" borderId="0" xfId="0" applyFont="1" applyAlignment="1">
      <alignment horizontal="center"/>
    </xf>
    <xf numFmtId="0" fontId="39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7"/>
  <sheetViews>
    <sheetView topLeftCell="A103" zoomScale="90" zoomScaleNormal="90" workbookViewId="0">
      <selection activeCell="F122" sqref="F122"/>
    </sheetView>
  </sheetViews>
  <sheetFormatPr defaultRowHeight="12.75" x14ac:dyDescent="0.2"/>
  <cols>
    <col min="1" max="1" width="4.7109375" style="2" customWidth="1"/>
    <col min="2" max="2" width="26.85546875" style="3" customWidth="1"/>
    <col min="3" max="11" width="3.7109375" style="4" customWidth="1"/>
    <col min="12" max="12" width="5.7109375" style="2" customWidth="1"/>
    <col min="13" max="21" width="3.7109375" style="4" customWidth="1"/>
    <col min="22" max="23" width="6.7109375" style="4" customWidth="1"/>
    <col min="24" max="24" width="10.5703125" style="4" bestFit="1" customWidth="1"/>
    <col min="25" max="25" width="9.140625" style="3"/>
    <col min="26" max="26" width="10" style="3" bestFit="1" customWidth="1"/>
    <col min="27" max="27" width="10.42578125" style="3" bestFit="1" customWidth="1"/>
    <col min="28" max="16384" width="9.140625" style="3"/>
  </cols>
  <sheetData>
    <row r="1" spans="1:28" ht="35.25" x14ac:dyDescent="0.5">
      <c r="B1" s="18" t="s">
        <v>36</v>
      </c>
    </row>
    <row r="2" spans="1:28" ht="20.25" customHeight="1" x14ac:dyDescent="0.5">
      <c r="B2" s="18"/>
      <c r="Z2" s="3" t="s">
        <v>28</v>
      </c>
    </row>
    <row r="3" spans="1:28" ht="15.75" x14ac:dyDescent="0.25">
      <c r="A3" s="24" t="s">
        <v>17</v>
      </c>
      <c r="B3" s="24"/>
      <c r="Z3" s="3" t="s">
        <v>29</v>
      </c>
      <c r="AA3" s="3" t="s">
        <v>30</v>
      </c>
      <c r="AB3" s="3" t="s">
        <v>31</v>
      </c>
    </row>
    <row r="4" spans="1:28" s="1" customFormat="1" x14ac:dyDescent="0.2">
      <c r="A4" s="16" t="s">
        <v>0</v>
      </c>
      <c r="B4" s="17" t="s">
        <v>1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 t="s">
        <v>2</v>
      </c>
      <c r="M4" s="16">
        <v>10</v>
      </c>
      <c r="N4" s="16">
        <v>11</v>
      </c>
      <c r="O4" s="16">
        <v>12</v>
      </c>
      <c r="P4" s="16">
        <v>13</v>
      </c>
      <c r="Q4" s="16">
        <v>14</v>
      </c>
      <c r="R4" s="16">
        <v>15</v>
      </c>
      <c r="S4" s="16">
        <v>16</v>
      </c>
      <c r="T4" s="16">
        <v>17</v>
      </c>
      <c r="U4" s="16">
        <v>18</v>
      </c>
      <c r="V4" s="16" t="s">
        <v>3</v>
      </c>
      <c r="W4" s="16" t="s">
        <v>4</v>
      </c>
      <c r="X4" s="16" t="s">
        <v>5</v>
      </c>
      <c r="Z4" s="1">
        <f>U5</f>
        <v>6</v>
      </c>
      <c r="AA4" s="1">
        <f>SUM(S5:U5)</f>
        <v>15</v>
      </c>
      <c r="AB4" s="1">
        <f>L5</f>
        <v>45</v>
      </c>
    </row>
    <row r="5" spans="1:28" ht="13.5" customHeight="1" x14ac:dyDescent="0.2">
      <c r="A5" s="5" t="s">
        <v>26</v>
      </c>
      <c r="B5" s="6" t="s">
        <v>171</v>
      </c>
      <c r="C5" s="7">
        <v>8</v>
      </c>
      <c r="D5" s="7">
        <v>5</v>
      </c>
      <c r="E5" s="7">
        <v>4</v>
      </c>
      <c r="F5" s="7">
        <v>4</v>
      </c>
      <c r="G5" s="7">
        <v>5</v>
      </c>
      <c r="H5" s="7">
        <v>5</v>
      </c>
      <c r="I5" s="7">
        <v>4</v>
      </c>
      <c r="J5" s="7">
        <v>5</v>
      </c>
      <c r="K5" s="7">
        <v>5</v>
      </c>
      <c r="L5" s="5">
        <f>SUM(C5:K5)</f>
        <v>45</v>
      </c>
      <c r="M5" s="7">
        <v>4</v>
      </c>
      <c r="N5" s="7">
        <v>6</v>
      </c>
      <c r="O5" s="7">
        <v>4</v>
      </c>
      <c r="P5" s="7">
        <v>3</v>
      </c>
      <c r="Q5" s="7">
        <v>4</v>
      </c>
      <c r="R5" s="7">
        <v>7</v>
      </c>
      <c r="S5" s="7">
        <v>5</v>
      </c>
      <c r="T5" s="7">
        <v>4</v>
      </c>
      <c r="U5" s="7">
        <v>6</v>
      </c>
      <c r="V5" s="5">
        <f>SUM(M5:U5)</f>
        <v>43</v>
      </c>
      <c r="W5" s="5">
        <f>L5+V5</f>
        <v>88</v>
      </c>
      <c r="X5" s="74">
        <f>SUM(W5:W9)</f>
        <v>451</v>
      </c>
      <c r="Z5" s="1">
        <f>U6</f>
        <v>5</v>
      </c>
      <c r="AA5" s="1">
        <f>SUM(S6:U6)</f>
        <v>14</v>
      </c>
      <c r="AB5" s="1">
        <f>L6</f>
        <v>43</v>
      </c>
    </row>
    <row r="6" spans="1:28" ht="13.5" customHeight="1" x14ac:dyDescent="0.2">
      <c r="A6" s="5"/>
      <c r="B6" s="6" t="s">
        <v>172</v>
      </c>
      <c r="C6" s="7">
        <v>6</v>
      </c>
      <c r="D6" s="7">
        <v>5</v>
      </c>
      <c r="E6" s="7">
        <v>4</v>
      </c>
      <c r="F6" s="7">
        <v>3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5">
        <f>SUM(C6:K6)</f>
        <v>43</v>
      </c>
      <c r="M6" s="7">
        <v>5</v>
      </c>
      <c r="N6" s="7">
        <v>6</v>
      </c>
      <c r="O6" s="7">
        <v>5</v>
      </c>
      <c r="P6" s="7">
        <v>3</v>
      </c>
      <c r="Q6" s="7">
        <v>5</v>
      </c>
      <c r="R6" s="7">
        <v>6</v>
      </c>
      <c r="S6" s="7">
        <v>5</v>
      </c>
      <c r="T6" s="7">
        <v>4</v>
      </c>
      <c r="U6" s="7">
        <v>5</v>
      </c>
      <c r="V6" s="5">
        <f>SUM(M6:U6)</f>
        <v>44</v>
      </c>
      <c r="W6" s="5">
        <f>L6+V6</f>
        <v>87</v>
      </c>
      <c r="X6" s="75"/>
    </row>
    <row r="7" spans="1:28" ht="13.5" customHeight="1" x14ac:dyDescent="0.2">
      <c r="A7" s="5"/>
      <c r="B7" s="6" t="s">
        <v>173</v>
      </c>
      <c r="C7" s="7">
        <v>5</v>
      </c>
      <c r="D7" s="7">
        <v>6</v>
      </c>
      <c r="E7" s="7">
        <v>5</v>
      </c>
      <c r="F7" s="7">
        <v>4</v>
      </c>
      <c r="G7" s="7">
        <v>4</v>
      </c>
      <c r="H7" s="7">
        <v>6</v>
      </c>
      <c r="I7" s="7">
        <v>4</v>
      </c>
      <c r="J7" s="7">
        <v>3</v>
      </c>
      <c r="K7" s="7">
        <v>6</v>
      </c>
      <c r="L7" s="5">
        <f>SUM(C7:K7)</f>
        <v>43</v>
      </c>
      <c r="M7" s="7">
        <v>5</v>
      </c>
      <c r="N7" s="7">
        <v>9</v>
      </c>
      <c r="O7" s="7">
        <v>4</v>
      </c>
      <c r="P7" s="7">
        <v>3</v>
      </c>
      <c r="Q7" s="7">
        <v>6</v>
      </c>
      <c r="R7" s="7">
        <v>7</v>
      </c>
      <c r="S7" s="7">
        <v>6</v>
      </c>
      <c r="T7" s="7">
        <v>3</v>
      </c>
      <c r="U7" s="7">
        <v>5</v>
      </c>
      <c r="V7" s="5">
        <f>SUM(M7:U7)</f>
        <v>48</v>
      </c>
      <c r="W7" s="5">
        <f>L7+V7</f>
        <v>91</v>
      </c>
      <c r="X7" s="75"/>
    </row>
    <row r="8" spans="1:28" ht="13.5" customHeight="1" x14ac:dyDescent="0.2">
      <c r="A8" s="5"/>
      <c r="B8" s="6" t="s">
        <v>174</v>
      </c>
      <c r="C8" s="7">
        <v>4</v>
      </c>
      <c r="D8" s="7">
        <v>6</v>
      </c>
      <c r="E8" s="7">
        <v>5</v>
      </c>
      <c r="F8" s="7">
        <v>4</v>
      </c>
      <c r="G8" s="7">
        <v>6</v>
      </c>
      <c r="H8" s="7">
        <v>6</v>
      </c>
      <c r="I8" s="7">
        <v>4</v>
      </c>
      <c r="J8" s="7">
        <v>3</v>
      </c>
      <c r="K8" s="7">
        <v>6</v>
      </c>
      <c r="L8" s="5">
        <f>SUM(C8:K8)</f>
        <v>44</v>
      </c>
      <c r="M8" s="7">
        <v>7</v>
      </c>
      <c r="N8" s="7">
        <v>6</v>
      </c>
      <c r="O8" s="7">
        <v>3</v>
      </c>
      <c r="P8" s="7">
        <v>3</v>
      </c>
      <c r="Q8" s="7">
        <v>6</v>
      </c>
      <c r="R8" s="7">
        <v>6</v>
      </c>
      <c r="S8" s="7">
        <v>5</v>
      </c>
      <c r="T8" s="7">
        <v>5</v>
      </c>
      <c r="U8" s="7">
        <v>5</v>
      </c>
      <c r="V8" s="5">
        <f>SUM(M8:U8)</f>
        <v>46</v>
      </c>
      <c r="W8" s="5">
        <f>L8+V8</f>
        <v>90</v>
      </c>
      <c r="X8" s="75"/>
    </row>
    <row r="9" spans="1:28" ht="13.5" customHeight="1" x14ac:dyDescent="0.2">
      <c r="A9" s="5"/>
      <c r="B9" s="6" t="s">
        <v>175</v>
      </c>
      <c r="C9" s="7">
        <v>7</v>
      </c>
      <c r="D9" s="7">
        <v>6</v>
      </c>
      <c r="E9" s="7">
        <v>5</v>
      </c>
      <c r="F9" s="7">
        <v>3</v>
      </c>
      <c r="G9" s="7">
        <v>4</v>
      </c>
      <c r="H9" s="7">
        <v>6</v>
      </c>
      <c r="I9" s="7">
        <v>6</v>
      </c>
      <c r="J9" s="7">
        <v>3</v>
      </c>
      <c r="K9" s="7">
        <v>5</v>
      </c>
      <c r="L9" s="5">
        <f>SUM(C9:K9)</f>
        <v>45</v>
      </c>
      <c r="M9" s="7">
        <v>7</v>
      </c>
      <c r="N9" s="7">
        <v>5</v>
      </c>
      <c r="O9" s="7">
        <v>4</v>
      </c>
      <c r="P9" s="7">
        <v>4</v>
      </c>
      <c r="Q9" s="7">
        <v>5</v>
      </c>
      <c r="R9" s="7">
        <v>7</v>
      </c>
      <c r="S9" s="7">
        <v>6</v>
      </c>
      <c r="T9" s="7">
        <v>5</v>
      </c>
      <c r="U9" s="7">
        <v>7</v>
      </c>
      <c r="V9" s="5">
        <f>SUM(M9:U9)</f>
        <v>50</v>
      </c>
      <c r="W9" s="5">
        <f>L9+V9</f>
        <v>95</v>
      </c>
      <c r="X9" s="76"/>
    </row>
    <row r="10" spans="1:28" ht="19.5" x14ac:dyDescent="0.35">
      <c r="X10" s="8">
        <f>SUM(W5:W9)</f>
        <v>451</v>
      </c>
    </row>
    <row r="11" spans="1:28" ht="15.75" x14ac:dyDescent="0.25">
      <c r="A11" s="24" t="s">
        <v>18</v>
      </c>
      <c r="B11" s="24"/>
    </row>
    <row r="12" spans="1:28" x14ac:dyDescent="0.2">
      <c r="A12" s="16" t="s">
        <v>0</v>
      </c>
      <c r="B12" s="17" t="s">
        <v>1</v>
      </c>
      <c r="C12" s="16">
        <v>1</v>
      </c>
      <c r="D12" s="16">
        <v>2</v>
      </c>
      <c r="E12" s="16">
        <v>3</v>
      </c>
      <c r="F12" s="16">
        <v>4</v>
      </c>
      <c r="G12" s="16">
        <v>5</v>
      </c>
      <c r="H12" s="16">
        <v>6</v>
      </c>
      <c r="I12" s="16">
        <v>7</v>
      </c>
      <c r="J12" s="16">
        <v>8</v>
      </c>
      <c r="K12" s="16">
        <v>9</v>
      </c>
      <c r="L12" s="16" t="s">
        <v>2</v>
      </c>
      <c r="M12" s="16">
        <v>10</v>
      </c>
      <c r="N12" s="16">
        <v>11</v>
      </c>
      <c r="O12" s="16">
        <v>12</v>
      </c>
      <c r="P12" s="16">
        <v>13</v>
      </c>
      <c r="Q12" s="16">
        <v>14</v>
      </c>
      <c r="R12" s="16">
        <v>15</v>
      </c>
      <c r="S12" s="16">
        <v>16</v>
      </c>
      <c r="T12" s="16">
        <v>17</v>
      </c>
      <c r="U12" s="16">
        <v>18</v>
      </c>
      <c r="V12" s="16" t="s">
        <v>3</v>
      </c>
      <c r="W12" s="16" t="s">
        <v>4</v>
      </c>
      <c r="X12" s="16" t="s">
        <v>5</v>
      </c>
    </row>
    <row r="13" spans="1:28" ht="13.5" customHeight="1" x14ac:dyDescent="0.2">
      <c r="A13" s="5"/>
      <c r="B13" s="6" t="s">
        <v>216</v>
      </c>
      <c r="C13" s="7">
        <v>7</v>
      </c>
      <c r="D13" s="7">
        <v>6</v>
      </c>
      <c r="E13" s="7">
        <v>6</v>
      </c>
      <c r="F13" s="7">
        <v>4</v>
      </c>
      <c r="G13" s="7">
        <v>6</v>
      </c>
      <c r="H13" s="7">
        <v>7</v>
      </c>
      <c r="I13" s="7">
        <v>6</v>
      </c>
      <c r="J13" s="7">
        <v>7</v>
      </c>
      <c r="K13" s="7">
        <v>7</v>
      </c>
      <c r="L13" s="5">
        <f>SUM(C13:K13)</f>
        <v>56</v>
      </c>
      <c r="M13" s="7">
        <v>7</v>
      </c>
      <c r="N13" s="7">
        <v>8</v>
      </c>
      <c r="O13" s="7">
        <v>5</v>
      </c>
      <c r="P13" s="7">
        <v>4</v>
      </c>
      <c r="Q13" s="7">
        <v>5</v>
      </c>
      <c r="R13" s="7">
        <v>10</v>
      </c>
      <c r="S13" s="7">
        <v>7</v>
      </c>
      <c r="T13" s="7">
        <v>5</v>
      </c>
      <c r="U13" s="7">
        <v>6</v>
      </c>
      <c r="V13" s="5">
        <f>SUM(M13:U13)</f>
        <v>57</v>
      </c>
      <c r="W13" s="5">
        <f>L13+V13</f>
        <v>113</v>
      </c>
      <c r="X13" s="74">
        <f>SUM(W13:W17)</f>
        <v>594</v>
      </c>
    </row>
    <row r="14" spans="1:28" ht="13.5" customHeight="1" x14ac:dyDescent="0.2">
      <c r="A14" s="5"/>
      <c r="B14" s="6" t="s">
        <v>217</v>
      </c>
      <c r="C14" s="7">
        <v>5</v>
      </c>
      <c r="D14" s="7">
        <v>5</v>
      </c>
      <c r="E14" s="7">
        <v>4</v>
      </c>
      <c r="F14" s="7">
        <v>4</v>
      </c>
      <c r="G14" s="7">
        <v>5</v>
      </c>
      <c r="H14" s="7">
        <v>5</v>
      </c>
      <c r="I14" s="7">
        <v>5</v>
      </c>
      <c r="J14" s="7">
        <v>3</v>
      </c>
      <c r="K14" s="7">
        <v>5</v>
      </c>
      <c r="L14" s="5">
        <f>SUM(C14:K14)</f>
        <v>41</v>
      </c>
      <c r="M14" s="7">
        <v>4</v>
      </c>
      <c r="N14" s="7">
        <v>5</v>
      </c>
      <c r="O14" s="7">
        <v>4</v>
      </c>
      <c r="P14" s="7">
        <v>5</v>
      </c>
      <c r="Q14" s="7">
        <v>5</v>
      </c>
      <c r="R14" s="7">
        <v>7</v>
      </c>
      <c r="S14" s="7">
        <v>4</v>
      </c>
      <c r="T14" s="7">
        <v>3</v>
      </c>
      <c r="U14" s="7">
        <v>3</v>
      </c>
      <c r="V14" s="5">
        <f>SUM(M14:U14)</f>
        <v>40</v>
      </c>
      <c r="W14" s="5">
        <f>L14+V14</f>
        <v>81</v>
      </c>
      <c r="X14" s="75"/>
    </row>
    <row r="15" spans="1:28" ht="13.5" customHeight="1" x14ac:dyDescent="0.2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5">
        <f>SUM(C15:K15)</f>
        <v>0</v>
      </c>
      <c r="M15" s="7"/>
      <c r="N15" s="7"/>
      <c r="O15" s="7"/>
      <c r="P15" s="7"/>
      <c r="Q15" s="7"/>
      <c r="R15" s="7"/>
      <c r="S15" s="7"/>
      <c r="T15" s="7"/>
      <c r="U15" s="7"/>
      <c r="V15" s="5">
        <f>SUM(M15:U15)</f>
        <v>0</v>
      </c>
      <c r="W15" s="5">
        <f>L15+V15</f>
        <v>0</v>
      </c>
      <c r="X15" s="75"/>
    </row>
    <row r="16" spans="1:28" ht="13.5" customHeight="1" x14ac:dyDescent="0.2">
      <c r="A16" s="5"/>
      <c r="B16" s="6" t="s">
        <v>218</v>
      </c>
      <c r="C16" s="7"/>
      <c r="D16" s="7"/>
      <c r="E16" s="7"/>
      <c r="F16" s="7"/>
      <c r="G16" s="7"/>
      <c r="H16" s="7"/>
      <c r="I16" s="7"/>
      <c r="J16" s="7"/>
      <c r="K16" s="7"/>
      <c r="L16" s="5">
        <f>SUM(C16:K16)</f>
        <v>0</v>
      </c>
      <c r="M16" s="7"/>
      <c r="N16" s="7"/>
      <c r="O16" s="7"/>
      <c r="P16" s="7"/>
      <c r="Q16" s="7"/>
      <c r="R16" s="7"/>
      <c r="S16" s="7"/>
      <c r="T16" s="7"/>
      <c r="U16" s="7"/>
      <c r="V16" s="5">
        <f>SUM(M16:U16)</f>
        <v>0</v>
      </c>
      <c r="W16" s="5">
        <f>L16+V16</f>
        <v>0</v>
      </c>
      <c r="X16" s="75"/>
    </row>
    <row r="17" spans="1:24" ht="13.5" customHeight="1" x14ac:dyDescent="0.2">
      <c r="A17" s="5"/>
      <c r="B17" s="6" t="s">
        <v>219</v>
      </c>
      <c r="C17" s="7"/>
      <c r="D17" s="7"/>
      <c r="E17" s="7"/>
      <c r="F17" s="7"/>
      <c r="G17" s="7"/>
      <c r="H17" s="7"/>
      <c r="I17" s="7"/>
      <c r="J17" s="7"/>
      <c r="K17" s="7"/>
      <c r="L17" s="5">
        <f>SUM(C17:K17)</f>
        <v>0</v>
      </c>
      <c r="M17" s="7">
        <v>400</v>
      </c>
      <c r="N17" s="7"/>
      <c r="O17" s="7"/>
      <c r="P17" s="7"/>
      <c r="Q17" s="7"/>
      <c r="R17" s="7"/>
      <c r="S17" s="7"/>
      <c r="T17" s="7"/>
      <c r="U17" s="7"/>
      <c r="V17" s="5">
        <f>SUM(M17:U17)</f>
        <v>400</v>
      </c>
      <c r="W17" s="5">
        <f>L17+V17</f>
        <v>400</v>
      </c>
      <c r="X17" s="76"/>
    </row>
    <row r="18" spans="1:24" ht="19.5" x14ac:dyDescent="0.35">
      <c r="X18" s="8">
        <f>SUM(W13:W17)</f>
        <v>594</v>
      </c>
    </row>
    <row r="19" spans="1:24" ht="15.75" x14ac:dyDescent="0.25">
      <c r="A19" s="24" t="s">
        <v>12</v>
      </c>
      <c r="B19" s="24"/>
    </row>
    <row r="20" spans="1:24" x14ac:dyDescent="0.2">
      <c r="A20" s="16" t="s">
        <v>0</v>
      </c>
      <c r="B20" s="17" t="s">
        <v>1</v>
      </c>
      <c r="C20" s="16">
        <v>1</v>
      </c>
      <c r="D20" s="16">
        <v>2</v>
      </c>
      <c r="E20" s="16">
        <v>3</v>
      </c>
      <c r="F20" s="16">
        <v>4</v>
      </c>
      <c r="G20" s="16">
        <v>5</v>
      </c>
      <c r="H20" s="16">
        <v>6</v>
      </c>
      <c r="I20" s="16">
        <v>7</v>
      </c>
      <c r="J20" s="16">
        <v>8</v>
      </c>
      <c r="K20" s="16">
        <v>9</v>
      </c>
      <c r="L20" s="16" t="s">
        <v>2</v>
      </c>
      <c r="M20" s="16">
        <v>10</v>
      </c>
      <c r="N20" s="16">
        <v>11</v>
      </c>
      <c r="O20" s="16">
        <v>12</v>
      </c>
      <c r="P20" s="16">
        <v>13</v>
      </c>
      <c r="Q20" s="16">
        <v>14</v>
      </c>
      <c r="R20" s="16">
        <v>15</v>
      </c>
      <c r="S20" s="16">
        <v>16</v>
      </c>
      <c r="T20" s="16">
        <v>17</v>
      </c>
      <c r="U20" s="16">
        <v>18</v>
      </c>
      <c r="V20" s="16" t="s">
        <v>3</v>
      </c>
      <c r="W20" s="16" t="s">
        <v>4</v>
      </c>
      <c r="X20" s="16" t="s">
        <v>5</v>
      </c>
    </row>
    <row r="21" spans="1:24" ht="13.5" customHeight="1" x14ac:dyDescent="0.2">
      <c r="A21" s="5"/>
      <c r="B21" s="6" t="s">
        <v>194</v>
      </c>
      <c r="C21" s="7">
        <v>4</v>
      </c>
      <c r="D21" s="7">
        <v>5</v>
      </c>
      <c r="E21" s="7">
        <v>4</v>
      </c>
      <c r="F21" s="7">
        <v>3</v>
      </c>
      <c r="G21" s="7">
        <v>4</v>
      </c>
      <c r="H21" s="7">
        <v>5</v>
      </c>
      <c r="I21" s="7">
        <v>4</v>
      </c>
      <c r="J21" s="7">
        <v>4</v>
      </c>
      <c r="K21" s="7">
        <v>4</v>
      </c>
      <c r="L21" s="5">
        <f>SUM(C21:K21)</f>
        <v>37</v>
      </c>
      <c r="M21" s="7">
        <v>4</v>
      </c>
      <c r="N21" s="7">
        <v>6</v>
      </c>
      <c r="O21" s="7">
        <v>4</v>
      </c>
      <c r="P21" s="7">
        <v>3</v>
      </c>
      <c r="Q21" s="7">
        <v>6</v>
      </c>
      <c r="R21" s="7">
        <v>5</v>
      </c>
      <c r="S21" s="7">
        <v>4</v>
      </c>
      <c r="T21" s="7">
        <v>2</v>
      </c>
      <c r="U21" s="7">
        <v>3</v>
      </c>
      <c r="V21" s="5">
        <f>SUM(M21:U21)</f>
        <v>37</v>
      </c>
      <c r="W21" s="5">
        <f>L21+V21</f>
        <v>74</v>
      </c>
      <c r="X21" s="74">
        <f>SUM(W21:W25)</f>
        <v>451</v>
      </c>
    </row>
    <row r="22" spans="1:24" ht="13.5" customHeight="1" x14ac:dyDescent="0.2">
      <c r="A22" s="5"/>
      <c r="B22" s="6" t="s">
        <v>195</v>
      </c>
      <c r="C22" s="7">
        <v>4</v>
      </c>
      <c r="D22" s="7">
        <v>5</v>
      </c>
      <c r="E22" s="7">
        <v>4</v>
      </c>
      <c r="F22" s="7">
        <v>3</v>
      </c>
      <c r="G22" s="7">
        <v>5</v>
      </c>
      <c r="H22" s="7">
        <v>5</v>
      </c>
      <c r="I22" s="7">
        <v>6</v>
      </c>
      <c r="J22" s="7">
        <v>5</v>
      </c>
      <c r="K22" s="7">
        <v>5</v>
      </c>
      <c r="L22" s="5">
        <f>SUM(C22:K22)</f>
        <v>42</v>
      </c>
      <c r="M22" s="7">
        <v>7</v>
      </c>
      <c r="N22" s="7">
        <v>5</v>
      </c>
      <c r="O22" s="7">
        <v>4</v>
      </c>
      <c r="P22" s="7">
        <v>4</v>
      </c>
      <c r="Q22" s="7">
        <v>5</v>
      </c>
      <c r="R22" s="7">
        <v>6</v>
      </c>
      <c r="S22" s="7">
        <v>5</v>
      </c>
      <c r="T22" s="7">
        <v>3</v>
      </c>
      <c r="U22" s="7">
        <v>6</v>
      </c>
      <c r="V22" s="5">
        <f>SUM(M22:U22)</f>
        <v>45</v>
      </c>
      <c r="W22" s="5">
        <f>L22+V22</f>
        <v>87</v>
      </c>
      <c r="X22" s="75"/>
    </row>
    <row r="23" spans="1:24" ht="13.5" customHeight="1" x14ac:dyDescent="0.2">
      <c r="A23" s="5"/>
      <c r="B23" s="6" t="s">
        <v>196</v>
      </c>
      <c r="C23" s="7">
        <v>5</v>
      </c>
      <c r="D23" s="7">
        <v>7</v>
      </c>
      <c r="E23" s="7">
        <v>5</v>
      </c>
      <c r="F23" s="7">
        <v>5</v>
      </c>
      <c r="G23" s="7">
        <v>6</v>
      </c>
      <c r="H23" s="7">
        <v>9</v>
      </c>
      <c r="I23" s="7">
        <v>5</v>
      </c>
      <c r="J23" s="7">
        <v>3</v>
      </c>
      <c r="K23" s="7">
        <v>6</v>
      </c>
      <c r="L23" s="5">
        <f>SUM(C23:K23)</f>
        <v>51</v>
      </c>
      <c r="M23" s="7">
        <v>5</v>
      </c>
      <c r="N23" s="7">
        <v>6</v>
      </c>
      <c r="O23" s="7">
        <v>5</v>
      </c>
      <c r="P23" s="7">
        <v>4</v>
      </c>
      <c r="Q23" s="7">
        <v>4</v>
      </c>
      <c r="R23" s="7">
        <v>7</v>
      </c>
      <c r="S23" s="7">
        <v>7</v>
      </c>
      <c r="T23" s="7">
        <v>4</v>
      </c>
      <c r="U23" s="7">
        <v>6</v>
      </c>
      <c r="V23" s="5">
        <f>SUM(M23:U23)</f>
        <v>48</v>
      </c>
      <c r="W23" s="5">
        <f>L23+V23</f>
        <v>99</v>
      </c>
      <c r="X23" s="75"/>
    </row>
    <row r="24" spans="1:24" ht="13.5" customHeight="1" x14ac:dyDescent="0.2">
      <c r="A24" s="5"/>
      <c r="B24" s="6" t="s">
        <v>197</v>
      </c>
      <c r="C24" s="7">
        <v>5</v>
      </c>
      <c r="D24" s="7">
        <v>7</v>
      </c>
      <c r="E24" s="7">
        <v>5</v>
      </c>
      <c r="F24" s="7">
        <v>4</v>
      </c>
      <c r="G24" s="7">
        <v>6</v>
      </c>
      <c r="H24" s="7">
        <v>8</v>
      </c>
      <c r="I24" s="7">
        <v>5</v>
      </c>
      <c r="J24" s="7">
        <v>4</v>
      </c>
      <c r="K24" s="7">
        <v>5</v>
      </c>
      <c r="L24" s="5">
        <f>SUM(C24:K24)</f>
        <v>49</v>
      </c>
      <c r="M24" s="7">
        <v>5</v>
      </c>
      <c r="N24" s="7">
        <v>6</v>
      </c>
      <c r="O24" s="7">
        <v>5</v>
      </c>
      <c r="P24" s="7">
        <v>5</v>
      </c>
      <c r="Q24" s="7">
        <v>7</v>
      </c>
      <c r="R24" s="7">
        <v>5</v>
      </c>
      <c r="S24" s="7">
        <v>5</v>
      </c>
      <c r="T24" s="7">
        <v>6</v>
      </c>
      <c r="U24" s="7">
        <v>6</v>
      </c>
      <c r="V24" s="5">
        <f>SUM(M24:U24)</f>
        <v>50</v>
      </c>
      <c r="W24" s="5">
        <f>L24+V24</f>
        <v>99</v>
      </c>
      <c r="X24" s="75"/>
    </row>
    <row r="25" spans="1:24" ht="13.5" customHeight="1" x14ac:dyDescent="0.2">
      <c r="A25" s="5"/>
      <c r="B25" s="6" t="s">
        <v>198</v>
      </c>
      <c r="C25" s="7">
        <v>5</v>
      </c>
      <c r="D25" s="7">
        <v>6</v>
      </c>
      <c r="E25" s="7">
        <v>4</v>
      </c>
      <c r="F25" s="7">
        <v>8</v>
      </c>
      <c r="G25" s="7">
        <v>4</v>
      </c>
      <c r="H25" s="7">
        <v>6</v>
      </c>
      <c r="I25" s="7">
        <v>5</v>
      </c>
      <c r="J25" s="7">
        <v>3</v>
      </c>
      <c r="K25" s="7">
        <v>6</v>
      </c>
      <c r="L25" s="5">
        <f>SUM(C25:K25)</f>
        <v>47</v>
      </c>
      <c r="M25" s="7">
        <v>5</v>
      </c>
      <c r="N25" s="7">
        <v>6</v>
      </c>
      <c r="O25" s="7">
        <v>5</v>
      </c>
      <c r="P25" s="7">
        <v>4</v>
      </c>
      <c r="Q25" s="7">
        <v>5</v>
      </c>
      <c r="R25" s="7">
        <v>6</v>
      </c>
      <c r="S25" s="7">
        <v>6</v>
      </c>
      <c r="T25" s="7">
        <v>3</v>
      </c>
      <c r="U25" s="7">
        <v>5</v>
      </c>
      <c r="V25" s="5">
        <f>SUM(M25:U25)</f>
        <v>45</v>
      </c>
      <c r="W25" s="5">
        <f>L25+V25</f>
        <v>92</v>
      </c>
      <c r="X25" s="76"/>
    </row>
    <row r="26" spans="1:24" ht="19.5" x14ac:dyDescent="0.35">
      <c r="X26" s="8">
        <f>SUM(W21:W25)</f>
        <v>451</v>
      </c>
    </row>
    <row r="27" spans="1:24" ht="15.75" x14ac:dyDescent="0.25">
      <c r="A27" s="24" t="s">
        <v>13</v>
      </c>
      <c r="B27" s="24"/>
    </row>
    <row r="28" spans="1:24" x14ac:dyDescent="0.2">
      <c r="A28" s="16" t="s">
        <v>0</v>
      </c>
      <c r="B28" s="17" t="s">
        <v>1</v>
      </c>
      <c r="C28" s="16">
        <v>1</v>
      </c>
      <c r="D28" s="16">
        <v>2</v>
      </c>
      <c r="E28" s="16">
        <v>3</v>
      </c>
      <c r="F28" s="16">
        <v>4</v>
      </c>
      <c r="G28" s="16">
        <v>5</v>
      </c>
      <c r="H28" s="16">
        <v>6</v>
      </c>
      <c r="I28" s="16">
        <v>7</v>
      </c>
      <c r="J28" s="16">
        <v>8</v>
      </c>
      <c r="K28" s="16">
        <v>9</v>
      </c>
      <c r="L28" s="16" t="s">
        <v>2</v>
      </c>
      <c r="M28" s="16">
        <v>10</v>
      </c>
      <c r="N28" s="16">
        <v>11</v>
      </c>
      <c r="O28" s="16">
        <v>12</v>
      </c>
      <c r="P28" s="16">
        <v>13</v>
      </c>
      <c r="Q28" s="16">
        <v>14</v>
      </c>
      <c r="R28" s="16">
        <v>15</v>
      </c>
      <c r="S28" s="16">
        <v>16</v>
      </c>
      <c r="T28" s="16">
        <v>17</v>
      </c>
      <c r="U28" s="16">
        <v>18</v>
      </c>
      <c r="V28" s="16" t="s">
        <v>3</v>
      </c>
      <c r="W28" s="16" t="s">
        <v>4</v>
      </c>
      <c r="X28" s="16" t="s">
        <v>5</v>
      </c>
    </row>
    <row r="29" spans="1:24" ht="13.5" customHeight="1" x14ac:dyDescent="0.2">
      <c r="A29" s="5"/>
      <c r="B29" s="6" t="s">
        <v>211</v>
      </c>
      <c r="C29" s="7">
        <v>4</v>
      </c>
      <c r="D29" s="7">
        <v>5</v>
      </c>
      <c r="E29" s="7">
        <v>6</v>
      </c>
      <c r="F29" s="7">
        <v>4</v>
      </c>
      <c r="G29" s="7">
        <v>5</v>
      </c>
      <c r="H29" s="7">
        <v>6</v>
      </c>
      <c r="I29" s="7">
        <v>5</v>
      </c>
      <c r="J29" s="7">
        <v>4</v>
      </c>
      <c r="K29" s="7">
        <v>5</v>
      </c>
      <c r="L29" s="5">
        <f>SUM(C29:K29)</f>
        <v>44</v>
      </c>
      <c r="M29" s="7">
        <v>3</v>
      </c>
      <c r="N29" s="7">
        <v>5</v>
      </c>
      <c r="O29" s="7">
        <v>4</v>
      </c>
      <c r="P29" s="7">
        <v>3</v>
      </c>
      <c r="Q29" s="7">
        <v>4</v>
      </c>
      <c r="R29" s="7">
        <v>5</v>
      </c>
      <c r="S29" s="7">
        <v>4</v>
      </c>
      <c r="T29" s="7">
        <v>3</v>
      </c>
      <c r="U29" s="7">
        <v>4</v>
      </c>
      <c r="V29" s="5">
        <f>SUM(M29:U29)</f>
        <v>35</v>
      </c>
      <c r="W29" s="5">
        <f>L29+V29</f>
        <v>79</v>
      </c>
      <c r="X29" s="74">
        <f>SUM(W29:W33)</f>
        <v>413</v>
      </c>
    </row>
    <row r="30" spans="1:24" ht="13.5" customHeight="1" x14ac:dyDescent="0.2">
      <c r="A30" s="5"/>
      <c r="B30" s="6" t="s">
        <v>212</v>
      </c>
      <c r="C30" s="7">
        <v>3</v>
      </c>
      <c r="D30" s="7">
        <v>5</v>
      </c>
      <c r="E30" s="7">
        <v>5</v>
      </c>
      <c r="F30" s="7">
        <v>3</v>
      </c>
      <c r="G30" s="7">
        <v>4</v>
      </c>
      <c r="H30" s="7">
        <v>9</v>
      </c>
      <c r="I30" s="7">
        <v>4</v>
      </c>
      <c r="J30" s="7">
        <v>3</v>
      </c>
      <c r="K30" s="7">
        <v>5</v>
      </c>
      <c r="L30" s="5">
        <f>SUM(C30:K30)</f>
        <v>41</v>
      </c>
      <c r="M30" s="7">
        <v>5</v>
      </c>
      <c r="N30" s="7">
        <v>7</v>
      </c>
      <c r="O30" s="7">
        <v>5</v>
      </c>
      <c r="P30" s="7">
        <v>3</v>
      </c>
      <c r="Q30" s="7">
        <v>5</v>
      </c>
      <c r="R30" s="7">
        <v>5</v>
      </c>
      <c r="S30" s="7">
        <v>4</v>
      </c>
      <c r="T30" s="7">
        <v>3</v>
      </c>
      <c r="U30" s="7">
        <v>5</v>
      </c>
      <c r="V30" s="5">
        <f>SUM(M30:U30)</f>
        <v>42</v>
      </c>
      <c r="W30" s="5">
        <f>L30+V30</f>
        <v>83</v>
      </c>
      <c r="X30" s="75"/>
    </row>
    <row r="31" spans="1:24" ht="13.5" customHeight="1" x14ac:dyDescent="0.2">
      <c r="A31" s="5"/>
      <c r="B31" s="6" t="s">
        <v>213</v>
      </c>
      <c r="C31" s="7">
        <v>7</v>
      </c>
      <c r="D31" s="7">
        <v>4</v>
      </c>
      <c r="E31" s="7">
        <v>4</v>
      </c>
      <c r="F31" s="7">
        <v>3</v>
      </c>
      <c r="G31" s="7">
        <v>4</v>
      </c>
      <c r="H31" s="7">
        <v>5</v>
      </c>
      <c r="I31" s="7">
        <v>4</v>
      </c>
      <c r="J31" s="7">
        <v>3</v>
      </c>
      <c r="K31" s="7">
        <v>5</v>
      </c>
      <c r="L31" s="5">
        <f>SUM(C31:K31)</f>
        <v>39</v>
      </c>
      <c r="M31" s="7">
        <v>4</v>
      </c>
      <c r="N31" s="7">
        <v>6</v>
      </c>
      <c r="O31" s="7">
        <v>4</v>
      </c>
      <c r="P31" s="7">
        <v>4</v>
      </c>
      <c r="Q31" s="7">
        <v>6</v>
      </c>
      <c r="R31" s="7">
        <v>6</v>
      </c>
      <c r="S31" s="7">
        <v>5</v>
      </c>
      <c r="T31" s="7">
        <v>3</v>
      </c>
      <c r="U31" s="7">
        <v>5</v>
      </c>
      <c r="V31" s="5">
        <f>SUM(M31:U31)</f>
        <v>43</v>
      </c>
      <c r="W31" s="5">
        <f>L31+V31</f>
        <v>82</v>
      </c>
      <c r="X31" s="75"/>
    </row>
    <row r="32" spans="1:24" ht="13.5" customHeight="1" x14ac:dyDescent="0.2">
      <c r="A32" s="5"/>
      <c r="B32" s="6" t="s">
        <v>214</v>
      </c>
      <c r="C32" s="7">
        <v>5</v>
      </c>
      <c r="D32" s="7">
        <v>5</v>
      </c>
      <c r="E32" s="7">
        <v>4</v>
      </c>
      <c r="F32" s="7">
        <v>3</v>
      </c>
      <c r="G32" s="7">
        <v>4</v>
      </c>
      <c r="H32" s="7">
        <v>6</v>
      </c>
      <c r="I32" s="7">
        <v>5</v>
      </c>
      <c r="J32" s="7">
        <v>4</v>
      </c>
      <c r="K32" s="7">
        <v>5</v>
      </c>
      <c r="L32" s="5">
        <f>SUM(C32:K32)</f>
        <v>41</v>
      </c>
      <c r="M32" s="7">
        <v>5</v>
      </c>
      <c r="N32" s="7">
        <v>5</v>
      </c>
      <c r="O32" s="7">
        <v>4</v>
      </c>
      <c r="P32" s="7">
        <v>6</v>
      </c>
      <c r="Q32" s="7">
        <v>4</v>
      </c>
      <c r="R32" s="7">
        <v>7</v>
      </c>
      <c r="S32" s="7">
        <v>5</v>
      </c>
      <c r="T32" s="7">
        <v>4</v>
      </c>
      <c r="U32" s="7">
        <v>7</v>
      </c>
      <c r="V32" s="5">
        <f>SUM(M32:U32)</f>
        <v>47</v>
      </c>
      <c r="W32" s="5">
        <f>L32+V32</f>
        <v>88</v>
      </c>
      <c r="X32" s="75"/>
    </row>
    <row r="33" spans="1:24" ht="13.5" customHeight="1" x14ac:dyDescent="0.2">
      <c r="A33" s="5"/>
      <c r="B33" s="6" t="s">
        <v>215</v>
      </c>
      <c r="C33" s="7">
        <v>5</v>
      </c>
      <c r="D33" s="7">
        <v>5</v>
      </c>
      <c r="E33" s="7">
        <v>4</v>
      </c>
      <c r="F33" s="7">
        <v>4</v>
      </c>
      <c r="G33" s="7">
        <v>5</v>
      </c>
      <c r="H33" s="7">
        <v>5</v>
      </c>
      <c r="I33" s="7">
        <v>5</v>
      </c>
      <c r="J33" s="7">
        <v>3</v>
      </c>
      <c r="K33" s="7">
        <v>5</v>
      </c>
      <c r="L33" s="5">
        <f>SUM(C33:K33)</f>
        <v>41</v>
      </c>
      <c r="M33" s="7">
        <v>4</v>
      </c>
      <c r="N33" s="7">
        <v>5</v>
      </c>
      <c r="O33" s="7">
        <v>4</v>
      </c>
      <c r="P33" s="7">
        <v>5</v>
      </c>
      <c r="Q33" s="7">
        <v>5</v>
      </c>
      <c r="R33" s="7">
        <v>7</v>
      </c>
      <c r="S33" s="7">
        <v>4</v>
      </c>
      <c r="T33" s="7">
        <v>3</v>
      </c>
      <c r="U33" s="7">
        <v>3</v>
      </c>
      <c r="V33" s="5">
        <f>SUM(M33:U33)</f>
        <v>40</v>
      </c>
      <c r="W33" s="5">
        <f>L33+V33</f>
        <v>81</v>
      </c>
      <c r="X33" s="76"/>
    </row>
    <row r="34" spans="1:24" ht="19.5" x14ac:dyDescent="0.35">
      <c r="X34" s="8">
        <f>SUM(W29:W33)</f>
        <v>413</v>
      </c>
    </row>
    <row r="35" spans="1:24" ht="15.75" x14ac:dyDescent="0.25">
      <c r="A35" s="24" t="s">
        <v>11</v>
      </c>
      <c r="B35" s="24"/>
    </row>
    <row r="36" spans="1:24" x14ac:dyDescent="0.2">
      <c r="A36" s="16" t="s">
        <v>0</v>
      </c>
      <c r="B36" s="17" t="s">
        <v>1</v>
      </c>
      <c r="C36" s="16">
        <v>1</v>
      </c>
      <c r="D36" s="16">
        <v>2</v>
      </c>
      <c r="E36" s="16">
        <v>3</v>
      </c>
      <c r="F36" s="16">
        <v>4</v>
      </c>
      <c r="G36" s="16">
        <v>5</v>
      </c>
      <c r="H36" s="16">
        <v>6</v>
      </c>
      <c r="I36" s="16">
        <v>7</v>
      </c>
      <c r="J36" s="16">
        <v>8</v>
      </c>
      <c r="K36" s="16">
        <v>9</v>
      </c>
      <c r="L36" s="16" t="s">
        <v>2</v>
      </c>
      <c r="M36" s="16">
        <v>10</v>
      </c>
      <c r="N36" s="16">
        <v>11</v>
      </c>
      <c r="O36" s="16">
        <v>12</v>
      </c>
      <c r="P36" s="16">
        <v>13</v>
      </c>
      <c r="Q36" s="16">
        <v>14</v>
      </c>
      <c r="R36" s="16">
        <v>15</v>
      </c>
      <c r="S36" s="16">
        <v>16</v>
      </c>
      <c r="T36" s="16">
        <v>17</v>
      </c>
      <c r="U36" s="16">
        <v>18</v>
      </c>
      <c r="V36" s="16" t="s">
        <v>3</v>
      </c>
      <c r="W36" s="16" t="s">
        <v>4</v>
      </c>
      <c r="X36" s="16" t="s">
        <v>5</v>
      </c>
    </row>
    <row r="37" spans="1:24" ht="13.5" customHeight="1" x14ac:dyDescent="0.2">
      <c r="A37" s="5"/>
      <c r="B37" s="6" t="s">
        <v>189</v>
      </c>
      <c r="C37" s="7">
        <v>5</v>
      </c>
      <c r="D37" s="7">
        <v>5</v>
      </c>
      <c r="E37" s="7">
        <v>4</v>
      </c>
      <c r="F37" s="7">
        <v>4</v>
      </c>
      <c r="G37" s="7">
        <v>5</v>
      </c>
      <c r="H37" s="7">
        <v>6</v>
      </c>
      <c r="I37" s="7">
        <v>4</v>
      </c>
      <c r="J37" s="7">
        <v>3</v>
      </c>
      <c r="K37" s="7">
        <v>5</v>
      </c>
      <c r="L37" s="5">
        <f>SUM(C37:K37)</f>
        <v>41</v>
      </c>
      <c r="M37" s="7">
        <v>5</v>
      </c>
      <c r="N37" s="7">
        <v>8</v>
      </c>
      <c r="O37" s="7">
        <v>3</v>
      </c>
      <c r="P37" s="7">
        <v>3</v>
      </c>
      <c r="Q37" s="7">
        <v>4</v>
      </c>
      <c r="R37" s="7">
        <v>8</v>
      </c>
      <c r="S37" s="7">
        <v>5</v>
      </c>
      <c r="T37" s="7">
        <v>3</v>
      </c>
      <c r="U37" s="7">
        <v>4</v>
      </c>
      <c r="V37" s="5">
        <f>SUM(M37:U37)</f>
        <v>43</v>
      </c>
      <c r="W37" s="5">
        <f>L37+V37</f>
        <v>84</v>
      </c>
      <c r="X37" s="74">
        <f>SUM(W37:W41)</f>
        <v>440</v>
      </c>
    </row>
    <row r="38" spans="1:24" ht="13.5" customHeight="1" x14ac:dyDescent="0.2">
      <c r="A38" s="5"/>
      <c r="B38" s="6" t="s">
        <v>190</v>
      </c>
      <c r="C38" s="7">
        <v>4</v>
      </c>
      <c r="D38" s="7">
        <v>5</v>
      </c>
      <c r="E38" s="7">
        <v>5</v>
      </c>
      <c r="F38" s="7">
        <v>4</v>
      </c>
      <c r="G38" s="7">
        <v>4</v>
      </c>
      <c r="H38" s="7">
        <v>8</v>
      </c>
      <c r="I38" s="7">
        <v>6</v>
      </c>
      <c r="J38" s="7">
        <v>5</v>
      </c>
      <c r="K38" s="7">
        <v>5</v>
      </c>
      <c r="L38" s="5">
        <f>SUM(C38:K38)</f>
        <v>46</v>
      </c>
      <c r="M38" s="7">
        <v>4</v>
      </c>
      <c r="N38" s="7">
        <v>5</v>
      </c>
      <c r="O38" s="7">
        <v>4</v>
      </c>
      <c r="P38" s="7">
        <v>3</v>
      </c>
      <c r="Q38" s="7">
        <v>4</v>
      </c>
      <c r="R38" s="7">
        <v>5</v>
      </c>
      <c r="S38" s="7">
        <v>5</v>
      </c>
      <c r="T38" s="7">
        <v>4</v>
      </c>
      <c r="U38" s="7">
        <v>5</v>
      </c>
      <c r="V38" s="5">
        <f>SUM(M38:U38)</f>
        <v>39</v>
      </c>
      <c r="W38" s="5">
        <f>L38+V38</f>
        <v>85</v>
      </c>
      <c r="X38" s="75"/>
    </row>
    <row r="39" spans="1:24" ht="13.5" customHeight="1" x14ac:dyDescent="0.2">
      <c r="A39" s="5"/>
      <c r="B39" s="6" t="s">
        <v>191</v>
      </c>
      <c r="C39" s="7">
        <v>6</v>
      </c>
      <c r="D39" s="7">
        <v>7</v>
      </c>
      <c r="E39" s="7">
        <v>6</v>
      </c>
      <c r="F39" s="7">
        <v>4</v>
      </c>
      <c r="G39" s="7">
        <v>6</v>
      </c>
      <c r="H39" s="7">
        <v>5</v>
      </c>
      <c r="I39" s="7">
        <v>6</v>
      </c>
      <c r="J39" s="7">
        <v>3</v>
      </c>
      <c r="K39" s="7">
        <v>5</v>
      </c>
      <c r="L39" s="5">
        <f>SUM(C39:K39)</f>
        <v>48</v>
      </c>
      <c r="M39" s="7">
        <v>5</v>
      </c>
      <c r="N39" s="7">
        <v>6</v>
      </c>
      <c r="O39" s="7">
        <v>5</v>
      </c>
      <c r="P39" s="7">
        <v>4</v>
      </c>
      <c r="Q39" s="7">
        <v>6</v>
      </c>
      <c r="R39" s="7">
        <v>5</v>
      </c>
      <c r="S39" s="7">
        <v>6</v>
      </c>
      <c r="T39" s="7">
        <v>4</v>
      </c>
      <c r="U39" s="7">
        <v>4</v>
      </c>
      <c r="V39" s="5">
        <f>SUM(M39:U39)</f>
        <v>45</v>
      </c>
      <c r="W39" s="5">
        <f>L39+V39</f>
        <v>93</v>
      </c>
      <c r="X39" s="75"/>
    </row>
    <row r="40" spans="1:24" ht="13.5" customHeight="1" x14ac:dyDescent="0.2">
      <c r="A40" s="5"/>
      <c r="B40" s="6" t="s">
        <v>192</v>
      </c>
      <c r="C40" s="7">
        <v>6</v>
      </c>
      <c r="D40" s="7">
        <v>4</v>
      </c>
      <c r="E40" s="7">
        <v>4</v>
      </c>
      <c r="F40" s="7">
        <v>4</v>
      </c>
      <c r="G40" s="7">
        <v>5</v>
      </c>
      <c r="H40" s="7">
        <v>6</v>
      </c>
      <c r="I40" s="7">
        <v>4</v>
      </c>
      <c r="J40" s="7">
        <v>4</v>
      </c>
      <c r="K40" s="7">
        <v>5</v>
      </c>
      <c r="L40" s="5">
        <f>SUM(C40:K40)</f>
        <v>42</v>
      </c>
      <c r="M40" s="7">
        <v>6</v>
      </c>
      <c r="N40" s="7">
        <v>5</v>
      </c>
      <c r="O40" s="7">
        <v>4</v>
      </c>
      <c r="P40" s="7">
        <v>4</v>
      </c>
      <c r="Q40" s="7">
        <v>5</v>
      </c>
      <c r="R40" s="7">
        <v>5</v>
      </c>
      <c r="S40" s="7">
        <v>5</v>
      </c>
      <c r="T40" s="7">
        <v>5</v>
      </c>
      <c r="U40" s="7">
        <v>5</v>
      </c>
      <c r="V40" s="5">
        <f>SUM(M40:U40)</f>
        <v>44</v>
      </c>
      <c r="W40" s="5">
        <f>L40+V40</f>
        <v>86</v>
      </c>
      <c r="X40" s="75"/>
    </row>
    <row r="41" spans="1:24" ht="13.5" customHeight="1" x14ac:dyDescent="0.2">
      <c r="A41" s="5"/>
      <c r="B41" s="6" t="s">
        <v>193</v>
      </c>
      <c r="C41" s="7">
        <v>7</v>
      </c>
      <c r="D41" s="7">
        <v>7</v>
      </c>
      <c r="E41" s="7">
        <v>4</v>
      </c>
      <c r="F41" s="7">
        <v>6</v>
      </c>
      <c r="G41" s="7">
        <v>3</v>
      </c>
      <c r="H41" s="7">
        <v>6</v>
      </c>
      <c r="I41" s="7">
        <v>5</v>
      </c>
      <c r="J41" s="7">
        <v>4</v>
      </c>
      <c r="K41" s="7">
        <v>6</v>
      </c>
      <c r="L41" s="5">
        <f>SUM(C41:K41)</f>
        <v>48</v>
      </c>
      <c r="M41" s="7">
        <v>8</v>
      </c>
      <c r="N41" s="7">
        <v>7</v>
      </c>
      <c r="O41" s="7">
        <v>6</v>
      </c>
      <c r="P41" s="7">
        <v>1</v>
      </c>
      <c r="Q41" s="7">
        <v>5</v>
      </c>
      <c r="R41" s="7">
        <v>4</v>
      </c>
      <c r="S41" s="7">
        <v>4</v>
      </c>
      <c r="T41" s="7">
        <v>3</v>
      </c>
      <c r="U41" s="7">
        <v>6</v>
      </c>
      <c r="V41" s="5">
        <f>SUM(M41:U41)</f>
        <v>44</v>
      </c>
      <c r="W41" s="5">
        <f>L41+V41</f>
        <v>92</v>
      </c>
      <c r="X41" s="76"/>
    </row>
    <row r="42" spans="1:24" ht="19.5" x14ac:dyDescent="0.35">
      <c r="X42" s="8">
        <f>SUM(W37:W41)</f>
        <v>440</v>
      </c>
    </row>
    <row r="43" spans="1:24" ht="15.75" x14ac:dyDescent="0.25">
      <c r="A43" s="24" t="s">
        <v>24</v>
      </c>
      <c r="B43" s="24"/>
    </row>
    <row r="44" spans="1:24" x14ac:dyDescent="0.2">
      <c r="A44" s="16" t="s">
        <v>0</v>
      </c>
      <c r="B44" s="17" t="s">
        <v>1</v>
      </c>
      <c r="C44" s="16">
        <v>1</v>
      </c>
      <c r="D44" s="16">
        <v>2</v>
      </c>
      <c r="E44" s="16">
        <v>3</v>
      </c>
      <c r="F44" s="16">
        <v>4</v>
      </c>
      <c r="G44" s="16">
        <v>5</v>
      </c>
      <c r="H44" s="16">
        <v>6</v>
      </c>
      <c r="I44" s="16">
        <v>7</v>
      </c>
      <c r="J44" s="16">
        <v>8</v>
      </c>
      <c r="K44" s="16">
        <v>9</v>
      </c>
      <c r="L44" s="16" t="s">
        <v>2</v>
      </c>
      <c r="M44" s="16">
        <v>10</v>
      </c>
      <c r="N44" s="16">
        <v>11</v>
      </c>
      <c r="O44" s="16">
        <v>12</v>
      </c>
      <c r="P44" s="16">
        <v>13</v>
      </c>
      <c r="Q44" s="16">
        <v>14</v>
      </c>
      <c r="R44" s="16">
        <v>15</v>
      </c>
      <c r="S44" s="16">
        <v>16</v>
      </c>
      <c r="T44" s="16">
        <v>17</v>
      </c>
      <c r="U44" s="16">
        <v>18</v>
      </c>
      <c r="V44" s="16" t="s">
        <v>3</v>
      </c>
      <c r="W44" s="16" t="s">
        <v>4</v>
      </c>
      <c r="X44" s="16" t="s">
        <v>5</v>
      </c>
    </row>
    <row r="45" spans="1:24" ht="13.5" customHeight="1" x14ac:dyDescent="0.2">
      <c r="A45" s="5"/>
      <c r="B45" s="6" t="s">
        <v>204</v>
      </c>
      <c r="C45" s="7">
        <v>5</v>
      </c>
      <c r="D45" s="7">
        <v>5</v>
      </c>
      <c r="E45" s="7">
        <v>5</v>
      </c>
      <c r="F45" s="7">
        <v>3</v>
      </c>
      <c r="G45" s="7">
        <v>7</v>
      </c>
      <c r="H45" s="7">
        <v>6</v>
      </c>
      <c r="I45" s="7">
        <v>4</v>
      </c>
      <c r="J45" s="7">
        <v>3</v>
      </c>
      <c r="K45" s="7">
        <v>5</v>
      </c>
      <c r="L45" s="5">
        <f>SUM(C45:K45)</f>
        <v>43</v>
      </c>
      <c r="M45" s="7">
        <v>5</v>
      </c>
      <c r="N45" s="7">
        <v>4</v>
      </c>
      <c r="O45" s="7">
        <v>5</v>
      </c>
      <c r="P45" s="7">
        <v>4</v>
      </c>
      <c r="Q45" s="7">
        <v>3</v>
      </c>
      <c r="R45" s="7">
        <v>5</v>
      </c>
      <c r="S45" s="7">
        <v>5</v>
      </c>
      <c r="T45" s="7">
        <v>4</v>
      </c>
      <c r="U45" s="7">
        <v>5</v>
      </c>
      <c r="V45" s="5">
        <f>SUM(M45:U45)</f>
        <v>40</v>
      </c>
      <c r="W45" s="5">
        <f>L45+V45</f>
        <v>83</v>
      </c>
      <c r="X45" s="74">
        <f>SUM(W45:W49)</f>
        <v>439</v>
      </c>
    </row>
    <row r="46" spans="1:24" ht="13.5" customHeight="1" x14ac:dyDescent="0.2">
      <c r="A46" s="5"/>
      <c r="B46" s="6" t="s">
        <v>181</v>
      </c>
      <c r="C46" s="7">
        <v>7</v>
      </c>
      <c r="D46" s="7">
        <v>6</v>
      </c>
      <c r="E46" s="7">
        <v>4</v>
      </c>
      <c r="F46" s="7">
        <v>3</v>
      </c>
      <c r="G46" s="7">
        <v>7</v>
      </c>
      <c r="H46" s="7">
        <v>7</v>
      </c>
      <c r="I46" s="7">
        <v>5</v>
      </c>
      <c r="J46" s="7">
        <v>4</v>
      </c>
      <c r="K46" s="7">
        <v>5</v>
      </c>
      <c r="L46" s="5">
        <f>SUM(C46:K46)</f>
        <v>48</v>
      </c>
      <c r="M46" s="7">
        <v>4</v>
      </c>
      <c r="N46" s="7">
        <v>5</v>
      </c>
      <c r="O46" s="7">
        <v>5</v>
      </c>
      <c r="P46" s="7">
        <v>2</v>
      </c>
      <c r="Q46" s="7">
        <v>5</v>
      </c>
      <c r="R46" s="7">
        <v>4</v>
      </c>
      <c r="S46" s="7">
        <v>7</v>
      </c>
      <c r="T46" s="7">
        <v>4</v>
      </c>
      <c r="U46" s="7">
        <v>5</v>
      </c>
      <c r="V46" s="5">
        <f>SUM(M46:U46)</f>
        <v>41</v>
      </c>
      <c r="W46" s="5">
        <f>L46+V46</f>
        <v>89</v>
      </c>
      <c r="X46" s="75"/>
    </row>
    <row r="47" spans="1:24" ht="13.5" customHeight="1" x14ac:dyDescent="0.2">
      <c r="A47" s="5"/>
      <c r="B47" s="6" t="s">
        <v>205</v>
      </c>
      <c r="C47" s="7">
        <v>4</v>
      </c>
      <c r="D47" s="7">
        <v>7</v>
      </c>
      <c r="E47" s="7">
        <v>5</v>
      </c>
      <c r="F47" s="7">
        <v>4</v>
      </c>
      <c r="G47" s="7">
        <v>5</v>
      </c>
      <c r="H47" s="7">
        <v>5</v>
      </c>
      <c r="I47" s="7">
        <v>6</v>
      </c>
      <c r="J47" s="7">
        <v>3</v>
      </c>
      <c r="K47" s="7">
        <v>5</v>
      </c>
      <c r="L47" s="5">
        <f>SUM(C47:K47)</f>
        <v>44</v>
      </c>
      <c r="M47" s="7">
        <v>6</v>
      </c>
      <c r="N47" s="7">
        <v>6</v>
      </c>
      <c r="O47" s="7">
        <v>4</v>
      </c>
      <c r="P47" s="7">
        <v>4</v>
      </c>
      <c r="Q47" s="7">
        <v>6</v>
      </c>
      <c r="R47" s="7">
        <v>4</v>
      </c>
      <c r="S47" s="7">
        <v>5</v>
      </c>
      <c r="T47" s="7">
        <v>3</v>
      </c>
      <c r="U47" s="7">
        <v>9</v>
      </c>
      <c r="V47" s="5">
        <f>SUM(M47:U47)</f>
        <v>47</v>
      </c>
      <c r="W47" s="5">
        <f>L47+V47</f>
        <v>91</v>
      </c>
      <c r="X47" s="75"/>
    </row>
    <row r="48" spans="1:24" ht="13.5" customHeight="1" x14ac:dyDescent="0.2">
      <c r="A48" s="5"/>
      <c r="B48" s="6" t="s">
        <v>182</v>
      </c>
      <c r="C48" s="7">
        <v>5</v>
      </c>
      <c r="D48" s="7">
        <v>5</v>
      </c>
      <c r="E48" s="7">
        <v>4</v>
      </c>
      <c r="F48" s="7">
        <v>4</v>
      </c>
      <c r="G48" s="7">
        <v>4</v>
      </c>
      <c r="H48" s="7">
        <v>5</v>
      </c>
      <c r="I48" s="7">
        <v>5</v>
      </c>
      <c r="J48" s="7">
        <v>4</v>
      </c>
      <c r="K48" s="7">
        <v>4</v>
      </c>
      <c r="L48" s="5">
        <f>SUM(C48:K48)</f>
        <v>40</v>
      </c>
      <c r="M48" s="7">
        <v>5</v>
      </c>
      <c r="N48" s="7">
        <v>5</v>
      </c>
      <c r="O48" s="7">
        <v>5</v>
      </c>
      <c r="P48" s="7">
        <v>6</v>
      </c>
      <c r="Q48" s="7">
        <v>6</v>
      </c>
      <c r="R48" s="7">
        <v>5</v>
      </c>
      <c r="S48" s="7">
        <v>5</v>
      </c>
      <c r="T48" s="7">
        <v>4</v>
      </c>
      <c r="U48" s="7">
        <v>5</v>
      </c>
      <c r="V48" s="5">
        <f>SUM(M48:U48)</f>
        <v>46</v>
      </c>
      <c r="W48" s="5">
        <f>L48+V48</f>
        <v>86</v>
      </c>
      <c r="X48" s="75"/>
    </row>
    <row r="49" spans="1:24" ht="13.5" customHeight="1" x14ac:dyDescent="0.2">
      <c r="A49" s="5"/>
      <c r="B49" s="6" t="s">
        <v>183</v>
      </c>
      <c r="C49" s="7">
        <v>8</v>
      </c>
      <c r="D49" s="7">
        <v>6</v>
      </c>
      <c r="E49" s="7">
        <v>4</v>
      </c>
      <c r="F49" s="7">
        <v>3</v>
      </c>
      <c r="G49" s="7">
        <v>4</v>
      </c>
      <c r="H49" s="7">
        <v>7</v>
      </c>
      <c r="I49" s="7">
        <v>5</v>
      </c>
      <c r="J49" s="7">
        <v>4</v>
      </c>
      <c r="K49" s="7">
        <v>5</v>
      </c>
      <c r="L49" s="5">
        <f>SUM(C49:K49)</f>
        <v>46</v>
      </c>
      <c r="M49" s="7">
        <v>5</v>
      </c>
      <c r="N49" s="7">
        <v>5</v>
      </c>
      <c r="O49" s="7">
        <v>6</v>
      </c>
      <c r="P49" s="7">
        <v>5</v>
      </c>
      <c r="Q49" s="7">
        <v>5</v>
      </c>
      <c r="R49" s="7">
        <v>5</v>
      </c>
      <c r="S49" s="7">
        <v>5</v>
      </c>
      <c r="T49" s="7">
        <v>3</v>
      </c>
      <c r="U49" s="7">
        <v>5</v>
      </c>
      <c r="V49" s="5">
        <f>SUM(M49:U49)</f>
        <v>44</v>
      </c>
      <c r="W49" s="5">
        <f>L49+V49</f>
        <v>90</v>
      </c>
      <c r="X49" s="76"/>
    </row>
    <row r="50" spans="1:24" ht="19.5" x14ac:dyDescent="0.35">
      <c r="X50" s="8">
        <f>SUM(W45:W49)</f>
        <v>439</v>
      </c>
    </row>
    <row r="51" spans="1:24" ht="15.75" x14ac:dyDescent="0.25">
      <c r="A51" s="24" t="s">
        <v>32</v>
      </c>
    </row>
    <row r="52" spans="1:24" x14ac:dyDescent="0.2">
      <c r="A52" s="16" t="s">
        <v>0</v>
      </c>
      <c r="B52" s="17" t="s">
        <v>1</v>
      </c>
      <c r="C52" s="16">
        <v>1</v>
      </c>
      <c r="D52" s="16">
        <v>2</v>
      </c>
      <c r="E52" s="16">
        <v>3</v>
      </c>
      <c r="F52" s="16">
        <v>4</v>
      </c>
      <c r="G52" s="16">
        <v>5</v>
      </c>
      <c r="H52" s="16">
        <v>6</v>
      </c>
      <c r="I52" s="16">
        <v>7</v>
      </c>
      <c r="J52" s="16">
        <v>8</v>
      </c>
      <c r="K52" s="16">
        <v>9</v>
      </c>
      <c r="L52" s="16" t="s">
        <v>2</v>
      </c>
      <c r="M52" s="16">
        <v>10</v>
      </c>
      <c r="N52" s="16">
        <v>11</v>
      </c>
      <c r="O52" s="16">
        <v>12</v>
      </c>
      <c r="P52" s="16">
        <v>13</v>
      </c>
      <c r="Q52" s="16">
        <v>14</v>
      </c>
      <c r="R52" s="16">
        <v>15</v>
      </c>
      <c r="S52" s="16">
        <v>16</v>
      </c>
      <c r="T52" s="16">
        <v>17</v>
      </c>
      <c r="U52" s="16">
        <v>18</v>
      </c>
      <c r="V52" s="16" t="s">
        <v>3</v>
      </c>
      <c r="W52" s="16" t="s">
        <v>4</v>
      </c>
      <c r="X52" s="16" t="s">
        <v>5</v>
      </c>
    </row>
    <row r="53" spans="1:24" ht="13.5" customHeight="1" x14ac:dyDescent="0.2">
      <c r="A53" s="5">
        <v>1</v>
      </c>
      <c r="B53" s="6" t="s">
        <v>166</v>
      </c>
      <c r="C53" s="7"/>
      <c r="D53" s="7"/>
      <c r="E53" s="7"/>
      <c r="F53" s="7"/>
      <c r="G53" s="7"/>
      <c r="H53" s="7"/>
      <c r="I53" s="7"/>
      <c r="J53" s="7"/>
      <c r="K53" s="7">
        <v>43</v>
      </c>
      <c r="L53" s="5">
        <f>SUM(C53:K53)</f>
        <v>43</v>
      </c>
      <c r="M53" s="7"/>
      <c r="N53" s="7"/>
      <c r="O53" s="7"/>
      <c r="P53" s="7"/>
      <c r="Q53" s="7"/>
      <c r="R53" s="7"/>
      <c r="S53" s="7"/>
      <c r="T53" s="7"/>
      <c r="U53" s="7">
        <v>40</v>
      </c>
      <c r="V53" s="5">
        <f>SUM(M53:U53)</f>
        <v>40</v>
      </c>
      <c r="W53" s="5">
        <f>L53+V53</f>
        <v>83</v>
      </c>
      <c r="X53" s="74">
        <f>SUM(W53:W57)</f>
        <v>422</v>
      </c>
    </row>
    <row r="54" spans="1:24" ht="13.5" customHeight="1" x14ac:dyDescent="0.2">
      <c r="A54" s="5">
        <v>2</v>
      </c>
      <c r="B54" s="6" t="s">
        <v>167</v>
      </c>
      <c r="C54" s="7"/>
      <c r="D54" s="7"/>
      <c r="E54" s="7"/>
      <c r="F54" s="7"/>
      <c r="G54" s="7"/>
      <c r="H54" s="7"/>
      <c r="I54" s="7"/>
      <c r="J54" s="7"/>
      <c r="K54" s="7">
        <v>45</v>
      </c>
      <c r="L54" s="5">
        <f>SUM(C54:K54)</f>
        <v>45</v>
      </c>
      <c r="M54" s="7"/>
      <c r="N54" s="7"/>
      <c r="O54" s="7"/>
      <c r="P54" s="7"/>
      <c r="Q54" s="7"/>
      <c r="R54" s="7"/>
      <c r="S54" s="7"/>
      <c r="T54" s="7"/>
      <c r="U54" s="7">
        <v>39</v>
      </c>
      <c r="V54" s="5">
        <f>SUM(M54:U54)</f>
        <v>39</v>
      </c>
      <c r="W54" s="5">
        <f>L54+V54</f>
        <v>84</v>
      </c>
      <c r="X54" s="75"/>
    </row>
    <row r="55" spans="1:24" ht="13.5" customHeight="1" x14ac:dyDescent="0.2">
      <c r="A55" s="5">
        <v>3</v>
      </c>
      <c r="B55" s="6" t="s">
        <v>168</v>
      </c>
      <c r="C55" s="7"/>
      <c r="D55" s="7"/>
      <c r="E55" s="7"/>
      <c r="F55" s="7"/>
      <c r="G55" s="7"/>
      <c r="H55" s="7"/>
      <c r="I55" s="7"/>
      <c r="J55" s="7"/>
      <c r="K55" s="7">
        <v>46</v>
      </c>
      <c r="L55" s="5">
        <f>SUM(C55:K55)</f>
        <v>46</v>
      </c>
      <c r="M55" s="7"/>
      <c r="N55" s="7"/>
      <c r="O55" s="7"/>
      <c r="P55" s="7"/>
      <c r="Q55" s="7"/>
      <c r="R55" s="7"/>
      <c r="S55" s="7"/>
      <c r="T55" s="7"/>
      <c r="U55" s="7">
        <v>43</v>
      </c>
      <c r="V55" s="5">
        <f>SUM(M55:U55)</f>
        <v>43</v>
      </c>
      <c r="W55" s="5">
        <f>L55+V55</f>
        <v>89</v>
      </c>
      <c r="X55" s="75"/>
    </row>
    <row r="56" spans="1:24" ht="13.5" customHeight="1" x14ac:dyDescent="0.2">
      <c r="A56" s="5">
        <v>4</v>
      </c>
      <c r="B56" s="6" t="s">
        <v>169</v>
      </c>
      <c r="C56" s="7"/>
      <c r="D56" s="7"/>
      <c r="E56" s="7"/>
      <c r="F56" s="7"/>
      <c r="G56" s="7"/>
      <c r="H56" s="7"/>
      <c r="I56" s="7"/>
      <c r="J56" s="7"/>
      <c r="K56" s="7">
        <v>43</v>
      </c>
      <c r="L56" s="5">
        <f>SUM(C56:K56)</f>
        <v>43</v>
      </c>
      <c r="M56" s="7"/>
      <c r="N56" s="7"/>
      <c r="O56" s="7"/>
      <c r="P56" s="7"/>
      <c r="Q56" s="7"/>
      <c r="R56" s="7"/>
      <c r="S56" s="7"/>
      <c r="T56" s="7"/>
      <c r="U56" s="7">
        <v>39</v>
      </c>
      <c r="V56" s="5">
        <f>SUM(M56:U56)</f>
        <v>39</v>
      </c>
      <c r="W56" s="5">
        <f>L56+V56</f>
        <v>82</v>
      </c>
      <c r="X56" s="75"/>
    </row>
    <row r="57" spans="1:24" ht="13.5" customHeight="1" x14ac:dyDescent="0.2">
      <c r="A57" s="5">
        <v>5</v>
      </c>
      <c r="B57" s="6" t="s">
        <v>170</v>
      </c>
      <c r="C57" s="7"/>
      <c r="D57" s="7"/>
      <c r="E57" s="7"/>
      <c r="F57" s="7"/>
      <c r="G57" s="7"/>
      <c r="H57" s="7"/>
      <c r="I57" s="7"/>
      <c r="J57" s="7"/>
      <c r="K57" s="7">
        <v>43</v>
      </c>
      <c r="L57" s="5">
        <f>SUM(C57:K57)</f>
        <v>43</v>
      </c>
      <c r="M57" s="7" t="s">
        <v>26</v>
      </c>
      <c r="N57" s="7"/>
      <c r="O57" s="7"/>
      <c r="P57" s="7"/>
      <c r="Q57" s="7"/>
      <c r="R57" s="7"/>
      <c r="S57" s="7"/>
      <c r="T57" s="7"/>
      <c r="U57" s="7">
        <v>41</v>
      </c>
      <c r="V57" s="5">
        <f>SUM(M57:U57)</f>
        <v>41</v>
      </c>
      <c r="W57" s="5">
        <f>L57+V57</f>
        <v>84</v>
      </c>
      <c r="X57" s="76"/>
    </row>
    <row r="58" spans="1:24" ht="19.5" x14ac:dyDescent="0.35">
      <c r="X58" s="8">
        <f>SUM(W53:W57)</f>
        <v>422</v>
      </c>
    </row>
    <row r="59" spans="1:24" ht="15.75" x14ac:dyDescent="0.25">
      <c r="A59" s="24" t="s">
        <v>21</v>
      </c>
      <c r="B59" s="24"/>
    </row>
    <row r="60" spans="1:24" x14ac:dyDescent="0.2">
      <c r="A60" s="16" t="s">
        <v>0</v>
      </c>
      <c r="B60" s="17" t="s">
        <v>1</v>
      </c>
      <c r="C60" s="16">
        <v>1</v>
      </c>
      <c r="D60" s="16">
        <v>2</v>
      </c>
      <c r="E60" s="16">
        <v>3</v>
      </c>
      <c r="F60" s="16">
        <v>4</v>
      </c>
      <c r="G60" s="16">
        <v>5</v>
      </c>
      <c r="H60" s="16">
        <v>6</v>
      </c>
      <c r="I60" s="16">
        <v>7</v>
      </c>
      <c r="J60" s="16">
        <v>8</v>
      </c>
      <c r="K60" s="16">
        <v>9</v>
      </c>
      <c r="L60" s="16" t="s">
        <v>2</v>
      </c>
      <c r="M60" s="16">
        <v>10</v>
      </c>
      <c r="N60" s="16">
        <v>11</v>
      </c>
      <c r="O60" s="16">
        <v>12</v>
      </c>
      <c r="P60" s="16">
        <v>13</v>
      </c>
      <c r="Q60" s="16">
        <v>14</v>
      </c>
      <c r="R60" s="16">
        <v>15</v>
      </c>
      <c r="S60" s="16">
        <v>16</v>
      </c>
      <c r="T60" s="16">
        <v>17</v>
      </c>
      <c r="U60" s="16">
        <v>18</v>
      </c>
      <c r="V60" s="16" t="s">
        <v>3</v>
      </c>
      <c r="W60" s="16" t="s">
        <v>4</v>
      </c>
      <c r="X60" s="16" t="s">
        <v>5</v>
      </c>
    </row>
    <row r="61" spans="1:24" ht="13.5" customHeight="1" x14ac:dyDescent="0.2">
      <c r="A61" s="5" t="s">
        <v>26</v>
      </c>
      <c r="B61" s="6" t="s">
        <v>220</v>
      </c>
      <c r="C61" s="7">
        <v>5</v>
      </c>
      <c r="D61" s="7">
        <v>6</v>
      </c>
      <c r="E61" s="7">
        <v>4</v>
      </c>
      <c r="F61" s="7">
        <v>3</v>
      </c>
      <c r="G61" s="7">
        <v>5</v>
      </c>
      <c r="H61" s="7">
        <v>6</v>
      </c>
      <c r="I61" s="7">
        <v>6</v>
      </c>
      <c r="J61" s="7">
        <v>3</v>
      </c>
      <c r="K61" s="7">
        <v>5</v>
      </c>
      <c r="L61" s="5">
        <f>SUM(C61:K61)</f>
        <v>43</v>
      </c>
      <c r="M61" s="7">
        <v>5</v>
      </c>
      <c r="N61" s="7">
        <v>6</v>
      </c>
      <c r="O61" s="7">
        <v>4</v>
      </c>
      <c r="P61" s="7">
        <v>5</v>
      </c>
      <c r="Q61" s="7">
        <v>6</v>
      </c>
      <c r="R61" s="7">
        <v>6</v>
      </c>
      <c r="S61" s="7">
        <v>5</v>
      </c>
      <c r="T61" s="7">
        <v>4</v>
      </c>
      <c r="U61" s="7">
        <v>5</v>
      </c>
      <c r="V61" s="5">
        <f>SUM(M61:U61)</f>
        <v>46</v>
      </c>
      <c r="W61" s="5">
        <f>L61+V61</f>
        <v>89</v>
      </c>
      <c r="X61" s="74">
        <f>SUM(W61:W65)</f>
        <v>464</v>
      </c>
    </row>
    <row r="62" spans="1:24" ht="13.5" customHeight="1" x14ac:dyDescent="0.2">
      <c r="A62" s="5"/>
      <c r="B62" s="6" t="s">
        <v>221</v>
      </c>
      <c r="C62" s="7">
        <v>5</v>
      </c>
      <c r="D62" s="7">
        <v>6</v>
      </c>
      <c r="E62" s="7">
        <v>6</v>
      </c>
      <c r="F62" s="7">
        <v>3</v>
      </c>
      <c r="G62" s="7">
        <v>6</v>
      </c>
      <c r="H62" s="7">
        <v>6</v>
      </c>
      <c r="I62" s="7">
        <v>4</v>
      </c>
      <c r="J62" s="7">
        <v>4</v>
      </c>
      <c r="K62" s="7">
        <v>4</v>
      </c>
      <c r="L62" s="5">
        <f>SUM(C62:K62)</f>
        <v>44</v>
      </c>
      <c r="M62" s="7">
        <v>6</v>
      </c>
      <c r="N62" s="7">
        <v>5</v>
      </c>
      <c r="O62" s="7">
        <v>5</v>
      </c>
      <c r="P62" s="7">
        <v>3</v>
      </c>
      <c r="Q62" s="7">
        <v>5</v>
      </c>
      <c r="R62" s="7">
        <v>7</v>
      </c>
      <c r="S62" s="7">
        <v>5</v>
      </c>
      <c r="T62" s="7">
        <v>3</v>
      </c>
      <c r="U62" s="7">
        <v>6</v>
      </c>
      <c r="V62" s="5">
        <f>SUM(M62:U62)</f>
        <v>45</v>
      </c>
      <c r="W62" s="5">
        <f>L62+V62</f>
        <v>89</v>
      </c>
      <c r="X62" s="75"/>
    </row>
    <row r="63" spans="1:24" ht="13.5" customHeight="1" x14ac:dyDescent="0.2">
      <c r="A63" s="5"/>
      <c r="B63" s="6" t="s">
        <v>222</v>
      </c>
      <c r="C63" s="7">
        <v>7</v>
      </c>
      <c r="D63" s="7">
        <v>5</v>
      </c>
      <c r="E63" s="7">
        <v>4</v>
      </c>
      <c r="F63" s="7">
        <v>4</v>
      </c>
      <c r="G63" s="7">
        <v>4</v>
      </c>
      <c r="H63" s="7">
        <v>7</v>
      </c>
      <c r="I63" s="7">
        <v>5</v>
      </c>
      <c r="J63" s="7">
        <v>4</v>
      </c>
      <c r="K63" s="7">
        <v>5</v>
      </c>
      <c r="L63" s="5">
        <f>SUM(C63:K63)</f>
        <v>45</v>
      </c>
      <c r="M63" s="7">
        <v>6</v>
      </c>
      <c r="N63" s="7">
        <v>6</v>
      </c>
      <c r="O63" s="7">
        <v>4</v>
      </c>
      <c r="P63" s="7">
        <v>3</v>
      </c>
      <c r="Q63" s="7">
        <v>5</v>
      </c>
      <c r="R63" s="7">
        <v>7</v>
      </c>
      <c r="S63" s="7">
        <v>6</v>
      </c>
      <c r="T63" s="7">
        <v>5</v>
      </c>
      <c r="U63" s="7">
        <v>5</v>
      </c>
      <c r="V63" s="5">
        <f>SUM(M63:U63)</f>
        <v>47</v>
      </c>
      <c r="W63" s="5">
        <f>L63+V63</f>
        <v>92</v>
      </c>
      <c r="X63" s="75"/>
    </row>
    <row r="64" spans="1:24" ht="13.5" customHeight="1" x14ac:dyDescent="0.2">
      <c r="A64" s="5"/>
      <c r="B64" s="6" t="s">
        <v>223</v>
      </c>
      <c r="C64" s="7">
        <v>4</v>
      </c>
      <c r="D64" s="7">
        <v>6</v>
      </c>
      <c r="E64" s="7">
        <v>3</v>
      </c>
      <c r="F64" s="7">
        <v>7</v>
      </c>
      <c r="G64" s="7">
        <v>5</v>
      </c>
      <c r="H64" s="7">
        <v>6</v>
      </c>
      <c r="I64" s="7">
        <v>6</v>
      </c>
      <c r="J64" s="7">
        <v>4</v>
      </c>
      <c r="K64" s="7">
        <v>5</v>
      </c>
      <c r="L64" s="5">
        <f>SUM(C64:K64)</f>
        <v>46</v>
      </c>
      <c r="M64" s="7">
        <v>5</v>
      </c>
      <c r="N64" s="7">
        <v>7</v>
      </c>
      <c r="O64" s="7">
        <v>5</v>
      </c>
      <c r="P64" s="7">
        <v>4</v>
      </c>
      <c r="Q64" s="7">
        <v>6</v>
      </c>
      <c r="R64" s="7">
        <v>6</v>
      </c>
      <c r="S64" s="7">
        <v>6</v>
      </c>
      <c r="T64" s="7">
        <v>4</v>
      </c>
      <c r="U64" s="7">
        <v>9</v>
      </c>
      <c r="V64" s="5">
        <f>SUM(M64:U64)</f>
        <v>52</v>
      </c>
      <c r="W64" s="5">
        <f>L64+V64</f>
        <v>98</v>
      </c>
      <c r="X64" s="75"/>
    </row>
    <row r="65" spans="1:24" ht="13.5" customHeight="1" x14ac:dyDescent="0.2">
      <c r="A65" s="5"/>
      <c r="B65" s="6" t="s">
        <v>224</v>
      </c>
      <c r="C65" s="7">
        <v>6</v>
      </c>
      <c r="D65" s="7">
        <v>7</v>
      </c>
      <c r="E65" s="7">
        <v>5</v>
      </c>
      <c r="F65" s="7">
        <v>5</v>
      </c>
      <c r="G65" s="7">
        <v>4</v>
      </c>
      <c r="H65" s="7">
        <v>6</v>
      </c>
      <c r="I65" s="7">
        <v>9</v>
      </c>
      <c r="J65" s="7">
        <v>4</v>
      </c>
      <c r="K65" s="7">
        <v>5</v>
      </c>
      <c r="L65" s="5">
        <f>SUM(C65:K65)</f>
        <v>51</v>
      </c>
      <c r="M65" s="7">
        <v>5</v>
      </c>
      <c r="N65" s="7">
        <v>5</v>
      </c>
      <c r="O65" s="7">
        <v>4</v>
      </c>
      <c r="P65" s="7">
        <v>4</v>
      </c>
      <c r="Q65" s="7">
        <v>5</v>
      </c>
      <c r="R65" s="7">
        <v>6</v>
      </c>
      <c r="S65" s="7">
        <v>5</v>
      </c>
      <c r="T65" s="7">
        <v>4</v>
      </c>
      <c r="U65" s="7">
        <v>7</v>
      </c>
      <c r="V65" s="5">
        <f>SUM(M65:U65)</f>
        <v>45</v>
      </c>
      <c r="W65" s="5">
        <f>L65+V65</f>
        <v>96</v>
      </c>
      <c r="X65" s="76"/>
    </row>
    <row r="66" spans="1:24" ht="19.5" x14ac:dyDescent="0.35">
      <c r="X66" s="8">
        <f>SUM(W61:W65)</f>
        <v>464</v>
      </c>
    </row>
    <row r="67" spans="1:24" ht="15.75" x14ac:dyDescent="0.25">
      <c r="A67" s="24" t="s">
        <v>25</v>
      </c>
      <c r="B67" s="24"/>
    </row>
    <row r="68" spans="1:24" x14ac:dyDescent="0.2">
      <c r="A68" s="16" t="s">
        <v>0</v>
      </c>
      <c r="B68" s="17" t="s">
        <v>1</v>
      </c>
      <c r="C68" s="16">
        <v>1</v>
      </c>
      <c r="D68" s="16">
        <v>2</v>
      </c>
      <c r="E68" s="16">
        <v>3</v>
      </c>
      <c r="F68" s="16">
        <v>4</v>
      </c>
      <c r="G68" s="16">
        <v>5</v>
      </c>
      <c r="H68" s="16">
        <v>6</v>
      </c>
      <c r="I68" s="16">
        <v>7</v>
      </c>
      <c r="J68" s="16">
        <v>8</v>
      </c>
      <c r="K68" s="16">
        <v>9</v>
      </c>
      <c r="L68" s="16" t="s">
        <v>2</v>
      </c>
      <c r="M68" s="16">
        <v>10</v>
      </c>
      <c r="N68" s="16">
        <v>11</v>
      </c>
      <c r="O68" s="16">
        <v>12</v>
      </c>
      <c r="P68" s="16">
        <v>13</v>
      </c>
      <c r="Q68" s="16">
        <v>14</v>
      </c>
      <c r="R68" s="16">
        <v>15</v>
      </c>
      <c r="S68" s="16">
        <v>16</v>
      </c>
      <c r="T68" s="16">
        <v>17</v>
      </c>
      <c r="U68" s="16">
        <v>18</v>
      </c>
      <c r="V68" s="16" t="s">
        <v>3</v>
      </c>
      <c r="W68" s="16" t="s">
        <v>4</v>
      </c>
      <c r="X68" s="16" t="s">
        <v>5</v>
      </c>
    </row>
    <row r="69" spans="1:24" ht="13.5" customHeight="1" x14ac:dyDescent="0.2">
      <c r="A69" s="5"/>
      <c r="B69" s="6" t="s">
        <v>231</v>
      </c>
      <c r="C69" s="7">
        <v>8</v>
      </c>
      <c r="D69" s="7">
        <v>8</v>
      </c>
      <c r="E69" s="7">
        <v>5</v>
      </c>
      <c r="F69" s="7">
        <v>4</v>
      </c>
      <c r="G69" s="7">
        <v>5</v>
      </c>
      <c r="H69" s="7">
        <v>5</v>
      </c>
      <c r="I69" s="7">
        <v>4</v>
      </c>
      <c r="J69" s="7">
        <v>4</v>
      </c>
      <c r="K69" s="7">
        <v>5</v>
      </c>
      <c r="L69" s="5">
        <f>SUM(C69:K69)</f>
        <v>48</v>
      </c>
      <c r="M69" s="7">
        <v>4</v>
      </c>
      <c r="N69" s="7">
        <v>5</v>
      </c>
      <c r="O69" s="7">
        <v>4</v>
      </c>
      <c r="P69" s="7">
        <v>4</v>
      </c>
      <c r="Q69" s="7">
        <v>5</v>
      </c>
      <c r="R69" s="7">
        <v>4</v>
      </c>
      <c r="S69" s="7">
        <v>4</v>
      </c>
      <c r="T69" s="7">
        <v>2</v>
      </c>
      <c r="U69" s="7">
        <v>6</v>
      </c>
      <c r="V69" s="5">
        <f>SUM(M69:U69)</f>
        <v>38</v>
      </c>
      <c r="W69" s="5">
        <f>L69+V69</f>
        <v>86</v>
      </c>
      <c r="X69" s="74">
        <f>SUM(W69:W73)</f>
        <v>448</v>
      </c>
    </row>
    <row r="70" spans="1:24" ht="13.5" customHeight="1" x14ac:dyDescent="0.2">
      <c r="A70" s="5"/>
      <c r="B70" s="6" t="s">
        <v>232</v>
      </c>
      <c r="C70" s="7">
        <v>5</v>
      </c>
      <c r="D70" s="7">
        <v>6</v>
      </c>
      <c r="E70" s="7">
        <v>5</v>
      </c>
      <c r="F70" s="7">
        <v>4</v>
      </c>
      <c r="G70" s="7">
        <v>5</v>
      </c>
      <c r="H70" s="7">
        <v>6</v>
      </c>
      <c r="I70" s="7">
        <v>4</v>
      </c>
      <c r="J70" s="7">
        <v>4</v>
      </c>
      <c r="K70" s="7">
        <v>5</v>
      </c>
      <c r="L70" s="5">
        <f>SUM(C70:K70)</f>
        <v>44</v>
      </c>
      <c r="M70" s="7">
        <v>7</v>
      </c>
      <c r="N70" s="7">
        <v>7</v>
      </c>
      <c r="O70" s="7">
        <v>5</v>
      </c>
      <c r="P70" s="7">
        <v>4</v>
      </c>
      <c r="Q70" s="7">
        <v>5</v>
      </c>
      <c r="R70" s="7">
        <v>6</v>
      </c>
      <c r="S70" s="7">
        <v>4</v>
      </c>
      <c r="T70" s="7">
        <v>4</v>
      </c>
      <c r="U70" s="7">
        <v>5</v>
      </c>
      <c r="V70" s="5">
        <f>SUM(M70:U70)</f>
        <v>47</v>
      </c>
      <c r="W70" s="5">
        <f>L70+V70</f>
        <v>91</v>
      </c>
      <c r="X70" s="75"/>
    </row>
    <row r="71" spans="1:24" ht="13.5" customHeight="1" x14ac:dyDescent="0.2">
      <c r="A71" s="5"/>
      <c r="B71" s="6" t="s">
        <v>233</v>
      </c>
      <c r="C71" s="7">
        <v>6</v>
      </c>
      <c r="D71" s="7">
        <v>5</v>
      </c>
      <c r="E71" s="7">
        <v>5</v>
      </c>
      <c r="F71" s="7">
        <v>3</v>
      </c>
      <c r="G71" s="7">
        <v>4</v>
      </c>
      <c r="H71" s="7">
        <v>5</v>
      </c>
      <c r="I71" s="7">
        <v>5</v>
      </c>
      <c r="J71" s="7">
        <v>5</v>
      </c>
      <c r="K71" s="7">
        <v>5</v>
      </c>
      <c r="L71" s="5">
        <f>SUM(C71:K71)</f>
        <v>43</v>
      </c>
      <c r="M71" s="7">
        <v>5</v>
      </c>
      <c r="N71" s="7">
        <v>7</v>
      </c>
      <c r="O71" s="7">
        <v>7</v>
      </c>
      <c r="P71" s="7">
        <v>4</v>
      </c>
      <c r="Q71" s="7">
        <v>5</v>
      </c>
      <c r="R71" s="7">
        <v>5</v>
      </c>
      <c r="S71" s="7">
        <v>7</v>
      </c>
      <c r="T71" s="7">
        <v>2</v>
      </c>
      <c r="U71" s="7">
        <v>6</v>
      </c>
      <c r="V71" s="5">
        <f>SUM(M71:U71)</f>
        <v>48</v>
      </c>
      <c r="W71" s="5">
        <f>L71+V71</f>
        <v>91</v>
      </c>
      <c r="X71" s="75"/>
    </row>
    <row r="72" spans="1:24" ht="13.5" customHeight="1" x14ac:dyDescent="0.2">
      <c r="A72" s="5"/>
      <c r="B72" s="6" t="s">
        <v>234</v>
      </c>
      <c r="C72" s="7">
        <v>4</v>
      </c>
      <c r="D72" s="7">
        <v>6</v>
      </c>
      <c r="E72" s="7">
        <v>4</v>
      </c>
      <c r="F72" s="7">
        <v>3</v>
      </c>
      <c r="G72" s="7">
        <v>4</v>
      </c>
      <c r="H72" s="7">
        <v>5</v>
      </c>
      <c r="I72" s="7">
        <v>4</v>
      </c>
      <c r="J72" s="7">
        <v>4</v>
      </c>
      <c r="K72" s="7">
        <v>4</v>
      </c>
      <c r="L72" s="5">
        <f>SUM(C72:K72)</f>
        <v>38</v>
      </c>
      <c r="M72" s="7">
        <v>4</v>
      </c>
      <c r="N72" s="7">
        <v>6</v>
      </c>
      <c r="O72" s="7">
        <v>4</v>
      </c>
      <c r="P72" s="7">
        <v>5</v>
      </c>
      <c r="Q72" s="7">
        <v>4</v>
      </c>
      <c r="R72" s="7">
        <v>6</v>
      </c>
      <c r="S72" s="7">
        <v>5</v>
      </c>
      <c r="T72" s="7">
        <v>4</v>
      </c>
      <c r="U72" s="7">
        <v>5</v>
      </c>
      <c r="V72" s="5">
        <f>SUM(M72:U72)</f>
        <v>43</v>
      </c>
      <c r="W72" s="5">
        <f>L72+V72</f>
        <v>81</v>
      </c>
      <c r="X72" s="75"/>
    </row>
    <row r="73" spans="1:24" ht="13.5" customHeight="1" x14ac:dyDescent="0.2">
      <c r="A73" s="5"/>
      <c r="B73" s="6" t="s">
        <v>235</v>
      </c>
      <c r="C73" s="7">
        <v>5</v>
      </c>
      <c r="D73" s="7">
        <v>8</v>
      </c>
      <c r="E73" s="7">
        <v>5</v>
      </c>
      <c r="F73" s="7">
        <v>4</v>
      </c>
      <c r="G73" s="7">
        <v>5</v>
      </c>
      <c r="H73" s="7">
        <v>6</v>
      </c>
      <c r="I73" s="7">
        <v>5</v>
      </c>
      <c r="J73" s="7">
        <v>5</v>
      </c>
      <c r="K73" s="7">
        <v>6</v>
      </c>
      <c r="L73" s="5">
        <f>SUM(C73:K73)</f>
        <v>49</v>
      </c>
      <c r="M73" s="7">
        <v>6</v>
      </c>
      <c r="N73" s="7">
        <v>5</v>
      </c>
      <c r="O73" s="7">
        <v>4</v>
      </c>
      <c r="P73" s="7">
        <v>6</v>
      </c>
      <c r="Q73" s="7">
        <v>5</v>
      </c>
      <c r="R73" s="7">
        <v>5</v>
      </c>
      <c r="S73" s="7">
        <v>7</v>
      </c>
      <c r="T73" s="7">
        <v>5</v>
      </c>
      <c r="U73" s="7">
        <v>7</v>
      </c>
      <c r="V73" s="5">
        <f>SUM(M73:U73)</f>
        <v>50</v>
      </c>
      <c r="W73" s="5">
        <f>L73+V73</f>
        <v>99</v>
      </c>
      <c r="X73" s="76"/>
    </row>
    <row r="74" spans="1:24" ht="19.5" x14ac:dyDescent="0.35">
      <c r="X74" s="8">
        <f>SUM(W69:W73)</f>
        <v>448</v>
      </c>
    </row>
    <row r="75" spans="1:24" ht="15.75" x14ac:dyDescent="0.25">
      <c r="A75" s="24" t="s">
        <v>16</v>
      </c>
      <c r="B75" s="24"/>
    </row>
    <row r="76" spans="1:24" x14ac:dyDescent="0.2">
      <c r="A76" s="16" t="s">
        <v>0</v>
      </c>
      <c r="B76" s="17" t="s">
        <v>1</v>
      </c>
      <c r="C76" s="16">
        <v>1</v>
      </c>
      <c r="D76" s="16">
        <v>2</v>
      </c>
      <c r="E76" s="16">
        <v>3</v>
      </c>
      <c r="F76" s="16">
        <v>4</v>
      </c>
      <c r="G76" s="16">
        <v>5</v>
      </c>
      <c r="H76" s="16">
        <v>6</v>
      </c>
      <c r="I76" s="16">
        <v>7</v>
      </c>
      <c r="J76" s="16">
        <v>8</v>
      </c>
      <c r="K76" s="16">
        <v>9</v>
      </c>
      <c r="L76" s="16" t="s">
        <v>2</v>
      </c>
      <c r="M76" s="16">
        <v>10</v>
      </c>
      <c r="N76" s="16">
        <v>11</v>
      </c>
      <c r="O76" s="16">
        <v>12</v>
      </c>
      <c r="P76" s="16">
        <v>13</v>
      </c>
      <c r="Q76" s="16">
        <v>14</v>
      </c>
      <c r="R76" s="16">
        <v>15</v>
      </c>
      <c r="S76" s="16">
        <v>16</v>
      </c>
      <c r="T76" s="16">
        <v>17</v>
      </c>
      <c r="U76" s="16">
        <v>18</v>
      </c>
      <c r="V76" s="16" t="s">
        <v>3</v>
      </c>
      <c r="W76" s="16" t="s">
        <v>4</v>
      </c>
      <c r="X76" s="16" t="s">
        <v>5</v>
      </c>
    </row>
    <row r="77" spans="1:24" ht="13.5" customHeight="1" x14ac:dyDescent="0.2">
      <c r="A77" s="5"/>
      <c r="B77" s="6" t="s">
        <v>176</v>
      </c>
      <c r="C77" s="7">
        <v>4</v>
      </c>
      <c r="D77" s="7">
        <v>5</v>
      </c>
      <c r="E77" s="7">
        <v>5</v>
      </c>
      <c r="F77" s="7">
        <v>3</v>
      </c>
      <c r="G77" s="7">
        <v>4</v>
      </c>
      <c r="H77" s="7">
        <v>6</v>
      </c>
      <c r="I77" s="7">
        <v>6</v>
      </c>
      <c r="J77" s="7">
        <v>3</v>
      </c>
      <c r="K77" s="7">
        <v>5</v>
      </c>
      <c r="L77" s="5">
        <f>SUM(C77:K77)</f>
        <v>41</v>
      </c>
      <c r="M77" s="7">
        <v>4</v>
      </c>
      <c r="N77" s="7">
        <v>4</v>
      </c>
      <c r="O77" s="7">
        <v>4</v>
      </c>
      <c r="P77" s="7">
        <v>4</v>
      </c>
      <c r="Q77" s="7">
        <v>3</v>
      </c>
      <c r="R77" s="7">
        <v>5</v>
      </c>
      <c r="S77" s="7">
        <v>4</v>
      </c>
      <c r="T77" s="7">
        <v>3</v>
      </c>
      <c r="U77" s="7">
        <v>5</v>
      </c>
      <c r="V77" s="5">
        <f>SUM(M77:U77)</f>
        <v>36</v>
      </c>
      <c r="W77" s="5">
        <f>L77+V77</f>
        <v>77</v>
      </c>
      <c r="X77" s="74">
        <f>SUM(W77:W81)</f>
        <v>410</v>
      </c>
    </row>
    <row r="78" spans="1:24" ht="13.5" customHeight="1" x14ac:dyDescent="0.2">
      <c r="A78" s="5"/>
      <c r="B78" s="6" t="s">
        <v>177</v>
      </c>
      <c r="C78" s="7">
        <v>4</v>
      </c>
      <c r="D78" s="7">
        <v>6</v>
      </c>
      <c r="E78" s="7">
        <v>4</v>
      </c>
      <c r="F78" s="7">
        <v>4</v>
      </c>
      <c r="G78" s="7">
        <v>4</v>
      </c>
      <c r="H78" s="7">
        <v>5</v>
      </c>
      <c r="I78" s="7">
        <v>4</v>
      </c>
      <c r="J78" s="7">
        <v>4</v>
      </c>
      <c r="K78" s="7">
        <v>5</v>
      </c>
      <c r="L78" s="5">
        <f>SUM(C78:K78)</f>
        <v>40</v>
      </c>
      <c r="M78" s="7">
        <v>5</v>
      </c>
      <c r="N78" s="7">
        <v>6</v>
      </c>
      <c r="O78" s="7">
        <v>4</v>
      </c>
      <c r="P78" s="7">
        <v>3</v>
      </c>
      <c r="Q78" s="7">
        <v>5</v>
      </c>
      <c r="R78" s="7">
        <v>5</v>
      </c>
      <c r="S78" s="7">
        <v>4</v>
      </c>
      <c r="T78" s="7">
        <v>3</v>
      </c>
      <c r="U78" s="7">
        <v>4</v>
      </c>
      <c r="V78" s="5">
        <f>SUM(M78:U78)</f>
        <v>39</v>
      </c>
      <c r="W78" s="5">
        <f>L78+V78</f>
        <v>79</v>
      </c>
      <c r="X78" s="75"/>
    </row>
    <row r="79" spans="1:24" ht="13.5" customHeight="1" x14ac:dyDescent="0.2">
      <c r="A79" s="5"/>
      <c r="B79" s="6" t="s">
        <v>178</v>
      </c>
      <c r="C79" s="7">
        <v>4</v>
      </c>
      <c r="D79" s="7">
        <v>6</v>
      </c>
      <c r="E79" s="7">
        <v>5</v>
      </c>
      <c r="F79" s="7">
        <v>4</v>
      </c>
      <c r="G79" s="7">
        <v>5</v>
      </c>
      <c r="H79" s="7">
        <v>7</v>
      </c>
      <c r="I79" s="7">
        <v>6</v>
      </c>
      <c r="J79" s="7">
        <v>4</v>
      </c>
      <c r="K79" s="7">
        <v>4</v>
      </c>
      <c r="L79" s="5">
        <f>SUM(C79:K79)</f>
        <v>45</v>
      </c>
      <c r="M79" s="7">
        <v>4</v>
      </c>
      <c r="N79" s="7">
        <v>5</v>
      </c>
      <c r="O79" s="7">
        <v>5</v>
      </c>
      <c r="P79" s="7">
        <v>3</v>
      </c>
      <c r="Q79" s="7">
        <v>4</v>
      </c>
      <c r="R79" s="7">
        <v>6</v>
      </c>
      <c r="S79" s="7">
        <v>4</v>
      </c>
      <c r="T79" s="7">
        <v>4</v>
      </c>
      <c r="U79" s="7">
        <v>5</v>
      </c>
      <c r="V79" s="5">
        <f>SUM(M79:U79)</f>
        <v>40</v>
      </c>
      <c r="W79" s="5">
        <f>L79+V79</f>
        <v>85</v>
      </c>
      <c r="X79" s="75"/>
    </row>
    <row r="80" spans="1:24" ht="13.5" customHeight="1" x14ac:dyDescent="0.2">
      <c r="A80" s="5"/>
      <c r="B80" s="6" t="s">
        <v>179</v>
      </c>
      <c r="C80" s="7">
        <v>4</v>
      </c>
      <c r="D80" s="7">
        <v>7</v>
      </c>
      <c r="E80" s="7">
        <v>5</v>
      </c>
      <c r="F80" s="7">
        <v>3</v>
      </c>
      <c r="G80" s="7">
        <v>6</v>
      </c>
      <c r="H80" s="7">
        <v>5</v>
      </c>
      <c r="I80" s="7">
        <v>5</v>
      </c>
      <c r="J80" s="7">
        <v>3</v>
      </c>
      <c r="K80" s="7">
        <v>4</v>
      </c>
      <c r="L80" s="5">
        <f>SUM(C80:K80)</f>
        <v>42</v>
      </c>
      <c r="M80" s="7">
        <v>6</v>
      </c>
      <c r="N80" s="7">
        <v>5</v>
      </c>
      <c r="O80" s="7">
        <v>5</v>
      </c>
      <c r="P80" s="7">
        <v>3</v>
      </c>
      <c r="Q80" s="7">
        <v>5</v>
      </c>
      <c r="R80" s="7">
        <v>5</v>
      </c>
      <c r="S80" s="7">
        <v>5</v>
      </c>
      <c r="T80" s="7">
        <v>4</v>
      </c>
      <c r="U80" s="7">
        <v>4</v>
      </c>
      <c r="V80" s="5">
        <f>SUM(M80:U80)</f>
        <v>42</v>
      </c>
      <c r="W80" s="5">
        <f>L80+V80</f>
        <v>84</v>
      </c>
      <c r="X80" s="75"/>
    </row>
    <row r="81" spans="1:24" ht="13.5" customHeight="1" x14ac:dyDescent="0.2">
      <c r="A81" s="5"/>
      <c r="B81" s="6" t="s">
        <v>180</v>
      </c>
      <c r="C81" s="7">
        <v>4</v>
      </c>
      <c r="D81" s="7">
        <v>5</v>
      </c>
      <c r="E81" s="7">
        <v>6</v>
      </c>
      <c r="F81" s="7">
        <v>3</v>
      </c>
      <c r="G81" s="7">
        <v>5</v>
      </c>
      <c r="H81" s="7">
        <v>6</v>
      </c>
      <c r="I81" s="7">
        <v>6</v>
      </c>
      <c r="J81" s="7">
        <v>3</v>
      </c>
      <c r="K81" s="7">
        <v>4</v>
      </c>
      <c r="L81" s="5">
        <f>SUM(C81:K81)</f>
        <v>42</v>
      </c>
      <c r="M81" s="7">
        <v>4</v>
      </c>
      <c r="N81" s="7">
        <v>6</v>
      </c>
      <c r="O81" s="7">
        <v>5</v>
      </c>
      <c r="P81" s="7">
        <v>4</v>
      </c>
      <c r="Q81" s="7">
        <v>4</v>
      </c>
      <c r="R81" s="7">
        <v>5</v>
      </c>
      <c r="S81" s="7">
        <v>6</v>
      </c>
      <c r="T81" s="7">
        <v>4</v>
      </c>
      <c r="U81" s="7">
        <v>5</v>
      </c>
      <c r="V81" s="5">
        <f>SUM(M81:U81)</f>
        <v>43</v>
      </c>
      <c r="W81" s="5">
        <f>L81+V81</f>
        <v>85</v>
      </c>
      <c r="X81" s="76"/>
    </row>
    <row r="82" spans="1:24" ht="19.5" x14ac:dyDescent="0.35">
      <c r="X82" s="8">
        <f>SUM(W77:W81)</f>
        <v>410</v>
      </c>
    </row>
    <row r="83" spans="1:24" ht="15.75" x14ac:dyDescent="0.25">
      <c r="A83" s="24" t="s">
        <v>19</v>
      </c>
    </row>
    <row r="84" spans="1:24" x14ac:dyDescent="0.2">
      <c r="A84" s="16" t="s">
        <v>0</v>
      </c>
      <c r="B84" s="17" t="s">
        <v>1</v>
      </c>
      <c r="C84" s="16">
        <v>1</v>
      </c>
      <c r="D84" s="16">
        <v>2</v>
      </c>
      <c r="E84" s="16">
        <v>3</v>
      </c>
      <c r="F84" s="16">
        <v>4</v>
      </c>
      <c r="G84" s="16">
        <v>5</v>
      </c>
      <c r="H84" s="16">
        <v>6</v>
      </c>
      <c r="I84" s="16">
        <v>7</v>
      </c>
      <c r="J84" s="16">
        <v>8</v>
      </c>
      <c r="K84" s="16">
        <v>9</v>
      </c>
      <c r="L84" s="16" t="s">
        <v>2</v>
      </c>
      <c r="M84" s="16">
        <v>10</v>
      </c>
      <c r="N84" s="16">
        <v>11</v>
      </c>
      <c r="O84" s="16">
        <v>12</v>
      </c>
      <c r="P84" s="16">
        <v>13</v>
      </c>
      <c r="Q84" s="16">
        <v>14</v>
      </c>
      <c r="R84" s="16">
        <v>15</v>
      </c>
      <c r="S84" s="16">
        <v>16</v>
      </c>
      <c r="T84" s="16">
        <v>17</v>
      </c>
      <c r="U84" s="16">
        <v>18</v>
      </c>
      <c r="V84" s="16" t="s">
        <v>3</v>
      </c>
      <c r="W84" s="16" t="s">
        <v>4</v>
      </c>
      <c r="X84" s="16" t="s">
        <v>5</v>
      </c>
    </row>
    <row r="85" spans="1:24" ht="13.5" customHeight="1" x14ac:dyDescent="0.2">
      <c r="A85" s="5"/>
      <c r="B85" s="6" t="s">
        <v>238</v>
      </c>
      <c r="C85" s="7">
        <v>6</v>
      </c>
      <c r="D85" s="7">
        <v>7</v>
      </c>
      <c r="E85" s="7">
        <v>7</v>
      </c>
      <c r="F85" s="7">
        <v>6</v>
      </c>
      <c r="G85" s="7">
        <v>4</v>
      </c>
      <c r="H85" s="7">
        <v>8</v>
      </c>
      <c r="I85" s="7">
        <v>7</v>
      </c>
      <c r="J85" s="7">
        <v>6</v>
      </c>
      <c r="K85" s="7">
        <v>7</v>
      </c>
      <c r="L85" s="5">
        <f>SUM(C85:K85)</f>
        <v>58</v>
      </c>
      <c r="M85" s="7">
        <v>6</v>
      </c>
      <c r="N85" s="7">
        <v>5</v>
      </c>
      <c r="O85" s="7">
        <v>7</v>
      </c>
      <c r="P85" s="7">
        <v>6</v>
      </c>
      <c r="Q85" s="7">
        <v>8</v>
      </c>
      <c r="R85" s="7">
        <v>6</v>
      </c>
      <c r="S85" s="7">
        <v>5</v>
      </c>
      <c r="T85" s="7">
        <v>5</v>
      </c>
      <c r="U85" s="7">
        <v>6</v>
      </c>
      <c r="V85" s="5">
        <f>SUM(M85:U85)</f>
        <v>54</v>
      </c>
      <c r="W85" s="5">
        <f>L85+V85</f>
        <v>112</v>
      </c>
      <c r="X85" s="74">
        <f>SUM(W85:W89)</f>
        <v>540</v>
      </c>
    </row>
    <row r="86" spans="1:24" ht="13.5" customHeight="1" x14ac:dyDescent="0.2">
      <c r="A86" s="5"/>
      <c r="B86" s="6" t="s">
        <v>239</v>
      </c>
      <c r="C86" s="7">
        <v>8</v>
      </c>
      <c r="D86" s="7">
        <v>6</v>
      </c>
      <c r="E86" s="7">
        <v>5</v>
      </c>
      <c r="F86" s="7">
        <v>3</v>
      </c>
      <c r="G86" s="7">
        <v>7</v>
      </c>
      <c r="H86" s="7">
        <v>6</v>
      </c>
      <c r="I86" s="7">
        <v>7</v>
      </c>
      <c r="J86" s="7">
        <v>5</v>
      </c>
      <c r="K86" s="7">
        <v>6</v>
      </c>
      <c r="L86" s="5">
        <f>SUM(C86:K86)</f>
        <v>53</v>
      </c>
      <c r="M86" s="7">
        <v>5</v>
      </c>
      <c r="N86" s="7">
        <v>6</v>
      </c>
      <c r="O86" s="7">
        <v>5</v>
      </c>
      <c r="P86" s="7">
        <v>6</v>
      </c>
      <c r="Q86" s="7">
        <v>6</v>
      </c>
      <c r="R86" s="7">
        <v>6</v>
      </c>
      <c r="S86" s="7">
        <v>7</v>
      </c>
      <c r="T86" s="7">
        <v>5</v>
      </c>
      <c r="U86" s="7">
        <v>7</v>
      </c>
      <c r="V86" s="5">
        <f>SUM(M86:U86)</f>
        <v>53</v>
      </c>
      <c r="W86" s="5">
        <f>L86+V86</f>
        <v>106</v>
      </c>
      <c r="X86" s="75"/>
    </row>
    <row r="87" spans="1:24" ht="13.5" customHeight="1" x14ac:dyDescent="0.2">
      <c r="A87" s="5"/>
      <c r="B87" s="6" t="s">
        <v>240</v>
      </c>
      <c r="C87" s="7">
        <v>5</v>
      </c>
      <c r="D87" s="7">
        <v>7</v>
      </c>
      <c r="E87" s="7">
        <v>5</v>
      </c>
      <c r="F87" s="7">
        <v>4</v>
      </c>
      <c r="G87" s="7">
        <v>4</v>
      </c>
      <c r="H87" s="7">
        <v>6</v>
      </c>
      <c r="I87" s="7">
        <v>6</v>
      </c>
      <c r="J87" s="7">
        <v>4</v>
      </c>
      <c r="K87" s="7">
        <v>8</v>
      </c>
      <c r="L87" s="5">
        <f>SUM(C87:K87)</f>
        <v>49</v>
      </c>
      <c r="M87" s="7">
        <v>5</v>
      </c>
      <c r="N87" s="7">
        <v>6</v>
      </c>
      <c r="O87" s="7">
        <v>5</v>
      </c>
      <c r="P87" s="7">
        <v>5</v>
      </c>
      <c r="Q87" s="7">
        <v>6</v>
      </c>
      <c r="R87" s="7">
        <v>6</v>
      </c>
      <c r="S87" s="7">
        <v>5</v>
      </c>
      <c r="T87" s="7">
        <v>4</v>
      </c>
      <c r="U87" s="7">
        <v>5</v>
      </c>
      <c r="V87" s="5">
        <f>SUM(M87:U87)</f>
        <v>47</v>
      </c>
      <c r="W87" s="5">
        <f>L87+V87</f>
        <v>96</v>
      </c>
      <c r="X87" s="75"/>
    </row>
    <row r="88" spans="1:24" ht="13.5" customHeight="1" x14ac:dyDescent="0.2">
      <c r="A88" s="5"/>
      <c r="B88" s="6" t="s">
        <v>241</v>
      </c>
      <c r="C88" s="7">
        <v>5</v>
      </c>
      <c r="D88" s="7">
        <v>6</v>
      </c>
      <c r="E88" s="7">
        <v>6</v>
      </c>
      <c r="F88" s="7">
        <v>8</v>
      </c>
      <c r="G88" s="7">
        <v>7</v>
      </c>
      <c r="H88" s="7">
        <v>7</v>
      </c>
      <c r="I88" s="7">
        <v>7</v>
      </c>
      <c r="J88" s="7">
        <v>5</v>
      </c>
      <c r="K88" s="7">
        <v>5</v>
      </c>
      <c r="L88" s="5">
        <f>SUM(C88:K88)</f>
        <v>56</v>
      </c>
      <c r="M88" s="7">
        <v>7</v>
      </c>
      <c r="N88" s="7">
        <v>9</v>
      </c>
      <c r="O88" s="7">
        <v>7</v>
      </c>
      <c r="P88" s="7">
        <v>6</v>
      </c>
      <c r="Q88" s="7">
        <v>5</v>
      </c>
      <c r="R88" s="7">
        <v>5</v>
      </c>
      <c r="S88" s="7">
        <v>5</v>
      </c>
      <c r="T88" s="7">
        <v>4</v>
      </c>
      <c r="U88" s="7">
        <v>7</v>
      </c>
      <c r="V88" s="5">
        <f>SUM(M88:U88)</f>
        <v>55</v>
      </c>
      <c r="W88" s="5">
        <f>L88+V88</f>
        <v>111</v>
      </c>
      <c r="X88" s="75"/>
    </row>
    <row r="89" spans="1:24" ht="13.5" customHeight="1" x14ac:dyDescent="0.2">
      <c r="A89" s="5"/>
      <c r="B89" s="6" t="s">
        <v>242</v>
      </c>
      <c r="C89" s="7">
        <v>5</v>
      </c>
      <c r="D89" s="7">
        <v>8</v>
      </c>
      <c r="E89" s="7">
        <v>5</v>
      </c>
      <c r="F89" s="7">
        <v>9</v>
      </c>
      <c r="G89" s="7">
        <v>6</v>
      </c>
      <c r="H89" s="7">
        <v>9</v>
      </c>
      <c r="I89" s="7">
        <v>5</v>
      </c>
      <c r="J89" s="7">
        <v>4</v>
      </c>
      <c r="K89" s="7">
        <v>6</v>
      </c>
      <c r="L89" s="5">
        <f>SUM(C89:K89)</f>
        <v>57</v>
      </c>
      <c r="M89" s="7">
        <v>7</v>
      </c>
      <c r="N89" s="7">
        <v>6</v>
      </c>
      <c r="O89" s="7">
        <v>3</v>
      </c>
      <c r="P89" s="7">
        <v>7</v>
      </c>
      <c r="Q89" s="7">
        <v>6</v>
      </c>
      <c r="R89" s="7">
        <v>7</v>
      </c>
      <c r="S89" s="7">
        <v>5</v>
      </c>
      <c r="T89" s="7">
        <v>5</v>
      </c>
      <c r="U89" s="7">
        <v>12</v>
      </c>
      <c r="V89" s="5">
        <f>SUM(M89:U89)</f>
        <v>58</v>
      </c>
      <c r="W89" s="5">
        <f>L89+V89</f>
        <v>115</v>
      </c>
      <c r="X89" s="76"/>
    </row>
    <row r="90" spans="1:24" ht="19.5" x14ac:dyDescent="0.35">
      <c r="X90" s="8">
        <f>SUM(W85:W89)</f>
        <v>540</v>
      </c>
    </row>
    <row r="91" spans="1:24" ht="15.75" x14ac:dyDescent="0.25">
      <c r="A91" s="24" t="s">
        <v>14</v>
      </c>
      <c r="B91" s="24"/>
    </row>
    <row r="92" spans="1:24" x14ac:dyDescent="0.2">
      <c r="A92" s="16" t="s">
        <v>0</v>
      </c>
      <c r="B92" s="17" t="s">
        <v>1</v>
      </c>
      <c r="C92" s="16">
        <v>1</v>
      </c>
      <c r="D92" s="16">
        <v>2</v>
      </c>
      <c r="E92" s="16">
        <v>3</v>
      </c>
      <c r="F92" s="16">
        <v>4</v>
      </c>
      <c r="G92" s="16">
        <v>5</v>
      </c>
      <c r="H92" s="16">
        <v>6</v>
      </c>
      <c r="I92" s="16">
        <v>7</v>
      </c>
      <c r="J92" s="16">
        <v>8</v>
      </c>
      <c r="K92" s="16">
        <v>9</v>
      </c>
      <c r="L92" s="16" t="s">
        <v>2</v>
      </c>
      <c r="M92" s="16">
        <v>10</v>
      </c>
      <c r="N92" s="16">
        <v>11</v>
      </c>
      <c r="O92" s="16">
        <v>12</v>
      </c>
      <c r="P92" s="16">
        <v>13</v>
      </c>
      <c r="Q92" s="16">
        <v>14</v>
      </c>
      <c r="R92" s="16">
        <v>15</v>
      </c>
      <c r="S92" s="16">
        <v>16</v>
      </c>
      <c r="T92" s="16">
        <v>17</v>
      </c>
      <c r="U92" s="16">
        <v>18</v>
      </c>
      <c r="V92" s="16" t="s">
        <v>3</v>
      </c>
      <c r="W92" s="16" t="s">
        <v>4</v>
      </c>
      <c r="X92" s="16" t="s">
        <v>5</v>
      </c>
    </row>
    <row r="93" spans="1:24" ht="13.5" customHeight="1" x14ac:dyDescent="0.2">
      <c r="A93" s="5"/>
      <c r="B93" s="6" t="s">
        <v>157</v>
      </c>
      <c r="C93" s="7">
        <v>4</v>
      </c>
      <c r="D93" s="7">
        <v>5</v>
      </c>
      <c r="E93" s="7">
        <v>5</v>
      </c>
      <c r="F93" s="7">
        <v>3</v>
      </c>
      <c r="G93" s="7">
        <v>4</v>
      </c>
      <c r="H93" s="7">
        <v>6</v>
      </c>
      <c r="I93" s="7">
        <v>5</v>
      </c>
      <c r="J93" s="7">
        <v>4</v>
      </c>
      <c r="K93" s="7">
        <v>5</v>
      </c>
      <c r="L93" s="5">
        <f>SUM(C93:K93)</f>
        <v>41</v>
      </c>
      <c r="M93" s="7">
        <v>4</v>
      </c>
      <c r="N93" s="7">
        <v>5</v>
      </c>
      <c r="O93" s="7">
        <v>5</v>
      </c>
      <c r="P93" s="7">
        <v>4</v>
      </c>
      <c r="Q93" s="7">
        <v>6</v>
      </c>
      <c r="R93" s="7">
        <v>4</v>
      </c>
      <c r="S93" s="7">
        <v>6</v>
      </c>
      <c r="T93" s="7">
        <v>3</v>
      </c>
      <c r="U93" s="7">
        <v>5</v>
      </c>
      <c r="V93" s="5">
        <f>SUM(M93:U93)</f>
        <v>42</v>
      </c>
      <c r="W93" s="5">
        <f>L93+V93</f>
        <v>83</v>
      </c>
      <c r="X93" s="74">
        <f>SUM(W93:W97)</f>
        <v>440</v>
      </c>
    </row>
    <row r="94" spans="1:24" ht="13.5" customHeight="1" x14ac:dyDescent="0.2">
      <c r="A94" s="5"/>
      <c r="B94" s="6" t="s">
        <v>158</v>
      </c>
      <c r="C94" s="7">
        <v>4</v>
      </c>
      <c r="D94" s="7">
        <v>6</v>
      </c>
      <c r="E94" s="7">
        <v>4</v>
      </c>
      <c r="F94" s="7">
        <v>4</v>
      </c>
      <c r="G94" s="7">
        <v>5</v>
      </c>
      <c r="H94" s="7">
        <v>6</v>
      </c>
      <c r="I94" s="7">
        <v>4</v>
      </c>
      <c r="J94" s="7">
        <v>4</v>
      </c>
      <c r="K94" s="7">
        <v>5</v>
      </c>
      <c r="L94" s="5">
        <f>SUM(C94:K94)</f>
        <v>42</v>
      </c>
      <c r="M94" s="7">
        <v>6</v>
      </c>
      <c r="N94" s="7">
        <v>6</v>
      </c>
      <c r="O94" s="7">
        <v>4</v>
      </c>
      <c r="P94" s="7">
        <v>4</v>
      </c>
      <c r="Q94" s="7">
        <v>5</v>
      </c>
      <c r="R94" s="7">
        <v>6</v>
      </c>
      <c r="S94" s="7">
        <v>4</v>
      </c>
      <c r="T94" s="7">
        <v>3</v>
      </c>
      <c r="U94" s="7">
        <v>5</v>
      </c>
      <c r="V94" s="5">
        <f>SUM(M94:U94)</f>
        <v>43</v>
      </c>
      <c r="W94" s="5">
        <f>L94+V94</f>
        <v>85</v>
      </c>
      <c r="X94" s="75"/>
    </row>
    <row r="95" spans="1:24" ht="13.5" customHeight="1" x14ac:dyDescent="0.2">
      <c r="A95" s="5"/>
      <c r="B95" s="6" t="s">
        <v>159</v>
      </c>
      <c r="C95" s="7">
        <v>5</v>
      </c>
      <c r="D95" s="7">
        <v>6</v>
      </c>
      <c r="E95" s="7">
        <v>5</v>
      </c>
      <c r="F95" s="7">
        <v>3</v>
      </c>
      <c r="G95" s="7">
        <v>4</v>
      </c>
      <c r="H95" s="7">
        <v>5</v>
      </c>
      <c r="I95" s="7">
        <v>5</v>
      </c>
      <c r="J95" s="7">
        <v>5</v>
      </c>
      <c r="K95" s="7">
        <v>5</v>
      </c>
      <c r="L95" s="5">
        <f>SUM(C95:K95)</f>
        <v>43</v>
      </c>
      <c r="M95" s="7">
        <v>5</v>
      </c>
      <c r="N95" s="7">
        <v>6</v>
      </c>
      <c r="O95" s="7">
        <v>5</v>
      </c>
      <c r="P95" s="7">
        <v>4</v>
      </c>
      <c r="Q95" s="7">
        <v>5</v>
      </c>
      <c r="R95" s="7">
        <v>6</v>
      </c>
      <c r="S95" s="7">
        <v>5</v>
      </c>
      <c r="T95" s="7">
        <v>4</v>
      </c>
      <c r="U95" s="7">
        <v>5</v>
      </c>
      <c r="V95" s="5">
        <f>SUM(M95:U95)</f>
        <v>45</v>
      </c>
      <c r="W95" s="5">
        <f>L95+V95</f>
        <v>88</v>
      </c>
      <c r="X95" s="75"/>
    </row>
    <row r="96" spans="1:24" ht="13.5" customHeight="1" x14ac:dyDescent="0.2">
      <c r="A96" s="5"/>
      <c r="B96" s="6" t="s">
        <v>160</v>
      </c>
      <c r="C96" s="7">
        <v>6</v>
      </c>
      <c r="D96" s="7">
        <v>6</v>
      </c>
      <c r="E96" s="7">
        <v>4</v>
      </c>
      <c r="F96" s="7">
        <v>4</v>
      </c>
      <c r="G96" s="7">
        <v>7</v>
      </c>
      <c r="H96" s="7">
        <v>6</v>
      </c>
      <c r="I96" s="7">
        <v>6</v>
      </c>
      <c r="J96" s="7">
        <v>4</v>
      </c>
      <c r="K96" s="7">
        <v>5</v>
      </c>
      <c r="L96" s="5">
        <f>SUM(C96:K96)</f>
        <v>48</v>
      </c>
      <c r="M96" s="7">
        <v>5</v>
      </c>
      <c r="N96" s="7">
        <v>5</v>
      </c>
      <c r="O96" s="7">
        <v>6</v>
      </c>
      <c r="P96" s="7">
        <v>3</v>
      </c>
      <c r="Q96" s="7">
        <v>5</v>
      </c>
      <c r="R96" s="7">
        <v>6</v>
      </c>
      <c r="S96" s="7">
        <v>6</v>
      </c>
      <c r="T96" s="7">
        <v>5</v>
      </c>
      <c r="U96" s="7">
        <v>6</v>
      </c>
      <c r="V96" s="5">
        <f>SUM(M96:U96)</f>
        <v>47</v>
      </c>
      <c r="W96" s="5">
        <f>L96+V96</f>
        <v>95</v>
      </c>
      <c r="X96" s="75"/>
    </row>
    <row r="97" spans="1:24" ht="13.5" customHeight="1" x14ac:dyDescent="0.2">
      <c r="A97" s="5"/>
      <c r="B97" s="6" t="s">
        <v>199</v>
      </c>
      <c r="C97" s="7">
        <v>5</v>
      </c>
      <c r="D97" s="7">
        <v>5</v>
      </c>
      <c r="E97" s="7">
        <v>6</v>
      </c>
      <c r="F97" s="7">
        <v>5</v>
      </c>
      <c r="G97" s="7">
        <v>5</v>
      </c>
      <c r="H97" s="7">
        <v>5</v>
      </c>
      <c r="I97" s="7">
        <v>4</v>
      </c>
      <c r="J97" s="7">
        <v>4</v>
      </c>
      <c r="K97" s="7">
        <v>6</v>
      </c>
      <c r="L97" s="5">
        <f>SUM(C97:K97)</f>
        <v>45</v>
      </c>
      <c r="M97" s="7">
        <v>5</v>
      </c>
      <c r="N97" s="7">
        <v>3</v>
      </c>
      <c r="O97" s="7">
        <v>5</v>
      </c>
      <c r="P97" s="7">
        <v>4</v>
      </c>
      <c r="Q97" s="7">
        <v>6</v>
      </c>
      <c r="R97" s="7">
        <v>5</v>
      </c>
      <c r="S97" s="7">
        <v>5</v>
      </c>
      <c r="T97" s="7">
        <v>5</v>
      </c>
      <c r="U97" s="7">
        <v>6</v>
      </c>
      <c r="V97" s="5">
        <f>SUM(M97:U97)</f>
        <v>44</v>
      </c>
      <c r="W97" s="5">
        <f>L97+V97</f>
        <v>89</v>
      </c>
      <c r="X97" s="76"/>
    </row>
    <row r="98" spans="1:24" ht="19.5" x14ac:dyDescent="0.35">
      <c r="X98" s="8">
        <f>SUM(W93:W97)</f>
        <v>440</v>
      </c>
    </row>
    <row r="99" spans="1:24" ht="15.75" x14ac:dyDescent="0.25">
      <c r="A99" s="24" t="s">
        <v>33</v>
      </c>
      <c r="B99" s="24"/>
    </row>
    <row r="100" spans="1:24" x14ac:dyDescent="0.2">
      <c r="A100" s="16" t="s">
        <v>0</v>
      </c>
      <c r="B100" s="17" t="s">
        <v>1</v>
      </c>
      <c r="C100" s="16">
        <v>1</v>
      </c>
      <c r="D100" s="16">
        <v>2</v>
      </c>
      <c r="E100" s="16">
        <v>3</v>
      </c>
      <c r="F100" s="16">
        <v>4</v>
      </c>
      <c r="G100" s="16">
        <v>5</v>
      </c>
      <c r="H100" s="16">
        <v>6</v>
      </c>
      <c r="I100" s="16">
        <v>7</v>
      </c>
      <c r="J100" s="16">
        <v>8</v>
      </c>
      <c r="K100" s="16">
        <v>9</v>
      </c>
      <c r="L100" s="16" t="s">
        <v>2</v>
      </c>
      <c r="M100" s="16">
        <v>10</v>
      </c>
      <c r="N100" s="16">
        <v>11</v>
      </c>
      <c r="O100" s="16">
        <v>12</v>
      </c>
      <c r="P100" s="16">
        <v>13</v>
      </c>
      <c r="Q100" s="16">
        <v>14</v>
      </c>
      <c r="R100" s="16">
        <v>15</v>
      </c>
      <c r="S100" s="16">
        <v>16</v>
      </c>
      <c r="T100" s="16">
        <v>17</v>
      </c>
      <c r="U100" s="16">
        <v>18</v>
      </c>
      <c r="V100" s="16" t="s">
        <v>3</v>
      </c>
      <c r="W100" s="16" t="s">
        <v>4</v>
      </c>
      <c r="X100" s="16" t="s">
        <v>5</v>
      </c>
    </row>
    <row r="101" spans="1:24" ht="13.5" customHeight="1" x14ac:dyDescent="0.2">
      <c r="A101" s="5"/>
      <c r="B101" s="6" t="s">
        <v>148</v>
      </c>
      <c r="C101" s="7">
        <v>5</v>
      </c>
      <c r="D101" s="7">
        <v>6</v>
      </c>
      <c r="E101" s="7">
        <v>5</v>
      </c>
      <c r="F101" s="7">
        <v>4</v>
      </c>
      <c r="G101" s="7">
        <v>4</v>
      </c>
      <c r="H101" s="7">
        <v>5</v>
      </c>
      <c r="I101" s="7">
        <v>7</v>
      </c>
      <c r="J101" s="7">
        <v>3</v>
      </c>
      <c r="K101" s="7">
        <v>6</v>
      </c>
      <c r="L101" s="5">
        <f>SUM(C101:K101)</f>
        <v>45</v>
      </c>
      <c r="M101" s="7">
        <v>6</v>
      </c>
      <c r="N101" s="7">
        <v>5</v>
      </c>
      <c r="O101" s="7">
        <v>3</v>
      </c>
      <c r="P101" s="7">
        <v>4</v>
      </c>
      <c r="Q101" s="7">
        <v>6</v>
      </c>
      <c r="R101" s="7">
        <v>4</v>
      </c>
      <c r="S101" s="7">
        <v>5</v>
      </c>
      <c r="T101" s="7">
        <v>3</v>
      </c>
      <c r="U101" s="7">
        <v>5</v>
      </c>
      <c r="V101" s="5">
        <f>SUM(M101:U101)</f>
        <v>41</v>
      </c>
      <c r="W101" s="5">
        <f>L101+V101</f>
        <v>86</v>
      </c>
      <c r="X101" s="74">
        <f>SUM(W101:W105)</f>
        <v>461</v>
      </c>
    </row>
    <row r="102" spans="1:24" ht="13.5" customHeight="1" x14ac:dyDescent="0.2">
      <c r="A102" s="5"/>
      <c r="B102" s="6" t="s">
        <v>230</v>
      </c>
      <c r="C102" s="7">
        <v>4</v>
      </c>
      <c r="D102" s="7">
        <v>6</v>
      </c>
      <c r="E102" s="7">
        <v>6</v>
      </c>
      <c r="F102" s="7">
        <v>4</v>
      </c>
      <c r="G102" s="7">
        <v>5</v>
      </c>
      <c r="H102" s="7">
        <v>6</v>
      </c>
      <c r="I102" s="7">
        <v>6</v>
      </c>
      <c r="J102" s="7">
        <v>5</v>
      </c>
      <c r="K102" s="7">
        <v>7</v>
      </c>
      <c r="L102" s="5">
        <f>SUM(C102:K102)</f>
        <v>49</v>
      </c>
      <c r="M102" s="7">
        <v>5</v>
      </c>
      <c r="N102" s="7">
        <v>5</v>
      </c>
      <c r="O102" s="7">
        <v>5</v>
      </c>
      <c r="P102" s="7">
        <v>5</v>
      </c>
      <c r="Q102" s="7">
        <v>5</v>
      </c>
      <c r="R102" s="7">
        <v>6</v>
      </c>
      <c r="S102" s="7">
        <v>5</v>
      </c>
      <c r="T102" s="7">
        <v>4</v>
      </c>
      <c r="U102" s="7">
        <v>5</v>
      </c>
      <c r="V102" s="5">
        <f>SUM(M102:U102)</f>
        <v>45</v>
      </c>
      <c r="W102" s="5">
        <f>L102+V102</f>
        <v>94</v>
      </c>
      <c r="X102" s="75"/>
    </row>
    <row r="103" spans="1:24" ht="13.5" customHeight="1" x14ac:dyDescent="0.2">
      <c r="A103" s="5"/>
      <c r="B103" s="6" t="s">
        <v>149</v>
      </c>
      <c r="C103" s="7">
        <v>5</v>
      </c>
      <c r="D103" s="7">
        <v>6</v>
      </c>
      <c r="E103" s="7">
        <v>4</v>
      </c>
      <c r="F103" s="7">
        <v>4</v>
      </c>
      <c r="G103" s="7">
        <v>5</v>
      </c>
      <c r="H103" s="7">
        <v>5</v>
      </c>
      <c r="I103" s="7">
        <v>5</v>
      </c>
      <c r="J103" s="7">
        <v>4</v>
      </c>
      <c r="K103" s="7">
        <v>5</v>
      </c>
      <c r="L103" s="5">
        <f>SUM(C103:K103)</f>
        <v>43</v>
      </c>
      <c r="M103" s="7">
        <v>7</v>
      </c>
      <c r="N103" s="7">
        <v>5</v>
      </c>
      <c r="O103" s="7">
        <v>3</v>
      </c>
      <c r="P103" s="7">
        <v>6</v>
      </c>
      <c r="Q103" s="7">
        <v>6</v>
      </c>
      <c r="R103" s="7">
        <v>5</v>
      </c>
      <c r="S103" s="7">
        <v>5</v>
      </c>
      <c r="T103" s="7">
        <v>4</v>
      </c>
      <c r="U103" s="7">
        <v>4</v>
      </c>
      <c r="V103" s="5">
        <f>SUM(M103:U103)</f>
        <v>45</v>
      </c>
      <c r="W103" s="5">
        <f>L103+V103</f>
        <v>88</v>
      </c>
      <c r="X103" s="75"/>
    </row>
    <row r="104" spans="1:24" ht="13.5" customHeight="1" x14ac:dyDescent="0.2">
      <c r="A104" s="5"/>
      <c r="B104" s="6" t="s">
        <v>150</v>
      </c>
      <c r="C104" s="7">
        <v>5</v>
      </c>
      <c r="D104" s="7">
        <v>6</v>
      </c>
      <c r="E104" s="7">
        <v>8</v>
      </c>
      <c r="F104" s="7">
        <v>5</v>
      </c>
      <c r="G104" s="7">
        <v>5</v>
      </c>
      <c r="H104" s="7">
        <v>6</v>
      </c>
      <c r="I104" s="7">
        <v>5</v>
      </c>
      <c r="J104" s="7">
        <v>5</v>
      </c>
      <c r="K104" s="7">
        <v>5</v>
      </c>
      <c r="L104" s="5">
        <f>SUM(C104:K104)</f>
        <v>50</v>
      </c>
      <c r="M104" s="7">
        <v>6</v>
      </c>
      <c r="N104" s="7">
        <v>7</v>
      </c>
      <c r="O104" s="7">
        <v>5</v>
      </c>
      <c r="P104" s="7">
        <v>4</v>
      </c>
      <c r="Q104" s="7">
        <v>6</v>
      </c>
      <c r="R104" s="7">
        <v>5</v>
      </c>
      <c r="S104" s="7">
        <v>6</v>
      </c>
      <c r="T104" s="7">
        <v>5</v>
      </c>
      <c r="U104" s="7">
        <v>4</v>
      </c>
      <c r="V104" s="5">
        <f>SUM(M104:U104)</f>
        <v>48</v>
      </c>
      <c r="W104" s="5">
        <f>L104+V104</f>
        <v>98</v>
      </c>
      <c r="X104" s="75"/>
    </row>
    <row r="105" spans="1:24" ht="13.5" customHeight="1" x14ac:dyDescent="0.2">
      <c r="A105" s="5"/>
      <c r="B105" s="6" t="s">
        <v>151</v>
      </c>
      <c r="C105" s="7">
        <v>5</v>
      </c>
      <c r="D105" s="7">
        <v>6</v>
      </c>
      <c r="E105" s="7">
        <v>5</v>
      </c>
      <c r="F105" s="7">
        <v>5</v>
      </c>
      <c r="G105" s="7">
        <v>5</v>
      </c>
      <c r="H105" s="7">
        <v>7</v>
      </c>
      <c r="I105" s="7">
        <v>5</v>
      </c>
      <c r="J105" s="7">
        <v>4</v>
      </c>
      <c r="K105" s="7">
        <v>6</v>
      </c>
      <c r="L105" s="5">
        <f>SUM(C105:K105)</f>
        <v>48</v>
      </c>
      <c r="M105" s="7">
        <v>5</v>
      </c>
      <c r="N105" s="7">
        <v>7</v>
      </c>
      <c r="O105" s="7">
        <v>5</v>
      </c>
      <c r="P105" s="7">
        <v>4</v>
      </c>
      <c r="Q105" s="7">
        <v>5</v>
      </c>
      <c r="R105" s="7">
        <v>6</v>
      </c>
      <c r="S105" s="7">
        <v>6</v>
      </c>
      <c r="T105" s="7">
        <v>3</v>
      </c>
      <c r="U105" s="7">
        <v>6</v>
      </c>
      <c r="V105" s="5">
        <f>SUM(M105:U105)</f>
        <v>47</v>
      </c>
      <c r="W105" s="5">
        <f>L105+V105</f>
        <v>95</v>
      </c>
      <c r="X105" s="76"/>
    </row>
    <row r="106" spans="1:24" ht="19.5" x14ac:dyDescent="0.35">
      <c r="X106" s="8">
        <f>SUM(W101:W105)</f>
        <v>461</v>
      </c>
    </row>
    <row r="107" spans="1:24" ht="15.75" x14ac:dyDescent="0.25">
      <c r="A107" s="24" t="s">
        <v>22</v>
      </c>
      <c r="B107" s="24"/>
    </row>
    <row r="108" spans="1:24" x14ac:dyDescent="0.2">
      <c r="A108" s="16" t="s">
        <v>0</v>
      </c>
      <c r="B108" s="17" t="s">
        <v>1</v>
      </c>
      <c r="C108" s="16">
        <v>1</v>
      </c>
      <c r="D108" s="16">
        <v>2</v>
      </c>
      <c r="E108" s="16">
        <v>3</v>
      </c>
      <c r="F108" s="16">
        <v>4</v>
      </c>
      <c r="G108" s="16">
        <v>5</v>
      </c>
      <c r="H108" s="16">
        <v>6</v>
      </c>
      <c r="I108" s="16">
        <v>7</v>
      </c>
      <c r="J108" s="16">
        <v>8</v>
      </c>
      <c r="K108" s="16">
        <v>9</v>
      </c>
      <c r="L108" s="16" t="s">
        <v>2</v>
      </c>
      <c r="M108" s="16">
        <v>10</v>
      </c>
      <c r="N108" s="16">
        <v>11</v>
      </c>
      <c r="O108" s="16">
        <v>12</v>
      </c>
      <c r="P108" s="16">
        <v>13</v>
      </c>
      <c r="Q108" s="16">
        <v>14</v>
      </c>
      <c r="R108" s="16">
        <v>15</v>
      </c>
      <c r="S108" s="16">
        <v>16</v>
      </c>
      <c r="T108" s="16">
        <v>17</v>
      </c>
      <c r="U108" s="16">
        <v>18</v>
      </c>
      <c r="V108" s="16" t="s">
        <v>3</v>
      </c>
      <c r="W108" s="16" t="s">
        <v>4</v>
      </c>
      <c r="X108" s="16" t="s">
        <v>5</v>
      </c>
    </row>
    <row r="109" spans="1:24" ht="13.5" customHeight="1" x14ac:dyDescent="0.2">
      <c r="A109" s="5"/>
      <c r="B109" s="6" t="s">
        <v>206</v>
      </c>
      <c r="C109" s="7">
        <v>5</v>
      </c>
      <c r="D109" s="7">
        <v>5</v>
      </c>
      <c r="E109" s="7">
        <v>3</v>
      </c>
      <c r="F109" s="7">
        <v>3</v>
      </c>
      <c r="G109" s="7">
        <v>3</v>
      </c>
      <c r="H109" s="7">
        <v>8</v>
      </c>
      <c r="I109" s="7">
        <v>5</v>
      </c>
      <c r="J109" s="7">
        <v>3</v>
      </c>
      <c r="K109" s="7">
        <v>5</v>
      </c>
      <c r="L109" s="5">
        <f>SUM(C109:K109)</f>
        <v>40</v>
      </c>
      <c r="M109" s="7">
        <v>5</v>
      </c>
      <c r="N109" s="7">
        <v>4</v>
      </c>
      <c r="O109" s="7">
        <v>4</v>
      </c>
      <c r="P109" s="7">
        <v>3</v>
      </c>
      <c r="Q109" s="7">
        <v>5</v>
      </c>
      <c r="R109" s="7">
        <v>5</v>
      </c>
      <c r="S109" s="7">
        <v>5</v>
      </c>
      <c r="T109" s="7">
        <v>4</v>
      </c>
      <c r="U109" s="7">
        <v>5</v>
      </c>
      <c r="V109" s="5">
        <f>SUM(M109:U109)</f>
        <v>40</v>
      </c>
      <c r="W109" s="5">
        <f>L109+V109</f>
        <v>80</v>
      </c>
      <c r="X109" s="74">
        <f>SUM(W109:W113)</f>
        <v>471</v>
      </c>
    </row>
    <row r="110" spans="1:24" ht="13.5" customHeight="1" x14ac:dyDescent="0.2">
      <c r="A110" s="5"/>
      <c r="B110" s="6" t="s">
        <v>207</v>
      </c>
      <c r="C110" s="7">
        <v>4</v>
      </c>
      <c r="D110" s="7">
        <v>6</v>
      </c>
      <c r="E110" s="7">
        <v>4</v>
      </c>
      <c r="F110" s="7">
        <v>4</v>
      </c>
      <c r="G110" s="7">
        <v>7</v>
      </c>
      <c r="H110" s="7">
        <v>5</v>
      </c>
      <c r="I110" s="7">
        <v>4</v>
      </c>
      <c r="J110" s="7">
        <v>4</v>
      </c>
      <c r="K110" s="7">
        <v>5</v>
      </c>
      <c r="L110" s="5">
        <f>SUM(C110:K110)</f>
        <v>43</v>
      </c>
      <c r="M110" s="7">
        <v>5</v>
      </c>
      <c r="N110" s="7">
        <v>4</v>
      </c>
      <c r="O110" s="7">
        <v>4</v>
      </c>
      <c r="P110" s="7">
        <v>4</v>
      </c>
      <c r="Q110" s="7">
        <v>4</v>
      </c>
      <c r="R110" s="7">
        <v>6</v>
      </c>
      <c r="S110" s="7">
        <v>3</v>
      </c>
      <c r="T110" s="7">
        <v>3</v>
      </c>
      <c r="U110" s="7">
        <v>5</v>
      </c>
      <c r="V110" s="5">
        <f>SUM(M110:U110)</f>
        <v>38</v>
      </c>
      <c r="W110" s="5">
        <f>L110+V110</f>
        <v>81</v>
      </c>
      <c r="X110" s="75"/>
    </row>
    <row r="111" spans="1:24" ht="13.5" customHeight="1" x14ac:dyDescent="0.2">
      <c r="A111" s="5"/>
      <c r="B111" s="6" t="s">
        <v>208</v>
      </c>
      <c r="C111" s="7">
        <v>6</v>
      </c>
      <c r="D111" s="7">
        <v>6</v>
      </c>
      <c r="E111" s="7">
        <v>6</v>
      </c>
      <c r="F111" s="7">
        <v>2</v>
      </c>
      <c r="G111" s="7">
        <v>5</v>
      </c>
      <c r="H111" s="7">
        <v>7</v>
      </c>
      <c r="I111" s="7">
        <v>6</v>
      </c>
      <c r="J111" s="7">
        <v>4</v>
      </c>
      <c r="K111" s="7">
        <v>6</v>
      </c>
      <c r="L111" s="5">
        <f>SUM(C111:K111)</f>
        <v>48</v>
      </c>
      <c r="M111" s="7">
        <v>4</v>
      </c>
      <c r="N111" s="7">
        <v>7</v>
      </c>
      <c r="O111" s="7">
        <v>4</v>
      </c>
      <c r="P111" s="7">
        <v>4</v>
      </c>
      <c r="Q111" s="7">
        <v>6</v>
      </c>
      <c r="R111" s="7">
        <v>6</v>
      </c>
      <c r="S111" s="7">
        <v>7</v>
      </c>
      <c r="T111" s="7">
        <v>4</v>
      </c>
      <c r="U111" s="7">
        <v>6</v>
      </c>
      <c r="V111" s="5">
        <f>SUM(M111:U111)</f>
        <v>48</v>
      </c>
      <c r="W111" s="5">
        <f>L111+V111</f>
        <v>96</v>
      </c>
      <c r="X111" s="75"/>
    </row>
    <row r="112" spans="1:24" ht="13.5" customHeight="1" x14ac:dyDescent="0.2">
      <c r="A112" s="5"/>
      <c r="B112" s="6" t="s">
        <v>209</v>
      </c>
      <c r="C112" s="7">
        <v>5</v>
      </c>
      <c r="D112" s="7">
        <v>7</v>
      </c>
      <c r="E112" s="7">
        <v>5</v>
      </c>
      <c r="F112" s="7">
        <v>4</v>
      </c>
      <c r="G112" s="7">
        <v>5</v>
      </c>
      <c r="H112" s="7">
        <v>6</v>
      </c>
      <c r="I112" s="7">
        <v>6</v>
      </c>
      <c r="J112" s="7">
        <v>6</v>
      </c>
      <c r="K112" s="7">
        <v>5</v>
      </c>
      <c r="L112" s="5">
        <f>SUM(C112:K112)</f>
        <v>49</v>
      </c>
      <c r="M112" s="7">
        <v>7</v>
      </c>
      <c r="N112" s="7">
        <v>6</v>
      </c>
      <c r="O112" s="7">
        <v>7</v>
      </c>
      <c r="P112" s="7">
        <v>4</v>
      </c>
      <c r="Q112" s="7">
        <v>7</v>
      </c>
      <c r="R112" s="7">
        <v>6</v>
      </c>
      <c r="S112" s="7">
        <v>6</v>
      </c>
      <c r="T112" s="7">
        <v>4</v>
      </c>
      <c r="U112" s="7">
        <v>7</v>
      </c>
      <c r="V112" s="5">
        <f>SUM(M112:U112)</f>
        <v>54</v>
      </c>
      <c r="W112" s="5">
        <f>L112+V112</f>
        <v>103</v>
      </c>
      <c r="X112" s="75"/>
    </row>
    <row r="113" spans="1:24" ht="13.5" customHeight="1" x14ac:dyDescent="0.2">
      <c r="A113" s="5"/>
      <c r="B113" s="6" t="s">
        <v>210</v>
      </c>
      <c r="C113" s="7">
        <v>6</v>
      </c>
      <c r="D113" s="7">
        <v>6</v>
      </c>
      <c r="E113" s="7">
        <v>10</v>
      </c>
      <c r="F113" s="7">
        <v>5</v>
      </c>
      <c r="G113" s="7">
        <v>7</v>
      </c>
      <c r="H113" s="7">
        <v>6</v>
      </c>
      <c r="I113" s="7">
        <v>6</v>
      </c>
      <c r="J113" s="7">
        <v>6</v>
      </c>
      <c r="K113" s="7">
        <v>7</v>
      </c>
      <c r="L113" s="5">
        <f>SUM(C113:K113)</f>
        <v>59</v>
      </c>
      <c r="M113" s="7">
        <v>7</v>
      </c>
      <c r="N113" s="7">
        <v>6</v>
      </c>
      <c r="O113" s="7">
        <v>5</v>
      </c>
      <c r="P113" s="7">
        <v>5</v>
      </c>
      <c r="Q113" s="7">
        <v>5</v>
      </c>
      <c r="R113" s="7">
        <v>7</v>
      </c>
      <c r="S113" s="7">
        <v>7</v>
      </c>
      <c r="T113" s="7">
        <v>5</v>
      </c>
      <c r="U113" s="7">
        <v>5</v>
      </c>
      <c r="V113" s="5">
        <f>SUM(M113:U113)</f>
        <v>52</v>
      </c>
      <c r="W113" s="5">
        <f>L113+V113</f>
        <v>111</v>
      </c>
      <c r="X113" s="76"/>
    </row>
    <row r="114" spans="1:24" ht="19.5" x14ac:dyDescent="0.35">
      <c r="X114" s="8">
        <f>SUM(W109:W113)</f>
        <v>471</v>
      </c>
    </row>
    <row r="115" spans="1:24" ht="15.75" x14ac:dyDescent="0.25">
      <c r="A115" s="25" t="s">
        <v>20</v>
      </c>
      <c r="B115" s="25"/>
    </row>
    <row r="116" spans="1:24" x14ac:dyDescent="0.2">
      <c r="A116" s="16" t="s">
        <v>0</v>
      </c>
      <c r="B116" s="17" t="s">
        <v>1</v>
      </c>
      <c r="C116" s="16">
        <v>1</v>
      </c>
      <c r="D116" s="16">
        <v>2</v>
      </c>
      <c r="E116" s="16">
        <v>3</v>
      </c>
      <c r="F116" s="16">
        <v>4</v>
      </c>
      <c r="G116" s="16">
        <v>5</v>
      </c>
      <c r="H116" s="16">
        <v>6</v>
      </c>
      <c r="I116" s="16">
        <v>7</v>
      </c>
      <c r="J116" s="16">
        <v>8</v>
      </c>
      <c r="K116" s="16">
        <v>9</v>
      </c>
      <c r="L116" s="16" t="s">
        <v>2</v>
      </c>
      <c r="M116" s="16">
        <v>10</v>
      </c>
      <c r="N116" s="16">
        <v>11</v>
      </c>
      <c r="O116" s="16">
        <v>12</v>
      </c>
      <c r="P116" s="16">
        <v>13</v>
      </c>
      <c r="Q116" s="16">
        <v>14</v>
      </c>
      <c r="R116" s="16">
        <v>15</v>
      </c>
      <c r="S116" s="16">
        <v>16</v>
      </c>
      <c r="T116" s="16">
        <v>17</v>
      </c>
      <c r="U116" s="16">
        <v>18</v>
      </c>
      <c r="V116" s="16" t="s">
        <v>3</v>
      </c>
      <c r="W116" s="16" t="s">
        <v>4</v>
      </c>
      <c r="X116" s="16" t="s">
        <v>5</v>
      </c>
    </row>
    <row r="117" spans="1:24" ht="13.5" customHeight="1" x14ac:dyDescent="0.2">
      <c r="A117" s="5"/>
      <c r="B117" s="6" t="s">
        <v>184</v>
      </c>
      <c r="C117" s="7">
        <v>4</v>
      </c>
      <c r="D117" s="7">
        <v>6</v>
      </c>
      <c r="E117" s="7">
        <v>5</v>
      </c>
      <c r="F117" s="7">
        <v>4</v>
      </c>
      <c r="G117" s="7">
        <v>4</v>
      </c>
      <c r="H117" s="7">
        <v>6</v>
      </c>
      <c r="I117" s="7">
        <v>5</v>
      </c>
      <c r="J117" s="7">
        <v>4</v>
      </c>
      <c r="K117" s="7">
        <v>5</v>
      </c>
      <c r="L117" s="5">
        <f>SUM(C117:K117)</f>
        <v>43</v>
      </c>
      <c r="M117" s="7">
        <v>5</v>
      </c>
      <c r="N117" s="7">
        <v>5</v>
      </c>
      <c r="O117" s="7">
        <v>4</v>
      </c>
      <c r="P117" s="7">
        <v>3</v>
      </c>
      <c r="Q117" s="7">
        <v>5</v>
      </c>
      <c r="R117" s="7">
        <v>6</v>
      </c>
      <c r="S117" s="7">
        <v>5</v>
      </c>
      <c r="T117" s="7">
        <v>4</v>
      </c>
      <c r="U117" s="7">
        <v>4</v>
      </c>
      <c r="V117" s="5">
        <f>SUM(M117:U117)</f>
        <v>41</v>
      </c>
      <c r="W117" s="5">
        <f>L117+V117</f>
        <v>84</v>
      </c>
      <c r="X117" s="74">
        <f>SUM(W117:W121)</f>
        <v>409</v>
      </c>
    </row>
    <row r="118" spans="1:24" ht="13.5" customHeight="1" x14ac:dyDescent="0.2">
      <c r="A118" s="5"/>
      <c r="B118" s="6" t="s">
        <v>185</v>
      </c>
      <c r="C118" s="7">
        <v>4</v>
      </c>
      <c r="D118" s="7">
        <v>5</v>
      </c>
      <c r="E118" s="7">
        <v>4</v>
      </c>
      <c r="F118" s="7">
        <v>3</v>
      </c>
      <c r="G118" s="7">
        <v>4</v>
      </c>
      <c r="H118" s="7">
        <v>7</v>
      </c>
      <c r="I118" s="7">
        <v>5</v>
      </c>
      <c r="J118" s="7">
        <v>3</v>
      </c>
      <c r="K118" s="7">
        <v>4</v>
      </c>
      <c r="L118" s="5">
        <f>SUM(C118:K118)</f>
        <v>39</v>
      </c>
      <c r="M118" s="7">
        <v>4</v>
      </c>
      <c r="N118" s="7">
        <v>5</v>
      </c>
      <c r="O118" s="7">
        <v>5</v>
      </c>
      <c r="P118" s="7">
        <v>4</v>
      </c>
      <c r="Q118" s="7">
        <v>5</v>
      </c>
      <c r="R118" s="7">
        <v>5</v>
      </c>
      <c r="S118" s="7">
        <v>4</v>
      </c>
      <c r="T118" s="7">
        <v>3</v>
      </c>
      <c r="U118" s="7">
        <v>5</v>
      </c>
      <c r="V118" s="5">
        <f>SUM(M118:U118)</f>
        <v>40</v>
      </c>
      <c r="W118" s="5">
        <f>L118+V118</f>
        <v>79</v>
      </c>
      <c r="X118" s="75"/>
    </row>
    <row r="119" spans="1:24" ht="13.5" customHeight="1" x14ac:dyDescent="0.2">
      <c r="A119" s="5"/>
      <c r="B119" s="6" t="s">
        <v>186</v>
      </c>
      <c r="C119" s="7">
        <v>4</v>
      </c>
      <c r="D119" s="7">
        <v>5</v>
      </c>
      <c r="E119" s="7">
        <v>3</v>
      </c>
      <c r="F119" s="7">
        <v>3</v>
      </c>
      <c r="G119" s="7">
        <v>3</v>
      </c>
      <c r="H119" s="7">
        <v>6</v>
      </c>
      <c r="I119" s="7">
        <v>6</v>
      </c>
      <c r="J119" s="7">
        <v>3</v>
      </c>
      <c r="K119" s="7">
        <v>5</v>
      </c>
      <c r="L119" s="5">
        <f>SUM(C119:K119)</f>
        <v>38</v>
      </c>
      <c r="M119" s="7">
        <v>4</v>
      </c>
      <c r="N119" s="7">
        <v>5</v>
      </c>
      <c r="O119" s="7">
        <v>6</v>
      </c>
      <c r="P119" s="7">
        <v>4</v>
      </c>
      <c r="Q119" s="7">
        <v>6</v>
      </c>
      <c r="R119" s="7">
        <v>5</v>
      </c>
      <c r="S119" s="7">
        <v>5</v>
      </c>
      <c r="T119" s="7">
        <v>4</v>
      </c>
      <c r="U119" s="7">
        <v>3</v>
      </c>
      <c r="V119" s="5">
        <f>SUM(M119:U119)</f>
        <v>42</v>
      </c>
      <c r="W119" s="5">
        <f>L119+V119</f>
        <v>80</v>
      </c>
      <c r="X119" s="75"/>
    </row>
    <row r="120" spans="1:24" ht="13.5" customHeight="1" x14ac:dyDescent="0.2">
      <c r="A120" s="5"/>
      <c r="B120" s="6" t="s">
        <v>187</v>
      </c>
      <c r="C120" s="7">
        <v>5</v>
      </c>
      <c r="D120" s="7">
        <v>6</v>
      </c>
      <c r="E120" s="7">
        <v>4</v>
      </c>
      <c r="F120" s="7">
        <v>3</v>
      </c>
      <c r="G120" s="7">
        <v>4</v>
      </c>
      <c r="H120" s="7">
        <v>7</v>
      </c>
      <c r="I120" s="7">
        <v>5</v>
      </c>
      <c r="J120" s="7">
        <v>3</v>
      </c>
      <c r="K120" s="7">
        <v>4</v>
      </c>
      <c r="L120" s="5">
        <f>SUM(C120:K120)</f>
        <v>41</v>
      </c>
      <c r="M120" s="7">
        <v>5</v>
      </c>
      <c r="N120" s="7">
        <v>5</v>
      </c>
      <c r="O120" s="7">
        <v>4</v>
      </c>
      <c r="P120" s="7">
        <v>3</v>
      </c>
      <c r="Q120" s="7">
        <v>5</v>
      </c>
      <c r="R120" s="7">
        <v>4</v>
      </c>
      <c r="S120" s="7">
        <v>5</v>
      </c>
      <c r="T120" s="7">
        <v>4</v>
      </c>
      <c r="U120" s="7">
        <v>6</v>
      </c>
      <c r="V120" s="5">
        <f>SUM(M120:U120)</f>
        <v>41</v>
      </c>
      <c r="W120" s="5">
        <f>L120+V120</f>
        <v>82</v>
      </c>
      <c r="X120" s="75"/>
    </row>
    <row r="121" spans="1:24" ht="13.5" customHeight="1" x14ac:dyDescent="0.2">
      <c r="A121" s="5"/>
      <c r="B121" s="6" t="s">
        <v>188</v>
      </c>
      <c r="C121" s="7">
        <v>3</v>
      </c>
      <c r="D121" s="7">
        <v>6</v>
      </c>
      <c r="E121" s="7">
        <v>4</v>
      </c>
      <c r="F121" s="7">
        <v>4</v>
      </c>
      <c r="G121" s="7">
        <v>5</v>
      </c>
      <c r="H121" s="7">
        <v>5</v>
      </c>
      <c r="I121" s="7">
        <v>5</v>
      </c>
      <c r="J121" s="7">
        <v>4</v>
      </c>
      <c r="K121" s="7">
        <v>5</v>
      </c>
      <c r="L121" s="5">
        <f>SUM(C121:K121)</f>
        <v>41</v>
      </c>
      <c r="M121" s="7">
        <v>4</v>
      </c>
      <c r="N121" s="7">
        <v>5</v>
      </c>
      <c r="O121" s="7">
        <v>4</v>
      </c>
      <c r="P121" s="7">
        <v>4</v>
      </c>
      <c r="Q121" s="7">
        <v>5</v>
      </c>
      <c r="R121" s="7">
        <v>4</v>
      </c>
      <c r="S121" s="7">
        <v>5</v>
      </c>
      <c r="T121" s="7">
        <v>6</v>
      </c>
      <c r="U121" s="7">
        <v>6</v>
      </c>
      <c r="V121" s="5">
        <f>SUM(M121:U121)</f>
        <v>43</v>
      </c>
      <c r="W121" s="5">
        <f>L121+V121</f>
        <v>84</v>
      </c>
      <c r="X121" s="76"/>
    </row>
    <row r="122" spans="1:24" ht="19.5" x14ac:dyDescent="0.35">
      <c r="X122" s="8">
        <f>SUM(W117:W121)</f>
        <v>409</v>
      </c>
    </row>
    <row r="123" spans="1:24" ht="15.75" x14ac:dyDescent="0.25">
      <c r="A123" s="27" t="s">
        <v>34</v>
      </c>
    </row>
    <row r="124" spans="1:24" x14ac:dyDescent="0.2">
      <c r="A124" s="16" t="s">
        <v>0</v>
      </c>
      <c r="B124" s="17" t="s">
        <v>1</v>
      </c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16">
        <v>6</v>
      </c>
      <c r="I124" s="16">
        <v>7</v>
      </c>
      <c r="J124" s="16">
        <v>8</v>
      </c>
      <c r="K124" s="16">
        <v>9</v>
      </c>
      <c r="L124" s="16" t="s">
        <v>2</v>
      </c>
      <c r="M124" s="16">
        <v>10</v>
      </c>
      <c r="N124" s="16">
        <v>11</v>
      </c>
      <c r="O124" s="16">
        <v>12</v>
      </c>
      <c r="P124" s="16">
        <v>13</v>
      </c>
      <c r="Q124" s="16">
        <v>14</v>
      </c>
      <c r="R124" s="16">
        <v>15</v>
      </c>
      <c r="S124" s="16">
        <v>16</v>
      </c>
      <c r="T124" s="16">
        <v>17</v>
      </c>
      <c r="U124" s="16">
        <v>18</v>
      </c>
      <c r="V124" s="16" t="s">
        <v>3</v>
      </c>
      <c r="W124" s="16" t="s">
        <v>4</v>
      </c>
      <c r="X124" s="16" t="s">
        <v>5</v>
      </c>
    </row>
    <row r="125" spans="1:24" ht="13.5" customHeight="1" x14ac:dyDescent="0.2">
      <c r="A125" s="5"/>
      <c r="B125" s="6" t="s">
        <v>200</v>
      </c>
      <c r="C125" s="7">
        <v>4</v>
      </c>
      <c r="D125" s="7">
        <v>5</v>
      </c>
      <c r="E125" s="7">
        <v>4</v>
      </c>
      <c r="F125" s="7">
        <v>3</v>
      </c>
      <c r="G125" s="7">
        <v>4</v>
      </c>
      <c r="H125" s="7">
        <v>4</v>
      </c>
      <c r="I125" s="7">
        <v>4</v>
      </c>
      <c r="J125" s="7">
        <v>3</v>
      </c>
      <c r="K125" s="7">
        <v>5</v>
      </c>
      <c r="L125" s="5">
        <f>SUM(C125:K125)</f>
        <v>36</v>
      </c>
      <c r="M125" s="7">
        <v>4</v>
      </c>
      <c r="N125" s="7">
        <v>5</v>
      </c>
      <c r="O125" s="7">
        <v>4</v>
      </c>
      <c r="P125" s="7">
        <v>3</v>
      </c>
      <c r="Q125" s="7">
        <v>4</v>
      </c>
      <c r="R125" s="7">
        <v>4</v>
      </c>
      <c r="S125" s="7">
        <v>4</v>
      </c>
      <c r="T125" s="7">
        <v>4</v>
      </c>
      <c r="U125" s="7">
        <v>5</v>
      </c>
      <c r="V125" s="5">
        <f>SUM(M125:U125)</f>
        <v>37</v>
      </c>
      <c r="W125" s="5">
        <f>L125+V125</f>
        <v>73</v>
      </c>
      <c r="X125" s="74">
        <f>SUM(W125:W129)</f>
        <v>393</v>
      </c>
    </row>
    <row r="126" spans="1:24" ht="13.5" customHeight="1" x14ac:dyDescent="0.2">
      <c r="A126" s="5"/>
      <c r="B126" s="6" t="s">
        <v>201</v>
      </c>
      <c r="C126" s="7">
        <v>4</v>
      </c>
      <c r="D126" s="7">
        <v>6</v>
      </c>
      <c r="E126" s="7">
        <v>4</v>
      </c>
      <c r="F126" s="7">
        <v>3</v>
      </c>
      <c r="G126" s="7">
        <v>4</v>
      </c>
      <c r="H126" s="7">
        <v>7</v>
      </c>
      <c r="I126" s="7">
        <v>5</v>
      </c>
      <c r="J126" s="7">
        <v>4</v>
      </c>
      <c r="K126" s="7">
        <v>6</v>
      </c>
      <c r="L126" s="5">
        <f>SUM(C126:K126)</f>
        <v>43</v>
      </c>
      <c r="M126" s="7">
        <v>6</v>
      </c>
      <c r="N126" s="7">
        <v>6</v>
      </c>
      <c r="O126" s="7">
        <v>4</v>
      </c>
      <c r="P126" s="7">
        <v>3</v>
      </c>
      <c r="Q126" s="7">
        <v>5</v>
      </c>
      <c r="R126" s="7">
        <v>4</v>
      </c>
      <c r="S126" s="7">
        <v>4</v>
      </c>
      <c r="T126" s="7">
        <v>3</v>
      </c>
      <c r="U126" s="7">
        <v>5</v>
      </c>
      <c r="V126" s="5">
        <f>SUM(M126:U126)</f>
        <v>40</v>
      </c>
      <c r="W126" s="5">
        <f>L126+V126</f>
        <v>83</v>
      </c>
      <c r="X126" s="75"/>
    </row>
    <row r="127" spans="1:24" ht="13.5" customHeight="1" x14ac:dyDescent="0.2">
      <c r="A127" s="5"/>
      <c r="B127" s="6" t="s">
        <v>202</v>
      </c>
      <c r="C127" s="7">
        <v>3</v>
      </c>
      <c r="D127" s="7">
        <v>5</v>
      </c>
      <c r="E127" s="7">
        <v>4</v>
      </c>
      <c r="F127" s="7">
        <v>3</v>
      </c>
      <c r="G127" s="7">
        <v>4</v>
      </c>
      <c r="H127" s="7">
        <v>4</v>
      </c>
      <c r="I127" s="7">
        <v>5</v>
      </c>
      <c r="J127" s="7">
        <v>4</v>
      </c>
      <c r="K127" s="7">
        <v>5</v>
      </c>
      <c r="L127" s="5">
        <f>SUM(C127:K127)</f>
        <v>37</v>
      </c>
      <c r="M127" s="7">
        <v>4</v>
      </c>
      <c r="N127" s="7">
        <v>6</v>
      </c>
      <c r="O127" s="7">
        <v>4</v>
      </c>
      <c r="P127" s="7">
        <v>4</v>
      </c>
      <c r="Q127" s="7">
        <v>4</v>
      </c>
      <c r="R127" s="7">
        <v>4</v>
      </c>
      <c r="S127" s="7">
        <v>4</v>
      </c>
      <c r="T127" s="7">
        <v>4</v>
      </c>
      <c r="U127" s="7">
        <v>5</v>
      </c>
      <c r="V127" s="5">
        <f>SUM(M127:U127)</f>
        <v>39</v>
      </c>
      <c r="W127" s="5">
        <f>L127+V127</f>
        <v>76</v>
      </c>
      <c r="X127" s="75"/>
    </row>
    <row r="128" spans="1:24" ht="13.5" customHeight="1" x14ac:dyDescent="0.2">
      <c r="A128" s="5"/>
      <c r="B128" s="6" t="s">
        <v>203</v>
      </c>
      <c r="C128" s="7">
        <v>4</v>
      </c>
      <c r="D128" s="7">
        <v>5</v>
      </c>
      <c r="E128" s="7">
        <v>5</v>
      </c>
      <c r="F128" s="7">
        <v>3</v>
      </c>
      <c r="G128" s="7">
        <v>4</v>
      </c>
      <c r="H128" s="7">
        <v>6</v>
      </c>
      <c r="I128" s="7">
        <v>4</v>
      </c>
      <c r="J128" s="7">
        <v>2</v>
      </c>
      <c r="K128" s="7">
        <v>6</v>
      </c>
      <c r="L128" s="5">
        <f>SUM(C128:K128)</f>
        <v>39</v>
      </c>
      <c r="M128" s="7">
        <v>4</v>
      </c>
      <c r="N128" s="7">
        <v>7</v>
      </c>
      <c r="O128" s="7">
        <v>4</v>
      </c>
      <c r="P128" s="7">
        <v>3</v>
      </c>
      <c r="Q128" s="7">
        <v>5</v>
      </c>
      <c r="R128" s="7">
        <v>6</v>
      </c>
      <c r="S128" s="7">
        <v>6</v>
      </c>
      <c r="T128" s="7">
        <v>3</v>
      </c>
      <c r="U128" s="7">
        <v>5</v>
      </c>
      <c r="V128" s="5">
        <f>SUM(M128:U128)</f>
        <v>43</v>
      </c>
      <c r="W128" s="5">
        <f>L128+V128</f>
        <v>82</v>
      </c>
      <c r="X128" s="75"/>
    </row>
    <row r="129" spans="1:24" ht="13.5" customHeight="1" x14ac:dyDescent="0.2">
      <c r="A129" s="5"/>
      <c r="B129" s="6" t="s">
        <v>237</v>
      </c>
      <c r="C129" s="7">
        <v>6</v>
      </c>
      <c r="D129" s="7">
        <v>6</v>
      </c>
      <c r="E129" s="7">
        <v>4</v>
      </c>
      <c r="F129" s="7">
        <v>3</v>
      </c>
      <c r="G129" s="7">
        <v>5</v>
      </c>
      <c r="H129" s="7">
        <v>4</v>
      </c>
      <c r="I129" s="7">
        <v>5</v>
      </c>
      <c r="J129" s="7">
        <v>4</v>
      </c>
      <c r="K129" s="7">
        <v>4</v>
      </c>
      <c r="L129" s="5">
        <f>SUM(C129:K129)</f>
        <v>41</v>
      </c>
      <c r="M129" s="7">
        <v>5</v>
      </c>
      <c r="N129" s="7">
        <v>5</v>
      </c>
      <c r="O129" s="7">
        <v>3</v>
      </c>
      <c r="P129" s="7">
        <v>3</v>
      </c>
      <c r="Q129" s="7">
        <v>4</v>
      </c>
      <c r="R129" s="7">
        <v>4</v>
      </c>
      <c r="S129" s="7">
        <v>5</v>
      </c>
      <c r="T129" s="7">
        <v>4</v>
      </c>
      <c r="U129" s="7">
        <v>5</v>
      </c>
      <c r="V129" s="5">
        <f>SUM(M129:U129)</f>
        <v>38</v>
      </c>
      <c r="W129" s="5">
        <f>L129+V129</f>
        <v>79</v>
      </c>
      <c r="X129" s="76"/>
    </row>
    <row r="130" spans="1:24" ht="19.5" x14ac:dyDescent="0.2">
      <c r="X130" s="23">
        <f>SUM(W125:W129)</f>
        <v>393</v>
      </c>
    </row>
    <row r="132" spans="1:24" ht="15.75" x14ac:dyDescent="0.25">
      <c r="A132" s="27" t="s">
        <v>23</v>
      </c>
    </row>
    <row r="133" spans="1:24" x14ac:dyDescent="0.2">
      <c r="A133" s="16" t="s">
        <v>0</v>
      </c>
      <c r="B133" s="17" t="s">
        <v>1</v>
      </c>
      <c r="C133" s="16">
        <v>1</v>
      </c>
      <c r="D133" s="16">
        <v>2</v>
      </c>
      <c r="E133" s="16">
        <v>3</v>
      </c>
      <c r="F133" s="16">
        <v>4</v>
      </c>
      <c r="G133" s="16">
        <v>5</v>
      </c>
      <c r="H133" s="16">
        <v>6</v>
      </c>
      <c r="I133" s="16">
        <v>7</v>
      </c>
      <c r="J133" s="16">
        <v>8</v>
      </c>
      <c r="K133" s="16">
        <v>9</v>
      </c>
      <c r="L133" s="16" t="s">
        <v>2</v>
      </c>
      <c r="M133" s="16">
        <v>10</v>
      </c>
      <c r="N133" s="16">
        <v>11</v>
      </c>
      <c r="O133" s="16">
        <v>12</v>
      </c>
      <c r="P133" s="16">
        <v>13</v>
      </c>
      <c r="Q133" s="16">
        <v>14</v>
      </c>
      <c r="R133" s="16">
        <v>15</v>
      </c>
      <c r="S133" s="16">
        <v>16</v>
      </c>
      <c r="T133" s="16">
        <v>17</v>
      </c>
      <c r="U133" s="16">
        <v>18</v>
      </c>
      <c r="V133" s="16" t="s">
        <v>3</v>
      </c>
      <c r="W133" s="16" t="s">
        <v>4</v>
      </c>
      <c r="X133" s="16" t="s">
        <v>5</v>
      </c>
    </row>
    <row r="134" spans="1:24" x14ac:dyDescent="0.2">
      <c r="A134" s="5"/>
      <c r="B134" s="6" t="s">
        <v>225</v>
      </c>
      <c r="C134" s="7">
        <v>6</v>
      </c>
      <c r="D134" s="7">
        <v>5</v>
      </c>
      <c r="E134" s="7">
        <v>4</v>
      </c>
      <c r="F134" s="7">
        <v>4</v>
      </c>
      <c r="G134" s="7">
        <v>5</v>
      </c>
      <c r="H134" s="7">
        <v>5</v>
      </c>
      <c r="I134" s="7">
        <v>4</v>
      </c>
      <c r="J134" s="7">
        <v>3</v>
      </c>
      <c r="K134" s="7">
        <v>6</v>
      </c>
      <c r="L134" s="5">
        <f>SUM(C134:K134)</f>
        <v>42</v>
      </c>
      <c r="M134" s="7">
        <v>4</v>
      </c>
      <c r="N134" s="7">
        <v>4</v>
      </c>
      <c r="O134" s="7">
        <v>5</v>
      </c>
      <c r="P134" s="7">
        <v>4</v>
      </c>
      <c r="Q134" s="7">
        <v>5</v>
      </c>
      <c r="R134" s="7">
        <v>7</v>
      </c>
      <c r="S134" s="7">
        <v>6</v>
      </c>
      <c r="T134" s="7">
        <v>4</v>
      </c>
      <c r="U134" s="7">
        <v>5</v>
      </c>
      <c r="V134" s="5">
        <f>SUM(M134:U134)</f>
        <v>44</v>
      </c>
      <c r="W134" s="5">
        <f>L134+V134</f>
        <v>86</v>
      </c>
      <c r="X134" s="74">
        <f>SUM(W134:W138)</f>
        <v>477</v>
      </c>
    </row>
    <row r="135" spans="1:24" x14ac:dyDescent="0.2">
      <c r="A135" s="5"/>
      <c r="B135" s="6" t="s">
        <v>226</v>
      </c>
      <c r="C135" s="7">
        <v>5</v>
      </c>
      <c r="D135" s="7">
        <v>7</v>
      </c>
      <c r="E135" s="7">
        <v>6</v>
      </c>
      <c r="F135" s="7">
        <v>5</v>
      </c>
      <c r="G135" s="7">
        <v>5</v>
      </c>
      <c r="H135" s="7">
        <v>4</v>
      </c>
      <c r="I135" s="7">
        <v>5</v>
      </c>
      <c r="J135" s="7">
        <v>4</v>
      </c>
      <c r="K135" s="7">
        <v>5</v>
      </c>
      <c r="L135" s="5">
        <f>SUM(C135:K135)</f>
        <v>46</v>
      </c>
      <c r="M135" s="7">
        <v>4</v>
      </c>
      <c r="N135" s="7">
        <v>6</v>
      </c>
      <c r="O135" s="7">
        <v>4</v>
      </c>
      <c r="P135" s="7">
        <v>6</v>
      </c>
      <c r="Q135" s="7">
        <v>7</v>
      </c>
      <c r="R135" s="7">
        <v>7</v>
      </c>
      <c r="S135" s="7">
        <v>4</v>
      </c>
      <c r="T135" s="7">
        <v>3</v>
      </c>
      <c r="U135" s="7">
        <v>5</v>
      </c>
      <c r="V135" s="5">
        <f>SUM(M135:U135)</f>
        <v>46</v>
      </c>
      <c r="W135" s="5">
        <f>L135+V135</f>
        <v>92</v>
      </c>
      <c r="X135" s="75"/>
    </row>
    <row r="136" spans="1:24" x14ac:dyDescent="0.2">
      <c r="A136" s="5"/>
      <c r="B136" s="6" t="s">
        <v>227</v>
      </c>
      <c r="C136" s="7">
        <v>7</v>
      </c>
      <c r="D136" s="7">
        <v>7</v>
      </c>
      <c r="E136" s="7">
        <v>5</v>
      </c>
      <c r="F136" s="7">
        <v>5</v>
      </c>
      <c r="G136" s="7">
        <v>6</v>
      </c>
      <c r="H136" s="7">
        <v>6</v>
      </c>
      <c r="I136" s="7">
        <v>5</v>
      </c>
      <c r="J136" s="7">
        <v>3</v>
      </c>
      <c r="K136" s="7">
        <v>6</v>
      </c>
      <c r="L136" s="5">
        <f>SUM(C136:K136)</f>
        <v>50</v>
      </c>
      <c r="M136" s="7">
        <v>4</v>
      </c>
      <c r="N136" s="7">
        <v>5</v>
      </c>
      <c r="O136" s="7">
        <v>5</v>
      </c>
      <c r="P136" s="7">
        <v>4</v>
      </c>
      <c r="Q136" s="7">
        <v>6</v>
      </c>
      <c r="R136" s="7">
        <v>5</v>
      </c>
      <c r="S136" s="7">
        <v>4</v>
      </c>
      <c r="T136" s="7">
        <v>5</v>
      </c>
      <c r="U136" s="7">
        <v>5</v>
      </c>
      <c r="V136" s="5">
        <f>SUM(M136:U136)</f>
        <v>43</v>
      </c>
      <c r="W136" s="5">
        <f>L136+V136</f>
        <v>93</v>
      </c>
      <c r="X136" s="75"/>
    </row>
    <row r="137" spans="1:24" x14ac:dyDescent="0.2">
      <c r="A137" s="5"/>
      <c r="B137" s="6" t="s">
        <v>228</v>
      </c>
      <c r="C137" s="7">
        <v>6</v>
      </c>
      <c r="D137" s="7">
        <v>6</v>
      </c>
      <c r="E137" s="7">
        <v>5</v>
      </c>
      <c r="F137" s="7">
        <v>5</v>
      </c>
      <c r="G137" s="7">
        <v>6</v>
      </c>
      <c r="H137" s="7">
        <v>6</v>
      </c>
      <c r="I137" s="7">
        <v>4</v>
      </c>
      <c r="J137" s="7">
        <v>5</v>
      </c>
      <c r="K137" s="7">
        <v>6</v>
      </c>
      <c r="L137" s="5">
        <f>SUM(C137:K137)</f>
        <v>49</v>
      </c>
      <c r="M137" s="7">
        <v>8</v>
      </c>
      <c r="N137" s="7">
        <v>8</v>
      </c>
      <c r="O137" s="7">
        <v>5</v>
      </c>
      <c r="P137" s="7">
        <v>5</v>
      </c>
      <c r="Q137" s="7">
        <v>7</v>
      </c>
      <c r="R137" s="7">
        <v>5</v>
      </c>
      <c r="S137" s="7">
        <v>6</v>
      </c>
      <c r="T137" s="7">
        <v>4</v>
      </c>
      <c r="U137" s="7">
        <v>6</v>
      </c>
      <c r="V137" s="5">
        <f>SUM(M137:U137)</f>
        <v>54</v>
      </c>
      <c r="W137" s="5">
        <f>L137+V137</f>
        <v>103</v>
      </c>
      <c r="X137" s="75"/>
    </row>
    <row r="138" spans="1:24" x14ac:dyDescent="0.2">
      <c r="A138" s="5"/>
      <c r="B138" s="6" t="s">
        <v>229</v>
      </c>
      <c r="C138" s="7">
        <v>6</v>
      </c>
      <c r="D138" s="7">
        <v>6</v>
      </c>
      <c r="E138" s="7">
        <v>5</v>
      </c>
      <c r="F138" s="7">
        <v>4</v>
      </c>
      <c r="G138" s="7">
        <v>5</v>
      </c>
      <c r="H138" s="7">
        <v>8</v>
      </c>
      <c r="I138" s="7">
        <v>5</v>
      </c>
      <c r="J138" s="7">
        <v>4</v>
      </c>
      <c r="K138" s="7">
        <v>6</v>
      </c>
      <c r="L138" s="5">
        <f>SUM(C138:K138)</f>
        <v>49</v>
      </c>
      <c r="M138" s="7">
        <v>5</v>
      </c>
      <c r="N138" s="7">
        <v>7</v>
      </c>
      <c r="O138" s="7">
        <v>6</v>
      </c>
      <c r="P138" s="7">
        <v>6</v>
      </c>
      <c r="Q138" s="7">
        <v>5</v>
      </c>
      <c r="R138" s="7">
        <v>7</v>
      </c>
      <c r="S138" s="7">
        <v>7</v>
      </c>
      <c r="T138" s="7">
        <v>4</v>
      </c>
      <c r="U138" s="7">
        <v>7</v>
      </c>
      <c r="V138" s="5">
        <f>SUM(M138:U138)</f>
        <v>54</v>
      </c>
      <c r="W138" s="5">
        <f>L138+V138</f>
        <v>103</v>
      </c>
      <c r="X138" s="76"/>
    </row>
    <row r="139" spans="1:24" ht="19.5" x14ac:dyDescent="0.2">
      <c r="X139" s="23">
        <f>SUM(W134:W138)</f>
        <v>477</v>
      </c>
    </row>
    <row r="141" spans="1:24" ht="15.75" x14ac:dyDescent="0.25">
      <c r="A141" s="27" t="s">
        <v>35</v>
      </c>
    </row>
    <row r="142" spans="1:24" x14ac:dyDescent="0.2">
      <c r="A142" s="16" t="s">
        <v>0</v>
      </c>
      <c r="B142" s="17" t="s">
        <v>1</v>
      </c>
      <c r="C142" s="16">
        <v>1</v>
      </c>
      <c r="D142" s="16">
        <v>2</v>
      </c>
      <c r="E142" s="16">
        <v>3</v>
      </c>
      <c r="F142" s="16">
        <v>4</v>
      </c>
      <c r="G142" s="16">
        <v>5</v>
      </c>
      <c r="H142" s="16">
        <v>6</v>
      </c>
      <c r="I142" s="16">
        <v>7</v>
      </c>
      <c r="J142" s="16">
        <v>8</v>
      </c>
      <c r="K142" s="16">
        <v>9</v>
      </c>
      <c r="L142" s="16" t="s">
        <v>2</v>
      </c>
      <c r="M142" s="16">
        <v>10</v>
      </c>
      <c r="N142" s="16">
        <v>11</v>
      </c>
      <c r="O142" s="16">
        <v>12</v>
      </c>
      <c r="P142" s="16">
        <v>13</v>
      </c>
      <c r="Q142" s="16">
        <v>14</v>
      </c>
      <c r="R142" s="16">
        <v>15</v>
      </c>
      <c r="S142" s="16">
        <v>16</v>
      </c>
      <c r="T142" s="16">
        <v>17</v>
      </c>
      <c r="U142" s="16">
        <v>18</v>
      </c>
      <c r="V142" s="16" t="s">
        <v>3</v>
      </c>
      <c r="W142" s="16" t="s">
        <v>4</v>
      </c>
      <c r="X142" s="16" t="s">
        <v>5</v>
      </c>
    </row>
    <row r="143" spans="1:24" x14ac:dyDescent="0.2">
      <c r="A143" s="5"/>
      <c r="B143" s="6" t="s">
        <v>152</v>
      </c>
      <c r="C143" s="7">
        <v>5</v>
      </c>
      <c r="D143" s="7">
        <v>7</v>
      </c>
      <c r="E143" s="7">
        <v>5</v>
      </c>
      <c r="F143" s="7">
        <v>3</v>
      </c>
      <c r="G143" s="7">
        <v>4</v>
      </c>
      <c r="H143" s="7">
        <v>6</v>
      </c>
      <c r="I143" s="7">
        <v>5</v>
      </c>
      <c r="J143" s="7">
        <v>3</v>
      </c>
      <c r="K143" s="7">
        <v>4</v>
      </c>
      <c r="L143" s="5">
        <f>SUM(C143:K143)</f>
        <v>42</v>
      </c>
      <c r="M143" s="7">
        <v>5</v>
      </c>
      <c r="N143" s="7">
        <v>5</v>
      </c>
      <c r="O143" s="7">
        <v>5</v>
      </c>
      <c r="P143" s="7">
        <v>3</v>
      </c>
      <c r="Q143" s="7">
        <v>5</v>
      </c>
      <c r="R143" s="7">
        <v>6</v>
      </c>
      <c r="S143" s="7">
        <v>4</v>
      </c>
      <c r="T143" s="7">
        <v>3</v>
      </c>
      <c r="U143" s="7">
        <v>3</v>
      </c>
      <c r="V143" s="5">
        <f>SUM(M143:U143)</f>
        <v>39</v>
      </c>
      <c r="W143" s="5">
        <f>L143+V143</f>
        <v>81</v>
      </c>
      <c r="X143" s="77">
        <f>SUM(W143:W147)</f>
        <v>452</v>
      </c>
    </row>
    <row r="144" spans="1:24" x14ac:dyDescent="0.2">
      <c r="A144" s="5"/>
      <c r="B144" s="6" t="s">
        <v>153</v>
      </c>
      <c r="C144" s="7">
        <v>5</v>
      </c>
      <c r="D144" s="7">
        <v>6</v>
      </c>
      <c r="E144" s="7">
        <v>4</v>
      </c>
      <c r="F144" s="7">
        <v>4</v>
      </c>
      <c r="G144" s="7">
        <v>5</v>
      </c>
      <c r="H144" s="7">
        <v>6</v>
      </c>
      <c r="I144" s="7">
        <v>6</v>
      </c>
      <c r="J144" s="7">
        <v>4</v>
      </c>
      <c r="K144" s="7">
        <v>6</v>
      </c>
      <c r="L144" s="5">
        <f>SUM(C144:K144)</f>
        <v>46</v>
      </c>
      <c r="M144" s="7">
        <v>5</v>
      </c>
      <c r="N144" s="7">
        <v>5</v>
      </c>
      <c r="O144" s="7">
        <v>5</v>
      </c>
      <c r="P144" s="7">
        <v>4</v>
      </c>
      <c r="Q144" s="7">
        <v>5</v>
      </c>
      <c r="R144" s="7">
        <v>6</v>
      </c>
      <c r="S144" s="7">
        <v>4</v>
      </c>
      <c r="T144" s="7">
        <v>3</v>
      </c>
      <c r="U144" s="7">
        <v>4</v>
      </c>
      <c r="V144" s="5">
        <f>SUM(M144:U144)</f>
        <v>41</v>
      </c>
      <c r="W144" s="5">
        <f>L144+V144</f>
        <v>87</v>
      </c>
      <c r="X144" s="77"/>
    </row>
    <row r="145" spans="1:24" x14ac:dyDescent="0.2">
      <c r="A145" s="5"/>
      <c r="B145" s="6" t="s">
        <v>154</v>
      </c>
      <c r="C145" s="7">
        <v>4</v>
      </c>
      <c r="D145" s="7">
        <v>6</v>
      </c>
      <c r="E145" s="7">
        <v>5</v>
      </c>
      <c r="F145" s="7">
        <v>3</v>
      </c>
      <c r="G145" s="7">
        <v>6</v>
      </c>
      <c r="H145" s="7">
        <v>8</v>
      </c>
      <c r="I145" s="7">
        <v>6</v>
      </c>
      <c r="J145" s="7">
        <v>3</v>
      </c>
      <c r="K145" s="7">
        <v>5</v>
      </c>
      <c r="L145" s="5">
        <f>SUM(C145:K145)</f>
        <v>46</v>
      </c>
      <c r="M145" s="7">
        <v>5</v>
      </c>
      <c r="N145" s="7">
        <v>6</v>
      </c>
      <c r="O145" s="7">
        <v>4</v>
      </c>
      <c r="P145" s="7">
        <v>4</v>
      </c>
      <c r="Q145" s="7">
        <v>10</v>
      </c>
      <c r="R145" s="7">
        <v>5</v>
      </c>
      <c r="S145" s="7">
        <v>7</v>
      </c>
      <c r="T145" s="7">
        <v>4</v>
      </c>
      <c r="U145" s="7">
        <v>7</v>
      </c>
      <c r="V145" s="5">
        <f>SUM(M145:U145)</f>
        <v>52</v>
      </c>
      <c r="W145" s="5">
        <f>L145+V145</f>
        <v>98</v>
      </c>
      <c r="X145" s="77"/>
    </row>
    <row r="146" spans="1:24" x14ac:dyDescent="0.2">
      <c r="A146" s="5"/>
      <c r="B146" s="6" t="s">
        <v>155</v>
      </c>
      <c r="C146" s="7">
        <v>6</v>
      </c>
      <c r="D146" s="7">
        <v>6</v>
      </c>
      <c r="E146" s="7">
        <v>4</v>
      </c>
      <c r="F146" s="7">
        <v>4</v>
      </c>
      <c r="G146" s="7">
        <v>6</v>
      </c>
      <c r="H146" s="7">
        <v>6</v>
      </c>
      <c r="I146" s="7">
        <v>4</v>
      </c>
      <c r="J146" s="7">
        <v>3</v>
      </c>
      <c r="K146" s="7">
        <v>6</v>
      </c>
      <c r="L146" s="5">
        <f>SUM(C146:K146)</f>
        <v>45</v>
      </c>
      <c r="M146" s="7">
        <v>6</v>
      </c>
      <c r="N146" s="7">
        <v>6</v>
      </c>
      <c r="O146" s="7">
        <v>5</v>
      </c>
      <c r="P146" s="7">
        <v>4</v>
      </c>
      <c r="Q146" s="7">
        <v>8</v>
      </c>
      <c r="R146" s="7">
        <v>7</v>
      </c>
      <c r="S146" s="7">
        <v>4</v>
      </c>
      <c r="T146" s="7">
        <v>4</v>
      </c>
      <c r="U146" s="7">
        <v>5</v>
      </c>
      <c r="V146" s="5">
        <f>SUM(M146:U146)</f>
        <v>49</v>
      </c>
      <c r="W146" s="5">
        <f>L146+V146</f>
        <v>94</v>
      </c>
      <c r="X146" s="77"/>
    </row>
    <row r="147" spans="1:24" x14ac:dyDescent="0.2">
      <c r="A147" s="5"/>
      <c r="B147" s="6" t="s">
        <v>156</v>
      </c>
      <c r="C147" s="7">
        <v>4</v>
      </c>
      <c r="D147" s="7">
        <v>6</v>
      </c>
      <c r="E147" s="7">
        <v>6</v>
      </c>
      <c r="F147" s="7">
        <v>6</v>
      </c>
      <c r="G147" s="7">
        <v>5</v>
      </c>
      <c r="H147" s="7">
        <v>6</v>
      </c>
      <c r="I147" s="7">
        <v>6</v>
      </c>
      <c r="J147" s="7">
        <v>4</v>
      </c>
      <c r="K147" s="7">
        <v>4</v>
      </c>
      <c r="L147" s="5">
        <f>SUM(C147:K147)</f>
        <v>47</v>
      </c>
      <c r="M147" s="7">
        <v>4</v>
      </c>
      <c r="N147" s="7">
        <v>6</v>
      </c>
      <c r="O147" s="7">
        <v>5</v>
      </c>
      <c r="P147" s="7">
        <v>6</v>
      </c>
      <c r="Q147" s="7">
        <v>4</v>
      </c>
      <c r="R147" s="7">
        <v>5</v>
      </c>
      <c r="S147" s="7">
        <v>6</v>
      </c>
      <c r="T147" s="7">
        <v>4</v>
      </c>
      <c r="U147" s="7">
        <v>5</v>
      </c>
      <c r="V147" s="5">
        <f>SUM(M147:U147)</f>
        <v>45</v>
      </c>
      <c r="W147" s="5">
        <f>L147+V147</f>
        <v>92</v>
      </c>
      <c r="X147" s="77"/>
    </row>
    <row r="148" spans="1:24" ht="19.5" x14ac:dyDescent="0.2">
      <c r="X148" s="23">
        <f>SUM(W143:W147)</f>
        <v>452</v>
      </c>
    </row>
    <row r="150" spans="1:24" ht="15.75" x14ac:dyDescent="0.25">
      <c r="A150" s="27" t="s">
        <v>15</v>
      </c>
    </row>
    <row r="151" spans="1:24" x14ac:dyDescent="0.2">
      <c r="A151" s="16" t="s">
        <v>0</v>
      </c>
      <c r="B151" s="17" t="s">
        <v>1</v>
      </c>
      <c r="C151" s="16">
        <v>1</v>
      </c>
      <c r="D151" s="16">
        <v>2</v>
      </c>
      <c r="E151" s="16">
        <v>3</v>
      </c>
      <c r="F151" s="16">
        <v>4</v>
      </c>
      <c r="G151" s="16">
        <v>5</v>
      </c>
      <c r="H151" s="16">
        <v>6</v>
      </c>
      <c r="I151" s="16">
        <v>7</v>
      </c>
      <c r="J151" s="16">
        <v>8</v>
      </c>
      <c r="K151" s="16">
        <v>9</v>
      </c>
      <c r="L151" s="16" t="s">
        <v>2</v>
      </c>
      <c r="M151" s="16">
        <v>10</v>
      </c>
      <c r="N151" s="16">
        <v>11</v>
      </c>
      <c r="O151" s="16">
        <v>12</v>
      </c>
      <c r="P151" s="16">
        <v>13</v>
      </c>
      <c r="Q151" s="16">
        <v>14</v>
      </c>
      <c r="R151" s="16">
        <v>15</v>
      </c>
      <c r="S151" s="16">
        <v>16</v>
      </c>
      <c r="T151" s="16">
        <v>17</v>
      </c>
      <c r="U151" s="16">
        <v>18</v>
      </c>
      <c r="V151" s="16" t="s">
        <v>3</v>
      </c>
      <c r="W151" s="16" t="s">
        <v>4</v>
      </c>
      <c r="X151" s="16" t="s">
        <v>5</v>
      </c>
    </row>
    <row r="152" spans="1:24" x14ac:dyDescent="0.2">
      <c r="A152" s="5"/>
      <c r="B152" s="6" t="s">
        <v>162</v>
      </c>
      <c r="C152" s="7">
        <v>5</v>
      </c>
      <c r="D152" s="7">
        <v>5</v>
      </c>
      <c r="E152" s="7">
        <v>5</v>
      </c>
      <c r="F152" s="7">
        <v>4</v>
      </c>
      <c r="G152" s="7">
        <v>5</v>
      </c>
      <c r="H152" s="7">
        <v>5</v>
      </c>
      <c r="I152" s="7">
        <v>5</v>
      </c>
      <c r="J152" s="7">
        <v>3</v>
      </c>
      <c r="K152" s="7">
        <v>4</v>
      </c>
      <c r="L152" s="5">
        <f>SUM(C152:K152)</f>
        <v>41</v>
      </c>
      <c r="M152" s="7">
        <v>4</v>
      </c>
      <c r="N152" s="7">
        <v>6</v>
      </c>
      <c r="O152" s="7">
        <v>4</v>
      </c>
      <c r="P152" s="7">
        <v>5</v>
      </c>
      <c r="Q152" s="7">
        <v>3</v>
      </c>
      <c r="R152" s="7">
        <v>5</v>
      </c>
      <c r="S152" s="7">
        <v>5</v>
      </c>
      <c r="T152" s="7">
        <v>3</v>
      </c>
      <c r="U152" s="7">
        <v>3</v>
      </c>
      <c r="V152" s="5">
        <f>SUM(M152:U152)</f>
        <v>38</v>
      </c>
      <c r="W152" s="5">
        <f>L152+V152</f>
        <v>79</v>
      </c>
      <c r="X152" s="77">
        <f>SUM(W152:W156)</f>
        <v>443</v>
      </c>
    </row>
    <row r="153" spans="1:24" x14ac:dyDescent="0.2">
      <c r="A153" s="5"/>
      <c r="B153" s="6" t="s">
        <v>163</v>
      </c>
      <c r="C153" s="7">
        <v>3</v>
      </c>
      <c r="D153" s="7">
        <v>5</v>
      </c>
      <c r="E153" s="7">
        <v>7</v>
      </c>
      <c r="F153" s="7">
        <v>4</v>
      </c>
      <c r="G153" s="7">
        <v>6</v>
      </c>
      <c r="H153" s="7">
        <v>4</v>
      </c>
      <c r="I153" s="7">
        <v>6</v>
      </c>
      <c r="J153" s="7">
        <v>3</v>
      </c>
      <c r="K153" s="7">
        <v>4</v>
      </c>
      <c r="L153" s="5">
        <f>SUM(C153:K153)</f>
        <v>42</v>
      </c>
      <c r="M153" s="7">
        <v>6</v>
      </c>
      <c r="N153" s="7">
        <v>7</v>
      </c>
      <c r="O153" s="7">
        <v>4</v>
      </c>
      <c r="P153" s="7">
        <v>3</v>
      </c>
      <c r="Q153" s="7">
        <v>4</v>
      </c>
      <c r="R153" s="7">
        <v>5</v>
      </c>
      <c r="S153" s="7">
        <v>5</v>
      </c>
      <c r="T153" s="7">
        <v>4</v>
      </c>
      <c r="U153" s="7">
        <v>5</v>
      </c>
      <c r="V153" s="5">
        <f>SUM(M153:U153)</f>
        <v>43</v>
      </c>
      <c r="W153" s="5">
        <f>L153+V153</f>
        <v>85</v>
      </c>
      <c r="X153" s="77"/>
    </row>
    <row r="154" spans="1:24" x14ac:dyDescent="0.2">
      <c r="A154" s="5"/>
      <c r="B154" s="6" t="s">
        <v>164</v>
      </c>
      <c r="C154" s="7">
        <v>5</v>
      </c>
      <c r="D154" s="7">
        <v>6</v>
      </c>
      <c r="E154" s="7">
        <v>4</v>
      </c>
      <c r="F154" s="7">
        <v>3</v>
      </c>
      <c r="G154" s="7">
        <v>4</v>
      </c>
      <c r="H154" s="7">
        <v>7</v>
      </c>
      <c r="I154" s="7">
        <v>5</v>
      </c>
      <c r="J154" s="7">
        <v>5</v>
      </c>
      <c r="K154" s="7">
        <v>6</v>
      </c>
      <c r="L154" s="5">
        <f>SUM(C154:K154)</f>
        <v>45</v>
      </c>
      <c r="M154" s="7">
        <v>5</v>
      </c>
      <c r="N154" s="7">
        <v>6</v>
      </c>
      <c r="O154" s="7">
        <v>5</v>
      </c>
      <c r="P154" s="7">
        <v>4</v>
      </c>
      <c r="Q154" s="7">
        <v>5</v>
      </c>
      <c r="R154" s="7">
        <v>5</v>
      </c>
      <c r="S154" s="7">
        <v>4</v>
      </c>
      <c r="T154" s="7">
        <v>5</v>
      </c>
      <c r="U154" s="7">
        <v>5</v>
      </c>
      <c r="V154" s="5">
        <f>SUM(M154:U154)</f>
        <v>44</v>
      </c>
      <c r="W154" s="5">
        <f>L154+V154</f>
        <v>89</v>
      </c>
      <c r="X154" s="77"/>
    </row>
    <row r="155" spans="1:24" x14ac:dyDescent="0.2">
      <c r="A155" s="5"/>
      <c r="B155" s="6" t="s">
        <v>165</v>
      </c>
      <c r="C155" s="7">
        <v>7</v>
      </c>
      <c r="D155" s="7">
        <v>5</v>
      </c>
      <c r="E155" s="7">
        <v>5</v>
      </c>
      <c r="F155" s="7">
        <v>3</v>
      </c>
      <c r="G155" s="7">
        <v>4</v>
      </c>
      <c r="H155" s="7">
        <v>6</v>
      </c>
      <c r="I155" s="7">
        <v>8</v>
      </c>
      <c r="J155" s="7">
        <v>4</v>
      </c>
      <c r="K155" s="7">
        <v>5</v>
      </c>
      <c r="L155" s="5">
        <f>SUM(C155:K155)</f>
        <v>47</v>
      </c>
      <c r="M155" s="7">
        <v>5</v>
      </c>
      <c r="N155" s="7">
        <v>6</v>
      </c>
      <c r="O155" s="7">
        <v>4</v>
      </c>
      <c r="P155" s="7">
        <v>3</v>
      </c>
      <c r="Q155" s="7">
        <v>7</v>
      </c>
      <c r="R155" s="7">
        <v>7</v>
      </c>
      <c r="S155" s="7">
        <v>6</v>
      </c>
      <c r="T155" s="7">
        <v>4</v>
      </c>
      <c r="U155" s="7">
        <v>6</v>
      </c>
      <c r="V155" s="5">
        <f>SUM(M155:U155)</f>
        <v>48</v>
      </c>
      <c r="W155" s="5">
        <f>L155+V155</f>
        <v>95</v>
      </c>
      <c r="X155" s="77"/>
    </row>
    <row r="156" spans="1:24" x14ac:dyDescent="0.2">
      <c r="A156" s="5"/>
      <c r="B156" s="6" t="s">
        <v>236</v>
      </c>
      <c r="C156" s="7">
        <v>7</v>
      </c>
      <c r="D156" s="7">
        <v>7</v>
      </c>
      <c r="E156" s="7">
        <v>6</v>
      </c>
      <c r="F156" s="7">
        <v>4</v>
      </c>
      <c r="G156" s="7">
        <v>5</v>
      </c>
      <c r="H156" s="7">
        <v>5</v>
      </c>
      <c r="I156" s="7">
        <v>6</v>
      </c>
      <c r="J156" s="7">
        <v>3</v>
      </c>
      <c r="K156" s="7">
        <v>4</v>
      </c>
      <c r="L156" s="5">
        <f>SUM(C156:K156)</f>
        <v>47</v>
      </c>
      <c r="M156" s="7">
        <v>8</v>
      </c>
      <c r="N156" s="7">
        <v>5</v>
      </c>
      <c r="O156" s="7">
        <v>4</v>
      </c>
      <c r="P156" s="7">
        <v>5</v>
      </c>
      <c r="Q156" s="7">
        <v>4</v>
      </c>
      <c r="R156" s="7">
        <v>5</v>
      </c>
      <c r="S156" s="7">
        <v>5</v>
      </c>
      <c r="T156" s="7">
        <v>5</v>
      </c>
      <c r="U156" s="7">
        <v>7</v>
      </c>
      <c r="V156" s="5">
        <f>SUM(M156:U156)</f>
        <v>48</v>
      </c>
      <c r="W156" s="5">
        <f>L156+V156</f>
        <v>95</v>
      </c>
      <c r="X156" s="77"/>
    </row>
    <row r="157" spans="1:24" ht="19.5" x14ac:dyDescent="0.2">
      <c r="X157" s="23">
        <f>SUM(W152:W156)</f>
        <v>443</v>
      </c>
    </row>
  </sheetData>
  <mergeCells count="19">
    <mergeCell ref="X5:X9"/>
    <mergeCell ref="X13:X17"/>
    <mergeCell ref="X21:X25"/>
    <mergeCell ref="X29:X33"/>
    <mergeCell ref="X37:X41"/>
    <mergeCell ref="X77:X81"/>
    <mergeCell ref="X61:X65"/>
    <mergeCell ref="X69:X73"/>
    <mergeCell ref="X45:X49"/>
    <mergeCell ref="X152:X156"/>
    <mergeCell ref="X134:X138"/>
    <mergeCell ref="X143:X147"/>
    <mergeCell ref="X53:X57"/>
    <mergeCell ref="X125:X129"/>
    <mergeCell ref="X101:X105"/>
    <mergeCell ref="X109:X113"/>
    <mergeCell ref="X117:X121"/>
    <mergeCell ref="X85:X89"/>
    <mergeCell ref="X93:X97"/>
  </mergeCells>
  <phoneticPr fontId="0" type="noConversion"/>
  <printOptions horizontalCentered="1" verticalCentered="1" headings="1" gridLines="1"/>
  <pageMargins left="0.5" right="0.25" top="0.25" bottom="0.25" header="0.25" footer="0.5"/>
  <pageSetup orientation="portrait" horizontalDpi="4294967293" verticalDpi="300" r:id="rId1"/>
  <headerFooter alignWithMargins="0">
    <oddHeader>Page &amp;P&amp;RPort Invite Score Card-2018</oddHeader>
  </headerFooter>
  <rowBreaks count="3" manualBreakCount="3">
    <brk id="42" max="1" man="1"/>
    <brk id="82" max="1" man="1"/>
    <brk id="12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abSelected="1" workbookViewId="0">
      <selection activeCell="F4" sqref="F4:F22"/>
    </sheetView>
  </sheetViews>
  <sheetFormatPr defaultRowHeight="20.25" x14ac:dyDescent="0.3"/>
  <cols>
    <col min="1" max="1" width="10.85546875" style="22" customWidth="1"/>
    <col min="2" max="2" width="63.28515625" style="3" customWidth="1"/>
    <col min="3" max="3" width="14.85546875" style="4" customWidth="1"/>
    <col min="4" max="4" width="13.7109375" style="3" bestFit="1" customWidth="1"/>
    <col min="5" max="16384" width="9.140625" style="3"/>
  </cols>
  <sheetData>
    <row r="1" spans="1:8" ht="25.5" x14ac:dyDescent="0.35">
      <c r="A1" s="78" t="s">
        <v>27</v>
      </c>
      <c r="B1" s="78"/>
      <c r="C1" s="78"/>
      <c r="D1" s="15"/>
      <c r="E1" s="15"/>
      <c r="F1" s="15"/>
      <c r="G1" s="15"/>
      <c r="H1" s="15"/>
    </row>
    <row r="2" spans="1:8" s="11" customFormat="1" ht="30" x14ac:dyDescent="0.4">
      <c r="A2" s="19"/>
      <c r="C2" s="12" t="s">
        <v>7</v>
      </c>
    </row>
    <row r="3" spans="1:8" s="11" customFormat="1" ht="30" x14ac:dyDescent="0.4">
      <c r="A3" s="20"/>
      <c r="B3" s="14" t="s">
        <v>6</v>
      </c>
      <c r="C3" s="13" t="s">
        <v>8</v>
      </c>
      <c r="D3" s="14"/>
    </row>
    <row r="4" spans="1:8" s="9" customFormat="1" ht="30.75" x14ac:dyDescent="0.45">
      <c r="A4" s="21">
        <v>1</v>
      </c>
      <c r="B4" s="9" t="str">
        <f>IndScores!A123</f>
        <v>Wauwatosa East</v>
      </c>
      <c r="C4" s="10">
        <f>IndScores!$X$130</f>
        <v>393</v>
      </c>
      <c r="D4" s="9">
        <v>1</v>
      </c>
    </row>
    <row r="5" spans="1:8" s="9" customFormat="1" ht="30.75" x14ac:dyDescent="0.45">
      <c r="A5" s="21">
        <f>A4+1</f>
        <v>2</v>
      </c>
      <c r="B5" s="9" t="str">
        <f>IndScores!A115</f>
        <v>Slinger</v>
      </c>
      <c r="C5" s="10">
        <f>IndScores!$X$122</f>
        <v>409</v>
      </c>
      <c r="D5" s="9">
        <v>2</v>
      </c>
    </row>
    <row r="6" spans="1:8" s="9" customFormat="1" ht="30.75" x14ac:dyDescent="0.45">
      <c r="A6" s="21">
        <f t="shared" ref="A6:A22" si="0">A5+1</f>
        <v>3</v>
      </c>
      <c r="B6" s="9" t="str">
        <f>IndScores!A75</f>
        <v>Nicolet</v>
      </c>
      <c r="C6" s="10">
        <f>IndScores!$X$82</f>
        <v>410</v>
      </c>
      <c r="D6" s="9">
        <v>3</v>
      </c>
    </row>
    <row r="7" spans="1:8" s="9" customFormat="1" ht="30.75" x14ac:dyDescent="0.45">
      <c r="A7" s="21">
        <f t="shared" si="0"/>
        <v>4</v>
      </c>
      <c r="B7" s="9" t="str">
        <f>IndScores!A27</f>
        <v>Germantown</v>
      </c>
      <c r="C7" s="10">
        <f>IndScores!$X$34</f>
        <v>413</v>
      </c>
      <c r="D7" s="9">
        <v>4</v>
      </c>
    </row>
    <row r="8" spans="1:8" s="9" customFormat="1" ht="30.75" x14ac:dyDescent="0.45">
      <c r="A8" s="21">
        <f t="shared" si="0"/>
        <v>5</v>
      </c>
      <c r="B8" s="9" t="str">
        <f>IndScores!A51</f>
        <v>Marquette</v>
      </c>
      <c r="C8" s="10">
        <f>IndScores!$X$58</f>
        <v>422</v>
      </c>
      <c r="D8" s="9">
        <v>5</v>
      </c>
    </row>
    <row r="9" spans="1:8" s="9" customFormat="1" ht="30.75" x14ac:dyDescent="0.45">
      <c r="A9" s="21">
        <f t="shared" si="0"/>
        <v>6</v>
      </c>
      <c r="B9" s="9" t="str">
        <f>IndScores!A43</f>
        <v>Homestead</v>
      </c>
      <c r="C9" s="10">
        <f>IndScores!$X$50</f>
        <v>439</v>
      </c>
      <c r="D9" s="9">
        <v>6</v>
      </c>
    </row>
    <row r="10" spans="1:8" s="9" customFormat="1" ht="30.75" x14ac:dyDescent="0.45">
      <c r="A10" s="21">
        <f t="shared" si="0"/>
        <v>7</v>
      </c>
      <c r="B10" s="9" t="str">
        <f>IndScores!A35</f>
        <v>Grafton</v>
      </c>
      <c r="C10" s="10">
        <f>IndScores!$X$42</f>
        <v>440</v>
      </c>
      <c r="D10" s="9">
        <v>7</v>
      </c>
    </row>
    <row r="11" spans="1:8" s="9" customFormat="1" ht="30.75" x14ac:dyDescent="0.45">
      <c r="A11" s="21">
        <f t="shared" si="0"/>
        <v>8</v>
      </c>
      <c r="B11" s="9" t="str">
        <f>IndScores!A91</f>
        <v>Port Washington</v>
      </c>
      <c r="C11" s="10">
        <f>IndScores!$X$98</f>
        <v>440</v>
      </c>
      <c r="D11" s="9">
        <v>7</v>
      </c>
    </row>
    <row r="12" spans="1:8" s="9" customFormat="1" ht="30.75" x14ac:dyDescent="0.45">
      <c r="A12" s="21">
        <f t="shared" si="0"/>
        <v>9</v>
      </c>
      <c r="B12" s="9" t="str">
        <f>IndScores!A150</f>
        <v>Whitefish Bay</v>
      </c>
      <c r="C12" s="10">
        <f>IndScores!$X$157</f>
        <v>443</v>
      </c>
      <c r="D12" s="9">
        <v>9</v>
      </c>
    </row>
    <row r="13" spans="1:8" s="9" customFormat="1" ht="30.75" x14ac:dyDescent="0.45">
      <c r="A13" s="21">
        <f t="shared" si="0"/>
        <v>10</v>
      </c>
      <c r="B13" s="9" t="str">
        <f>IndScores!A67</f>
        <v>Mukwonago</v>
      </c>
      <c r="C13" s="10">
        <f>IndScores!$X$74</f>
        <v>448</v>
      </c>
      <c r="D13" s="9">
        <v>10</v>
      </c>
    </row>
    <row r="14" spans="1:8" s="9" customFormat="1" ht="30.75" x14ac:dyDescent="0.45">
      <c r="A14" s="21">
        <f t="shared" si="0"/>
        <v>11</v>
      </c>
      <c r="B14" s="9" t="str">
        <f>IndScores!A3</f>
        <v>Brookfield Central</v>
      </c>
      <c r="C14" s="10">
        <f>IndScores!$X$10</f>
        <v>451</v>
      </c>
      <c r="D14" s="9">
        <v>11</v>
      </c>
    </row>
    <row r="15" spans="1:8" s="9" customFormat="1" ht="30.75" x14ac:dyDescent="0.45">
      <c r="A15" s="21">
        <f t="shared" si="0"/>
        <v>12</v>
      </c>
      <c r="B15" s="9" t="str">
        <f>IndScores!A19</f>
        <v>Cedarburg</v>
      </c>
      <c r="C15" s="10">
        <f>IndScores!$X$26</f>
        <v>451</v>
      </c>
      <c r="D15" s="9">
        <v>11</v>
      </c>
    </row>
    <row r="16" spans="1:8" s="9" customFormat="1" ht="30.75" x14ac:dyDescent="0.45">
      <c r="A16" s="21">
        <f t="shared" si="0"/>
        <v>13</v>
      </c>
      <c r="B16" s="9" t="str">
        <f>IndScores!A141</f>
        <v>West Bend East</v>
      </c>
      <c r="C16" s="10">
        <f>IndScores!$X$148</f>
        <v>452</v>
      </c>
      <c r="D16" s="9">
        <v>13</v>
      </c>
    </row>
    <row r="17" spans="1:6" s="9" customFormat="1" ht="30.75" x14ac:dyDescent="0.45">
      <c r="A17" s="21">
        <f t="shared" si="0"/>
        <v>14</v>
      </c>
      <c r="B17" s="9" t="str">
        <f>IndScores!A99</f>
        <v>Random Lake</v>
      </c>
      <c r="C17" s="10">
        <f>IndScores!X106</f>
        <v>461</v>
      </c>
      <c r="D17" s="9">
        <v>14</v>
      </c>
    </row>
    <row r="18" spans="1:6" ht="30.75" x14ac:dyDescent="0.45">
      <c r="A18" s="21">
        <f t="shared" si="0"/>
        <v>15</v>
      </c>
      <c r="B18" s="9" t="str">
        <f>IndScores!A59</f>
        <v>Menomonee Falls</v>
      </c>
      <c r="C18" s="10">
        <f>IndScores!$X$66</f>
        <v>464</v>
      </c>
      <c r="D18" s="9">
        <v>15</v>
      </c>
      <c r="F18" s="9"/>
    </row>
    <row r="19" spans="1:6" s="9" customFormat="1" ht="30.75" x14ac:dyDescent="0.45">
      <c r="A19" s="21">
        <f t="shared" si="0"/>
        <v>16</v>
      </c>
      <c r="B19" s="9" t="str">
        <f>IndScores!A107</f>
        <v>Shorewood</v>
      </c>
      <c r="C19" s="10">
        <f>IndScores!$X$114</f>
        <v>471</v>
      </c>
      <c r="D19" s="9">
        <v>16</v>
      </c>
    </row>
    <row r="20" spans="1:6" ht="30.75" x14ac:dyDescent="0.45">
      <c r="A20" s="21">
        <f t="shared" si="0"/>
        <v>17</v>
      </c>
      <c r="B20" s="9" t="str">
        <f>IndScores!A132</f>
        <v>West Bend West</v>
      </c>
      <c r="C20" s="10">
        <f>IndScores!$X$139</f>
        <v>477</v>
      </c>
      <c r="D20" s="9">
        <v>17</v>
      </c>
      <c r="F20" s="9"/>
    </row>
    <row r="21" spans="1:6" ht="30.75" x14ac:dyDescent="0.45">
      <c r="A21" s="21">
        <f t="shared" si="0"/>
        <v>18</v>
      </c>
      <c r="B21" s="9" t="str">
        <f>IndScores!A83</f>
        <v>Ozaukee</v>
      </c>
      <c r="C21" s="10">
        <f>IndScores!$X$90</f>
        <v>540</v>
      </c>
      <c r="D21" s="9">
        <v>18</v>
      </c>
      <c r="F21" s="9"/>
    </row>
    <row r="22" spans="1:6" ht="30.75" x14ac:dyDescent="0.45">
      <c r="A22" s="21">
        <f t="shared" si="0"/>
        <v>19</v>
      </c>
      <c r="B22" s="9" t="str">
        <f>IndScores!A11</f>
        <v>Brown Deer</v>
      </c>
      <c r="C22" s="10">
        <f>IndScores!$X$18</f>
        <v>594</v>
      </c>
      <c r="D22" s="9">
        <v>19</v>
      </c>
      <c r="F22" s="9"/>
    </row>
    <row r="23" spans="1:6" ht="30.75" x14ac:dyDescent="0.45">
      <c r="B23" s="9" t="s">
        <v>26</v>
      </c>
    </row>
    <row r="24" spans="1:6" ht="30.75" x14ac:dyDescent="0.45">
      <c r="B24" s="9" t="s">
        <v>26</v>
      </c>
    </row>
  </sheetData>
  <sortState ref="B4:C22">
    <sortCondition ref="C4:C22"/>
  </sortState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7"/>
  <sheetViews>
    <sheetView topLeftCell="A24" zoomScaleNormal="100" workbookViewId="0">
      <selection activeCell="F32" sqref="F32"/>
    </sheetView>
  </sheetViews>
  <sheetFormatPr defaultRowHeight="18.75" x14ac:dyDescent="0.3"/>
  <cols>
    <col min="1" max="1" width="4.85546875" style="63" customWidth="1"/>
    <col min="2" max="2" width="27.42578125" style="65" customWidth="1"/>
    <col min="3" max="3" width="19.140625" style="63" bestFit="1" customWidth="1"/>
    <col min="4" max="4" width="14" style="63" bestFit="1" customWidth="1"/>
    <col min="5" max="5" width="7.7109375" style="64" bestFit="1" customWidth="1"/>
    <col min="6" max="16384" width="9.140625" style="64"/>
  </cols>
  <sheetData>
    <row r="1" spans="1:5" s="62" customFormat="1" ht="15" customHeight="1" x14ac:dyDescent="0.3">
      <c r="A1" s="60"/>
      <c r="B1" s="61" t="s">
        <v>9</v>
      </c>
      <c r="C1" s="60" t="s">
        <v>10</v>
      </c>
      <c r="D1" s="60" t="s">
        <v>8</v>
      </c>
      <c r="E1" s="62" t="s">
        <v>243</v>
      </c>
    </row>
    <row r="2" spans="1:5" s="31" customFormat="1" ht="14.1" customHeight="1" x14ac:dyDescent="0.25">
      <c r="A2" s="28">
        <v>1</v>
      </c>
      <c r="B2" s="40" t="str">
        <f>IndScores!B125</f>
        <v>ADAM GARSKI</v>
      </c>
      <c r="C2" s="41" t="str">
        <f>IndScores!$A$123</f>
        <v>Wauwatosa East</v>
      </c>
      <c r="D2" s="41">
        <f>IndScores!W125</f>
        <v>73</v>
      </c>
      <c r="E2" s="31">
        <v>1</v>
      </c>
    </row>
    <row r="3" spans="1:5" s="31" customFormat="1" ht="14.1" customHeight="1" x14ac:dyDescent="0.25">
      <c r="A3" s="28">
        <f t="shared" ref="A3:A29" si="0">A2+1</f>
        <v>2</v>
      </c>
      <c r="B3" s="36" t="str">
        <f>IndScores!B21</f>
        <v>ADAM DENK</v>
      </c>
      <c r="C3" s="37" t="str">
        <f>IndScores!A19</f>
        <v>Cedarburg</v>
      </c>
      <c r="D3" s="37">
        <f>IndScores!W21</f>
        <v>74</v>
      </c>
      <c r="E3" s="31">
        <v>2</v>
      </c>
    </row>
    <row r="4" spans="1:5" s="31" customFormat="1" ht="14.1" customHeight="1" x14ac:dyDescent="0.25">
      <c r="A4" s="28">
        <f t="shared" si="0"/>
        <v>3</v>
      </c>
      <c r="B4" s="40" t="str">
        <f>IndScores!B127</f>
        <v>NOAH MONTY</v>
      </c>
      <c r="C4" s="41" t="str">
        <f>IndScores!$A$123</f>
        <v>Wauwatosa East</v>
      </c>
      <c r="D4" s="41">
        <f>IndScores!W127</f>
        <v>76</v>
      </c>
      <c r="E4" s="31">
        <v>3</v>
      </c>
    </row>
    <row r="5" spans="1:5" s="31" customFormat="1" ht="14.1" customHeight="1" x14ac:dyDescent="0.25">
      <c r="A5" s="28">
        <f t="shared" si="0"/>
        <v>4</v>
      </c>
      <c r="B5" s="54" t="str">
        <f>IndScores!B77</f>
        <v>THOMAS KOZLOVSKY</v>
      </c>
      <c r="C5" s="55" t="str">
        <f>IndScores!A75</f>
        <v>Nicolet</v>
      </c>
      <c r="D5" s="55">
        <f>IndScores!W77</f>
        <v>77</v>
      </c>
      <c r="E5" s="31">
        <v>4</v>
      </c>
    </row>
    <row r="6" spans="1:5" s="31" customFormat="1" ht="14.1" customHeight="1" x14ac:dyDescent="0.25">
      <c r="A6" s="28">
        <f t="shared" si="0"/>
        <v>5</v>
      </c>
      <c r="B6" s="29" t="str">
        <f>IndScores!B152</f>
        <v>MATTHEW COMISKEY</v>
      </c>
      <c r="C6" s="30" t="str">
        <f>IndScores!$A$150</f>
        <v>Whitefish Bay</v>
      </c>
      <c r="D6" s="30">
        <f>IndScores!W152</f>
        <v>79</v>
      </c>
      <c r="E6" s="31">
        <v>5</v>
      </c>
    </row>
    <row r="7" spans="1:5" s="31" customFormat="1" ht="14.1" customHeight="1" x14ac:dyDescent="0.25">
      <c r="A7" s="28">
        <f>A97+1</f>
        <v>11</v>
      </c>
      <c r="B7" s="38" t="str">
        <f>IndScores!B29</f>
        <v>CARTER SCHMIDT</v>
      </c>
      <c r="C7" s="39" t="str">
        <f>IndScores!A27</f>
        <v>Germantown</v>
      </c>
      <c r="D7" s="39">
        <f>IndScores!W29</f>
        <v>79</v>
      </c>
      <c r="E7" s="31">
        <v>6</v>
      </c>
    </row>
    <row r="8" spans="1:5" s="31" customFormat="1" ht="14.1" customHeight="1" x14ac:dyDescent="0.25">
      <c r="A8" s="28">
        <f t="shared" si="0"/>
        <v>12</v>
      </c>
      <c r="B8" s="54" t="str">
        <f>IndScores!B78</f>
        <v>TEDDY WEGEHAUPT</v>
      </c>
      <c r="C8" s="55" t="str">
        <f>IndScores!A75</f>
        <v>Nicolet</v>
      </c>
      <c r="D8" s="55">
        <f>IndScores!W78</f>
        <v>79</v>
      </c>
      <c r="E8" s="31">
        <v>7</v>
      </c>
    </row>
    <row r="9" spans="1:5" s="31" customFormat="1" ht="14.1" customHeight="1" x14ac:dyDescent="0.25">
      <c r="A9" s="28">
        <f t="shared" si="0"/>
        <v>13</v>
      </c>
      <c r="B9" s="56" t="str">
        <f>IndScores!B118</f>
        <v>JACK SUMMERS</v>
      </c>
      <c r="C9" s="57" t="str">
        <f>IndScores!A115</f>
        <v>Slinger</v>
      </c>
      <c r="D9" s="57">
        <f>IndScores!W118</f>
        <v>79</v>
      </c>
      <c r="E9" s="31">
        <v>8</v>
      </c>
    </row>
    <row r="10" spans="1:5" s="31" customFormat="1" ht="14.1" customHeight="1" x14ac:dyDescent="0.25">
      <c r="A10" s="28">
        <f t="shared" si="0"/>
        <v>14</v>
      </c>
      <c r="B10" s="40" t="str">
        <f>IndScores!B129</f>
        <v>DAN SOBOLESKI</v>
      </c>
      <c r="C10" s="41" t="str">
        <f>IndScores!$A$123</f>
        <v>Wauwatosa East</v>
      </c>
      <c r="D10" s="41">
        <f>IndScores!W129</f>
        <v>79</v>
      </c>
      <c r="E10" s="31">
        <v>9</v>
      </c>
    </row>
    <row r="11" spans="1:5" s="31" customFormat="1" ht="14.1" customHeight="1" x14ac:dyDescent="0.25">
      <c r="A11" s="28">
        <f t="shared" si="0"/>
        <v>15</v>
      </c>
      <c r="B11" s="56" t="str">
        <f>IndScores!B119</f>
        <v>AIDEN DUCHELLE</v>
      </c>
      <c r="C11" s="57" t="str">
        <f>IndScores!A115</f>
        <v>Slinger</v>
      </c>
      <c r="D11" s="57">
        <f>IndScores!W119</f>
        <v>80</v>
      </c>
      <c r="E11" s="31">
        <v>10</v>
      </c>
    </row>
    <row r="12" spans="1:5" s="31" customFormat="1" ht="14.1" customHeight="1" x14ac:dyDescent="0.25">
      <c r="A12" s="28">
        <f t="shared" si="0"/>
        <v>16</v>
      </c>
      <c r="B12" s="32" t="str">
        <f>IndScores!B109</f>
        <v>BRENDAN</v>
      </c>
      <c r="C12" s="33" t="str">
        <f>IndScores!A107</f>
        <v>Shorewood</v>
      </c>
      <c r="D12" s="33">
        <f>IndScores!W109</f>
        <v>80</v>
      </c>
    </row>
    <row r="13" spans="1:5" s="31" customFormat="1" ht="14.1" customHeight="1" x14ac:dyDescent="0.25">
      <c r="A13" s="28">
        <f t="shared" si="0"/>
        <v>17</v>
      </c>
      <c r="B13" s="38" t="str">
        <f>IndScores!B33</f>
        <v>CHARILE WERNER</v>
      </c>
      <c r="C13" s="39" t="str">
        <f>IndScores!A27</f>
        <v>Germantown</v>
      </c>
      <c r="D13" s="39">
        <f>IndScores!W33</f>
        <v>81</v>
      </c>
    </row>
    <row r="14" spans="1:5" s="31" customFormat="1" ht="14.1" customHeight="1" x14ac:dyDescent="0.25">
      <c r="A14" s="28">
        <f t="shared" si="0"/>
        <v>18</v>
      </c>
      <c r="B14" s="48" t="str">
        <f>IndScores!B72</f>
        <v>ERIC GLOUDEMANS</v>
      </c>
      <c r="C14" s="49" t="str">
        <f>IndScores!A67</f>
        <v>Mukwonago</v>
      </c>
      <c r="D14" s="49">
        <f>IndScores!W72</f>
        <v>81</v>
      </c>
    </row>
    <row r="15" spans="1:5" s="31" customFormat="1" ht="14.1" customHeight="1" x14ac:dyDescent="0.25">
      <c r="A15" s="28">
        <f t="shared" si="0"/>
        <v>19</v>
      </c>
      <c r="B15" s="32" t="str">
        <f>IndScores!B110</f>
        <v>AARON</v>
      </c>
      <c r="C15" s="33" t="str">
        <f>IndScores!A107</f>
        <v>Shorewood</v>
      </c>
      <c r="D15" s="33">
        <f>IndScores!W110</f>
        <v>81</v>
      </c>
    </row>
    <row r="16" spans="1:5" s="31" customFormat="1" ht="14.1" customHeight="1" x14ac:dyDescent="0.25">
      <c r="A16" s="28">
        <f t="shared" si="0"/>
        <v>20</v>
      </c>
      <c r="B16" s="34" t="str">
        <f>IndScores!B143</f>
        <v>MARCUS LANSER</v>
      </c>
      <c r="C16" s="35" t="str">
        <f>IndScores!$A$141</f>
        <v>West Bend East</v>
      </c>
      <c r="D16" s="35">
        <f>IndScores!W143</f>
        <v>81</v>
      </c>
    </row>
    <row r="17" spans="1:6" s="31" customFormat="1" ht="14.1" customHeight="1" x14ac:dyDescent="0.25">
      <c r="A17" s="28">
        <f t="shared" si="0"/>
        <v>21</v>
      </c>
      <c r="B17" s="38" t="str">
        <f>IndScores!B31</f>
        <v>WESTIN DAVIS</v>
      </c>
      <c r="C17" s="39" t="str">
        <f>IndScores!A27</f>
        <v>Germantown</v>
      </c>
      <c r="D17" s="39">
        <f>IndScores!W31</f>
        <v>82</v>
      </c>
    </row>
    <row r="18" spans="1:6" s="31" customFormat="1" ht="14.1" customHeight="1" x14ac:dyDescent="0.25">
      <c r="A18" s="28">
        <f t="shared" si="0"/>
        <v>22</v>
      </c>
      <c r="B18" s="50" t="str">
        <f>IndScores!B56</f>
        <v>GABE ARMSTRONG</v>
      </c>
      <c r="C18" s="51" t="str">
        <f>IndScores!A51</f>
        <v>Marquette</v>
      </c>
      <c r="D18" s="51">
        <f>IndScores!W56</f>
        <v>82</v>
      </c>
    </row>
    <row r="19" spans="1:6" s="31" customFormat="1" ht="14.1" customHeight="1" x14ac:dyDescent="0.25">
      <c r="A19" s="28">
        <f t="shared" si="0"/>
        <v>23</v>
      </c>
      <c r="B19" s="56" t="str">
        <f>IndScores!B120</f>
        <v>ADDISON RAIMER</v>
      </c>
      <c r="C19" s="57" t="str">
        <f>IndScores!A115</f>
        <v>Slinger</v>
      </c>
      <c r="D19" s="57">
        <f>IndScores!W120</f>
        <v>82</v>
      </c>
    </row>
    <row r="20" spans="1:6" s="31" customFormat="1" ht="14.1" customHeight="1" x14ac:dyDescent="0.25">
      <c r="A20" s="28">
        <f t="shared" si="0"/>
        <v>24</v>
      </c>
      <c r="B20" s="40" t="str">
        <f>IndScores!B128</f>
        <v>CHARLIE SOMERS</v>
      </c>
      <c r="C20" s="41" t="str">
        <f>IndScores!$A$123</f>
        <v>Wauwatosa East</v>
      </c>
      <c r="D20" s="41">
        <f>IndScores!W128</f>
        <v>82</v>
      </c>
    </row>
    <row r="21" spans="1:6" s="31" customFormat="1" ht="14.1" customHeight="1" x14ac:dyDescent="0.25">
      <c r="A21" s="28">
        <f t="shared" si="0"/>
        <v>25</v>
      </c>
      <c r="B21" s="38" t="str">
        <f>IndScores!B30</f>
        <v>JOE MAZUREK</v>
      </c>
      <c r="C21" s="39" t="str">
        <f>IndScores!A27</f>
        <v>Germantown</v>
      </c>
      <c r="D21" s="39">
        <f>IndScores!W30</f>
        <v>83</v>
      </c>
    </row>
    <row r="22" spans="1:6" s="31" customFormat="1" ht="14.1" customHeight="1" x14ac:dyDescent="0.25">
      <c r="A22" s="28">
        <f t="shared" si="0"/>
        <v>26</v>
      </c>
      <c r="B22" s="44" t="str">
        <f>IndScores!B45</f>
        <v>BEN ELCHART</v>
      </c>
      <c r="C22" s="45" t="str">
        <f>IndScores!A43</f>
        <v>Homestead</v>
      </c>
      <c r="D22" s="45">
        <f>IndScores!W45</f>
        <v>83</v>
      </c>
    </row>
    <row r="23" spans="1:6" s="31" customFormat="1" ht="14.1" customHeight="1" x14ac:dyDescent="0.25">
      <c r="A23" s="28">
        <f t="shared" si="0"/>
        <v>27</v>
      </c>
      <c r="B23" s="50" t="str">
        <f>IndScores!B53</f>
        <v>BEN NIEBLER</v>
      </c>
      <c r="C23" s="51" t="str">
        <f>IndScores!A51</f>
        <v>Marquette</v>
      </c>
      <c r="D23" s="51">
        <f>IndScores!W53</f>
        <v>83</v>
      </c>
    </row>
    <row r="24" spans="1:6" s="31" customFormat="1" ht="14.1" customHeight="1" x14ac:dyDescent="0.25">
      <c r="A24" s="28">
        <f t="shared" si="0"/>
        <v>28</v>
      </c>
      <c r="B24" s="54" t="str">
        <f>IndScores!B93</f>
        <v>ANTONIO FECISKONIN</v>
      </c>
      <c r="C24" s="37" t="str">
        <f>IndScores!A91</f>
        <v>Port Washington</v>
      </c>
      <c r="D24" s="37">
        <f>IndScores!W93</f>
        <v>83</v>
      </c>
    </row>
    <row r="25" spans="1:6" s="31" customFormat="1" ht="14.1" customHeight="1" x14ac:dyDescent="0.25">
      <c r="A25" s="28">
        <f t="shared" si="0"/>
        <v>29</v>
      </c>
      <c r="B25" s="40" t="str">
        <f>IndScores!B126</f>
        <v>BEN MONTY</v>
      </c>
      <c r="C25" s="41" t="str">
        <f>IndScores!$A$123</f>
        <v>Wauwatosa East</v>
      </c>
      <c r="D25" s="41">
        <f>IndScores!W126</f>
        <v>83</v>
      </c>
    </row>
    <row r="26" spans="1:6" s="31" customFormat="1" ht="14.1" customHeight="1" x14ac:dyDescent="0.25">
      <c r="A26" s="28">
        <f t="shared" si="0"/>
        <v>30</v>
      </c>
      <c r="B26" s="42" t="str">
        <f>IndScores!B37</f>
        <v>JADEN POLACK</v>
      </c>
      <c r="C26" s="43" t="str">
        <f>IndScores!A35</f>
        <v>Grafton</v>
      </c>
      <c r="D26" s="43">
        <f>IndScores!W37</f>
        <v>84</v>
      </c>
    </row>
    <row r="27" spans="1:6" s="31" customFormat="1" ht="14.1" customHeight="1" x14ac:dyDescent="0.25">
      <c r="A27" s="28">
        <f t="shared" si="0"/>
        <v>31</v>
      </c>
      <c r="B27" s="50" t="str">
        <f>IndScores!B54</f>
        <v>LIAM MORE O'FERRALL</v>
      </c>
      <c r="C27" s="51" t="str">
        <f>IndScores!A51</f>
        <v>Marquette</v>
      </c>
      <c r="D27" s="51">
        <f>IndScores!W54</f>
        <v>84</v>
      </c>
    </row>
    <row r="28" spans="1:6" s="31" customFormat="1" ht="14.1" customHeight="1" x14ac:dyDescent="0.25">
      <c r="A28" s="28">
        <f t="shared" si="0"/>
        <v>32</v>
      </c>
      <c r="B28" s="50" t="str">
        <f>IndScores!B57</f>
        <v>JACK CYGANIAK</v>
      </c>
      <c r="C28" s="51" t="str">
        <f>IndScores!A51</f>
        <v>Marquette</v>
      </c>
      <c r="D28" s="51">
        <f>IndScores!W57</f>
        <v>84</v>
      </c>
      <c r="F28" s="31" t="s">
        <v>244</v>
      </c>
    </row>
    <row r="29" spans="1:6" s="31" customFormat="1" ht="14.1" customHeight="1" x14ac:dyDescent="0.25">
      <c r="A29" s="28">
        <f t="shared" si="0"/>
        <v>33</v>
      </c>
      <c r="B29" s="54" t="str">
        <f>IndScores!B80</f>
        <v>STEFAN HINZ</v>
      </c>
      <c r="C29" s="55" t="str">
        <f>IndScores!A75</f>
        <v>Nicolet</v>
      </c>
      <c r="D29" s="55">
        <f>IndScores!W80</f>
        <v>84</v>
      </c>
      <c r="F29" s="31" t="s">
        <v>245</v>
      </c>
    </row>
    <row r="30" spans="1:6" s="31" customFormat="1" ht="14.1" customHeight="1" x14ac:dyDescent="0.25">
      <c r="A30" s="28">
        <f t="shared" ref="A30:A61" si="1">A29+1</f>
        <v>34</v>
      </c>
      <c r="B30" s="56" t="str">
        <f>IndScores!B117</f>
        <v>RYAN KUSEK</v>
      </c>
      <c r="C30" s="57" t="str">
        <f>IndScores!A115</f>
        <v>Slinger</v>
      </c>
      <c r="D30" s="57">
        <f>IndScores!W117</f>
        <v>84</v>
      </c>
      <c r="F30" s="31" t="s">
        <v>246</v>
      </c>
    </row>
    <row r="31" spans="1:6" s="31" customFormat="1" ht="14.1" customHeight="1" x14ac:dyDescent="0.25">
      <c r="A31" s="28">
        <f t="shared" si="1"/>
        <v>35</v>
      </c>
      <c r="B31" s="56" t="str">
        <f>IndScores!B121</f>
        <v>NOAH SCHILLING</v>
      </c>
      <c r="C31" s="57" t="str">
        <f>IndScores!A115</f>
        <v>Slinger</v>
      </c>
      <c r="D31" s="57">
        <f>IndScores!W121</f>
        <v>84</v>
      </c>
      <c r="F31" s="31" t="s">
        <v>247</v>
      </c>
    </row>
    <row r="32" spans="1:6" s="31" customFormat="1" ht="14.1" customHeight="1" x14ac:dyDescent="0.25">
      <c r="A32" s="28">
        <f t="shared" si="1"/>
        <v>36</v>
      </c>
      <c r="B32" s="42" t="str">
        <f>IndScores!B38</f>
        <v>ANDREW HENNING</v>
      </c>
      <c r="C32" s="43" t="str">
        <f>IndScores!A35</f>
        <v>Grafton</v>
      </c>
      <c r="D32" s="43">
        <f>IndScores!W38</f>
        <v>85</v>
      </c>
    </row>
    <row r="33" spans="1:4" s="31" customFormat="1" ht="14.1" customHeight="1" x14ac:dyDescent="0.25">
      <c r="A33" s="28">
        <f t="shared" si="1"/>
        <v>37</v>
      </c>
      <c r="B33" s="54" t="str">
        <f>IndScores!B79</f>
        <v>COLE MC GUIRE</v>
      </c>
      <c r="C33" s="55" t="str">
        <f>IndScores!A75</f>
        <v>Nicolet</v>
      </c>
      <c r="D33" s="55">
        <f>IndScores!W79</f>
        <v>85</v>
      </c>
    </row>
    <row r="34" spans="1:4" s="31" customFormat="1" ht="14.1" customHeight="1" x14ac:dyDescent="0.25">
      <c r="A34" s="28">
        <f t="shared" si="1"/>
        <v>38</v>
      </c>
      <c r="B34" s="54" t="str">
        <f>IndScores!B81</f>
        <v>TROY WAGNER</v>
      </c>
      <c r="C34" s="55" t="str">
        <f>IndScores!A75</f>
        <v>Nicolet</v>
      </c>
      <c r="D34" s="55">
        <f>IndScores!W81</f>
        <v>85</v>
      </c>
    </row>
    <row r="35" spans="1:4" s="31" customFormat="1" ht="14.1" customHeight="1" x14ac:dyDescent="0.25">
      <c r="A35" s="28">
        <f t="shared" si="1"/>
        <v>39</v>
      </c>
      <c r="B35" s="36" t="str">
        <f>IndScores!B94</f>
        <v>JORDAN GARDIPEE</v>
      </c>
      <c r="C35" s="37" t="str">
        <f>IndScores!A91</f>
        <v>Port Washington</v>
      </c>
      <c r="D35" s="37">
        <f>IndScores!W94</f>
        <v>85</v>
      </c>
    </row>
    <row r="36" spans="1:4" s="31" customFormat="1" ht="14.1" customHeight="1" x14ac:dyDescent="0.25">
      <c r="A36" s="28">
        <f t="shared" si="1"/>
        <v>40</v>
      </c>
      <c r="B36" s="29" t="str">
        <f>IndScores!B153</f>
        <v>OWEN JASON</v>
      </c>
      <c r="C36" s="30" t="str">
        <f>IndScores!$A$150</f>
        <v>Whitefish Bay</v>
      </c>
      <c r="D36" s="30">
        <f>IndScores!W153</f>
        <v>85</v>
      </c>
    </row>
    <row r="37" spans="1:4" s="31" customFormat="1" ht="14.1" customHeight="1" x14ac:dyDescent="0.25">
      <c r="A37" s="28">
        <f t="shared" si="1"/>
        <v>41</v>
      </c>
      <c r="B37" s="42" t="str">
        <f>IndScores!B40</f>
        <v>TYLER TSUI</v>
      </c>
      <c r="C37" s="43" t="str">
        <f>IndScores!A35</f>
        <v>Grafton</v>
      </c>
      <c r="D37" s="43">
        <f>IndScores!W40</f>
        <v>86</v>
      </c>
    </row>
    <row r="38" spans="1:4" s="31" customFormat="1" ht="14.1" customHeight="1" x14ac:dyDescent="0.25">
      <c r="A38" s="28">
        <f t="shared" si="1"/>
        <v>42</v>
      </c>
      <c r="B38" s="44" t="str">
        <f>IndScores!B48</f>
        <v>CHARLIE LANGHOFF</v>
      </c>
      <c r="C38" s="45" t="str">
        <f>IndScores!A43</f>
        <v>Homestead</v>
      </c>
      <c r="D38" s="45">
        <f>IndScores!W48</f>
        <v>86</v>
      </c>
    </row>
    <row r="39" spans="1:4" s="31" customFormat="1" ht="14.1" customHeight="1" x14ac:dyDescent="0.25">
      <c r="A39" s="28">
        <f t="shared" si="1"/>
        <v>43</v>
      </c>
      <c r="B39" s="48" t="str">
        <f>IndScores!B69</f>
        <v>DYLAN BROBERG</v>
      </c>
      <c r="C39" s="49" t="str">
        <f>IndScores!A67</f>
        <v>Mukwonago</v>
      </c>
      <c r="D39" s="49">
        <f>IndScores!W69</f>
        <v>86</v>
      </c>
    </row>
    <row r="40" spans="1:4" s="31" customFormat="1" ht="14.1" customHeight="1" x14ac:dyDescent="0.25">
      <c r="A40" s="28">
        <f t="shared" si="1"/>
        <v>44</v>
      </c>
      <c r="B40" s="58" t="str">
        <f>IndScores!B101</f>
        <v>DYLAN BERNDT</v>
      </c>
      <c r="C40" s="59" t="str">
        <f>IndScores!A99</f>
        <v>Random Lake</v>
      </c>
      <c r="D40" s="59">
        <f>IndScores!W101</f>
        <v>86</v>
      </c>
    </row>
    <row r="41" spans="1:4" s="31" customFormat="1" ht="14.1" customHeight="1" x14ac:dyDescent="0.25">
      <c r="A41" s="28">
        <f t="shared" si="1"/>
        <v>45</v>
      </c>
      <c r="B41" s="26" t="str">
        <f>IndScores!B134</f>
        <v>E. HANSCHKE</v>
      </c>
      <c r="C41" s="28" t="str">
        <f>IndScores!$A$132</f>
        <v>West Bend West</v>
      </c>
      <c r="D41" s="28">
        <f>IndScores!W134</f>
        <v>86</v>
      </c>
    </row>
    <row r="42" spans="1:4" s="31" customFormat="1" ht="15.75" x14ac:dyDescent="0.25">
      <c r="A42" s="28">
        <f t="shared" si="1"/>
        <v>46</v>
      </c>
      <c r="B42" s="29" t="str">
        <f>IndScores!B6</f>
        <v>EVAN BAGWELL</v>
      </c>
      <c r="C42" s="30" t="str">
        <f>IndScores!A3</f>
        <v>Brookfield Central</v>
      </c>
      <c r="D42" s="30">
        <f>IndScores!W6</f>
        <v>87</v>
      </c>
    </row>
    <row r="43" spans="1:4" s="31" customFormat="1" ht="15.75" x14ac:dyDescent="0.25">
      <c r="A43" s="28">
        <f t="shared" si="1"/>
        <v>47</v>
      </c>
      <c r="B43" s="36" t="str">
        <f>IndScores!B22</f>
        <v>BEN SMITH</v>
      </c>
      <c r="C43" s="37" t="str">
        <f>IndScores!A19</f>
        <v>Cedarburg</v>
      </c>
      <c r="D43" s="37">
        <f>IndScores!W22</f>
        <v>87</v>
      </c>
    </row>
    <row r="44" spans="1:4" s="31" customFormat="1" ht="15.75" x14ac:dyDescent="0.25">
      <c r="A44" s="28">
        <f t="shared" si="1"/>
        <v>48</v>
      </c>
      <c r="B44" s="34" t="str">
        <f>IndScores!B144</f>
        <v>BRADLEY HALVERSON</v>
      </c>
      <c r="C44" s="35" t="str">
        <f>IndScores!$A$141</f>
        <v>West Bend East</v>
      </c>
      <c r="D44" s="35">
        <f>IndScores!W144</f>
        <v>87</v>
      </c>
    </row>
    <row r="45" spans="1:4" s="31" customFormat="1" ht="15.75" x14ac:dyDescent="0.25">
      <c r="A45" s="28">
        <f t="shared" si="1"/>
        <v>49</v>
      </c>
      <c r="B45" s="29" t="str">
        <f>IndScores!B5</f>
        <v>TYLER WALLEN</v>
      </c>
      <c r="C45" s="30" t="str">
        <f>IndScores!A3</f>
        <v>Brookfield Central</v>
      </c>
      <c r="D45" s="30">
        <f>IndScores!W5</f>
        <v>88</v>
      </c>
    </row>
    <row r="46" spans="1:4" s="31" customFormat="1" ht="15.75" x14ac:dyDescent="0.25">
      <c r="A46" s="28">
        <f t="shared" si="1"/>
        <v>50</v>
      </c>
      <c r="B46" s="38" t="str">
        <f>IndScores!B32</f>
        <v>JON DUNLOP</v>
      </c>
      <c r="C46" s="39" t="str">
        <f>IndScores!A27</f>
        <v>Germantown</v>
      </c>
      <c r="D46" s="39">
        <f>IndScores!W32</f>
        <v>88</v>
      </c>
    </row>
    <row r="47" spans="1:4" s="31" customFormat="1" ht="15.75" x14ac:dyDescent="0.25">
      <c r="A47" s="28">
        <f t="shared" si="1"/>
        <v>51</v>
      </c>
      <c r="B47" s="36" t="str">
        <f>IndScores!B95</f>
        <v>CHAD SPEATH</v>
      </c>
      <c r="C47" s="37" t="str">
        <f>IndScores!A91</f>
        <v>Port Washington</v>
      </c>
      <c r="D47" s="37">
        <f>IndScores!W95</f>
        <v>88</v>
      </c>
    </row>
    <row r="48" spans="1:4" s="31" customFormat="1" ht="15.75" x14ac:dyDescent="0.25">
      <c r="A48" s="28">
        <f t="shared" si="1"/>
        <v>52</v>
      </c>
      <c r="B48" s="58" t="str">
        <f>IndScores!B103</f>
        <v>GRAYSON VANDENBUSH</v>
      </c>
      <c r="C48" s="59" t="str">
        <f>IndScores!A99</f>
        <v>Random Lake</v>
      </c>
      <c r="D48" s="59">
        <f>IndScores!W103</f>
        <v>88</v>
      </c>
    </row>
    <row r="49" spans="1:4" s="31" customFormat="1" ht="15.75" x14ac:dyDescent="0.25">
      <c r="A49" s="28">
        <f t="shared" si="1"/>
        <v>53</v>
      </c>
      <c r="B49" s="44" t="str">
        <f>IndScores!B46</f>
        <v>ZAC KENWOOD</v>
      </c>
      <c r="C49" s="45" t="str">
        <f>IndScores!A43</f>
        <v>Homestead</v>
      </c>
      <c r="D49" s="45">
        <f>IndScores!W46</f>
        <v>89</v>
      </c>
    </row>
    <row r="50" spans="1:4" s="31" customFormat="1" ht="15.75" x14ac:dyDescent="0.25">
      <c r="A50" s="28">
        <f t="shared" si="1"/>
        <v>54</v>
      </c>
      <c r="B50" s="50" t="str">
        <f>IndScores!B55</f>
        <v>DONNY PAREY</v>
      </c>
      <c r="C50" s="51" t="str">
        <f>IndScores!A51</f>
        <v>Marquette</v>
      </c>
      <c r="D50" s="51">
        <f>IndScores!W55</f>
        <v>89</v>
      </c>
    </row>
    <row r="51" spans="1:4" s="31" customFormat="1" ht="15.75" x14ac:dyDescent="0.25">
      <c r="A51" s="28">
        <f t="shared" si="1"/>
        <v>55</v>
      </c>
      <c r="B51" s="46" t="str">
        <f>IndScores!B61</f>
        <v>MAX KACHELEK</v>
      </c>
      <c r="C51" s="47" t="str">
        <f>IndScores!A59</f>
        <v>Menomonee Falls</v>
      </c>
      <c r="D51" s="47">
        <f>IndScores!W61</f>
        <v>89</v>
      </c>
    </row>
    <row r="52" spans="1:4" s="31" customFormat="1" ht="15.75" x14ac:dyDescent="0.25">
      <c r="A52" s="28">
        <f t="shared" si="1"/>
        <v>56</v>
      </c>
      <c r="B52" s="46" t="str">
        <f>IndScores!B62</f>
        <v>EDDIE BENSON</v>
      </c>
      <c r="C52" s="47" t="str">
        <f>IndScores!A59</f>
        <v>Menomonee Falls</v>
      </c>
      <c r="D52" s="47">
        <f>IndScores!W62</f>
        <v>89</v>
      </c>
    </row>
    <row r="53" spans="1:4" s="31" customFormat="1" ht="15.75" x14ac:dyDescent="0.25">
      <c r="A53" s="28">
        <f t="shared" si="1"/>
        <v>57</v>
      </c>
      <c r="B53" s="36" t="str">
        <f>IndScores!B97</f>
        <v>DAN BARNEY</v>
      </c>
      <c r="C53" s="37" t="str">
        <f>IndScores!A91</f>
        <v>Port Washington</v>
      </c>
      <c r="D53" s="37">
        <f>IndScores!W97</f>
        <v>89</v>
      </c>
    </row>
    <row r="54" spans="1:4" s="31" customFormat="1" ht="15.75" x14ac:dyDescent="0.25">
      <c r="A54" s="28">
        <f t="shared" si="1"/>
        <v>58</v>
      </c>
      <c r="B54" s="29" t="str">
        <f>IndScores!B154</f>
        <v>JOEY HAENSEL</v>
      </c>
      <c r="C54" s="30" t="str">
        <f>IndScores!$A$150</f>
        <v>Whitefish Bay</v>
      </c>
      <c r="D54" s="30">
        <f>IndScores!W154</f>
        <v>89</v>
      </c>
    </row>
    <row r="55" spans="1:4" s="31" customFormat="1" ht="15.75" x14ac:dyDescent="0.25">
      <c r="A55" s="28">
        <f t="shared" si="1"/>
        <v>59</v>
      </c>
      <c r="B55" s="29" t="str">
        <f>IndScores!B8</f>
        <v>HENRY WHITFIELD</v>
      </c>
      <c r="C55" s="30" t="str">
        <f>IndScores!A3</f>
        <v>Brookfield Central</v>
      </c>
      <c r="D55" s="30">
        <f>IndScores!W8</f>
        <v>90</v>
      </c>
    </row>
    <row r="56" spans="1:4" s="31" customFormat="1" ht="15.75" x14ac:dyDescent="0.25">
      <c r="A56" s="28">
        <f t="shared" si="1"/>
        <v>60</v>
      </c>
      <c r="B56" s="44" t="str">
        <f>IndScores!B49</f>
        <v>JOEY BUENZ</v>
      </c>
      <c r="C56" s="45" t="str">
        <f>IndScores!A43</f>
        <v>Homestead</v>
      </c>
      <c r="D56" s="45">
        <f>IndScores!W49</f>
        <v>90</v>
      </c>
    </row>
    <row r="57" spans="1:4" s="31" customFormat="1" ht="15.75" x14ac:dyDescent="0.25">
      <c r="A57" s="28">
        <f t="shared" si="1"/>
        <v>61</v>
      </c>
      <c r="B57" s="29" t="str">
        <f>IndScores!B7</f>
        <v>SAM YUN</v>
      </c>
      <c r="C57" s="30" t="str">
        <f>IndScores!A3</f>
        <v>Brookfield Central</v>
      </c>
      <c r="D57" s="30">
        <f>IndScores!W7</f>
        <v>91</v>
      </c>
    </row>
    <row r="58" spans="1:4" s="31" customFormat="1" ht="15.75" x14ac:dyDescent="0.25">
      <c r="A58" s="28">
        <f t="shared" si="1"/>
        <v>62</v>
      </c>
      <c r="B58" s="44" t="str">
        <f>IndScores!B47</f>
        <v>SAM JUNDD</v>
      </c>
      <c r="C58" s="45" t="str">
        <f>IndScores!A43</f>
        <v>Homestead</v>
      </c>
      <c r="D58" s="45">
        <f>IndScores!W47</f>
        <v>91</v>
      </c>
    </row>
    <row r="59" spans="1:4" s="31" customFormat="1" ht="15.75" x14ac:dyDescent="0.25">
      <c r="A59" s="28">
        <f t="shared" si="1"/>
        <v>63</v>
      </c>
      <c r="B59" s="48" t="str">
        <f>IndScores!B70</f>
        <v>JAKE SADLER</v>
      </c>
      <c r="C59" s="49" t="str">
        <f>IndScores!A67</f>
        <v>Mukwonago</v>
      </c>
      <c r="D59" s="49">
        <f>IndScores!W70</f>
        <v>91</v>
      </c>
    </row>
    <row r="60" spans="1:4" s="31" customFormat="1" ht="15.75" x14ac:dyDescent="0.25">
      <c r="A60" s="28">
        <f t="shared" si="1"/>
        <v>64</v>
      </c>
      <c r="B60" s="48" t="str">
        <f>IndScores!B71</f>
        <v>MITCH MAGOLAW</v>
      </c>
      <c r="C60" s="49" t="str">
        <f>IndScores!A67</f>
        <v>Mukwonago</v>
      </c>
      <c r="D60" s="49">
        <f>IndScores!W71</f>
        <v>91</v>
      </c>
    </row>
    <row r="61" spans="1:4" s="31" customFormat="1" ht="15.75" x14ac:dyDescent="0.25">
      <c r="A61" s="28">
        <f t="shared" si="1"/>
        <v>65</v>
      </c>
      <c r="B61" s="36" t="str">
        <f>IndScores!B25</f>
        <v>JACK HORKY</v>
      </c>
      <c r="C61" s="37" t="str">
        <f>IndScores!A19</f>
        <v>Cedarburg</v>
      </c>
      <c r="D61" s="37">
        <f>IndScores!W25</f>
        <v>92</v>
      </c>
    </row>
    <row r="62" spans="1:4" s="31" customFormat="1" ht="15.75" x14ac:dyDescent="0.25">
      <c r="A62" s="28">
        <f t="shared" ref="A62:A91" si="2">A61+1</f>
        <v>66</v>
      </c>
      <c r="B62" s="42" t="str">
        <f>IndScores!B41</f>
        <v>NICK FLAHIVE</v>
      </c>
      <c r="C62" s="43" t="str">
        <f>IndScores!A35</f>
        <v>Grafton</v>
      </c>
      <c r="D62" s="43">
        <f>IndScores!W41</f>
        <v>92</v>
      </c>
    </row>
    <row r="63" spans="1:4" s="31" customFormat="1" ht="15.75" x14ac:dyDescent="0.25">
      <c r="A63" s="28">
        <f t="shared" si="2"/>
        <v>67</v>
      </c>
      <c r="B63" s="46" t="str">
        <f>IndScores!B63</f>
        <v>TYLER FREDRICK</v>
      </c>
      <c r="C63" s="47" t="str">
        <f>IndScores!A59</f>
        <v>Menomonee Falls</v>
      </c>
      <c r="D63" s="47">
        <f>IndScores!W63</f>
        <v>92</v>
      </c>
    </row>
    <row r="64" spans="1:4" s="31" customFormat="1" ht="14.1" customHeight="1" x14ac:dyDescent="0.25">
      <c r="A64" s="28">
        <f t="shared" si="2"/>
        <v>68</v>
      </c>
      <c r="B64" s="26" t="str">
        <f>IndScores!B135</f>
        <v>J. BUETTNER</v>
      </c>
      <c r="C64" s="28" t="str">
        <f>IndScores!$A$132</f>
        <v>West Bend West</v>
      </c>
      <c r="D64" s="28">
        <f>IndScores!W135</f>
        <v>92</v>
      </c>
    </row>
    <row r="65" spans="1:4" s="31" customFormat="1" ht="14.1" customHeight="1" x14ac:dyDescent="0.25">
      <c r="A65" s="28">
        <f t="shared" si="2"/>
        <v>69</v>
      </c>
      <c r="B65" s="34" t="str">
        <f>IndScores!B147</f>
        <v>CADEN BAST</v>
      </c>
      <c r="C65" s="35" t="str">
        <f>IndScores!$A$141</f>
        <v>West Bend East</v>
      </c>
      <c r="D65" s="35">
        <f>IndScores!W147</f>
        <v>92</v>
      </c>
    </row>
    <row r="66" spans="1:4" s="31" customFormat="1" ht="14.1" customHeight="1" x14ac:dyDescent="0.25">
      <c r="A66" s="28">
        <f t="shared" si="2"/>
        <v>70</v>
      </c>
      <c r="B66" s="42" t="str">
        <f>IndScores!B39</f>
        <v>ADAM SCHNELL</v>
      </c>
      <c r="C66" s="43" t="str">
        <f>IndScores!A35</f>
        <v>Grafton</v>
      </c>
      <c r="D66" s="43">
        <f>IndScores!W39</f>
        <v>93</v>
      </c>
    </row>
    <row r="67" spans="1:4" s="31" customFormat="1" ht="14.1" customHeight="1" x14ac:dyDescent="0.25">
      <c r="A67" s="28">
        <f t="shared" si="2"/>
        <v>71</v>
      </c>
      <c r="B67" s="26" t="str">
        <f>IndScores!B136</f>
        <v>N. FLEISCHMAN</v>
      </c>
      <c r="C67" s="28" t="str">
        <f>IndScores!$A$132</f>
        <v>West Bend West</v>
      </c>
      <c r="D67" s="28">
        <f>IndScores!W136</f>
        <v>93</v>
      </c>
    </row>
    <row r="68" spans="1:4" s="31" customFormat="1" ht="14.1" customHeight="1" x14ac:dyDescent="0.25">
      <c r="A68" s="28">
        <f t="shared" si="2"/>
        <v>72</v>
      </c>
      <c r="B68" s="58" t="str">
        <f>IndScores!B102</f>
        <v>JASON BARES</v>
      </c>
      <c r="C68" s="59" t="str">
        <f>IndScores!A99</f>
        <v>Random Lake</v>
      </c>
      <c r="D68" s="59">
        <f>IndScores!W102</f>
        <v>94</v>
      </c>
    </row>
    <row r="69" spans="1:4" s="31" customFormat="1" ht="15.75" x14ac:dyDescent="0.25">
      <c r="A69" s="28">
        <f t="shared" si="2"/>
        <v>73</v>
      </c>
      <c r="B69" s="34" t="str">
        <f>IndScores!B146</f>
        <v>SETH ZAIS</v>
      </c>
      <c r="C69" s="35" t="str">
        <f>IndScores!$A$141</f>
        <v>West Bend East</v>
      </c>
      <c r="D69" s="35">
        <f>IndScores!W146</f>
        <v>94</v>
      </c>
    </row>
    <row r="70" spans="1:4" s="31" customFormat="1" ht="15.75" x14ac:dyDescent="0.25">
      <c r="A70" s="28">
        <f t="shared" si="2"/>
        <v>74</v>
      </c>
      <c r="B70" s="29" t="str">
        <f>IndScores!B9</f>
        <v>HARRY GRONER</v>
      </c>
      <c r="C70" s="30" t="str">
        <f>IndScores!A3</f>
        <v>Brookfield Central</v>
      </c>
      <c r="D70" s="30">
        <f>IndScores!W9</f>
        <v>95</v>
      </c>
    </row>
    <row r="71" spans="1:4" s="31" customFormat="1" ht="15.75" x14ac:dyDescent="0.25">
      <c r="A71" s="28">
        <f t="shared" si="2"/>
        <v>75</v>
      </c>
      <c r="B71" s="36" t="str">
        <f>IndScores!B96</f>
        <v>MAX KELLY</v>
      </c>
      <c r="C71" s="37" t="str">
        <f>IndScores!A91</f>
        <v>Port Washington</v>
      </c>
      <c r="D71" s="37">
        <f>IndScores!W96</f>
        <v>95</v>
      </c>
    </row>
    <row r="72" spans="1:4" s="31" customFormat="1" ht="15.75" x14ac:dyDescent="0.25">
      <c r="A72" s="28">
        <f t="shared" si="2"/>
        <v>76</v>
      </c>
      <c r="B72" s="58" t="str">
        <f>IndScores!B105</f>
        <v>ELI BICHLER</v>
      </c>
      <c r="C72" s="59" t="str">
        <f>IndScores!A99</f>
        <v>Random Lake</v>
      </c>
      <c r="D72" s="59">
        <f>IndScores!W105</f>
        <v>95</v>
      </c>
    </row>
    <row r="73" spans="1:4" s="31" customFormat="1" ht="15.75" x14ac:dyDescent="0.25">
      <c r="A73" s="28">
        <f t="shared" si="2"/>
        <v>77</v>
      </c>
      <c r="B73" s="29" t="str">
        <f>IndScores!B155</f>
        <v>BOBBY GREENE</v>
      </c>
      <c r="C73" s="30" t="str">
        <f>IndScores!$A$150</f>
        <v>Whitefish Bay</v>
      </c>
      <c r="D73" s="30">
        <f>IndScores!W155</f>
        <v>95</v>
      </c>
    </row>
    <row r="74" spans="1:4" s="31" customFormat="1" ht="15.75" x14ac:dyDescent="0.25">
      <c r="A74" s="28">
        <f t="shared" si="2"/>
        <v>78</v>
      </c>
      <c r="B74" s="29" t="str">
        <f>IndScores!B156</f>
        <v>MATT KENLAY</v>
      </c>
      <c r="C74" s="30" t="str">
        <f>IndScores!$A$150</f>
        <v>Whitefish Bay</v>
      </c>
      <c r="D74" s="30">
        <f>IndScores!W156</f>
        <v>95</v>
      </c>
    </row>
    <row r="75" spans="1:4" s="31" customFormat="1" ht="15.75" x14ac:dyDescent="0.25">
      <c r="A75" s="28">
        <f t="shared" si="2"/>
        <v>79</v>
      </c>
      <c r="B75" s="46" t="str">
        <f>IndScores!B65</f>
        <v>TOMMY BAUMANN</v>
      </c>
      <c r="C75" s="47" t="str">
        <f>IndScores!A59</f>
        <v>Menomonee Falls</v>
      </c>
      <c r="D75" s="47">
        <f>IndScores!W65</f>
        <v>96</v>
      </c>
    </row>
    <row r="76" spans="1:4" s="31" customFormat="1" ht="15.75" x14ac:dyDescent="0.25">
      <c r="A76" s="28">
        <f t="shared" si="2"/>
        <v>80</v>
      </c>
      <c r="B76" s="54" t="str">
        <f>IndScores!B87</f>
        <v>LOGAN BELL</v>
      </c>
      <c r="C76" s="55" t="str">
        <f>IndScores!A83</f>
        <v>Ozaukee</v>
      </c>
      <c r="D76" s="55">
        <f>IndScores!W87</f>
        <v>96</v>
      </c>
    </row>
    <row r="77" spans="1:4" s="31" customFormat="1" ht="15.75" x14ac:dyDescent="0.25">
      <c r="A77" s="28">
        <f t="shared" si="2"/>
        <v>81</v>
      </c>
      <c r="B77" s="32" t="str">
        <f>IndScores!B111</f>
        <v>GARRISON</v>
      </c>
      <c r="C77" s="33" t="str">
        <f>IndScores!A107</f>
        <v>Shorewood</v>
      </c>
      <c r="D77" s="33">
        <f>IndScores!W111</f>
        <v>96</v>
      </c>
    </row>
    <row r="78" spans="1:4" s="31" customFormat="1" ht="15.75" x14ac:dyDescent="0.25">
      <c r="A78" s="28">
        <f t="shared" si="2"/>
        <v>82</v>
      </c>
      <c r="B78" s="46" t="str">
        <f>IndScores!B64</f>
        <v>MATTHEW KIRCHBERGER</v>
      </c>
      <c r="C78" s="47" t="str">
        <f>IndScores!A59</f>
        <v>Menomonee Falls</v>
      </c>
      <c r="D78" s="47">
        <f>IndScores!W64</f>
        <v>98</v>
      </c>
    </row>
    <row r="79" spans="1:4" s="31" customFormat="1" ht="15.75" x14ac:dyDescent="0.25">
      <c r="A79" s="28">
        <f t="shared" si="2"/>
        <v>83</v>
      </c>
      <c r="B79" s="58" t="str">
        <f>IndScores!B104</f>
        <v>COLE BORCHARDT</v>
      </c>
      <c r="C79" s="59" t="str">
        <f>IndScores!A99</f>
        <v>Random Lake</v>
      </c>
      <c r="D79" s="59">
        <f>IndScores!W104</f>
        <v>98</v>
      </c>
    </row>
    <row r="80" spans="1:4" s="31" customFormat="1" ht="15.75" x14ac:dyDescent="0.25">
      <c r="A80" s="28">
        <f t="shared" si="2"/>
        <v>84</v>
      </c>
      <c r="B80" s="34" t="str">
        <f>IndScores!B145</f>
        <v>ETHAN ZAIS</v>
      </c>
      <c r="C80" s="35" t="str">
        <f>IndScores!$A$141</f>
        <v>West Bend East</v>
      </c>
      <c r="D80" s="35">
        <f>IndScores!W145</f>
        <v>98</v>
      </c>
    </row>
    <row r="81" spans="1:4" s="31" customFormat="1" ht="15.75" x14ac:dyDescent="0.25">
      <c r="A81" s="28">
        <f t="shared" si="2"/>
        <v>85</v>
      </c>
      <c r="B81" s="36" t="str">
        <f>IndScores!B23</f>
        <v>NICK CHRISTENSEN</v>
      </c>
      <c r="C81" s="37" t="str">
        <f>IndScores!A19</f>
        <v>Cedarburg</v>
      </c>
      <c r="D81" s="37">
        <f>IndScores!W23</f>
        <v>99</v>
      </c>
    </row>
    <row r="82" spans="1:4" s="31" customFormat="1" ht="15.75" x14ac:dyDescent="0.25">
      <c r="A82" s="28">
        <f t="shared" si="2"/>
        <v>86</v>
      </c>
      <c r="B82" s="36" t="str">
        <f>IndScores!B24</f>
        <v>TIM RODDY</v>
      </c>
      <c r="C82" s="37" t="str">
        <f>IndScores!A19</f>
        <v>Cedarburg</v>
      </c>
      <c r="D82" s="37">
        <f>IndScores!W24</f>
        <v>99</v>
      </c>
    </row>
    <row r="83" spans="1:4" s="31" customFormat="1" ht="15.75" x14ac:dyDescent="0.25">
      <c r="A83" s="28">
        <f t="shared" si="2"/>
        <v>87</v>
      </c>
      <c r="B83" s="48" t="str">
        <f>IndScores!B73</f>
        <v xml:space="preserve">DEVAN </v>
      </c>
      <c r="C83" s="49" t="str">
        <f>IndScores!A67</f>
        <v>Mukwonago</v>
      </c>
      <c r="D83" s="49">
        <f>IndScores!W73</f>
        <v>99</v>
      </c>
    </row>
    <row r="84" spans="1:4" s="31" customFormat="1" ht="15.75" x14ac:dyDescent="0.25">
      <c r="A84" s="28">
        <f t="shared" si="2"/>
        <v>88</v>
      </c>
      <c r="B84" s="32" t="str">
        <f>IndScores!B112</f>
        <v>VINNY</v>
      </c>
      <c r="C84" s="33" t="str">
        <f>IndScores!A107</f>
        <v>Shorewood</v>
      </c>
      <c r="D84" s="33">
        <f>IndScores!W112</f>
        <v>103</v>
      </c>
    </row>
    <row r="85" spans="1:4" s="31" customFormat="1" ht="15.75" x14ac:dyDescent="0.25">
      <c r="A85" s="28">
        <f t="shared" si="2"/>
        <v>89</v>
      </c>
      <c r="B85" s="26" t="str">
        <f>IndScores!B137</f>
        <v>C. DIERMEIER</v>
      </c>
      <c r="C85" s="28" t="str">
        <f>IndScores!$A$132</f>
        <v>West Bend West</v>
      </c>
      <c r="D85" s="28">
        <f>IndScores!W137</f>
        <v>103</v>
      </c>
    </row>
    <row r="86" spans="1:4" s="31" customFormat="1" ht="15.75" x14ac:dyDescent="0.25">
      <c r="A86" s="28">
        <f t="shared" si="2"/>
        <v>90</v>
      </c>
      <c r="B86" s="26" t="str">
        <f>IndScores!B138</f>
        <v>K. WUEBBEN</v>
      </c>
      <c r="C86" s="28" t="str">
        <f>IndScores!$A$132</f>
        <v>West Bend West</v>
      </c>
      <c r="D86" s="28">
        <f>IndScores!W138</f>
        <v>103</v>
      </c>
    </row>
    <row r="87" spans="1:4" x14ac:dyDescent="0.3">
      <c r="A87" s="28">
        <f t="shared" si="2"/>
        <v>91</v>
      </c>
      <c r="B87" s="54" t="str">
        <f>IndScores!B86</f>
        <v>ZACH DIERINGER</v>
      </c>
      <c r="C87" s="55" t="str">
        <f>IndScores!A83</f>
        <v>Ozaukee</v>
      </c>
      <c r="D87" s="55">
        <f>IndScores!W86</f>
        <v>106</v>
      </c>
    </row>
    <row r="88" spans="1:4" x14ac:dyDescent="0.3">
      <c r="A88" s="28">
        <f t="shared" si="2"/>
        <v>92</v>
      </c>
      <c r="B88" s="54" t="str">
        <f>IndScores!B88</f>
        <v>BEN BERWEGER</v>
      </c>
      <c r="C88" s="55" t="str">
        <f>IndScores!A83</f>
        <v>Ozaukee</v>
      </c>
      <c r="D88" s="55">
        <f>IndScores!W88</f>
        <v>111</v>
      </c>
    </row>
    <row r="89" spans="1:4" x14ac:dyDescent="0.3">
      <c r="A89" s="28">
        <f t="shared" si="2"/>
        <v>93</v>
      </c>
      <c r="B89" s="32" t="str">
        <f>IndScores!B113</f>
        <v>JACK</v>
      </c>
      <c r="C89" s="33" t="str">
        <f>IndScores!A107</f>
        <v>Shorewood</v>
      </c>
      <c r="D89" s="33">
        <f>IndScores!W113</f>
        <v>111</v>
      </c>
    </row>
    <row r="90" spans="1:4" x14ac:dyDescent="0.3">
      <c r="A90" s="28">
        <f t="shared" si="2"/>
        <v>94</v>
      </c>
      <c r="B90" s="54" t="str">
        <f>IndScores!B85</f>
        <v>JOEY BURICH</v>
      </c>
      <c r="C90" s="55" t="str">
        <f>IndScores!A83</f>
        <v>Ozaukee</v>
      </c>
      <c r="D90" s="55">
        <f>IndScores!W85</f>
        <v>112</v>
      </c>
    </row>
    <row r="91" spans="1:4" x14ac:dyDescent="0.3">
      <c r="A91" s="28">
        <f t="shared" si="2"/>
        <v>95</v>
      </c>
      <c r="B91" s="54" t="str">
        <f>IndScores!B89</f>
        <v>JON BEHRENS</v>
      </c>
      <c r="C91" s="55" t="str">
        <f>IndScores!A83</f>
        <v>Ozaukee</v>
      </c>
      <c r="D91" s="55">
        <f>IndScores!W89</f>
        <v>115</v>
      </c>
    </row>
    <row r="93" spans="1:4" s="31" customFormat="1" ht="14.1" customHeight="1" x14ac:dyDescent="0.25">
      <c r="A93" s="28">
        <f>A6+1</f>
        <v>6</v>
      </c>
      <c r="B93" s="52" t="str">
        <f>IndScores!B13</f>
        <v xml:space="preserve">RYAN  </v>
      </c>
      <c r="C93" s="53" t="str">
        <f>IndScores!A11</f>
        <v>Brown Deer</v>
      </c>
      <c r="D93" s="53">
        <f>IndScores!W13</f>
        <v>113</v>
      </c>
    </row>
    <row r="94" spans="1:4" s="31" customFormat="1" ht="14.1" customHeight="1" x14ac:dyDescent="0.25">
      <c r="A94" s="28">
        <f>A93+1</f>
        <v>7</v>
      </c>
      <c r="B94" s="52" t="str">
        <f>IndScores!B14</f>
        <v>CHARLIE</v>
      </c>
      <c r="C94" s="53" t="str">
        <f>IndScores!A11</f>
        <v>Brown Deer</v>
      </c>
      <c r="D94" s="53">
        <f>IndScores!W14</f>
        <v>81</v>
      </c>
    </row>
    <row r="95" spans="1:4" s="31" customFormat="1" ht="14.1" customHeight="1" x14ac:dyDescent="0.25">
      <c r="A95" s="28">
        <f>A94+1</f>
        <v>8</v>
      </c>
      <c r="B95" s="52">
        <f>IndScores!B15</f>
        <v>0</v>
      </c>
      <c r="C95" s="53" t="str">
        <f>IndScores!A11</f>
        <v>Brown Deer</v>
      </c>
      <c r="D95" s="53">
        <f>IndScores!W15</f>
        <v>0</v>
      </c>
    </row>
    <row r="96" spans="1:4" s="31" customFormat="1" ht="14.1" customHeight="1" x14ac:dyDescent="0.25">
      <c r="A96" s="28">
        <f>A95+1</f>
        <v>9</v>
      </c>
      <c r="B96" s="52" t="str">
        <f>IndScores!B16</f>
        <v>NOT ENOUGH PLAYERS</v>
      </c>
      <c r="C96" s="53" t="str">
        <f>IndScores!A11</f>
        <v>Brown Deer</v>
      </c>
      <c r="D96" s="53">
        <f>IndScores!W16</f>
        <v>0</v>
      </c>
    </row>
    <row r="97" spans="1:4" s="31" customFormat="1" ht="14.1" customHeight="1" x14ac:dyDescent="0.25">
      <c r="A97" s="28">
        <f>A96+1</f>
        <v>10</v>
      </c>
      <c r="B97" s="52" t="str">
        <f>IndScores!B17</f>
        <v>TO COUNT AS TEAM</v>
      </c>
      <c r="C97" s="53" t="str">
        <f>IndScores!A11</f>
        <v>Brown Deer</v>
      </c>
      <c r="D97" s="53">
        <f>IndScores!W17</f>
        <v>400</v>
      </c>
    </row>
  </sheetData>
  <sortState ref="B3:E11">
    <sortCondition ref="E3:E11"/>
  </sortState>
  <phoneticPr fontId="0" type="noConversion"/>
  <pageMargins left="0.75" right="0.75" top="0.75" bottom="0.5" header="0.5" footer="0.5"/>
  <pageSetup scale="86" orientation="portrait" horizontalDpi="300" verticalDpi="300" r:id="rId1"/>
  <headerFooter alignWithMargins="0">
    <oddHeader>&amp;C&amp;"Times New Roman,Bold"&amp;12 &amp;E2009 CLC Golf Tournament - Medalist Scores - Sorted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75631-983F-4007-92FB-F2C0600032F6}">
  <dimension ref="A1:AC32"/>
  <sheetViews>
    <sheetView topLeftCell="A9" zoomScaleNormal="100" workbookViewId="0">
      <selection activeCell="H9" sqref="H9"/>
    </sheetView>
  </sheetViews>
  <sheetFormatPr defaultRowHeight="12.75" x14ac:dyDescent="0.2"/>
  <cols>
    <col min="5" max="5" width="9.140625" style="67"/>
  </cols>
  <sheetData>
    <row r="1" spans="1:29" ht="15.75" x14ac:dyDescent="0.25">
      <c r="A1" s="79" t="s">
        <v>161</v>
      </c>
      <c r="B1" s="79"/>
      <c r="C1" s="79"/>
      <c r="D1" s="79"/>
      <c r="E1" s="79"/>
    </row>
    <row r="2" spans="1:29" x14ac:dyDescent="0.2">
      <c r="A2" s="71" t="s">
        <v>37</v>
      </c>
      <c r="B2" s="71" t="s">
        <v>38</v>
      </c>
      <c r="C2" s="71" t="s">
        <v>39</v>
      </c>
      <c r="D2" s="71" t="s">
        <v>40</v>
      </c>
      <c r="E2" s="72" t="s">
        <v>132</v>
      </c>
      <c r="F2" s="66"/>
      <c r="G2" s="66"/>
      <c r="H2" s="66"/>
      <c r="I2" s="66"/>
      <c r="K2" s="66"/>
      <c r="L2" s="66"/>
      <c r="M2" s="66"/>
      <c r="N2" s="66"/>
      <c r="P2" s="66"/>
      <c r="Q2" s="66"/>
      <c r="R2" s="66"/>
      <c r="S2" s="66"/>
      <c r="U2" s="66"/>
      <c r="V2" s="66"/>
      <c r="W2" s="66"/>
      <c r="X2" s="66"/>
      <c r="Z2" s="66"/>
      <c r="AA2" s="66"/>
      <c r="AB2" s="66"/>
      <c r="AC2" s="66"/>
    </row>
    <row r="3" spans="1:29" x14ac:dyDescent="0.2">
      <c r="A3" s="71" t="s">
        <v>41</v>
      </c>
      <c r="B3" s="71" t="s">
        <v>42</v>
      </c>
      <c r="C3" s="71" t="s">
        <v>43</v>
      </c>
      <c r="D3" s="71" t="s">
        <v>44</v>
      </c>
      <c r="E3" s="72">
        <v>17</v>
      </c>
      <c r="F3" s="66"/>
      <c r="G3" s="66"/>
      <c r="H3" s="66"/>
      <c r="I3" s="66"/>
      <c r="K3" s="66"/>
      <c r="L3" s="66"/>
      <c r="M3" s="66"/>
      <c r="N3" s="66"/>
      <c r="P3" s="66"/>
      <c r="Q3" s="66"/>
      <c r="R3" s="66"/>
      <c r="S3" s="66"/>
      <c r="U3" s="66"/>
      <c r="V3" s="66"/>
      <c r="W3" s="66"/>
      <c r="X3" s="66"/>
      <c r="Z3" s="66"/>
      <c r="AA3" s="66"/>
      <c r="AB3" s="66"/>
      <c r="AC3" s="66"/>
    </row>
    <row r="4" spans="1:29" x14ac:dyDescent="0.2">
      <c r="A4" s="71" t="s">
        <v>45</v>
      </c>
      <c r="B4" s="71" t="s">
        <v>46</v>
      </c>
      <c r="C4" s="71" t="s">
        <v>47</v>
      </c>
      <c r="D4" s="71" t="s">
        <v>48</v>
      </c>
      <c r="E4" s="72" t="s">
        <v>145</v>
      </c>
      <c r="F4" s="66"/>
      <c r="G4" s="66"/>
      <c r="H4" s="66"/>
      <c r="I4" s="66"/>
      <c r="K4" s="66"/>
      <c r="L4" s="66"/>
      <c r="M4" s="66"/>
      <c r="N4" s="66"/>
      <c r="P4" s="66"/>
      <c r="Q4" s="66"/>
      <c r="R4" s="66"/>
      <c r="S4" s="66"/>
      <c r="U4" s="66"/>
      <c r="V4" s="66"/>
      <c r="W4" s="66"/>
      <c r="X4" s="66"/>
      <c r="Z4" s="66"/>
      <c r="AA4" s="66"/>
      <c r="AB4" s="66"/>
      <c r="AC4" s="66"/>
    </row>
    <row r="5" spans="1:29" ht="15" x14ac:dyDescent="0.2">
      <c r="A5" s="71" t="s">
        <v>49</v>
      </c>
      <c r="B5" s="71" t="s">
        <v>130</v>
      </c>
      <c r="C5" s="71" t="s">
        <v>50</v>
      </c>
      <c r="D5" s="71" t="s">
        <v>51</v>
      </c>
      <c r="E5" s="72" t="s">
        <v>146</v>
      </c>
      <c r="F5" s="66"/>
      <c r="G5" s="68"/>
      <c r="H5" s="66"/>
      <c r="I5" s="66"/>
      <c r="K5" s="66"/>
      <c r="L5" s="66"/>
      <c r="M5" s="66"/>
      <c r="N5" s="66"/>
      <c r="P5" s="66"/>
      <c r="Q5" s="66"/>
      <c r="R5" s="66"/>
      <c r="S5" s="66"/>
      <c r="U5" s="66"/>
      <c r="V5" s="66"/>
      <c r="W5" s="66"/>
      <c r="X5" s="66"/>
      <c r="Z5" s="66"/>
      <c r="AA5" s="66"/>
      <c r="AB5" s="66"/>
      <c r="AC5" s="66"/>
    </row>
    <row r="6" spans="1:29" ht="15" x14ac:dyDescent="0.2">
      <c r="A6" s="71" t="s">
        <v>52</v>
      </c>
      <c r="B6" s="71" t="s">
        <v>53</v>
      </c>
      <c r="C6" s="71" t="s">
        <v>54</v>
      </c>
      <c r="D6" s="71" t="s">
        <v>55</v>
      </c>
      <c r="E6" s="72">
        <v>15</v>
      </c>
      <c r="F6" s="66"/>
      <c r="G6" s="68"/>
      <c r="H6" s="66"/>
      <c r="K6" s="66"/>
      <c r="L6" s="66"/>
      <c r="M6" s="66"/>
      <c r="P6" s="66"/>
      <c r="Q6" s="66"/>
      <c r="R6" s="66"/>
      <c r="U6" s="66"/>
      <c r="V6" s="66"/>
      <c r="W6" s="66"/>
      <c r="Z6" s="66"/>
      <c r="AA6" s="66"/>
      <c r="AB6" s="66"/>
    </row>
    <row r="7" spans="1:29" ht="15" x14ac:dyDescent="0.2">
      <c r="A7" s="73"/>
      <c r="B7" s="73"/>
      <c r="C7" s="73"/>
      <c r="D7" s="73"/>
      <c r="E7" s="72"/>
      <c r="G7" s="68"/>
    </row>
    <row r="8" spans="1:29" ht="15" x14ac:dyDescent="0.2">
      <c r="A8" s="71" t="s">
        <v>56</v>
      </c>
      <c r="B8" s="71" t="s">
        <v>57</v>
      </c>
      <c r="C8" s="71" t="s">
        <v>58</v>
      </c>
      <c r="D8" s="71" t="s">
        <v>73</v>
      </c>
      <c r="E8" s="72">
        <v>13</v>
      </c>
      <c r="F8" s="66"/>
      <c r="G8" s="68"/>
      <c r="H8" s="66"/>
      <c r="I8" s="66"/>
      <c r="K8" s="66"/>
      <c r="L8" s="66"/>
      <c r="M8" s="66"/>
      <c r="N8" s="66"/>
      <c r="P8" s="66"/>
      <c r="Q8" s="66"/>
      <c r="R8" s="66"/>
      <c r="S8" s="66"/>
      <c r="U8" s="66"/>
      <c r="V8" s="66"/>
      <c r="W8" s="66"/>
      <c r="X8" s="66"/>
      <c r="Z8" s="66"/>
      <c r="AA8" s="66"/>
      <c r="AB8" s="66"/>
      <c r="AC8" s="66"/>
    </row>
    <row r="9" spans="1:29" ht="15" x14ac:dyDescent="0.2">
      <c r="A9" s="71" t="s">
        <v>59</v>
      </c>
      <c r="B9" s="71" t="s">
        <v>60</v>
      </c>
      <c r="C9" s="71" t="s">
        <v>61</v>
      </c>
      <c r="D9" s="71" t="s">
        <v>62</v>
      </c>
      <c r="E9" s="72">
        <v>12</v>
      </c>
      <c r="F9" s="66"/>
      <c r="G9" s="68"/>
      <c r="H9" s="66"/>
      <c r="I9" s="66"/>
      <c r="K9" s="66"/>
      <c r="L9" s="66"/>
      <c r="M9" s="66"/>
      <c r="N9" s="66"/>
      <c r="P9" s="66"/>
      <c r="Q9" s="66"/>
      <c r="R9" s="66"/>
      <c r="S9" s="66"/>
      <c r="U9" s="66"/>
      <c r="V9" s="66"/>
      <c r="W9" s="66"/>
      <c r="X9" s="66"/>
      <c r="Z9" s="66"/>
      <c r="AA9" s="66"/>
      <c r="AB9" s="66"/>
      <c r="AC9" s="66"/>
    </row>
    <row r="10" spans="1:29" ht="15" x14ac:dyDescent="0.2">
      <c r="A10" s="71" t="s">
        <v>63</v>
      </c>
      <c r="B10" s="71" t="s">
        <v>64</v>
      </c>
      <c r="C10" s="71" t="s">
        <v>65</v>
      </c>
      <c r="D10" s="71" t="s">
        <v>66</v>
      </c>
      <c r="E10" s="72">
        <v>11</v>
      </c>
      <c r="F10" s="66"/>
      <c r="G10" s="68"/>
      <c r="H10" s="66"/>
      <c r="I10" s="66"/>
      <c r="K10" s="66"/>
      <c r="L10" s="66"/>
      <c r="M10" s="66"/>
      <c r="N10" s="66"/>
      <c r="P10" s="66"/>
      <c r="Q10" s="66"/>
      <c r="R10" s="66"/>
      <c r="S10" s="66"/>
      <c r="U10" s="66"/>
      <c r="V10" s="66"/>
      <c r="W10" s="66"/>
      <c r="X10" s="66"/>
      <c r="Z10" s="66"/>
      <c r="AA10" s="66"/>
      <c r="AB10" s="66"/>
      <c r="AC10" s="66"/>
    </row>
    <row r="11" spans="1:29" ht="15" x14ac:dyDescent="0.2">
      <c r="A11" s="71" t="s">
        <v>67</v>
      </c>
      <c r="B11" s="71" t="s">
        <v>68</v>
      </c>
      <c r="C11" s="71" t="s">
        <v>69</v>
      </c>
      <c r="D11" s="71" t="s">
        <v>70</v>
      </c>
      <c r="E11" s="72" t="s">
        <v>134</v>
      </c>
      <c r="F11" s="66"/>
      <c r="G11" s="68"/>
      <c r="H11" s="66"/>
      <c r="I11" s="66"/>
      <c r="K11" s="66"/>
      <c r="L11" s="66"/>
      <c r="M11" s="66"/>
      <c r="N11" s="66"/>
      <c r="P11" s="66"/>
      <c r="Q11" s="66"/>
      <c r="R11" s="66"/>
      <c r="S11" s="66"/>
      <c r="U11" s="66"/>
      <c r="V11" s="66"/>
      <c r="W11" s="66"/>
      <c r="X11" s="66"/>
      <c r="Z11" s="66"/>
      <c r="AA11" s="66"/>
      <c r="AB11" s="66"/>
      <c r="AC11" s="66"/>
    </row>
    <row r="12" spans="1:29" ht="15" x14ac:dyDescent="0.2">
      <c r="A12" s="71" t="s">
        <v>71</v>
      </c>
      <c r="B12" s="71" t="s">
        <v>72</v>
      </c>
      <c r="C12" s="71" t="s">
        <v>74</v>
      </c>
      <c r="D12" s="71" t="s">
        <v>75</v>
      </c>
      <c r="E12" s="72" t="s">
        <v>133</v>
      </c>
      <c r="F12" s="66"/>
      <c r="G12" s="68"/>
      <c r="H12" s="66"/>
      <c r="K12" s="66"/>
      <c r="L12" s="66"/>
      <c r="M12" s="66"/>
      <c r="P12" s="66"/>
      <c r="Q12" s="66"/>
      <c r="R12" s="66"/>
      <c r="U12" s="66"/>
      <c r="V12" s="66"/>
      <c r="W12" s="66"/>
      <c r="Z12" s="66"/>
      <c r="AA12" s="66"/>
      <c r="AB12" s="66"/>
    </row>
    <row r="13" spans="1:29" ht="15" x14ac:dyDescent="0.2">
      <c r="A13" s="73"/>
      <c r="B13" s="73"/>
      <c r="C13" s="73"/>
      <c r="D13" s="73"/>
      <c r="E13" s="72"/>
      <c r="G13" s="68"/>
    </row>
    <row r="14" spans="1:29" ht="15" x14ac:dyDescent="0.2">
      <c r="A14" s="71" t="s">
        <v>76</v>
      </c>
      <c r="B14" s="71" t="s">
        <v>131</v>
      </c>
      <c r="C14" s="71" t="s">
        <v>77</v>
      </c>
      <c r="D14" s="71" t="s">
        <v>78</v>
      </c>
      <c r="E14" s="72" t="s">
        <v>136</v>
      </c>
      <c r="F14" s="66"/>
      <c r="G14" s="68"/>
      <c r="H14" s="66"/>
      <c r="I14" s="66"/>
      <c r="K14" s="66"/>
      <c r="L14" s="66"/>
      <c r="M14" s="66"/>
      <c r="N14" s="66"/>
      <c r="P14" s="66"/>
      <c r="Q14" s="66"/>
      <c r="R14" s="66"/>
      <c r="S14" s="66"/>
      <c r="U14" s="66"/>
      <c r="V14" s="66"/>
      <c r="W14" s="66"/>
      <c r="X14" s="66"/>
      <c r="Z14" s="66"/>
      <c r="AA14" s="66"/>
      <c r="AB14" s="66"/>
      <c r="AC14" s="66"/>
    </row>
    <row r="15" spans="1:29" ht="15" x14ac:dyDescent="0.2">
      <c r="A15" s="71" t="s">
        <v>79</v>
      </c>
      <c r="B15" s="71" t="s">
        <v>80</v>
      </c>
      <c r="C15" s="71" t="s">
        <v>81</v>
      </c>
      <c r="D15" s="71" t="s">
        <v>82</v>
      </c>
      <c r="E15" s="72" t="s">
        <v>135</v>
      </c>
      <c r="F15" s="66"/>
      <c r="G15" s="68"/>
      <c r="H15" s="66"/>
      <c r="I15" s="66"/>
      <c r="K15" s="66"/>
      <c r="L15" s="66"/>
      <c r="M15" s="66"/>
      <c r="N15" s="66"/>
      <c r="P15" s="66"/>
      <c r="Q15" s="66"/>
      <c r="R15" s="66"/>
      <c r="S15" s="66"/>
      <c r="U15" s="66"/>
      <c r="V15" s="66"/>
      <c r="W15" s="66"/>
      <c r="X15" s="66"/>
      <c r="Z15" s="66"/>
      <c r="AA15" s="66"/>
      <c r="AB15" s="66"/>
      <c r="AC15" s="66"/>
    </row>
    <row r="16" spans="1:29" ht="15" x14ac:dyDescent="0.2">
      <c r="A16" s="71" t="s">
        <v>83</v>
      </c>
      <c r="B16" s="71" t="s">
        <v>84</v>
      </c>
      <c r="C16" s="71" t="s">
        <v>85</v>
      </c>
      <c r="D16" s="71" t="s">
        <v>86</v>
      </c>
      <c r="E16" s="72">
        <v>8</v>
      </c>
      <c r="F16" s="66"/>
      <c r="G16" s="68"/>
      <c r="H16" s="66"/>
      <c r="I16" s="66"/>
      <c r="K16" s="66"/>
      <c r="L16" s="66"/>
      <c r="M16" s="66"/>
      <c r="N16" s="66"/>
      <c r="P16" s="66"/>
      <c r="Q16" s="66"/>
      <c r="R16" s="66"/>
      <c r="S16" s="66"/>
      <c r="U16" s="66"/>
      <c r="V16" s="66"/>
      <c r="W16" s="66"/>
      <c r="X16" s="66"/>
      <c r="Z16" s="66"/>
      <c r="AA16" s="66"/>
      <c r="AB16" s="66"/>
      <c r="AC16" s="66"/>
    </row>
    <row r="17" spans="1:29" ht="15" x14ac:dyDescent="0.2">
      <c r="A17" s="71" t="s">
        <v>87</v>
      </c>
      <c r="B17" s="71" t="s">
        <v>88</v>
      </c>
      <c r="C17" s="71" t="s">
        <v>89</v>
      </c>
      <c r="D17" s="71" t="s">
        <v>90</v>
      </c>
      <c r="E17" s="72" t="s">
        <v>138</v>
      </c>
      <c r="F17" s="66"/>
      <c r="G17" s="68"/>
      <c r="H17" s="66"/>
      <c r="I17" s="66"/>
      <c r="K17" s="66"/>
      <c r="L17" s="66"/>
      <c r="M17" s="66"/>
      <c r="N17" s="66"/>
      <c r="P17" s="66"/>
      <c r="Q17" s="66"/>
      <c r="R17" s="66"/>
      <c r="S17" s="66"/>
      <c r="U17" s="66"/>
      <c r="V17" s="66"/>
      <c r="W17" s="66"/>
      <c r="X17" s="66"/>
      <c r="Z17" s="66"/>
      <c r="AA17" s="66"/>
      <c r="AB17" s="66"/>
      <c r="AC17" s="66"/>
    </row>
    <row r="18" spans="1:29" ht="15" x14ac:dyDescent="0.2">
      <c r="A18" s="71" t="s">
        <v>91</v>
      </c>
      <c r="B18" s="71" t="s">
        <v>92</v>
      </c>
      <c r="C18" s="71" t="s">
        <v>93</v>
      </c>
      <c r="D18" s="71" t="s">
        <v>94</v>
      </c>
      <c r="E18" s="72" t="s">
        <v>137</v>
      </c>
      <c r="F18" s="70"/>
      <c r="G18" s="68"/>
      <c r="H18" s="66"/>
      <c r="K18" s="66"/>
      <c r="L18" s="66"/>
      <c r="M18" s="66"/>
      <c r="P18" s="66"/>
      <c r="Q18" s="66"/>
      <c r="R18" s="66"/>
      <c r="U18" s="66"/>
      <c r="V18" s="66"/>
      <c r="W18" s="66"/>
      <c r="Z18" s="66"/>
      <c r="AA18" s="66"/>
      <c r="AB18" s="66"/>
    </row>
    <row r="19" spans="1:29" ht="15" x14ac:dyDescent="0.2">
      <c r="A19" s="73"/>
      <c r="B19" s="73"/>
      <c r="C19" s="73"/>
      <c r="D19" s="73"/>
      <c r="E19" s="72"/>
      <c r="G19" s="68"/>
    </row>
    <row r="20" spans="1:29" ht="15" x14ac:dyDescent="0.2">
      <c r="A20" s="71" t="s">
        <v>95</v>
      </c>
      <c r="B20" s="71" t="s">
        <v>99</v>
      </c>
      <c r="C20" s="71" t="s">
        <v>103</v>
      </c>
      <c r="D20" s="71" t="s">
        <v>107</v>
      </c>
      <c r="E20" s="72" t="s">
        <v>140</v>
      </c>
      <c r="F20" s="66"/>
      <c r="G20" s="68"/>
      <c r="H20" s="66"/>
      <c r="I20" s="66"/>
      <c r="K20" s="66"/>
      <c r="L20" s="66"/>
      <c r="M20" s="66"/>
      <c r="N20" s="66"/>
      <c r="P20" s="66"/>
      <c r="Q20" s="66"/>
      <c r="R20" s="66"/>
      <c r="S20" s="66"/>
      <c r="U20" s="66"/>
      <c r="V20" s="66"/>
      <c r="W20" s="66"/>
      <c r="X20" s="66"/>
      <c r="Z20" s="66"/>
      <c r="AA20" s="66"/>
      <c r="AB20" s="66"/>
      <c r="AC20" s="66"/>
    </row>
    <row r="21" spans="1:29" ht="15" x14ac:dyDescent="0.2">
      <c r="A21" s="71" t="s">
        <v>96</v>
      </c>
      <c r="B21" s="71" t="s">
        <v>100</v>
      </c>
      <c r="C21" s="71" t="s">
        <v>104</v>
      </c>
      <c r="D21" s="71" t="s">
        <v>108</v>
      </c>
      <c r="E21" s="72" t="s">
        <v>139</v>
      </c>
      <c r="F21" s="66"/>
      <c r="G21" s="68"/>
      <c r="H21" s="66"/>
      <c r="I21" s="66"/>
      <c r="K21" s="66"/>
      <c r="L21" s="66"/>
      <c r="M21" s="66"/>
      <c r="N21" s="66"/>
      <c r="P21" s="66"/>
      <c r="Q21" s="66"/>
      <c r="R21" s="66"/>
      <c r="S21" s="66"/>
      <c r="U21" s="66"/>
      <c r="V21" s="66"/>
      <c r="W21" s="66"/>
      <c r="X21" s="66"/>
      <c r="Z21" s="66"/>
      <c r="AA21" s="66"/>
      <c r="AB21" s="66"/>
      <c r="AC21" s="66"/>
    </row>
    <row r="22" spans="1:29" x14ac:dyDescent="0.2">
      <c r="A22" s="71" t="s">
        <v>97</v>
      </c>
      <c r="B22" s="71" t="s">
        <v>101</v>
      </c>
      <c r="C22" s="71" t="s">
        <v>105</v>
      </c>
      <c r="D22" s="71" t="s">
        <v>109</v>
      </c>
      <c r="E22" s="72">
        <v>5</v>
      </c>
      <c r="F22" s="66"/>
      <c r="G22" s="69"/>
      <c r="H22" s="66"/>
      <c r="I22" s="66"/>
      <c r="K22" s="66"/>
      <c r="L22" s="66"/>
      <c r="M22" s="66"/>
      <c r="N22" s="66"/>
      <c r="P22" s="66"/>
      <c r="Q22" s="66"/>
      <c r="R22" s="66"/>
      <c r="S22" s="66"/>
      <c r="U22" s="66"/>
      <c r="V22" s="66"/>
      <c r="W22" s="66"/>
      <c r="X22" s="66"/>
      <c r="Z22" s="66"/>
      <c r="AA22" s="66"/>
      <c r="AB22" s="66"/>
      <c r="AC22" s="66"/>
    </row>
    <row r="23" spans="1:29" x14ac:dyDescent="0.2">
      <c r="A23" s="71" t="s">
        <v>98</v>
      </c>
      <c r="B23" s="71" t="s">
        <v>102</v>
      </c>
      <c r="C23" s="71" t="s">
        <v>106</v>
      </c>
      <c r="D23" s="71" t="s">
        <v>129</v>
      </c>
      <c r="E23" s="72">
        <v>4</v>
      </c>
      <c r="F23" s="66"/>
      <c r="G23" s="66"/>
      <c r="H23" s="66"/>
      <c r="I23" s="66"/>
      <c r="K23" s="66"/>
      <c r="L23" s="66"/>
      <c r="M23" s="66"/>
      <c r="N23" s="66"/>
      <c r="P23" s="66"/>
      <c r="Q23" s="66"/>
      <c r="R23" s="66"/>
      <c r="S23" s="66"/>
      <c r="U23" s="66"/>
      <c r="V23" s="66"/>
      <c r="W23" s="66"/>
      <c r="X23" s="66"/>
      <c r="Z23" s="66"/>
      <c r="AA23" s="66"/>
      <c r="AB23" s="66"/>
      <c r="AC23" s="66"/>
    </row>
    <row r="24" spans="1:29" x14ac:dyDescent="0.2">
      <c r="A24" s="71" t="s">
        <v>110</v>
      </c>
      <c r="B24" s="71" t="s">
        <v>115</v>
      </c>
      <c r="C24" s="71" t="s">
        <v>120</v>
      </c>
      <c r="D24" s="71" t="s">
        <v>125</v>
      </c>
      <c r="E24" s="72" t="s">
        <v>142</v>
      </c>
      <c r="F24" s="66"/>
      <c r="G24" s="66"/>
      <c r="H24" s="66"/>
      <c r="I24" s="66"/>
      <c r="K24" s="66"/>
      <c r="L24" s="66"/>
      <c r="M24" s="66"/>
      <c r="N24" s="66"/>
      <c r="P24" s="66"/>
      <c r="Q24" s="66"/>
      <c r="R24" s="66"/>
      <c r="S24" s="66"/>
      <c r="U24" s="66"/>
      <c r="V24" s="66"/>
      <c r="W24" s="66"/>
      <c r="X24" s="66"/>
      <c r="Z24" s="66"/>
      <c r="AA24" s="66"/>
      <c r="AB24" s="66"/>
      <c r="AC24" s="66"/>
    </row>
    <row r="25" spans="1:29" x14ac:dyDescent="0.2">
      <c r="A25" s="73"/>
      <c r="B25" s="73"/>
      <c r="C25" s="73"/>
      <c r="D25" s="73"/>
      <c r="E25" s="72"/>
    </row>
    <row r="26" spans="1:29" x14ac:dyDescent="0.2">
      <c r="A26" s="71" t="s">
        <v>111</v>
      </c>
      <c r="B26" s="71" t="s">
        <v>116</v>
      </c>
      <c r="C26" s="71" t="s">
        <v>121</v>
      </c>
      <c r="D26" s="71" t="s">
        <v>126</v>
      </c>
      <c r="E26" s="72" t="s">
        <v>141</v>
      </c>
      <c r="F26" s="66"/>
      <c r="G26" s="66"/>
      <c r="H26" s="66"/>
      <c r="I26" s="66"/>
      <c r="K26" s="66"/>
      <c r="L26" s="66"/>
      <c r="M26" s="66"/>
      <c r="N26" s="66"/>
      <c r="P26" s="66"/>
      <c r="Q26" s="66"/>
      <c r="R26" s="66"/>
      <c r="S26" s="66"/>
      <c r="U26" s="66"/>
      <c r="V26" s="66"/>
      <c r="W26" s="66"/>
      <c r="X26" s="66"/>
      <c r="Z26" s="66"/>
      <c r="AA26" s="66"/>
      <c r="AB26" s="66"/>
      <c r="AC26" s="66"/>
    </row>
    <row r="27" spans="1:29" x14ac:dyDescent="0.2">
      <c r="A27" s="71" t="s">
        <v>112</v>
      </c>
      <c r="B27" s="71" t="s">
        <v>117</v>
      </c>
      <c r="C27" s="71" t="s">
        <v>122</v>
      </c>
      <c r="D27" s="71" t="s">
        <v>127</v>
      </c>
      <c r="E27" s="72">
        <v>2</v>
      </c>
      <c r="F27" s="66"/>
      <c r="G27" s="66"/>
      <c r="H27" s="66"/>
      <c r="K27" s="66"/>
      <c r="L27" s="66"/>
      <c r="M27" s="66"/>
      <c r="P27" s="66"/>
      <c r="Q27" s="66"/>
      <c r="R27" s="66"/>
      <c r="U27" s="66"/>
      <c r="V27" s="66"/>
      <c r="W27" s="66"/>
      <c r="Z27" s="66"/>
      <c r="AA27" s="66"/>
      <c r="AB27" s="66"/>
    </row>
    <row r="28" spans="1:29" x14ac:dyDescent="0.2">
      <c r="A28" s="71" t="s">
        <v>113</v>
      </c>
      <c r="B28" s="71" t="s">
        <v>118</v>
      </c>
      <c r="C28" s="71" t="s">
        <v>123</v>
      </c>
      <c r="D28" s="71" t="s">
        <v>128</v>
      </c>
      <c r="E28" s="72" t="s">
        <v>144</v>
      </c>
    </row>
    <row r="29" spans="1:29" x14ac:dyDescent="0.2">
      <c r="A29" s="71" t="s">
        <v>114</v>
      </c>
      <c r="B29" s="71" t="s">
        <v>119</v>
      </c>
      <c r="C29" s="71" t="s">
        <v>124</v>
      </c>
      <c r="D29" s="71" t="s">
        <v>26</v>
      </c>
      <c r="E29" s="72" t="s">
        <v>143</v>
      </c>
    </row>
    <row r="32" spans="1:29" x14ac:dyDescent="0.2">
      <c r="A32" s="66" t="s">
        <v>147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IndScores</vt:lpstr>
      <vt:lpstr>TeamScores</vt:lpstr>
      <vt:lpstr>Medalist Scores</vt:lpstr>
      <vt:lpstr>PAIRINGS</vt:lpstr>
      <vt:lpstr>IndScores!Print_Area</vt:lpstr>
      <vt:lpstr>PAIRINGS!Print_Area</vt:lpstr>
      <vt:lpstr>TeamScores!Print_Area</vt:lpstr>
    </vt:vector>
  </TitlesOfParts>
  <Company>School District Random Lake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Random Lake School District</dc:creator>
  <cp:lastModifiedBy>Scott Kosidowski</cp:lastModifiedBy>
  <cp:lastPrinted>2018-04-26T14:19:57Z</cp:lastPrinted>
  <dcterms:created xsi:type="dcterms:W3CDTF">2004-05-06T00:28:17Z</dcterms:created>
  <dcterms:modified xsi:type="dcterms:W3CDTF">2018-04-30T12:18:42Z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