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5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<sst xmlns="http://schemas.openxmlformats.org/spreadsheetml/2006/main" count="174" uniqueCount="100">
  <si>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</si>
  <si>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</si>
  <si>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</si>
  <si>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</si>
  <si>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</si>
  <si>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</si>
  <si>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</si>
  <si>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</si>
  <si>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</si>
  <si>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</si>
  <si>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</si>
  <si>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</si>
  <si>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</si>
  <si>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</si>
  <si>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Tomah Tune-up</t>
  </si>
  <si>
    <t>Hiawatha Golf Course</t>
  </si>
  <si>
    <t>68.6/114</t>
  </si>
  <si>
    <t>Tomah 1</t>
  </si>
  <si>
    <t>Katie Tillman</t>
  </si>
  <si>
    <t>Isabelle Zingler</t>
  </si>
  <si>
    <t>Molly Larsen</t>
  </si>
  <si>
    <t>Angie Bauman</t>
  </si>
  <si>
    <t>Morgan Wright</t>
  </si>
  <si>
    <t>Tomah 2</t>
  </si>
  <si>
    <t>Taylor Smith</t>
  </si>
  <si>
    <t>Grace Pokela</t>
  </si>
  <si>
    <t>Emily Moake</t>
  </si>
  <si>
    <t>Jordyn Pierce</t>
  </si>
  <si>
    <t>Tatianna Briggs</t>
  </si>
  <si>
    <t>Tomah 3</t>
  </si>
  <si>
    <t>Cassie Carlson</t>
  </si>
  <si>
    <t>Bryanne Burkwalt</t>
  </si>
  <si>
    <t>Taylor Gular</t>
  </si>
  <si>
    <t>Aquinas</t>
  </si>
  <si>
    <t>Annie Balduzzi</t>
  </si>
  <si>
    <t>Emma Smith</t>
  </si>
  <si>
    <t>Olivia Fox</t>
  </si>
  <si>
    <t>Kaitlyn MacCharles</t>
  </si>
  <si>
    <t>Carolynn Swift</t>
  </si>
  <si>
    <t>GET</t>
  </si>
  <si>
    <t>Black River Falls Team 1</t>
  </si>
  <si>
    <t>Black River Falls Team 2</t>
  </si>
  <si>
    <t>Jaymie Potter</t>
  </si>
  <si>
    <t>Celina Hall</t>
  </si>
  <si>
    <t>Jenna Quackenbush</t>
  </si>
  <si>
    <t>Karly Stemper</t>
  </si>
  <si>
    <t>Kylie Barton</t>
  </si>
  <si>
    <t>Ruth Wise</t>
  </si>
  <si>
    <t>Madison Schmidt</t>
  </si>
  <si>
    <t>Emily Jansen</t>
  </si>
  <si>
    <t>Rylee McCutchen</t>
  </si>
  <si>
    <t>Hannah Kern</t>
  </si>
  <si>
    <t>Megan Larson</t>
  </si>
  <si>
    <t>Lydia Ryan</t>
  </si>
  <si>
    <t>Holmen Team 1</t>
  </si>
  <si>
    <t>Holmen Team 2</t>
  </si>
  <si>
    <t>Alyssa Rink</t>
  </si>
  <si>
    <t>Jalyn Brazelton</t>
  </si>
  <si>
    <t>Lilli</t>
  </si>
  <si>
    <t>Savanna</t>
  </si>
  <si>
    <t>LaCrosse</t>
  </si>
  <si>
    <t>Maggie Kendhammer</t>
  </si>
  <si>
    <t>Alicia Krause</t>
  </si>
  <si>
    <t>Grace Amundson</t>
  </si>
  <si>
    <t>Rheanne Kline</t>
  </si>
  <si>
    <t>Savannah Tunks</t>
  </si>
  <si>
    <t>Ginny Yahnke</t>
  </si>
  <si>
    <t>Delaney Schaller</t>
  </si>
  <si>
    <t>Sparta Team 1</t>
  </si>
  <si>
    <t>Sparta Team 2</t>
  </si>
  <si>
    <t>Madison R</t>
  </si>
  <si>
    <t>Myah Kenyon</t>
  </si>
  <si>
    <t>Paige Towne</t>
  </si>
  <si>
    <t>Sommer Moane</t>
  </si>
  <si>
    <t>SPASH</t>
  </si>
  <si>
    <t>Mary McDonald</t>
  </si>
  <si>
    <t>Brooke Tuszka</t>
  </si>
  <si>
    <t>Jessica Barber</t>
  </si>
  <si>
    <t>Malbry Burton</t>
  </si>
  <si>
    <t>Abby Nickel</t>
  </si>
  <si>
    <t>SPASH JV</t>
  </si>
  <si>
    <t>Ally Nickel</t>
  </si>
  <si>
    <t>Suzanna Viau</t>
  </si>
  <si>
    <t>Leah Earnest</t>
  </si>
  <si>
    <t>Kaycee Hintz</t>
  </si>
  <si>
    <t>Jenna Bohanski</t>
  </si>
  <si>
    <t>Viroqua</t>
  </si>
  <si>
    <t>Brooke Knutson</t>
  </si>
  <si>
    <t>Ariana Valle</t>
  </si>
  <si>
    <t>Wisconsin Rapids</t>
  </si>
  <si>
    <t>Cierra Botcher</t>
  </si>
  <si>
    <t>Madison Strangfeld</t>
  </si>
  <si>
    <t>Briana Jinsky</t>
  </si>
  <si>
    <t>Abby Wabgeb</t>
  </si>
  <si>
    <t>Paige Berry</t>
  </si>
  <si>
    <t>Lauren Ontl</t>
  </si>
  <si>
    <t>Did not finish……………….</t>
  </si>
  <si>
    <t>Molly</t>
  </si>
  <si>
    <t>Sunny, muggy, 80's</t>
  </si>
  <si>
    <t>Sheaylan McCoy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</si>
</sst>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26">
      <selection activeCell="V40" sqref="V40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">
      <c r="A1" s="8" t="s">
        <v>12</v>
      </c>
      <c r="B1" s="38" t="s">
        <v>14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">
      <c r="A2" s="8" t="s">
        <v>13</v>
      </c>
      <c r="B2" s="38" t="s">
        <v>15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">
      <c r="A3" s="9" t="s">
        <v>11</v>
      </c>
      <c r="B3" s="40">
        <v>42597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">
      <c r="A4" s="9" t="s">
        <v>10</v>
      </c>
      <c r="B4" s="40" t="s">
        <v>16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">
      <c r="A5" s="9" t="s">
        <v>9</v>
      </c>
      <c r="B5" s="41">
        <v>5056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">
      <c r="A6" s="9" t="s">
        <v>8</v>
      </c>
      <c r="B6" s="40" t="s">
        <v>98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</v>
      </c>
      <c r="C9" s="35">
        <v>5</v>
      </c>
      <c r="D9" s="16">
        <v>4</v>
      </c>
      <c r="E9" s="16">
        <v>4</v>
      </c>
      <c r="F9" s="16">
        <v>4</v>
      </c>
      <c r="G9" s="16">
        <v>4</v>
      </c>
      <c r="H9" s="16">
        <v>3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3</v>
      </c>
      <c r="N9" s="16">
        <v>4</v>
      </c>
      <c r="O9" s="16">
        <v>4</v>
      </c>
      <c r="P9" s="16">
        <v>5</v>
      </c>
      <c r="Q9" s="16">
        <v>4</v>
      </c>
      <c r="R9" s="16">
        <v>5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17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18</v>
      </c>
      <c r="C12" s="16">
        <v>6</v>
      </c>
      <c r="D12" s="16">
        <v>8</v>
      </c>
      <c r="E12" s="16">
        <v>3</v>
      </c>
      <c r="F12" s="16">
        <v>3</v>
      </c>
      <c r="G12" s="16">
        <v>4</v>
      </c>
      <c r="H12" s="16">
        <v>3</v>
      </c>
      <c r="I12" s="16">
        <v>6</v>
      </c>
      <c r="J12" s="16">
        <v>4</v>
      </c>
      <c r="K12" s="16">
        <v>6</v>
      </c>
      <c r="L12" s="17">
        <f>IF(COUNTBLANK(C12:K12)&gt;0,"",SUM(C12:K12))</f>
        <v>43</v>
      </c>
      <c r="M12" s="16">
        <v>4</v>
      </c>
      <c r="N12" s="16">
        <v>5</v>
      </c>
      <c r="O12" s="16">
        <v>5</v>
      </c>
      <c r="P12" s="16">
        <v>7</v>
      </c>
      <c r="Q12" s="16">
        <v>5</v>
      </c>
      <c r="R12" s="16">
        <v>6</v>
      </c>
      <c r="S12" s="16">
        <v>4</v>
      </c>
      <c r="T12" s="16">
        <v>5</v>
      </c>
      <c r="U12" s="16">
        <v>5</v>
      </c>
      <c r="V12" s="17">
        <f>IF(COUNTBLANK(M12:U12)&gt;0,"",SUM(M12:U12))</f>
        <v>46</v>
      </c>
      <c r="W12" s="18">
        <f>IF(COUNT(L12,V12)&gt;0,SUM(L12,V12),0)</f>
        <v>89</v>
      </c>
    </row>
    <row r="13" spans="1:23" ht="12">
      <c r="A13" s="29">
        <v>2</v>
      </c>
      <c r="B13" s="19" t="s">
        <v>19</v>
      </c>
      <c r="C13" s="16">
        <v>7</v>
      </c>
      <c r="D13" s="16">
        <v>4</v>
      </c>
      <c r="E13" s="16">
        <v>3</v>
      </c>
      <c r="F13" s="16">
        <v>3</v>
      </c>
      <c r="G13" s="16">
        <v>5</v>
      </c>
      <c r="H13" s="16">
        <v>4</v>
      </c>
      <c r="I13" s="16">
        <v>5</v>
      </c>
      <c r="J13" s="16">
        <v>4</v>
      </c>
      <c r="K13" s="16">
        <v>6</v>
      </c>
      <c r="L13" s="17">
        <f>IF(COUNTBLANK(C13:K13)&gt;0,"",SUM(C13:K13))</f>
        <v>41</v>
      </c>
      <c r="M13" s="16">
        <v>7</v>
      </c>
      <c r="N13" s="16">
        <v>5</v>
      </c>
      <c r="O13" s="16">
        <v>5</v>
      </c>
      <c r="P13" s="20">
        <v>5</v>
      </c>
      <c r="Q13" s="20">
        <v>5</v>
      </c>
      <c r="R13" s="20">
        <v>6</v>
      </c>
      <c r="S13" s="20">
        <v>5</v>
      </c>
      <c r="T13" s="20">
        <v>4</v>
      </c>
      <c r="U13" s="20">
        <v>5</v>
      </c>
      <c r="V13" s="17">
        <f>IF(COUNTBLANK(M13:U13)&gt;0,"",SUM(M13:U13))</f>
        <v>47</v>
      </c>
      <c r="W13" s="18">
        <f>IF(COUNT(L13,V13)&gt;0,SUM(L13,V13),0)</f>
        <v>88</v>
      </c>
    </row>
    <row r="14" spans="1:23" ht="12">
      <c r="A14" s="29">
        <v>3</v>
      </c>
      <c r="B14" s="19" t="s">
        <v>20</v>
      </c>
      <c r="C14" s="16">
        <v>7</v>
      </c>
      <c r="D14" s="16">
        <v>5</v>
      </c>
      <c r="E14" s="16">
        <v>5</v>
      </c>
      <c r="F14" s="16">
        <v>6</v>
      </c>
      <c r="G14" s="16">
        <v>6</v>
      </c>
      <c r="H14" s="16">
        <v>5</v>
      </c>
      <c r="I14" s="16">
        <v>6</v>
      </c>
      <c r="J14" s="16">
        <v>3</v>
      </c>
      <c r="K14" s="16">
        <v>6</v>
      </c>
      <c r="L14" s="17">
        <f>IF(COUNTBLANK(C14:K14)&gt;0,"",SUM(C14:K14))</f>
        <v>49</v>
      </c>
      <c r="M14" s="16">
        <v>3</v>
      </c>
      <c r="N14" s="16">
        <v>7</v>
      </c>
      <c r="O14" s="16">
        <v>4</v>
      </c>
      <c r="P14" s="20">
        <v>6</v>
      </c>
      <c r="Q14" s="20">
        <v>9</v>
      </c>
      <c r="R14" s="20">
        <v>8</v>
      </c>
      <c r="S14" s="20">
        <v>4</v>
      </c>
      <c r="T14" s="20">
        <v>6</v>
      </c>
      <c r="U14" s="20">
        <v>6</v>
      </c>
      <c r="V14" s="17">
        <f>IF(COUNTBLANK(M14:U14)&gt;0,"",SUM(M14:U14))</f>
        <v>53</v>
      </c>
      <c r="W14" s="18">
        <f>IF(COUNT(L14,V14)&gt;0,SUM(L14,V14),0)</f>
        <v>102</v>
      </c>
    </row>
    <row r="15" spans="1:23" ht="12">
      <c r="A15" s="29">
        <v>4</v>
      </c>
      <c r="B15" s="19" t="s">
        <v>21</v>
      </c>
      <c r="C15" s="16">
        <v>5</v>
      </c>
      <c r="D15" s="16">
        <v>6</v>
      </c>
      <c r="E15" s="16">
        <v>5</v>
      </c>
      <c r="F15" s="16">
        <v>6</v>
      </c>
      <c r="G15" s="16">
        <v>5</v>
      </c>
      <c r="H15" s="16">
        <v>5</v>
      </c>
      <c r="I15" s="16">
        <v>6</v>
      </c>
      <c r="J15" s="16">
        <v>6</v>
      </c>
      <c r="K15" s="16">
        <v>6</v>
      </c>
      <c r="L15" s="17">
        <f>IF(COUNTBLANK(C15:K15)&gt;0,"",SUM(C15:K15))</f>
        <v>50</v>
      </c>
      <c r="M15" s="16">
        <v>3</v>
      </c>
      <c r="N15" s="16">
        <v>5</v>
      </c>
      <c r="O15" s="16">
        <v>5</v>
      </c>
      <c r="P15" s="20">
        <v>7</v>
      </c>
      <c r="Q15" s="20">
        <v>4</v>
      </c>
      <c r="R15" s="20">
        <v>6</v>
      </c>
      <c r="S15" s="20">
        <v>6</v>
      </c>
      <c r="T15" s="20">
        <v>6</v>
      </c>
      <c r="U15" s="20">
        <v>5</v>
      </c>
      <c r="V15" s="17">
        <f>IF(COUNTBLANK(M15:U15)&gt;0,"",SUM(M15:U15))</f>
        <v>47</v>
      </c>
      <c r="W15" s="18">
        <f>IF(COUNT(L15,V15)&gt;0,SUM(L15,V15),0)</f>
        <v>97</v>
      </c>
    </row>
    <row r="16" spans="1:23" ht="12">
      <c r="A16" s="29">
        <v>5</v>
      </c>
      <c r="B16" s="19" t="s">
        <v>22</v>
      </c>
      <c r="C16" s="16">
        <v>7</v>
      </c>
      <c r="D16" s="16">
        <v>7</v>
      </c>
      <c r="E16" s="16">
        <v>5</v>
      </c>
      <c r="F16" s="16">
        <v>6</v>
      </c>
      <c r="G16" s="16">
        <v>6</v>
      </c>
      <c r="H16" s="16">
        <v>3</v>
      </c>
      <c r="I16" s="16">
        <v>6</v>
      </c>
      <c r="J16" s="16">
        <v>3</v>
      </c>
      <c r="K16" s="16">
        <v>6</v>
      </c>
      <c r="L16" s="17">
        <f>IF(COUNTBLANK(C16:K16)&gt;0,"",SUM(C16:K16))</f>
        <v>49</v>
      </c>
      <c r="M16" s="16">
        <v>4</v>
      </c>
      <c r="N16" s="16">
        <v>6</v>
      </c>
      <c r="O16" s="16">
        <v>6</v>
      </c>
      <c r="P16" s="20">
        <v>7</v>
      </c>
      <c r="Q16" s="20">
        <v>7</v>
      </c>
      <c r="R16" s="20">
        <v>7</v>
      </c>
      <c r="S16" s="20">
        <v>5</v>
      </c>
      <c r="T16" s="20">
        <v>5</v>
      </c>
      <c r="U16" s="20">
        <v>6</v>
      </c>
      <c r="V16" s="17">
        <f>IF(COUNTBLANK(M16:U16)&gt;0,"",SUM(M16:U16))</f>
        <v>53</v>
      </c>
      <c r="W16" s="18">
        <f>IF(COUNT(L16,V16)&gt;0,SUM(L16,V16),0)</f>
        <v>102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376</v>
      </c>
    </row>
    <row r="18" spans="1:23" ht="12.75">
      <c r="A18" s="7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24</v>
      </c>
      <c r="C20" s="16">
        <v>7</v>
      </c>
      <c r="D20" s="16">
        <v>5</v>
      </c>
      <c r="E20" s="16">
        <v>5</v>
      </c>
      <c r="F20" s="16">
        <v>5</v>
      </c>
      <c r="G20" s="16">
        <v>8</v>
      </c>
      <c r="H20" s="16">
        <v>6</v>
      </c>
      <c r="I20" s="16">
        <v>5</v>
      </c>
      <c r="J20" s="16">
        <v>5</v>
      </c>
      <c r="K20" s="16">
        <v>6</v>
      </c>
      <c r="L20" s="17">
        <f>IF(COUNTBLANK(C20:K20)&gt;0,"",SUM(C20:K20))</f>
        <v>52</v>
      </c>
      <c r="M20" s="16">
        <v>5</v>
      </c>
      <c r="N20" s="16">
        <v>6</v>
      </c>
      <c r="O20" s="16">
        <v>7</v>
      </c>
      <c r="P20" s="16">
        <v>6</v>
      </c>
      <c r="Q20" s="16">
        <v>5</v>
      </c>
      <c r="R20" s="16">
        <v>5</v>
      </c>
      <c r="S20" s="16">
        <v>5</v>
      </c>
      <c r="T20" s="16">
        <v>7</v>
      </c>
      <c r="U20" s="16">
        <v>7</v>
      </c>
      <c r="V20" s="17">
        <f>IF(COUNTBLANK(M20:U20)&gt;0,"",SUM(M20:U20))</f>
        <v>53</v>
      </c>
      <c r="W20" s="18">
        <f>IF(COUNT(L20,V20)&gt;0,SUM(L20,V20),0)</f>
        <v>105</v>
      </c>
    </row>
    <row r="21" spans="1:23" ht="12">
      <c r="A21" s="29">
        <v>2</v>
      </c>
      <c r="B21" s="19" t="s">
        <v>25</v>
      </c>
      <c r="C21" s="16">
        <v>6</v>
      </c>
      <c r="D21" s="16">
        <v>7</v>
      </c>
      <c r="E21" s="16">
        <v>8</v>
      </c>
      <c r="F21" s="16">
        <v>4</v>
      </c>
      <c r="G21" s="16">
        <v>5</v>
      </c>
      <c r="H21" s="16">
        <v>4</v>
      </c>
      <c r="I21" s="16">
        <v>4</v>
      </c>
      <c r="J21" s="16">
        <v>4</v>
      </c>
      <c r="K21" s="16">
        <v>9</v>
      </c>
      <c r="L21" s="17">
        <f>IF(COUNTBLANK(C21:K21)&gt;0,"",SUM(C21:K21))</f>
        <v>51</v>
      </c>
      <c r="M21" s="16">
        <v>4</v>
      </c>
      <c r="N21" s="16">
        <v>5</v>
      </c>
      <c r="O21" s="16">
        <v>7</v>
      </c>
      <c r="P21" s="20">
        <v>8</v>
      </c>
      <c r="Q21" s="20">
        <v>6</v>
      </c>
      <c r="R21" s="20">
        <v>10</v>
      </c>
      <c r="S21" s="20">
        <v>6</v>
      </c>
      <c r="T21" s="20">
        <v>6</v>
      </c>
      <c r="U21" s="20">
        <v>6</v>
      </c>
      <c r="V21" s="17">
        <f>IF(COUNTBLANK(M21:U21)&gt;0,"",SUM(M21:U21))</f>
        <v>58</v>
      </c>
      <c r="W21" s="18">
        <f>IF(COUNT(L21,V21)&gt;0,SUM(L21,V21),0)</f>
        <v>109</v>
      </c>
    </row>
    <row r="22" spans="1:23" ht="12">
      <c r="A22" s="29">
        <v>3</v>
      </c>
      <c r="B22" s="19" t="s">
        <v>26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f>IF(COUNTBLANK(C22:K22)&gt;0,"",SUM(C22:K22))</f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0</v>
      </c>
    </row>
    <row r="23" spans="1:23" ht="12">
      <c r="A23" s="29">
        <v>4</v>
      </c>
      <c r="B23" s="19" t="s">
        <v>27</v>
      </c>
      <c r="C23" s="16">
        <v>10</v>
      </c>
      <c r="D23" s="16">
        <v>6</v>
      </c>
      <c r="E23" s="16">
        <v>8</v>
      </c>
      <c r="F23" s="16">
        <v>5</v>
      </c>
      <c r="G23" s="16">
        <v>8</v>
      </c>
      <c r="H23" s="16">
        <v>5</v>
      </c>
      <c r="I23" s="16">
        <v>6</v>
      </c>
      <c r="J23" s="16">
        <v>3</v>
      </c>
      <c r="K23" s="16">
        <v>6</v>
      </c>
      <c r="L23" s="17">
        <f>IF(COUNTBLANK(C23:K23)&gt;0,"",SUM(C23:K23))</f>
        <v>57</v>
      </c>
      <c r="M23" s="16">
        <v>5</v>
      </c>
      <c r="N23" s="16">
        <v>9</v>
      </c>
      <c r="O23" s="16">
        <v>8</v>
      </c>
      <c r="P23" s="20">
        <v>10</v>
      </c>
      <c r="Q23" s="20">
        <v>7</v>
      </c>
      <c r="R23" s="20">
        <v>6</v>
      </c>
      <c r="S23" s="20">
        <v>2</v>
      </c>
      <c r="T23" s="20">
        <v>6</v>
      </c>
      <c r="U23" s="20">
        <v>7</v>
      </c>
      <c r="V23" s="17">
        <f>IF(COUNTBLANK(M23:U23)&gt;0,"",SUM(M23:U23))</f>
        <v>60</v>
      </c>
      <c r="W23" s="18">
        <f>IF(COUNT(L23,V23)&gt;0,SUM(L23,V23),0)</f>
        <v>117</v>
      </c>
    </row>
    <row r="24" spans="1:23" ht="12">
      <c r="A24" s="29">
        <v>5</v>
      </c>
      <c r="B24" s="19" t="s">
        <v>28</v>
      </c>
      <c r="C24" s="16">
        <v>10</v>
      </c>
      <c r="D24" s="16">
        <v>7</v>
      </c>
      <c r="E24" s="16">
        <v>6</v>
      </c>
      <c r="F24" s="16">
        <v>7</v>
      </c>
      <c r="G24" s="16">
        <v>6</v>
      </c>
      <c r="H24" s="16">
        <v>6</v>
      </c>
      <c r="I24" s="16">
        <v>8</v>
      </c>
      <c r="J24" s="16">
        <v>5</v>
      </c>
      <c r="K24" s="16">
        <v>10</v>
      </c>
      <c r="L24" s="17">
        <f>IF(COUNTBLANK(C24:K24)&gt;0,"",SUM(C24:K24))</f>
        <v>65</v>
      </c>
      <c r="M24" s="16">
        <v>6</v>
      </c>
      <c r="N24" s="16">
        <v>8</v>
      </c>
      <c r="O24" s="16">
        <v>6</v>
      </c>
      <c r="P24" s="20">
        <v>7</v>
      </c>
      <c r="Q24" s="20">
        <v>8</v>
      </c>
      <c r="R24" s="20">
        <v>9</v>
      </c>
      <c r="S24" s="20">
        <v>5</v>
      </c>
      <c r="T24" s="20">
        <v>7</v>
      </c>
      <c r="U24" s="20">
        <v>5</v>
      </c>
      <c r="V24" s="17">
        <f>IF(COUNTBLANK(M24:U24)&gt;0,"",SUM(M24:U24))</f>
        <v>61</v>
      </c>
      <c r="W24" s="18">
        <f>IF(COUNT(L24,V24)&gt;0,SUM(L24,V24),0)</f>
        <v>126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160</v>
      </c>
      <c r="M25" s="22"/>
      <c r="N25" s="22"/>
      <c r="O25" s="22"/>
      <c r="V25" s="23"/>
      <c r="W25" s="24">
        <f>W20+W21+W23+W24</f>
        <v>457</v>
      </c>
    </row>
    <row r="26" spans="1:23" ht="15" customHeight="1">
      <c r="A26" s="7" t="s">
        <v>29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30</v>
      </c>
      <c r="C28" s="16">
        <v>10</v>
      </c>
      <c r="D28" s="16">
        <v>9</v>
      </c>
      <c r="E28" s="16">
        <v>8</v>
      </c>
      <c r="F28" s="16">
        <v>6</v>
      </c>
      <c r="G28" s="16">
        <v>10</v>
      </c>
      <c r="H28" s="16">
        <v>9</v>
      </c>
      <c r="I28" s="16">
        <v>8</v>
      </c>
      <c r="J28" s="16">
        <v>4</v>
      </c>
      <c r="K28" s="16">
        <v>9</v>
      </c>
      <c r="L28" s="17">
        <f>IF(COUNTBLANK(C28:K28)&gt;0,"",SUM(C28:K28))</f>
        <v>73</v>
      </c>
      <c r="M28" s="16">
        <v>5</v>
      </c>
      <c r="N28" s="16">
        <v>9</v>
      </c>
      <c r="O28" s="16">
        <v>10</v>
      </c>
      <c r="P28" s="16">
        <v>8</v>
      </c>
      <c r="Q28" s="16">
        <v>7</v>
      </c>
      <c r="R28" s="16">
        <v>8</v>
      </c>
      <c r="S28" s="16">
        <v>9</v>
      </c>
      <c r="T28" s="16">
        <v>8</v>
      </c>
      <c r="U28" s="16">
        <v>9</v>
      </c>
      <c r="V28" s="17">
        <f>IF(COUNTBLANK(M28:U28)&gt;0,"",SUM(M28:U28))</f>
        <v>73</v>
      </c>
      <c r="W28" s="18">
        <f>IF(COUNT(L28,V28)&gt;0,SUM(L28,V28),0)</f>
        <v>146</v>
      </c>
    </row>
    <row r="29" spans="1:23" ht="12">
      <c r="A29" s="29">
        <v>2</v>
      </c>
      <c r="B29" s="19" t="s">
        <v>31</v>
      </c>
      <c r="C29" s="16">
        <v>7</v>
      </c>
      <c r="D29" s="16">
        <v>5</v>
      </c>
      <c r="E29" s="16">
        <v>7</v>
      </c>
      <c r="F29" s="16">
        <v>7</v>
      </c>
      <c r="G29" s="16">
        <v>4</v>
      </c>
      <c r="H29" s="16">
        <v>6</v>
      </c>
      <c r="I29" s="16">
        <v>8</v>
      </c>
      <c r="J29" s="16">
        <v>6</v>
      </c>
      <c r="K29" s="16">
        <v>10</v>
      </c>
      <c r="L29" s="17">
        <f>IF(COUNTBLANK(C29:K29)&gt;0,"",SUM(C29:K29))</f>
        <v>60</v>
      </c>
      <c r="M29" s="16">
        <v>4</v>
      </c>
      <c r="N29" s="16">
        <v>7</v>
      </c>
      <c r="O29" s="16">
        <v>6</v>
      </c>
      <c r="P29" s="20">
        <v>5</v>
      </c>
      <c r="Q29" s="20">
        <v>7</v>
      </c>
      <c r="R29" s="20">
        <v>7</v>
      </c>
      <c r="S29" s="20">
        <v>4</v>
      </c>
      <c r="T29" s="20">
        <v>5</v>
      </c>
      <c r="U29" s="20">
        <v>7</v>
      </c>
      <c r="V29" s="17">
        <f>IF(COUNTBLANK(M29:U29)&gt;0,"",SUM(M29:U29))</f>
        <v>52</v>
      </c>
      <c r="W29" s="18">
        <f>IF(COUNT(L29,V29)&gt;0,SUM(L29,V29),0)</f>
        <v>112</v>
      </c>
    </row>
    <row r="30" spans="1:23" ht="12">
      <c r="A30" s="29">
        <v>3</v>
      </c>
      <c r="B30" s="19" t="s">
        <v>32</v>
      </c>
      <c r="C30" s="16">
        <v>7</v>
      </c>
      <c r="D30" s="16">
        <v>7</v>
      </c>
      <c r="E30" s="16">
        <v>2</v>
      </c>
      <c r="F30" s="16">
        <v>4</v>
      </c>
      <c r="G30" s="16">
        <v>9</v>
      </c>
      <c r="H30" s="16">
        <v>5</v>
      </c>
      <c r="I30" s="16">
        <v>7</v>
      </c>
      <c r="J30" s="16">
        <v>6</v>
      </c>
      <c r="K30" s="16">
        <v>9</v>
      </c>
      <c r="L30" s="17">
        <f>IF(COUNTBLANK(C30:K30)&gt;0,"",SUM(C30:K30))</f>
        <v>56</v>
      </c>
      <c r="M30" s="16">
        <v>5</v>
      </c>
      <c r="N30" s="16">
        <v>6</v>
      </c>
      <c r="O30" s="16">
        <v>7</v>
      </c>
      <c r="P30" s="20">
        <v>10</v>
      </c>
      <c r="Q30" s="20">
        <v>8</v>
      </c>
      <c r="R30" s="20">
        <v>7</v>
      </c>
      <c r="S30" s="20">
        <v>3</v>
      </c>
      <c r="T30" s="20">
        <v>5</v>
      </c>
      <c r="U30" s="20">
        <v>6</v>
      </c>
      <c r="V30" s="17">
        <f>IF(COUNTBLANK(M30:U30)&gt;0,"",SUM(M30:U30))</f>
        <v>57</v>
      </c>
      <c r="W30" s="18">
        <f>IF(COUNT(L30,V30)&gt;0,SUM(L30,V30),0)</f>
        <v>113</v>
      </c>
    </row>
    <row r="31" spans="1:23" ht="12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0</v>
      </c>
    </row>
    <row r="32" spans="1:23" ht="12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0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116</v>
      </c>
      <c r="M33" s="22"/>
      <c r="N33" s="22"/>
      <c r="O33" s="22"/>
      <c r="V33" s="23"/>
      <c r="W33" s="24">
        <f>W28+W29+W30</f>
        <v>371</v>
      </c>
    </row>
    <row r="34" spans="1:23" ht="12.75">
      <c r="A34" s="7" t="s">
        <v>33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34</v>
      </c>
      <c r="C36" s="16">
        <v>5</v>
      </c>
      <c r="D36" s="16">
        <v>5</v>
      </c>
      <c r="E36" s="16">
        <v>3</v>
      </c>
      <c r="F36" s="16">
        <v>4</v>
      </c>
      <c r="G36" s="16">
        <v>4</v>
      </c>
      <c r="H36" s="16">
        <v>4</v>
      </c>
      <c r="I36" s="16">
        <v>5</v>
      </c>
      <c r="J36" s="16">
        <v>4</v>
      </c>
      <c r="K36" s="16">
        <v>7</v>
      </c>
      <c r="L36" s="17">
        <f>IF(COUNTBLANK(C36:K36)&gt;0,"",SUM(C36:K36))</f>
        <v>41</v>
      </c>
      <c r="M36" s="16">
        <v>3</v>
      </c>
      <c r="N36" s="16">
        <v>4</v>
      </c>
      <c r="O36" s="16">
        <v>5</v>
      </c>
      <c r="P36" s="16">
        <v>6</v>
      </c>
      <c r="Q36" s="16">
        <v>5</v>
      </c>
      <c r="R36" s="16">
        <v>5</v>
      </c>
      <c r="S36" s="16">
        <v>4</v>
      </c>
      <c r="T36" s="16">
        <v>6</v>
      </c>
      <c r="U36" s="16">
        <v>4</v>
      </c>
      <c r="V36" s="17">
        <f>IF(COUNTBLANK(M36:U36)&gt;0,"",SUM(M36:U36))</f>
        <v>42</v>
      </c>
      <c r="W36" s="18">
        <f>IF(COUNT(L36,V36)&gt;0,SUM(L36,V36),0)</f>
        <v>83</v>
      </c>
    </row>
    <row r="37" spans="1:23" ht="12">
      <c r="A37" s="29">
        <v>2</v>
      </c>
      <c r="B37" s="19" t="s">
        <v>35</v>
      </c>
      <c r="C37" s="16">
        <v>6</v>
      </c>
      <c r="D37" s="16">
        <v>5</v>
      </c>
      <c r="E37" s="16">
        <v>3</v>
      </c>
      <c r="F37" s="16">
        <v>5</v>
      </c>
      <c r="G37" s="16">
        <v>6</v>
      </c>
      <c r="H37" s="16">
        <v>3</v>
      </c>
      <c r="I37" s="16">
        <v>5</v>
      </c>
      <c r="J37" s="16">
        <v>4</v>
      </c>
      <c r="K37" s="16">
        <v>8</v>
      </c>
      <c r="L37" s="17">
        <f>IF(COUNTBLANK(C37:K37)&gt;0,"",SUM(C37:K37))</f>
        <v>45</v>
      </c>
      <c r="M37" s="16">
        <v>4</v>
      </c>
      <c r="N37" s="16">
        <v>6</v>
      </c>
      <c r="O37" s="16">
        <v>6</v>
      </c>
      <c r="P37" s="20">
        <v>7</v>
      </c>
      <c r="Q37" s="20">
        <v>6</v>
      </c>
      <c r="R37" s="20">
        <v>5</v>
      </c>
      <c r="S37" s="20">
        <v>4</v>
      </c>
      <c r="T37" s="20">
        <v>5</v>
      </c>
      <c r="U37" s="20">
        <v>5</v>
      </c>
      <c r="V37" s="17">
        <f>IF(COUNTBLANK(M37:U37)&gt;0,"",SUM(M37:U37))</f>
        <v>48</v>
      </c>
      <c r="W37" s="18">
        <f>IF(COUNT(L37,V37)&gt;0,SUM(L37,V37),0)</f>
        <v>93</v>
      </c>
    </row>
    <row r="38" spans="1:24" ht="12">
      <c r="A38" s="29">
        <v>3</v>
      </c>
      <c r="B38" s="19" t="s">
        <v>36</v>
      </c>
      <c r="C38" s="16">
        <v>6</v>
      </c>
      <c r="D38" s="16">
        <v>6</v>
      </c>
      <c r="E38" s="16">
        <v>5</v>
      </c>
      <c r="F38" s="16">
        <v>5</v>
      </c>
      <c r="G38" s="16">
        <v>5</v>
      </c>
      <c r="H38" s="16">
        <v>5</v>
      </c>
      <c r="I38" s="16">
        <v>6</v>
      </c>
      <c r="J38" s="16">
        <v>5</v>
      </c>
      <c r="K38" s="16">
        <v>6</v>
      </c>
      <c r="L38" s="17">
        <f>IF(COUNTBLANK(C38:K38)&gt;0,"",SUM(C38:K38))</f>
        <v>49</v>
      </c>
      <c r="M38" s="16">
        <v>3</v>
      </c>
      <c r="N38" s="16">
        <v>5</v>
      </c>
      <c r="O38" s="16">
        <v>6</v>
      </c>
      <c r="P38" s="20">
        <v>7</v>
      </c>
      <c r="Q38" s="20">
        <v>4</v>
      </c>
      <c r="R38" s="20">
        <v>6</v>
      </c>
      <c r="S38" s="20">
        <v>5</v>
      </c>
      <c r="T38" s="20">
        <v>5</v>
      </c>
      <c r="U38" s="20">
        <v>5</v>
      </c>
      <c r="V38" s="17">
        <f>IF(COUNTBLANK(M38:U38)&gt;0,"",SUM(M38:U38))</f>
        <v>46</v>
      </c>
      <c r="W38" s="18">
        <f>IF(COUNT(L38,V38)&gt;0,SUM(L38,V38),0)</f>
        <v>95</v>
      </c>
      <c r="X38" s="36"/>
    </row>
    <row r="39" spans="1:24" ht="12">
      <c r="A39" s="29">
        <v>4</v>
      </c>
      <c r="B39" s="19" t="s">
        <v>37</v>
      </c>
      <c r="C39" s="16">
        <v>8</v>
      </c>
      <c r="D39" s="16">
        <v>6</v>
      </c>
      <c r="E39" s="16">
        <v>6</v>
      </c>
      <c r="F39" s="16">
        <v>6</v>
      </c>
      <c r="G39" s="16">
        <v>7</v>
      </c>
      <c r="H39" s="16">
        <v>4</v>
      </c>
      <c r="I39" s="16">
        <v>8</v>
      </c>
      <c r="J39" s="16">
        <v>6</v>
      </c>
      <c r="K39" s="16">
        <v>8</v>
      </c>
      <c r="L39" s="17">
        <f>IF(COUNTBLANK(C39:K39)&gt;0,"",SUM(C39:K39))</f>
        <v>59</v>
      </c>
      <c r="M39" s="16">
        <v>5</v>
      </c>
      <c r="N39" s="16">
        <v>4</v>
      </c>
      <c r="O39" s="16">
        <v>6</v>
      </c>
      <c r="P39" s="20">
        <v>7</v>
      </c>
      <c r="Q39" s="20">
        <v>6</v>
      </c>
      <c r="R39" s="20">
        <v>7</v>
      </c>
      <c r="S39" s="20">
        <v>5</v>
      </c>
      <c r="T39" s="20">
        <v>7</v>
      </c>
      <c r="U39" s="20">
        <v>6</v>
      </c>
      <c r="V39" s="17">
        <f>IF(COUNTBLANK(M39:U39)&gt;0,"",SUM(M39:U39))</f>
        <v>53</v>
      </c>
      <c r="W39" s="18">
        <f>IF(COUNT(L39,V39)&gt;0,SUM(L39,V39),0)</f>
        <v>112</v>
      </c>
      <c r="X39" s="36"/>
    </row>
    <row r="40" spans="1:23" ht="12">
      <c r="A40" s="29">
        <v>5</v>
      </c>
      <c r="B40" s="19" t="s">
        <v>99</v>
      </c>
      <c r="C40" s="16">
        <v>5</v>
      </c>
      <c r="D40" s="16">
        <v>5</v>
      </c>
      <c r="E40" s="16">
        <v>8</v>
      </c>
      <c r="F40" s="16">
        <v>4</v>
      </c>
      <c r="G40" s="16">
        <v>6</v>
      </c>
      <c r="H40" s="16">
        <v>6</v>
      </c>
      <c r="I40" s="16">
        <v>5</v>
      </c>
      <c r="J40" s="16">
        <v>3</v>
      </c>
      <c r="K40" s="16">
        <v>8</v>
      </c>
      <c r="L40" s="17">
        <f>IF(COUNTBLANK(C40:K40)&gt;0,"",SUM(C40:K40))</f>
        <v>50</v>
      </c>
      <c r="M40" s="16">
        <v>5</v>
      </c>
      <c r="N40" s="16">
        <v>7</v>
      </c>
      <c r="O40" s="16">
        <v>8</v>
      </c>
      <c r="P40" s="20">
        <v>7</v>
      </c>
      <c r="Q40" s="20">
        <v>7</v>
      </c>
      <c r="R40" s="20">
        <v>8</v>
      </c>
      <c r="S40" s="20">
        <v>5</v>
      </c>
      <c r="T40" s="20">
        <v>7</v>
      </c>
      <c r="U40" s="20">
        <v>5</v>
      </c>
      <c r="V40" s="17">
        <f>IF(COUNTBLANK(M40:U40)&gt;0,"",SUM(M40:U40))</f>
        <v>59</v>
      </c>
      <c r="W40" s="18">
        <f>IF(COUNT(L40,V40)&gt;0,SUM(L40,V40),0)</f>
        <v>109</v>
      </c>
    </row>
    <row r="41" spans="3:24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380</v>
      </c>
      <c r="X41" s="36"/>
    </row>
    <row r="42" spans="1:23" ht="12.75">
      <c r="A42" s="7" t="s">
        <v>33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38</v>
      </c>
      <c r="C44" s="16">
        <v>5</v>
      </c>
      <c r="D44" s="16">
        <v>7</v>
      </c>
      <c r="E44" s="16">
        <v>4</v>
      </c>
      <c r="F44" s="16">
        <v>5</v>
      </c>
      <c r="G44" s="16">
        <v>4</v>
      </c>
      <c r="H44" s="16">
        <v>4</v>
      </c>
      <c r="I44" s="16">
        <v>6</v>
      </c>
      <c r="J44" s="16">
        <v>3</v>
      </c>
      <c r="K44" s="16">
        <v>9</v>
      </c>
      <c r="L44" s="17">
        <f>IF(COUNTBLANK(C44:K44)&gt;0,"",SUM(C44:K44))</f>
        <v>47</v>
      </c>
      <c r="M44" s="16">
        <v>4</v>
      </c>
      <c r="N44" s="16">
        <v>6</v>
      </c>
      <c r="O44" s="16">
        <v>8</v>
      </c>
      <c r="P44" s="16">
        <v>11</v>
      </c>
      <c r="Q44" s="16">
        <v>5</v>
      </c>
      <c r="R44" s="16">
        <v>11</v>
      </c>
      <c r="S44" s="16">
        <v>5</v>
      </c>
      <c r="T44" s="16">
        <v>8</v>
      </c>
      <c r="U44" s="16">
        <v>5</v>
      </c>
      <c r="V44" s="17">
        <f>IF(COUNTBLANK(M44:U44)&gt;0,"",SUM(M44:U44))</f>
        <v>63</v>
      </c>
      <c r="W44" s="18">
        <f>IF(COUNT(L44,V44)&gt;0,SUM(L44,V44),0)</f>
        <v>110</v>
      </c>
    </row>
    <row r="45" spans="1:23" ht="12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v>110</v>
      </c>
    </row>
    <row r="50" spans="1:23" ht="12.75">
      <c r="A50" s="7" t="s">
        <v>40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42</v>
      </c>
      <c r="C52" s="16">
        <v>6</v>
      </c>
      <c r="D52" s="16">
        <v>6</v>
      </c>
      <c r="E52" s="16">
        <v>5</v>
      </c>
      <c r="F52" s="16">
        <v>5</v>
      </c>
      <c r="G52" s="16">
        <v>5</v>
      </c>
      <c r="H52" s="16">
        <v>5</v>
      </c>
      <c r="I52" s="16">
        <v>5</v>
      </c>
      <c r="J52" s="16">
        <v>5</v>
      </c>
      <c r="K52" s="16">
        <v>7</v>
      </c>
      <c r="L52" s="17">
        <f>IF(COUNTBLANK(C52:K52)&gt;0,"",SUM(C52:K52))</f>
        <v>49</v>
      </c>
      <c r="M52" s="16">
        <v>4</v>
      </c>
      <c r="N52" s="16">
        <v>8</v>
      </c>
      <c r="O52" s="16">
        <v>5</v>
      </c>
      <c r="P52" s="16">
        <v>5</v>
      </c>
      <c r="Q52" s="16">
        <v>4</v>
      </c>
      <c r="R52" s="16">
        <v>9</v>
      </c>
      <c r="S52" s="16">
        <v>7</v>
      </c>
      <c r="T52" s="16">
        <v>6</v>
      </c>
      <c r="U52" s="16">
        <v>4</v>
      </c>
      <c r="V52" s="17">
        <f>IF(COUNTBLANK(M52:U52)&gt;0,"",SUM(M52:U52))</f>
        <v>52</v>
      </c>
      <c r="W52" s="18">
        <f>IF(COUNT(L52,V52)&gt;0,SUM(L52,V52),0)</f>
        <v>101</v>
      </c>
    </row>
    <row r="53" spans="1:23" ht="12">
      <c r="A53" s="29">
        <v>2</v>
      </c>
      <c r="B53" s="19" t="s">
        <v>43</v>
      </c>
      <c r="C53" s="16">
        <v>8</v>
      </c>
      <c r="D53" s="16">
        <v>6</v>
      </c>
      <c r="E53" s="16">
        <v>6</v>
      </c>
      <c r="F53" s="16">
        <v>5</v>
      </c>
      <c r="G53" s="16">
        <v>5</v>
      </c>
      <c r="H53" s="16">
        <v>4</v>
      </c>
      <c r="I53" s="16">
        <v>6</v>
      </c>
      <c r="J53" s="16">
        <v>5</v>
      </c>
      <c r="K53" s="16">
        <v>12</v>
      </c>
      <c r="L53" s="17">
        <f>IF(COUNTBLANK(C53:K53)&gt;0,"",SUM(C53:K53))</f>
        <v>57</v>
      </c>
      <c r="M53" s="16">
        <v>5</v>
      </c>
      <c r="N53" s="16">
        <v>7</v>
      </c>
      <c r="O53" s="16">
        <v>8</v>
      </c>
      <c r="P53" s="20">
        <v>11</v>
      </c>
      <c r="Q53" s="20">
        <v>6</v>
      </c>
      <c r="R53" s="20">
        <v>7</v>
      </c>
      <c r="S53" s="20">
        <v>6</v>
      </c>
      <c r="T53" s="20">
        <v>7</v>
      </c>
      <c r="U53" s="20">
        <v>6</v>
      </c>
      <c r="V53" s="17">
        <f>IF(COUNTBLANK(M53:U53)&gt;0,"",SUM(M53:U53))</f>
        <v>63</v>
      </c>
      <c r="W53" s="18">
        <f>IF(COUNT(L53,V53)&gt;0,SUM(L53,V53),0)</f>
        <v>120</v>
      </c>
    </row>
    <row r="54" spans="1:23" ht="12">
      <c r="A54" s="29">
        <v>3</v>
      </c>
      <c r="B54" s="19" t="s">
        <v>44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49</v>
      </c>
      <c r="M57" s="22"/>
      <c r="N57" s="22"/>
      <c r="O57" s="22"/>
      <c r="V57" s="23"/>
      <c r="W57" s="24">
        <v>221</v>
      </c>
    </row>
    <row r="58" spans="1:23" ht="12.75">
      <c r="A58" s="7" t="s">
        <v>41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4" ht="12">
      <c r="A60" s="29">
        <v>1</v>
      </c>
      <c r="B60" s="15" t="s">
        <v>45</v>
      </c>
      <c r="C60" s="16">
        <v>10</v>
      </c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>
        <v>10</v>
      </c>
      <c r="O60" s="16">
        <v>7</v>
      </c>
      <c r="P60" s="16">
        <v>7</v>
      </c>
      <c r="Q60" s="16">
        <v>7</v>
      </c>
      <c r="R60" s="16">
        <v>9</v>
      </c>
      <c r="S60" s="16">
        <v>7</v>
      </c>
      <c r="T60" s="16">
        <v>9</v>
      </c>
      <c r="U60" s="16">
        <v>10</v>
      </c>
      <c r="V60" s="17">
        <f>IF(COUNTBLANK(M60:U60)&gt;0,"",SUM(M60:U60))</f>
      </c>
      <c r="W60" s="18">
        <f>IF(COUNT(L60,V60)&gt;0,SUM(L60,V60),0)</f>
        <v>0</v>
      </c>
      <c r="X60" s="37">
        <f>C60+D60+E60+F60+G60+H60+I60+J60+K60+M60+N60+O60+P60+Q60+R60+S60+T60+U60</f>
        <v>76</v>
      </c>
    </row>
    <row r="61" spans="1:24" ht="12">
      <c r="A61" s="29">
        <v>2</v>
      </c>
      <c r="B61" s="19" t="s">
        <v>46</v>
      </c>
      <c r="C61" s="16"/>
      <c r="D61" s="16"/>
      <c r="E61" s="16"/>
      <c r="F61" s="16"/>
      <c r="G61" s="16"/>
      <c r="H61" s="16"/>
      <c r="I61" s="16"/>
      <c r="J61" s="16"/>
      <c r="K61" s="16">
        <v>10</v>
      </c>
      <c r="L61" s="17">
        <f>IF(COUNTBLANK(C61:K61)&gt;0,"",SUM(C61:K61))</f>
      </c>
      <c r="M61" s="16">
        <v>10</v>
      </c>
      <c r="N61" s="16">
        <v>10</v>
      </c>
      <c r="O61" s="16">
        <v>9</v>
      </c>
      <c r="P61" s="20">
        <v>10</v>
      </c>
      <c r="Q61" s="20">
        <v>9</v>
      </c>
      <c r="R61" s="20">
        <v>10</v>
      </c>
      <c r="S61" s="20">
        <v>6</v>
      </c>
      <c r="T61" s="20">
        <v>7</v>
      </c>
      <c r="U61" s="20"/>
      <c r="V61" s="17">
        <f>IF(COUNTBLANK(M61:U61)&gt;0,"",SUM(M61:U61))</f>
      </c>
      <c r="W61" s="18">
        <f>IF(COUNT(L61,V61)&gt;0,SUM(L61,V61),0)</f>
        <v>0</v>
      </c>
      <c r="X61" s="37">
        <f>C61+D61+E61+F61+G61+H61+I61+J61+K61+M61+N61+O61+P61+Q61+R61+S61+T61+U61</f>
        <v>81</v>
      </c>
    </row>
    <row r="62" spans="1:24" ht="12">
      <c r="A62" s="29">
        <v>3</v>
      </c>
      <c r="B62" s="19" t="s">
        <v>47</v>
      </c>
      <c r="C62" s="16"/>
      <c r="D62" s="16"/>
      <c r="E62" s="16"/>
      <c r="F62" s="16"/>
      <c r="G62" s="16"/>
      <c r="H62" s="16"/>
      <c r="I62" s="16">
        <v>10</v>
      </c>
      <c r="J62" s="16">
        <v>6</v>
      </c>
      <c r="K62" s="16">
        <v>10</v>
      </c>
      <c r="L62" s="17">
        <f>IF(COUNTBLANK(C62:K62)&gt;0,"",SUM(C62:K62))</f>
      </c>
      <c r="M62" s="16">
        <v>8</v>
      </c>
      <c r="N62" s="16">
        <v>9</v>
      </c>
      <c r="O62" s="16">
        <v>10</v>
      </c>
      <c r="P62" s="20">
        <v>10</v>
      </c>
      <c r="Q62" s="20">
        <v>10</v>
      </c>
      <c r="R62" s="20">
        <v>10</v>
      </c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  <c r="X62" s="37">
        <f>C62+D62+E62+F62+G62+H62+I62+J62+K62+M62+N62+O62+P62+Q62+R62+S62+T62+U62</f>
        <v>83</v>
      </c>
    </row>
    <row r="63" spans="1:23" ht="12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39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48</v>
      </c>
      <c r="C68" s="16">
        <v>6</v>
      </c>
      <c r="D68" s="16">
        <v>6</v>
      </c>
      <c r="E68" s="16">
        <v>4</v>
      </c>
      <c r="F68" s="16">
        <v>4</v>
      </c>
      <c r="G68" s="16">
        <v>5</v>
      </c>
      <c r="H68" s="16">
        <v>4</v>
      </c>
      <c r="I68" s="16">
        <v>4</v>
      </c>
      <c r="J68" s="16">
        <v>4</v>
      </c>
      <c r="K68" s="16">
        <v>6</v>
      </c>
      <c r="L68" s="17">
        <f>IF(COUNTBLANK(C68:K68)&gt;0,"",SUM(C68:K68))</f>
        <v>43</v>
      </c>
      <c r="M68" s="16">
        <v>3</v>
      </c>
      <c r="N68" s="16">
        <v>3</v>
      </c>
      <c r="O68" s="16">
        <v>6</v>
      </c>
      <c r="P68" s="16">
        <v>7</v>
      </c>
      <c r="Q68" s="16">
        <v>4</v>
      </c>
      <c r="R68" s="16">
        <v>10</v>
      </c>
      <c r="S68" s="16">
        <v>4</v>
      </c>
      <c r="T68" s="16">
        <v>4</v>
      </c>
      <c r="U68" s="16">
        <v>7</v>
      </c>
      <c r="V68" s="17">
        <f>IF(COUNTBLANK(M68:U68)&gt;0,"",SUM(M68:U68))</f>
        <v>48</v>
      </c>
      <c r="W68" s="18">
        <f>IF(COUNT(L68,V68)&gt;0,SUM(L68,V68),0)</f>
        <v>91</v>
      </c>
    </row>
    <row r="69" spans="1:23" ht="12">
      <c r="A69" s="29">
        <v>2</v>
      </c>
      <c r="B69" s="19" t="s">
        <v>49</v>
      </c>
      <c r="C69" s="16">
        <v>7</v>
      </c>
      <c r="D69" s="16">
        <v>4</v>
      </c>
      <c r="E69" s="16">
        <v>6</v>
      </c>
      <c r="F69" s="16">
        <v>4</v>
      </c>
      <c r="G69" s="16">
        <v>5</v>
      </c>
      <c r="H69" s="16">
        <v>4</v>
      </c>
      <c r="I69" s="16">
        <v>5</v>
      </c>
      <c r="J69" s="16">
        <v>4</v>
      </c>
      <c r="K69" s="16">
        <v>8</v>
      </c>
      <c r="L69" s="17">
        <f>IF(COUNTBLANK(C69:K69)&gt;0,"",SUM(C69:K69))</f>
        <v>47</v>
      </c>
      <c r="M69" s="16">
        <v>4</v>
      </c>
      <c r="N69" s="16">
        <v>6</v>
      </c>
      <c r="O69" s="16">
        <v>6</v>
      </c>
      <c r="P69" s="20">
        <v>6</v>
      </c>
      <c r="Q69" s="20">
        <v>5</v>
      </c>
      <c r="R69" s="20">
        <v>6</v>
      </c>
      <c r="S69" s="20">
        <v>5</v>
      </c>
      <c r="T69" s="20">
        <v>6</v>
      </c>
      <c r="U69" s="20">
        <v>3</v>
      </c>
      <c r="V69" s="17">
        <f>IF(COUNTBLANK(M69:U69)&gt;0,"",SUM(M69:U69))</f>
        <v>47</v>
      </c>
      <c r="W69" s="18">
        <f>IF(COUNT(L69,V69)&gt;0,SUM(L69,V69),0)</f>
        <v>94</v>
      </c>
    </row>
    <row r="70" spans="1:23" ht="12">
      <c r="A70" s="29">
        <v>3</v>
      </c>
      <c r="B70" s="19" t="s">
        <v>50</v>
      </c>
      <c r="C70" s="16">
        <v>7</v>
      </c>
      <c r="D70" s="16">
        <v>7</v>
      </c>
      <c r="E70" s="16">
        <v>5</v>
      </c>
      <c r="F70" s="16">
        <v>4</v>
      </c>
      <c r="G70" s="16">
        <v>5</v>
      </c>
      <c r="H70" s="16">
        <v>4</v>
      </c>
      <c r="I70" s="16">
        <v>5</v>
      </c>
      <c r="J70" s="16">
        <v>3</v>
      </c>
      <c r="K70" s="16">
        <v>6</v>
      </c>
      <c r="L70" s="17">
        <f>IF(COUNTBLANK(C70:K70)&gt;0,"",SUM(C70:K70))</f>
        <v>46</v>
      </c>
      <c r="M70" s="16">
        <v>5</v>
      </c>
      <c r="N70" s="16">
        <v>4</v>
      </c>
      <c r="O70" s="16">
        <v>5</v>
      </c>
      <c r="P70" s="20">
        <v>6</v>
      </c>
      <c r="Q70" s="20">
        <v>5</v>
      </c>
      <c r="R70" s="20">
        <v>6</v>
      </c>
      <c r="S70" s="20">
        <v>5</v>
      </c>
      <c r="T70" s="20">
        <v>9</v>
      </c>
      <c r="U70" s="20">
        <v>5</v>
      </c>
      <c r="V70" s="17">
        <f>IF(COUNTBLANK(M70:U70)&gt;0,"",SUM(M70:U70))</f>
        <v>50</v>
      </c>
      <c r="W70" s="18">
        <f>IF(COUNT(L70,V70)&gt;0,SUM(L70,V70),0)</f>
        <v>96</v>
      </c>
    </row>
    <row r="71" spans="1:23" ht="12">
      <c r="A71" s="29">
        <v>4</v>
      </c>
      <c r="B71" s="19" t="s">
        <v>51</v>
      </c>
      <c r="C71" s="16">
        <v>9</v>
      </c>
      <c r="D71" s="16">
        <v>7</v>
      </c>
      <c r="E71" s="16">
        <v>5</v>
      </c>
      <c r="F71" s="16">
        <v>6</v>
      </c>
      <c r="G71" s="16">
        <v>6</v>
      </c>
      <c r="H71" s="16">
        <v>3</v>
      </c>
      <c r="I71" s="16">
        <v>5</v>
      </c>
      <c r="J71" s="16">
        <v>3</v>
      </c>
      <c r="K71" s="16">
        <v>8</v>
      </c>
      <c r="L71" s="17">
        <f>IF(COUNTBLANK(C71:K71)&gt;0,"",SUM(C71:K71))</f>
        <v>52</v>
      </c>
      <c r="M71" s="16">
        <v>4</v>
      </c>
      <c r="N71" s="16">
        <v>6</v>
      </c>
      <c r="O71" s="16">
        <v>5</v>
      </c>
      <c r="P71" s="20">
        <v>6</v>
      </c>
      <c r="Q71" s="20">
        <v>4</v>
      </c>
      <c r="R71" s="20">
        <v>7</v>
      </c>
      <c r="S71" s="20">
        <v>7</v>
      </c>
      <c r="T71" s="20">
        <v>5</v>
      </c>
      <c r="U71" s="20">
        <v>4</v>
      </c>
      <c r="V71" s="17">
        <f>IF(COUNTBLANK(M71:U71)&gt;0,"",SUM(M71:U71))</f>
        <v>48</v>
      </c>
      <c r="W71" s="18">
        <f>IF(COUNT(L71,V71)&gt;0,SUM(L71,V71),0)</f>
        <v>100</v>
      </c>
    </row>
    <row r="72" spans="1:23" ht="12">
      <c r="A72" s="29">
        <v>5</v>
      </c>
      <c r="B72" s="19" t="s">
        <v>52</v>
      </c>
      <c r="C72" s="16">
        <v>9</v>
      </c>
      <c r="D72" s="16">
        <v>6</v>
      </c>
      <c r="E72" s="16">
        <v>5</v>
      </c>
      <c r="F72" s="16">
        <v>6</v>
      </c>
      <c r="G72" s="16">
        <v>5</v>
      </c>
      <c r="H72" s="16">
        <v>4</v>
      </c>
      <c r="I72" s="16">
        <v>5</v>
      </c>
      <c r="J72" s="16">
        <v>5</v>
      </c>
      <c r="K72" s="16">
        <v>7</v>
      </c>
      <c r="L72" s="17">
        <f>IF(COUNTBLANK(C72:K72)&gt;0,"",SUM(C72:K72))</f>
        <v>52</v>
      </c>
      <c r="M72" s="16">
        <v>4</v>
      </c>
      <c r="N72" s="16">
        <v>6</v>
      </c>
      <c r="O72" s="16">
        <v>6</v>
      </c>
      <c r="P72" s="20">
        <v>6</v>
      </c>
      <c r="Q72" s="20">
        <v>6</v>
      </c>
      <c r="R72" s="20">
        <v>6</v>
      </c>
      <c r="S72" s="20">
        <v>4</v>
      </c>
      <c r="T72" s="20">
        <v>6</v>
      </c>
      <c r="U72" s="20">
        <v>5</v>
      </c>
      <c r="V72" s="17">
        <f>IF(COUNTBLANK(M72:U72)&gt;0,"",SUM(M72:U72))</f>
        <v>49</v>
      </c>
      <c r="W72" s="18">
        <f>IF(COUNT(L72,V72)&gt;0,SUM(L72,V72),0)</f>
        <v>101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381</v>
      </c>
    </row>
    <row r="74" spans="1:23" ht="12.75">
      <c r="A74" s="7" t="s">
        <v>54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53</v>
      </c>
      <c r="C76" s="16">
        <v>4</v>
      </c>
      <c r="D76" s="16">
        <v>7</v>
      </c>
      <c r="E76" s="16">
        <v>4</v>
      </c>
      <c r="F76" s="16">
        <v>6</v>
      </c>
      <c r="G76" s="16">
        <v>4</v>
      </c>
      <c r="H76" s="16">
        <v>2</v>
      </c>
      <c r="I76" s="16">
        <v>8</v>
      </c>
      <c r="J76" s="16">
        <v>4</v>
      </c>
      <c r="K76" s="16">
        <v>7</v>
      </c>
      <c r="L76" s="17">
        <f>IF(COUNTBLANK(C76:K76)&gt;0,"",SUM(C76:K76))</f>
        <v>46</v>
      </c>
      <c r="M76" s="16">
        <v>4</v>
      </c>
      <c r="N76" s="16">
        <v>6</v>
      </c>
      <c r="O76" s="16">
        <v>5</v>
      </c>
      <c r="P76" s="16">
        <v>7</v>
      </c>
      <c r="Q76" s="16">
        <v>5</v>
      </c>
      <c r="R76" s="16">
        <v>8</v>
      </c>
      <c r="S76" s="16">
        <v>4</v>
      </c>
      <c r="T76" s="16">
        <v>6</v>
      </c>
      <c r="U76" s="16">
        <v>5</v>
      </c>
      <c r="V76" s="17">
        <f>IF(COUNTBLANK(M76:U76)&gt;0,"",SUM(M76:U76))</f>
        <v>50</v>
      </c>
      <c r="W76" s="18">
        <f>IF(COUNT(L76,V76)&gt;0,SUM(L76,V76),0)</f>
        <v>96</v>
      </c>
    </row>
    <row r="77" spans="1:23" ht="12">
      <c r="A77" s="29">
        <v>2</v>
      </c>
      <c r="B77" s="19" t="s">
        <v>97</v>
      </c>
      <c r="C77" s="16">
        <v>7</v>
      </c>
      <c r="D77" s="16">
        <v>7</v>
      </c>
      <c r="E77" s="16">
        <v>7</v>
      </c>
      <c r="F77" s="16">
        <v>7</v>
      </c>
      <c r="G77" s="16">
        <v>7</v>
      </c>
      <c r="H77" s="16">
        <v>3</v>
      </c>
      <c r="I77" s="16">
        <v>7</v>
      </c>
      <c r="J77" s="16">
        <v>6</v>
      </c>
      <c r="K77" s="16">
        <v>7</v>
      </c>
      <c r="L77" s="17">
        <f>IF(COUNTBLANK(C77:K77)&gt;0,"",SUM(C77:K77))</f>
        <v>58</v>
      </c>
      <c r="M77" s="16">
        <v>5</v>
      </c>
      <c r="N77" s="16">
        <v>7</v>
      </c>
      <c r="O77" s="16">
        <v>8</v>
      </c>
      <c r="P77" s="20">
        <v>8</v>
      </c>
      <c r="Q77" s="20">
        <v>8</v>
      </c>
      <c r="R77" s="20">
        <v>8</v>
      </c>
      <c r="S77" s="20">
        <v>10</v>
      </c>
      <c r="T77" s="20">
        <v>8</v>
      </c>
      <c r="U77" s="20">
        <v>6</v>
      </c>
      <c r="V77" s="17">
        <f>IF(COUNTBLANK(M77:U77)&gt;0,"",SUM(M77:U77))</f>
        <v>68</v>
      </c>
      <c r="W77" s="18">
        <f>IF(COUNT(L77,V77)&gt;0,SUM(L77,V77),0)</f>
        <v>126</v>
      </c>
    </row>
    <row r="78" spans="1:23" ht="12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46</v>
      </c>
      <c r="M81" s="22"/>
      <c r="N81" s="22"/>
      <c r="O81" s="22"/>
      <c r="V81" s="23"/>
      <c r="W81" s="24">
        <v>222</v>
      </c>
    </row>
    <row r="82" spans="1:23" ht="12.75">
      <c r="A82" s="7" t="s">
        <v>55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4" ht="12">
      <c r="A84" s="29">
        <v>1</v>
      </c>
      <c r="B84" s="15" t="s">
        <v>56</v>
      </c>
      <c r="C84" s="16"/>
      <c r="D84" s="16"/>
      <c r="E84" s="16"/>
      <c r="F84" s="16"/>
      <c r="G84" s="16"/>
      <c r="H84" s="16"/>
      <c r="I84" s="16"/>
      <c r="J84" s="16"/>
      <c r="K84" s="16">
        <v>5</v>
      </c>
      <c r="L84" s="17">
        <f>IF(COUNTBLANK(C84:K84)&gt;0,"",SUM(C84:K84))</f>
      </c>
      <c r="M84" s="16"/>
      <c r="N84" s="16">
        <v>9</v>
      </c>
      <c r="O84" s="16">
        <v>8</v>
      </c>
      <c r="P84" s="16">
        <v>10</v>
      </c>
      <c r="Q84" s="16">
        <v>7</v>
      </c>
      <c r="R84" s="16">
        <v>8</v>
      </c>
      <c r="S84" s="16">
        <v>6</v>
      </c>
      <c r="T84" s="16">
        <v>8</v>
      </c>
      <c r="U84" s="16">
        <v>7</v>
      </c>
      <c r="V84" s="17">
        <f>IF(COUNTBLANK(M84:U84)&gt;0,"",SUM(M84:U84))</f>
      </c>
      <c r="W84" s="18">
        <f>IF(COUNT(L84,V84)&gt;0,SUM(L84,V84),0)</f>
        <v>0</v>
      </c>
      <c r="X84" s="37">
        <f>C84+D84+E84+F84+G84+H84+I84+J84+K84+M84+N84+O84+P84+Q84+R84+S84+T84+U84</f>
        <v>68</v>
      </c>
    </row>
    <row r="85" spans="1:24" ht="12">
      <c r="A85" s="29">
        <v>2</v>
      </c>
      <c r="B85" s="19" t="s">
        <v>57</v>
      </c>
      <c r="C85" s="16"/>
      <c r="D85" s="16"/>
      <c r="E85" s="16"/>
      <c r="F85" s="16"/>
      <c r="G85" s="16">
        <v>5</v>
      </c>
      <c r="H85" s="16">
        <v>7</v>
      </c>
      <c r="I85" s="16">
        <v>10</v>
      </c>
      <c r="J85" s="16">
        <v>6</v>
      </c>
      <c r="K85" s="16">
        <v>10</v>
      </c>
      <c r="L85" s="17">
        <f>IF(COUNTBLANK(C85:K85)&gt;0,"",SUM(C85:K85))</f>
      </c>
      <c r="M85" s="16">
        <v>6</v>
      </c>
      <c r="N85" s="16">
        <v>7</v>
      </c>
      <c r="O85" s="16">
        <v>7</v>
      </c>
      <c r="P85" s="20">
        <v>10</v>
      </c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  <c r="X85" s="37">
        <f>C85+D85+E85+F85+G85+H85+I85+J85+K85+M85+N85+O85+P85+Q85+R85+S85+T85+U85</f>
        <v>68</v>
      </c>
    </row>
    <row r="86" spans="1:24" ht="12">
      <c r="A86" s="29">
        <v>3</v>
      </c>
      <c r="B86" s="19" t="s">
        <v>58</v>
      </c>
      <c r="C86" s="16"/>
      <c r="D86" s="16"/>
      <c r="E86" s="16"/>
      <c r="F86" s="16">
        <v>7</v>
      </c>
      <c r="G86" s="16">
        <v>10</v>
      </c>
      <c r="H86" s="16">
        <v>9</v>
      </c>
      <c r="I86" s="16">
        <v>8</v>
      </c>
      <c r="J86" s="16">
        <v>4</v>
      </c>
      <c r="K86" s="16">
        <v>8</v>
      </c>
      <c r="L86" s="17">
        <f>IF(COUNTBLANK(C86:K86)&gt;0,"",SUM(C86:K86))</f>
      </c>
      <c r="M86" s="16">
        <v>8</v>
      </c>
      <c r="N86" s="16">
        <v>10</v>
      </c>
      <c r="O86" s="16">
        <v>10</v>
      </c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  <c r="X86" s="37">
        <f>C86+D86+E86+F86+G86+H86+I86+J86+K86+M86+N86+O86+P86+Q86+R86+S86+T86+U86</f>
        <v>74</v>
      </c>
    </row>
    <row r="87" spans="1:24" ht="12">
      <c r="A87" s="29">
        <v>4</v>
      </c>
      <c r="B87" s="19" t="s">
        <v>59</v>
      </c>
      <c r="C87" s="16"/>
      <c r="D87" s="16"/>
      <c r="E87" s="16">
        <v>7</v>
      </c>
      <c r="F87" s="16">
        <v>9</v>
      </c>
      <c r="G87" s="16">
        <v>5</v>
      </c>
      <c r="H87" s="16">
        <v>5</v>
      </c>
      <c r="I87" s="16">
        <v>6</v>
      </c>
      <c r="J87" s="16">
        <v>6</v>
      </c>
      <c r="K87" s="16">
        <v>9</v>
      </c>
      <c r="L87" s="17">
        <f>IF(COUNTBLANK(C87:K87)&gt;0,"",SUM(C87:K87))</f>
      </c>
      <c r="M87" s="16">
        <v>6</v>
      </c>
      <c r="N87" s="16">
        <v>10</v>
      </c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  <c r="X87" s="37">
        <f>C87+D87+E87+F87+G87+H87+I87+J87+K87+M87+N87+O87+P87+Q87+R87+S87+T87+U87</f>
        <v>63</v>
      </c>
    </row>
    <row r="88" spans="1:23" ht="12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60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4" ht="12">
      <c r="A92" s="29">
        <v>1</v>
      </c>
      <c r="B92" s="15" t="s">
        <v>61</v>
      </c>
      <c r="C92" s="16"/>
      <c r="D92" s="16"/>
      <c r="E92" s="16"/>
      <c r="F92" s="16"/>
      <c r="G92" s="16"/>
      <c r="H92" s="16"/>
      <c r="I92" s="16"/>
      <c r="J92" s="16"/>
      <c r="K92" s="16">
        <v>9</v>
      </c>
      <c r="L92" s="17">
        <f>IF(COUNTBLANK(C92:K92)&gt;0,"",SUM(C92:K92))</f>
      </c>
      <c r="M92" s="16">
        <v>4</v>
      </c>
      <c r="N92" s="16">
        <v>5</v>
      </c>
      <c r="O92" s="16">
        <v>9</v>
      </c>
      <c r="P92" s="16">
        <v>6</v>
      </c>
      <c r="Q92" s="16">
        <v>7</v>
      </c>
      <c r="R92" s="16">
        <v>6</v>
      </c>
      <c r="S92" s="16">
        <v>4</v>
      </c>
      <c r="T92" s="16">
        <v>5</v>
      </c>
      <c r="U92" s="16"/>
      <c r="V92" s="17">
        <f>IF(COUNTBLANK(M92:U92)&gt;0,"",SUM(M92:U92))</f>
      </c>
      <c r="W92" s="18">
        <f>IF(COUNT(L92,V92)&gt;0,SUM(L92,V92),0)</f>
        <v>0</v>
      </c>
      <c r="X92" s="37">
        <f>C92+D92+E92+F92+G92+H92+I92+J92+K92+M92+N92+O92+P92+Q92+R92+S92+T92+U92</f>
        <v>55</v>
      </c>
    </row>
    <row r="93" spans="1:24" ht="12">
      <c r="A93" s="29">
        <v>2</v>
      </c>
      <c r="B93" s="19" t="s">
        <v>62</v>
      </c>
      <c r="C93" s="16"/>
      <c r="D93" s="16"/>
      <c r="E93" s="16"/>
      <c r="F93" s="16"/>
      <c r="G93" s="16"/>
      <c r="H93" s="16"/>
      <c r="I93" s="16"/>
      <c r="J93" s="16">
        <v>4</v>
      </c>
      <c r="K93" s="16">
        <v>7</v>
      </c>
      <c r="L93" s="17">
        <f>IF(COUNTBLANK(C93:K93)&gt;0,"",SUM(C93:K93))</f>
      </c>
      <c r="M93" s="16">
        <v>6</v>
      </c>
      <c r="N93" s="16">
        <v>6</v>
      </c>
      <c r="O93" s="16">
        <v>7</v>
      </c>
      <c r="P93" s="20">
        <v>7</v>
      </c>
      <c r="Q93" s="20">
        <v>7</v>
      </c>
      <c r="R93" s="20">
        <v>10</v>
      </c>
      <c r="S93" s="20">
        <v>5</v>
      </c>
      <c r="T93" s="20"/>
      <c r="U93" s="20"/>
      <c r="V93" s="17">
        <f>IF(COUNTBLANK(M93:U93)&gt;0,"",SUM(M93:U93))</f>
      </c>
      <c r="W93" s="18">
        <f>IF(COUNT(L93,V93)&gt;0,SUM(L93,V93),0)</f>
        <v>0</v>
      </c>
      <c r="X93" s="37">
        <f>C93+D93+E93+F93+G93+H93+I93+J93+K93+M93+N93+O93+P93+Q93+R93+S93+T93+U93</f>
        <v>59</v>
      </c>
    </row>
    <row r="94" spans="1:24" ht="12">
      <c r="A94" s="29">
        <v>3</v>
      </c>
      <c r="B94" s="19" t="s">
        <v>63</v>
      </c>
      <c r="C94" s="16"/>
      <c r="D94" s="16"/>
      <c r="E94" s="16"/>
      <c r="F94" s="16"/>
      <c r="G94" s="16"/>
      <c r="H94" s="16"/>
      <c r="I94" s="16">
        <v>9</v>
      </c>
      <c r="J94" s="16">
        <v>7</v>
      </c>
      <c r="K94" s="16">
        <v>6</v>
      </c>
      <c r="L94" s="17">
        <f>IF(COUNTBLANK(C94:K94)&gt;0,"",SUM(C94:K94))</f>
      </c>
      <c r="M94" s="16">
        <v>5</v>
      </c>
      <c r="N94" s="16">
        <v>9</v>
      </c>
      <c r="O94" s="16">
        <v>10</v>
      </c>
      <c r="P94" s="20">
        <v>8</v>
      </c>
      <c r="Q94" s="20">
        <v>5</v>
      </c>
      <c r="R94" s="20">
        <v>6</v>
      </c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  <c r="X94" s="37">
        <f>C94+D94+E94+F94+G94+H94+I94+J94+K94+M94+N94+O94+P94+Q94+R94+S94+T94+U94</f>
        <v>65</v>
      </c>
    </row>
    <row r="95" spans="1:24" ht="12">
      <c r="A95" s="29">
        <v>4</v>
      </c>
      <c r="B95" s="19" t="s">
        <v>64</v>
      </c>
      <c r="C95" s="16"/>
      <c r="D95" s="16"/>
      <c r="E95" s="16"/>
      <c r="F95" s="16"/>
      <c r="G95" s="16"/>
      <c r="H95" s="16">
        <v>5</v>
      </c>
      <c r="I95" s="16">
        <v>9</v>
      </c>
      <c r="J95" s="16">
        <v>10</v>
      </c>
      <c r="K95" s="16">
        <v>10</v>
      </c>
      <c r="L95" s="17">
        <f>IF(COUNTBLANK(C95:K95)&gt;0,"",SUM(C95:K95))</f>
      </c>
      <c r="M95" s="16">
        <v>5</v>
      </c>
      <c r="N95" s="16">
        <v>9</v>
      </c>
      <c r="O95" s="16">
        <v>10</v>
      </c>
      <c r="P95" s="20">
        <v>10</v>
      </c>
      <c r="Q95" s="20">
        <v>10</v>
      </c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  <c r="X95" s="37">
        <f>C95+D95+E95+F95+G95+H95+I95+J95+K95+M95+N95+O95+P95+Q95+R95+S95+T95+U95</f>
        <v>78</v>
      </c>
    </row>
    <row r="96" spans="1:24" ht="12">
      <c r="A96" s="29">
        <v>5</v>
      </c>
      <c r="B96" s="19" t="s">
        <v>65</v>
      </c>
      <c r="C96" s="16"/>
      <c r="D96" s="16"/>
      <c r="E96" s="16"/>
      <c r="F96" s="16"/>
      <c r="G96" s="16">
        <v>9</v>
      </c>
      <c r="H96" s="16">
        <v>5</v>
      </c>
      <c r="I96" s="16">
        <v>10</v>
      </c>
      <c r="J96" s="16">
        <v>6</v>
      </c>
      <c r="K96" s="16">
        <v>10</v>
      </c>
      <c r="L96" s="17">
        <f>IF(COUNTBLANK(C96:K96)&gt;0,"",SUM(C96:K96))</f>
      </c>
      <c r="M96" s="16">
        <v>7</v>
      </c>
      <c r="N96" s="16">
        <v>10</v>
      </c>
      <c r="O96" s="16">
        <v>10</v>
      </c>
      <c r="P96" s="20">
        <v>10</v>
      </c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  <c r="X96" s="37">
        <f>C96+D96+E96+F96+G96+H96+I96+J96+K96+M96+N96+O96+P96+Q96+R96+S96+T96+U96</f>
        <v>77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66</v>
      </c>
      <c r="C100" s="16">
        <v>5</v>
      </c>
      <c r="D100" s="16">
        <v>5</v>
      </c>
      <c r="E100" s="16">
        <v>4</v>
      </c>
      <c r="F100" s="16">
        <v>5</v>
      </c>
      <c r="G100" s="16">
        <v>5</v>
      </c>
      <c r="H100" s="16">
        <v>4</v>
      </c>
      <c r="I100" s="16">
        <v>5</v>
      </c>
      <c r="J100" s="16">
        <v>4</v>
      </c>
      <c r="K100" s="16">
        <v>6</v>
      </c>
      <c r="L100" s="17">
        <f>IF(COUNTBLANK(C100:K100)&gt;0,"",SUM(C100:K100))</f>
        <v>43</v>
      </c>
      <c r="M100" s="16">
        <v>3</v>
      </c>
      <c r="N100" s="16">
        <v>5</v>
      </c>
      <c r="O100" s="16">
        <v>5</v>
      </c>
      <c r="P100" s="16">
        <v>6</v>
      </c>
      <c r="Q100" s="16">
        <v>5</v>
      </c>
      <c r="R100" s="16">
        <v>5</v>
      </c>
      <c r="S100" s="16">
        <v>5</v>
      </c>
      <c r="T100" s="16">
        <v>5</v>
      </c>
      <c r="U100" s="16">
        <v>4</v>
      </c>
      <c r="V100" s="17">
        <f>IF(COUNTBLANK(M100:U100)&gt;0,"",SUM(M100:U100))</f>
        <v>43</v>
      </c>
      <c r="W100" s="18">
        <f>IF(COUNT(L100,V100)&gt;0,SUM(L100,V100),0)</f>
        <v>86</v>
      </c>
    </row>
    <row r="101" spans="1:24" ht="12">
      <c r="A101" s="29">
        <v>2</v>
      </c>
      <c r="B101" s="19" t="s">
        <v>67</v>
      </c>
      <c r="C101" s="16">
        <v>8</v>
      </c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>
        <v>13</v>
      </c>
      <c r="Q101" s="20">
        <v>8</v>
      </c>
      <c r="R101" s="20">
        <v>5</v>
      </c>
      <c r="S101" s="20">
        <v>6</v>
      </c>
      <c r="T101" s="20">
        <v>8</v>
      </c>
      <c r="U101" s="20">
        <v>9</v>
      </c>
      <c r="V101" s="17">
        <f>IF(COUNTBLANK(M101:U101)&gt;0,"",SUM(M101:U101))</f>
      </c>
      <c r="W101" s="18">
        <f>IF(COUNT(L101,V101)&gt;0,SUM(L101,V101),0)</f>
        <v>0</v>
      </c>
      <c r="X101" s="36" t="s">
        <v>96</v>
      </c>
    </row>
    <row r="102" spans="1:23" ht="12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69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4" ht="12">
      <c r="A108" s="29">
        <v>1</v>
      </c>
      <c r="B108" s="15" t="s">
        <v>70</v>
      </c>
      <c r="C108" s="16">
        <v>8</v>
      </c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>
        <v>9</v>
      </c>
      <c r="O108" s="16">
        <v>7</v>
      </c>
      <c r="P108" s="16">
        <v>10</v>
      </c>
      <c r="Q108" s="16">
        <v>8</v>
      </c>
      <c r="R108" s="16">
        <v>7</v>
      </c>
      <c r="S108" s="16">
        <v>7</v>
      </c>
      <c r="T108" s="16">
        <v>10</v>
      </c>
      <c r="U108" s="16">
        <v>7</v>
      </c>
      <c r="V108" s="17">
        <f>IF(COUNTBLANK(M108:U108)&gt;0,"",SUM(M108:U108))</f>
      </c>
      <c r="W108" s="18">
        <f>IF(COUNT(L108,V108)&gt;0,SUM(L108,V108),0)</f>
        <v>0</v>
      </c>
      <c r="X108" s="37">
        <f>C108+D108+E108+F108+G108+H108+I108+J108+K108+M108+N108+O108+P108+Q108+R108+S108+T108+U108</f>
        <v>73</v>
      </c>
    </row>
    <row r="109" spans="1:24" ht="12">
      <c r="A109" s="29">
        <v>2</v>
      </c>
      <c r="B109" s="19" t="s">
        <v>71</v>
      </c>
      <c r="C109" s="16"/>
      <c r="D109" s="16"/>
      <c r="E109" s="16"/>
      <c r="F109" s="16">
        <v>9</v>
      </c>
      <c r="G109" s="16">
        <v>10</v>
      </c>
      <c r="H109" s="16">
        <v>9</v>
      </c>
      <c r="I109" s="16">
        <v>10</v>
      </c>
      <c r="J109" s="16">
        <v>8</v>
      </c>
      <c r="K109" s="16">
        <v>10</v>
      </c>
      <c r="L109" s="17">
        <f>IF(COUNTBLANK(C109:K109)&gt;0,"",SUM(C109:K109))</f>
      </c>
      <c r="M109" s="16">
        <v>8</v>
      </c>
      <c r="N109" s="16">
        <v>10</v>
      </c>
      <c r="O109" s="16">
        <v>8</v>
      </c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  <c r="X109" s="37">
        <f>C109+D109+E109+F109+G109+H109+I109+J109+K109+M109+N109+O109+P109+Q109+R109+S109+T109+U109</f>
        <v>82</v>
      </c>
    </row>
    <row r="110" spans="1:24" ht="12">
      <c r="A110" s="29">
        <v>3</v>
      </c>
      <c r="B110" s="19" t="s">
        <v>72</v>
      </c>
      <c r="C110" s="16"/>
      <c r="D110" s="16"/>
      <c r="E110" s="16"/>
      <c r="F110" s="16"/>
      <c r="G110" s="16"/>
      <c r="H110" s="16">
        <v>6</v>
      </c>
      <c r="I110" s="16">
        <v>9</v>
      </c>
      <c r="J110" s="16">
        <v>7</v>
      </c>
      <c r="K110" s="16">
        <v>9</v>
      </c>
      <c r="L110" s="17">
        <f>IF(COUNTBLANK(C110:K110)&gt;0,"",SUM(C110:K110))</f>
      </c>
      <c r="M110" s="16">
        <v>7</v>
      </c>
      <c r="N110" s="16">
        <v>8</v>
      </c>
      <c r="O110" s="16">
        <v>8</v>
      </c>
      <c r="P110" s="20">
        <v>10</v>
      </c>
      <c r="Q110" s="20">
        <v>8</v>
      </c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  <c r="X110" s="37">
        <f>C110+D110+E110+F110+G110+H110+I110+J110+K110+M110+N110+O110+P110+Q110+R110+S110+T110+U110</f>
        <v>72</v>
      </c>
    </row>
    <row r="111" spans="1:24" ht="12">
      <c r="A111" s="29">
        <v>4</v>
      </c>
      <c r="B111" s="19" t="s">
        <v>73</v>
      </c>
      <c r="C111" s="16"/>
      <c r="D111" s="16"/>
      <c r="E111" s="16">
        <v>10</v>
      </c>
      <c r="F111" s="16">
        <v>8</v>
      </c>
      <c r="G111" s="16">
        <v>10</v>
      </c>
      <c r="H111" s="16">
        <v>7</v>
      </c>
      <c r="I111" s="16">
        <v>9</v>
      </c>
      <c r="J111" s="16">
        <v>7</v>
      </c>
      <c r="K111" s="16">
        <v>10</v>
      </c>
      <c r="L111" s="17">
        <f>IF(COUNTBLANK(C111:K111)&gt;0,"",SUM(C111:K111))</f>
      </c>
      <c r="M111" s="16">
        <v>5</v>
      </c>
      <c r="N111" s="16">
        <v>10</v>
      </c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  <c r="X111" s="37">
        <f>C111+D111+E111+F111+G111+H111+I111+J111+K111+M111+N111+O111+P111+Q111+R111+S111+T111+U111</f>
        <v>76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74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 t="s">
        <v>75</v>
      </c>
      <c r="C116" s="16">
        <v>5</v>
      </c>
      <c r="D116" s="16">
        <v>4</v>
      </c>
      <c r="E116" s="16">
        <v>4</v>
      </c>
      <c r="F116" s="16">
        <v>4</v>
      </c>
      <c r="G116" s="16">
        <v>5</v>
      </c>
      <c r="H116" s="16">
        <v>4</v>
      </c>
      <c r="I116" s="16">
        <v>5</v>
      </c>
      <c r="J116" s="16">
        <v>4</v>
      </c>
      <c r="K116" s="16">
        <v>6</v>
      </c>
      <c r="L116" s="17">
        <f>IF(COUNTBLANK(C116:K116)&gt;0,"",SUM(C116:K116))</f>
        <v>41</v>
      </c>
      <c r="M116" s="16">
        <v>4</v>
      </c>
      <c r="N116" s="16">
        <v>5</v>
      </c>
      <c r="O116" s="16">
        <v>5</v>
      </c>
      <c r="P116" s="16">
        <v>7</v>
      </c>
      <c r="Q116" s="16">
        <v>5</v>
      </c>
      <c r="R116" s="16">
        <v>6</v>
      </c>
      <c r="S116" s="16">
        <v>3</v>
      </c>
      <c r="T116" s="16">
        <v>4</v>
      </c>
      <c r="U116" s="16">
        <v>4</v>
      </c>
      <c r="V116" s="17">
        <f>IF(COUNTBLANK(M116:U116)&gt;0,"",SUM(M116:U116))</f>
        <v>43</v>
      </c>
      <c r="W116" s="18">
        <f>IF(COUNT(L116,V116)&gt;0,SUM(L116,V116),0)</f>
        <v>84</v>
      </c>
    </row>
    <row r="117" spans="1:23" ht="12">
      <c r="A117" s="29">
        <v>2</v>
      </c>
      <c r="B117" s="19" t="s">
        <v>76</v>
      </c>
      <c r="C117" s="16">
        <v>5</v>
      </c>
      <c r="D117" s="16">
        <v>6</v>
      </c>
      <c r="E117" s="16">
        <v>5</v>
      </c>
      <c r="F117" s="16">
        <v>5</v>
      </c>
      <c r="G117" s="16">
        <v>6</v>
      </c>
      <c r="H117" s="16">
        <v>3</v>
      </c>
      <c r="I117" s="16">
        <v>5</v>
      </c>
      <c r="J117" s="16">
        <v>4</v>
      </c>
      <c r="K117" s="16">
        <v>5</v>
      </c>
      <c r="L117" s="17">
        <f>IF(COUNTBLANK(C117:K117)&gt;0,"",SUM(C117:K117))</f>
        <v>44</v>
      </c>
      <c r="M117" s="16">
        <v>4</v>
      </c>
      <c r="N117" s="16">
        <v>5</v>
      </c>
      <c r="O117" s="16">
        <v>4</v>
      </c>
      <c r="P117" s="20">
        <v>6</v>
      </c>
      <c r="Q117" s="20">
        <v>5</v>
      </c>
      <c r="R117" s="20">
        <v>5</v>
      </c>
      <c r="S117" s="20">
        <v>4</v>
      </c>
      <c r="T117" s="20">
        <v>5</v>
      </c>
      <c r="U117" s="20">
        <v>4</v>
      </c>
      <c r="V117" s="17">
        <f>IF(COUNTBLANK(M117:U117)&gt;0,"",SUM(M117:U117))</f>
        <v>42</v>
      </c>
      <c r="W117" s="18">
        <f>IF(COUNT(L117,V117)&gt;0,SUM(L117,V117),0)</f>
        <v>86</v>
      </c>
    </row>
    <row r="118" spans="1:23" ht="12">
      <c r="A118" s="29">
        <v>3</v>
      </c>
      <c r="B118" s="19" t="s">
        <v>77</v>
      </c>
      <c r="C118" s="16">
        <v>6</v>
      </c>
      <c r="D118" s="16">
        <v>6</v>
      </c>
      <c r="E118" s="16">
        <v>7</v>
      </c>
      <c r="F118" s="16">
        <v>5</v>
      </c>
      <c r="G118" s="16">
        <v>3</v>
      </c>
      <c r="H118" s="16">
        <v>3</v>
      </c>
      <c r="I118" s="16">
        <v>4</v>
      </c>
      <c r="J118" s="16">
        <v>4</v>
      </c>
      <c r="K118" s="16">
        <v>5</v>
      </c>
      <c r="L118" s="17">
        <f>IF(COUNTBLANK(C118:K118)&gt;0,"",SUM(C118:K118))</f>
        <v>43</v>
      </c>
      <c r="M118" s="16">
        <v>3</v>
      </c>
      <c r="N118" s="16">
        <v>4</v>
      </c>
      <c r="O118" s="16">
        <v>5</v>
      </c>
      <c r="P118" s="20">
        <v>6</v>
      </c>
      <c r="Q118" s="20">
        <v>4</v>
      </c>
      <c r="R118" s="20">
        <v>7</v>
      </c>
      <c r="S118" s="20">
        <v>5</v>
      </c>
      <c r="T118" s="20">
        <v>5</v>
      </c>
      <c r="U118" s="20">
        <v>4</v>
      </c>
      <c r="V118" s="17">
        <f>IF(COUNTBLANK(M118:U118)&gt;0,"",SUM(M118:U118))</f>
        <v>43</v>
      </c>
      <c r="W118" s="18">
        <f>IF(COUNT(L118,V118)&gt;0,SUM(L118,V118),0)</f>
        <v>86</v>
      </c>
    </row>
    <row r="119" spans="1:23" ht="12">
      <c r="A119" s="29">
        <v>4</v>
      </c>
      <c r="B119" s="19" t="s">
        <v>78</v>
      </c>
      <c r="C119" s="16">
        <v>6</v>
      </c>
      <c r="D119" s="16">
        <v>4</v>
      </c>
      <c r="E119" s="16">
        <v>5</v>
      </c>
      <c r="F119" s="16">
        <v>5</v>
      </c>
      <c r="G119" s="16">
        <v>4</v>
      </c>
      <c r="H119" s="16">
        <v>4</v>
      </c>
      <c r="I119" s="16">
        <v>5</v>
      </c>
      <c r="J119" s="16">
        <v>4</v>
      </c>
      <c r="K119" s="16">
        <v>7</v>
      </c>
      <c r="L119" s="17">
        <f>IF(COUNTBLANK(C119:K119)&gt;0,"",SUM(C119:K119))</f>
        <v>44</v>
      </c>
      <c r="M119" s="16">
        <v>3</v>
      </c>
      <c r="N119" s="16">
        <v>6</v>
      </c>
      <c r="O119" s="16">
        <v>6</v>
      </c>
      <c r="P119" s="20">
        <v>4</v>
      </c>
      <c r="Q119" s="20">
        <v>5</v>
      </c>
      <c r="R119" s="20">
        <v>6</v>
      </c>
      <c r="S119" s="20">
        <v>4</v>
      </c>
      <c r="T119" s="20">
        <v>6</v>
      </c>
      <c r="U119" s="20">
        <v>4</v>
      </c>
      <c r="V119" s="17">
        <f>IF(COUNTBLANK(M119:U119)&gt;0,"",SUM(M119:U119))</f>
        <v>44</v>
      </c>
      <c r="W119" s="18">
        <f>IF(COUNT(L119,V119)&gt;0,SUM(L119,V119),0)</f>
        <v>88</v>
      </c>
    </row>
    <row r="120" spans="1:23" ht="12">
      <c r="A120" s="29">
        <v>5</v>
      </c>
      <c r="B120" s="19" t="s">
        <v>79</v>
      </c>
      <c r="C120" s="16">
        <v>6</v>
      </c>
      <c r="D120" s="16">
        <v>6</v>
      </c>
      <c r="E120" s="16">
        <v>7</v>
      </c>
      <c r="F120" s="16">
        <v>4</v>
      </c>
      <c r="G120" s="16">
        <v>6</v>
      </c>
      <c r="H120" s="16">
        <v>4</v>
      </c>
      <c r="I120" s="16">
        <v>7</v>
      </c>
      <c r="J120" s="16">
        <v>6</v>
      </c>
      <c r="K120" s="16">
        <v>8</v>
      </c>
      <c r="L120" s="17">
        <f>IF(COUNTBLANK(C120:K120)&gt;0,"",SUM(C120:K120))</f>
        <v>54</v>
      </c>
      <c r="M120" s="16">
        <v>4</v>
      </c>
      <c r="N120" s="16">
        <v>5</v>
      </c>
      <c r="O120" s="16">
        <v>5</v>
      </c>
      <c r="P120" s="20">
        <v>7</v>
      </c>
      <c r="Q120" s="20">
        <v>4</v>
      </c>
      <c r="R120" s="20">
        <v>7</v>
      </c>
      <c r="S120" s="20">
        <v>4</v>
      </c>
      <c r="T120" s="20">
        <v>5</v>
      </c>
      <c r="U120" s="20">
        <v>6</v>
      </c>
      <c r="V120" s="17">
        <f>IF(COUNTBLANK(M120:U120)&gt;0,"",SUM(M120:U120))</f>
        <v>47</v>
      </c>
      <c r="W120" s="18">
        <f>IF(COUNT(L120,V120)&gt;0,SUM(L120,V120),0)</f>
        <v>101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172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344</v>
      </c>
    </row>
    <row r="122" spans="1:23" ht="12.75">
      <c r="A122" s="7" t="s">
        <v>80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 t="s">
        <v>81</v>
      </c>
      <c r="C124" s="16">
        <v>7</v>
      </c>
      <c r="D124" s="16">
        <v>5</v>
      </c>
      <c r="E124" s="16">
        <v>5</v>
      </c>
      <c r="F124" s="16">
        <v>5</v>
      </c>
      <c r="G124" s="16">
        <v>5</v>
      </c>
      <c r="H124" s="16">
        <v>3</v>
      </c>
      <c r="I124" s="16">
        <v>4</v>
      </c>
      <c r="J124" s="16">
        <v>5</v>
      </c>
      <c r="K124" s="16">
        <v>6</v>
      </c>
      <c r="L124" s="17">
        <f>IF(COUNTBLANK(C124:K124)&gt;0,"",SUM(C124:K124))</f>
        <v>45</v>
      </c>
      <c r="M124" s="16">
        <v>2</v>
      </c>
      <c r="N124" s="16">
        <v>6</v>
      </c>
      <c r="O124" s="16">
        <v>6</v>
      </c>
      <c r="P124" s="16">
        <v>9</v>
      </c>
      <c r="Q124" s="16">
        <v>6</v>
      </c>
      <c r="R124" s="16">
        <v>5</v>
      </c>
      <c r="S124" s="16">
        <v>5</v>
      </c>
      <c r="T124" s="16">
        <v>5</v>
      </c>
      <c r="U124" s="16">
        <v>6</v>
      </c>
      <c r="V124" s="17">
        <f>IF(COUNTBLANK(M124:U124)&gt;0,"",SUM(M124:U124))</f>
        <v>50</v>
      </c>
      <c r="W124" s="18">
        <f>IF(COUNT(L124,V124)&gt;0,SUM(L124,V124),0)</f>
        <v>95</v>
      </c>
    </row>
    <row r="125" spans="1:23" ht="12">
      <c r="A125" s="29">
        <v>2</v>
      </c>
      <c r="B125" s="19" t="s">
        <v>82</v>
      </c>
      <c r="C125" s="16">
        <v>7</v>
      </c>
      <c r="D125" s="16">
        <v>7</v>
      </c>
      <c r="E125" s="16">
        <v>6</v>
      </c>
      <c r="F125" s="16">
        <v>6</v>
      </c>
      <c r="G125" s="16">
        <v>7</v>
      </c>
      <c r="H125" s="16">
        <v>4</v>
      </c>
      <c r="I125" s="16">
        <v>5</v>
      </c>
      <c r="J125" s="16">
        <v>7</v>
      </c>
      <c r="K125" s="16">
        <v>9</v>
      </c>
      <c r="L125" s="17">
        <f>IF(COUNTBLANK(C125:K125)&gt;0,"",SUM(C125:K125))</f>
        <v>58</v>
      </c>
      <c r="M125" s="16">
        <v>6</v>
      </c>
      <c r="N125" s="16">
        <v>5</v>
      </c>
      <c r="O125" s="16">
        <v>5</v>
      </c>
      <c r="P125" s="20">
        <v>6</v>
      </c>
      <c r="Q125" s="20">
        <v>8</v>
      </c>
      <c r="R125" s="20">
        <v>8</v>
      </c>
      <c r="S125" s="20">
        <v>5</v>
      </c>
      <c r="T125" s="20">
        <v>6</v>
      </c>
      <c r="U125" s="20">
        <v>7</v>
      </c>
      <c r="V125" s="17">
        <f>IF(COUNTBLANK(M125:U125)&gt;0,"",SUM(M125:U125))</f>
        <v>56</v>
      </c>
      <c r="W125" s="18">
        <f>IF(COUNT(L125,V125)&gt;0,SUM(L125,V125),0)</f>
        <v>114</v>
      </c>
    </row>
    <row r="126" spans="1:23" ht="12">
      <c r="A126" s="29">
        <v>3</v>
      </c>
      <c r="B126" s="19" t="s">
        <v>83</v>
      </c>
      <c r="C126" s="16">
        <v>10</v>
      </c>
      <c r="D126" s="16">
        <v>10</v>
      </c>
      <c r="E126" s="16">
        <v>6</v>
      </c>
      <c r="F126" s="16">
        <v>7</v>
      </c>
      <c r="G126" s="16">
        <v>5</v>
      </c>
      <c r="H126" s="16">
        <v>5</v>
      </c>
      <c r="I126" s="16">
        <v>6</v>
      </c>
      <c r="J126" s="16">
        <v>3</v>
      </c>
      <c r="K126" s="16">
        <v>7</v>
      </c>
      <c r="L126" s="17">
        <f>IF(COUNTBLANK(C126:K126)&gt;0,"",SUM(C126:K126))</f>
        <v>59</v>
      </c>
      <c r="M126" s="16">
        <v>6</v>
      </c>
      <c r="N126" s="16">
        <v>8</v>
      </c>
      <c r="O126" s="16">
        <v>5</v>
      </c>
      <c r="P126" s="20">
        <v>7</v>
      </c>
      <c r="Q126" s="20">
        <v>7</v>
      </c>
      <c r="R126" s="20">
        <v>5</v>
      </c>
      <c r="S126" s="20">
        <v>5</v>
      </c>
      <c r="T126" s="20">
        <v>7</v>
      </c>
      <c r="U126" s="20">
        <v>4</v>
      </c>
      <c r="V126" s="17">
        <f>IF(COUNTBLANK(M126:U126)&gt;0,"",SUM(M126:U126))</f>
        <v>54</v>
      </c>
      <c r="W126" s="18">
        <f>IF(COUNT(L126,V126)&gt;0,SUM(L126,V126),0)</f>
        <v>113</v>
      </c>
    </row>
    <row r="127" spans="1:23" ht="12">
      <c r="A127" s="29">
        <v>4</v>
      </c>
      <c r="B127" s="19" t="s">
        <v>84</v>
      </c>
      <c r="C127" s="16">
        <v>7</v>
      </c>
      <c r="D127" s="16">
        <v>5</v>
      </c>
      <c r="E127" s="16">
        <v>7</v>
      </c>
      <c r="F127" s="16">
        <v>5</v>
      </c>
      <c r="G127" s="16">
        <v>4</v>
      </c>
      <c r="H127" s="16">
        <v>3</v>
      </c>
      <c r="I127" s="16">
        <v>5</v>
      </c>
      <c r="J127" s="16">
        <v>5</v>
      </c>
      <c r="K127" s="16">
        <v>6</v>
      </c>
      <c r="L127" s="17">
        <f>IF(COUNTBLANK(C127:K127)&gt;0,"",SUM(C127:K127))</f>
        <v>47</v>
      </c>
      <c r="M127" s="16">
        <v>4</v>
      </c>
      <c r="N127" s="16">
        <v>6</v>
      </c>
      <c r="O127" s="16">
        <v>5</v>
      </c>
      <c r="P127" s="20">
        <v>7</v>
      </c>
      <c r="Q127" s="20">
        <v>4</v>
      </c>
      <c r="R127" s="20">
        <v>4</v>
      </c>
      <c r="S127" s="20">
        <v>6</v>
      </c>
      <c r="T127" s="20">
        <v>5</v>
      </c>
      <c r="U127" s="20">
        <v>5</v>
      </c>
      <c r="V127" s="17">
        <f>IF(COUNTBLANK(M127:U127)&gt;0,"",SUM(M127:U127))</f>
        <v>46</v>
      </c>
      <c r="W127" s="18">
        <f>IF(COUNT(L127,V127)&gt;0,SUM(L127,V127),0)</f>
        <v>93</v>
      </c>
    </row>
    <row r="128" spans="1:23" ht="12">
      <c r="A128" s="29">
        <v>5</v>
      </c>
      <c r="B128" s="19" t="s">
        <v>85</v>
      </c>
      <c r="C128" s="16">
        <v>6</v>
      </c>
      <c r="D128" s="16">
        <v>6</v>
      </c>
      <c r="E128" s="16">
        <v>7</v>
      </c>
      <c r="F128" s="16">
        <v>5</v>
      </c>
      <c r="G128" s="16">
        <v>6</v>
      </c>
      <c r="H128" s="16">
        <v>4</v>
      </c>
      <c r="I128" s="16">
        <v>9</v>
      </c>
      <c r="J128" s="16">
        <v>4</v>
      </c>
      <c r="K128" s="16">
        <v>6</v>
      </c>
      <c r="L128" s="17">
        <f>IF(COUNTBLANK(C128:K128)&gt;0,"",SUM(C128:K128))</f>
        <v>53</v>
      </c>
      <c r="M128" s="16">
        <v>4</v>
      </c>
      <c r="N128" s="16">
        <v>6</v>
      </c>
      <c r="O128" s="16">
        <v>5</v>
      </c>
      <c r="P128" s="20">
        <v>6</v>
      </c>
      <c r="Q128" s="20">
        <v>7</v>
      </c>
      <c r="R128" s="20">
        <v>7</v>
      </c>
      <c r="S128" s="20">
        <v>9</v>
      </c>
      <c r="T128" s="20">
        <v>6</v>
      </c>
      <c r="U128" s="20">
        <v>5</v>
      </c>
      <c r="V128" s="17">
        <f>IF(COUNTBLANK(M128:U128)&gt;0,"",SUM(M128:U128))</f>
        <v>55</v>
      </c>
      <c r="W128" s="18">
        <f>IF(COUNT(L128,V128)&gt;0,SUM(L128,V128),0)</f>
        <v>108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203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409</v>
      </c>
    </row>
    <row r="130" spans="1:23" ht="12.75">
      <c r="A130" s="7" t="s">
        <v>86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 t="s">
        <v>87</v>
      </c>
      <c r="C132" s="16">
        <v>6</v>
      </c>
      <c r="D132" s="16">
        <v>5</v>
      </c>
      <c r="E132" s="16">
        <v>4</v>
      </c>
      <c r="F132" s="16">
        <v>5</v>
      </c>
      <c r="G132" s="16">
        <v>5</v>
      </c>
      <c r="H132" s="16">
        <v>3</v>
      </c>
      <c r="I132" s="16">
        <v>6</v>
      </c>
      <c r="J132" s="16">
        <v>5</v>
      </c>
      <c r="K132" s="16">
        <v>6</v>
      </c>
      <c r="L132" s="17">
        <f>IF(COUNTBLANK(C132:K132)&gt;0,"",SUM(C132:K132))</f>
        <v>45</v>
      </c>
      <c r="M132" s="16">
        <v>4</v>
      </c>
      <c r="N132" s="16">
        <v>6</v>
      </c>
      <c r="O132" s="16">
        <v>6</v>
      </c>
      <c r="P132" s="16">
        <v>7</v>
      </c>
      <c r="Q132" s="16">
        <v>4</v>
      </c>
      <c r="R132" s="16">
        <v>7</v>
      </c>
      <c r="S132" s="16">
        <v>4</v>
      </c>
      <c r="T132" s="16">
        <v>6</v>
      </c>
      <c r="U132" s="16">
        <v>6</v>
      </c>
      <c r="V132" s="17">
        <f>IF(COUNTBLANK(M132:U132)&gt;0,"",SUM(M132:U132))</f>
        <v>50</v>
      </c>
      <c r="W132" s="18">
        <f>IF(COUNT(L132,V132)&gt;0,SUM(L132,V132),0)</f>
        <v>95</v>
      </c>
    </row>
    <row r="133" spans="1:23" ht="12">
      <c r="A133" s="29">
        <v>2</v>
      </c>
      <c r="B133" s="19" t="s">
        <v>88</v>
      </c>
      <c r="C133" s="16">
        <v>9</v>
      </c>
      <c r="D133" s="16">
        <v>7</v>
      </c>
      <c r="E133" s="16">
        <v>6</v>
      </c>
      <c r="F133" s="16">
        <v>7</v>
      </c>
      <c r="G133" s="16">
        <v>10</v>
      </c>
      <c r="H133" s="16">
        <v>9</v>
      </c>
      <c r="I133" s="16">
        <v>8</v>
      </c>
      <c r="J133" s="16">
        <v>5</v>
      </c>
      <c r="K133" s="16">
        <v>12</v>
      </c>
      <c r="L133" s="17">
        <f>IF(COUNTBLANK(C133:K133)&gt;0,"",SUM(C133:K133))</f>
        <v>73</v>
      </c>
      <c r="M133" s="16">
        <v>5</v>
      </c>
      <c r="N133" s="16">
        <v>7</v>
      </c>
      <c r="O133" s="16">
        <v>9</v>
      </c>
      <c r="P133" s="20">
        <v>11</v>
      </c>
      <c r="Q133" s="20">
        <v>9</v>
      </c>
      <c r="R133" s="20">
        <v>10</v>
      </c>
      <c r="S133" s="20">
        <v>7</v>
      </c>
      <c r="T133" s="20">
        <v>7</v>
      </c>
      <c r="U133" s="20">
        <v>9</v>
      </c>
      <c r="V133" s="17">
        <f>IF(COUNTBLANK(M133:U133)&gt;0,"",SUM(M133:U133))</f>
        <v>74</v>
      </c>
      <c r="W133" s="18">
        <f>IF(COUNT(L133,V133)&gt;0,SUM(L133,V133),0)</f>
        <v>147</v>
      </c>
    </row>
    <row r="134" spans="1:23" ht="1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45</v>
      </c>
      <c r="M137" s="22"/>
      <c r="N137" s="22"/>
      <c r="O137" s="22"/>
      <c r="V137" s="23"/>
      <c r="W137" s="24">
        <v>242</v>
      </c>
    </row>
    <row r="138" spans="1:23" ht="12.75">
      <c r="A138" s="7" t="s">
        <v>89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 t="s">
        <v>90</v>
      </c>
      <c r="C140" s="16">
        <v>7</v>
      </c>
      <c r="D140" s="16">
        <v>6</v>
      </c>
      <c r="E140" s="16">
        <v>4</v>
      </c>
      <c r="F140" s="16">
        <v>5</v>
      </c>
      <c r="G140" s="16">
        <v>5</v>
      </c>
      <c r="H140" s="16">
        <v>4</v>
      </c>
      <c r="I140" s="16">
        <v>5</v>
      </c>
      <c r="J140" s="16">
        <v>4</v>
      </c>
      <c r="K140" s="16">
        <v>6</v>
      </c>
      <c r="L140" s="17">
        <f>IF(COUNTBLANK(C140:K140)&gt;0,"",SUM(C140:K140))</f>
        <v>46</v>
      </c>
      <c r="M140" s="16">
        <v>3</v>
      </c>
      <c r="N140" s="16">
        <v>6</v>
      </c>
      <c r="O140" s="16">
        <v>4</v>
      </c>
      <c r="P140" s="16">
        <v>6</v>
      </c>
      <c r="Q140" s="16">
        <v>7</v>
      </c>
      <c r="R140" s="16">
        <v>7</v>
      </c>
      <c r="S140" s="16">
        <v>4</v>
      </c>
      <c r="T140" s="16">
        <v>4</v>
      </c>
      <c r="U140" s="16">
        <v>4</v>
      </c>
      <c r="V140" s="17">
        <f>IF(COUNTBLANK(M140:U140)&gt;0,"",SUM(M140:U140))</f>
        <v>45</v>
      </c>
      <c r="W140" s="18">
        <f>IF(COUNT(L140,V140)&gt;0,SUM(L140,V140),0)</f>
        <v>91</v>
      </c>
    </row>
    <row r="141" spans="1:23" ht="12">
      <c r="A141" s="29">
        <v>2</v>
      </c>
      <c r="B141" s="19" t="s">
        <v>91</v>
      </c>
      <c r="C141" s="16">
        <v>7</v>
      </c>
      <c r="D141" s="16">
        <v>5</v>
      </c>
      <c r="E141" s="16">
        <v>8</v>
      </c>
      <c r="F141" s="16">
        <v>6</v>
      </c>
      <c r="G141" s="16">
        <v>9</v>
      </c>
      <c r="H141" s="16">
        <v>5</v>
      </c>
      <c r="I141" s="16">
        <v>7</v>
      </c>
      <c r="J141" s="16">
        <v>4</v>
      </c>
      <c r="K141" s="16">
        <v>8</v>
      </c>
      <c r="L141" s="17">
        <f>IF(COUNTBLANK(C141:K141)&gt;0,"",SUM(C141:K141))</f>
        <v>59</v>
      </c>
      <c r="M141" s="16">
        <v>5</v>
      </c>
      <c r="N141" s="16">
        <v>8</v>
      </c>
      <c r="O141" s="16">
        <v>7</v>
      </c>
      <c r="P141" s="20">
        <v>7</v>
      </c>
      <c r="Q141" s="20">
        <v>9</v>
      </c>
      <c r="R141" s="20">
        <v>8</v>
      </c>
      <c r="S141" s="20">
        <v>5</v>
      </c>
      <c r="T141" s="20">
        <v>10</v>
      </c>
      <c r="U141" s="20">
        <v>7</v>
      </c>
      <c r="V141" s="17">
        <f>IF(COUNTBLANK(M141:U141)&gt;0,"",SUM(M141:U141))</f>
        <v>66</v>
      </c>
      <c r="W141" s="18">
        <f>IF(COUNT(L141,V141)&gt;0,SUM(L141,V141),0)</f>
        <v>125</v>
      </c>
    </row>
    <row r="142" spans="1:23" ht="12">
      <c r="A142" s="29">
        <v>3</v>
      </c>
      <c r="B142" s="19" t="s">
        <v>92</v>
      </c>
      <c r="C142" s="16">
        <v>12</v>
      </c>
      <c r="D142" s="16">
        <v>10</v>
      </c>
      <c r="E142" s="16">
        <v>8</v>
      </c>
      <c r="F142" s="16">
        <v>11</v>
      </c>
      <c r="G142" s="16">
        <v>9</v>
      </c>
      <c r="H142" s="16">
        <v>5</v>
      </c>
      <c r="I142" s="16">
        <v>9</v>
      </c>
      <c r="J142" s="16">
        <v>6</v>
      </c>
      <c r="K142" s="16">
        <v>10</v>
      </c>
      <c r="L142" s="17">
        <f>IF(COUNTBLANK(C142:K142)&gt;0,"",SUM(C142:K142))</f>
        <v>80</v>
      </c>
      <c r="M142" s="16">
        <v>5</v>
      </c>
      <c r="N142" s="16">
        <v>7</v>
      </c>
      <c r="O142" s="16">
        <v>9</v>
      </c>
      <c r="P142" s="20">
        <v>10</v>
      </c>
      <c r="Q142" s="20">
        <v>10</v>
      </c>
      <c r="R142" s="20">
        <v>10</v>
      </c>
      <c r="S142" s="20">
        <v>10</v>
      </c>
      <c r="T142" s="20">
        <v>10</v>
      </c>
      <c r="U142" s="20">
        <v>8</v>
      </c>
      <c r="V142" s="17">
        <f>IF(COUNTBLANK(M142:U142)&gt;0,"",SUM(M142:U142))</f>
        <v>79</v>
      </c>
      <c r="W142" s="18">
        <f>IF(COUNT(L142,V142)&gt;0,SUM(L142,V142),0)</f>
        <v>159</v>
      </c>
    </row>
    <row r="143" spans="1:23" ht="12">
      <c r="A143" s="29">
        <v>4</v>
      </c>
      <c r="B143" s="19" t="s">
        <v>93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75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74</v>
      </c>
      <c r="W143" s="18">
        <f>IF(COUNT(L143,V143)&gt;0,SUM(L143,V143),0)</f>
        <v>149</v>
      </c>
    </row>
    <row r="144" spans="1:23" ht="12">
      <c r="A144" s="29">
        <v>5</v>
      </c>
      <c r="B144" s="19" t="s">
        <v>94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180</v>
      </c>
      <c r="M145" s="22"/>
      <c r="N145" s="22"/>
      <c r="O145" s="22"/>
      <c r="V145" s="23"/>
      <c r="W145" s="24"/>
    </row>
    <row r="146" spans="1:23" ht="12.75">
      <c r="A146" s="7" t="s">
        <v>89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 t="s">
        <v>95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/>
      <c r="B155" s="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3"/>
      <c r="W155" s="14"/>
    </row>
    <row r="156" spans="1:23" ht="12">
      <c r="A156" s="29"/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/>
      <c r="M156" s="16"/>
      <c r="N156" s="16"/>
      <c r="O156" s="16"/>
      <c r="P156" s="16"/>
      <c r="Q156" s="16"/>
      <c r="R156" s="16"/>
      <c r="S156" s="16"/>
      <c r="T156" s="16"/>
      <c r="U156" s="16"/>
      <c r="V156" s="17"/>
      <c r="W156" s="18"/>
    </row>
    <row r="157" spans="1:23" ht="12">
      <c r="A157" s="29"/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/>
      <c r="M157" s="16"/>
      <c r="N157" s="16"/>
      <c r="O157" s="16"/>
      <c r="P157" s="20"/>
      <c r="Q157" s="20"/>
      <c r="R157" s="20"/>
      <c r="S157" s="20"/>
      <c r="T157" s="20"/>
      <c r="U157" s="20"/>
      <c r="V157" s="17"/>
      <c r="W157" s="18"/>
    </row>
    <row r="158" spans="1:23" ht="12">
      <c r="A158" s="29"/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/>
      <c r="M158" s="16"/>
      <c r="N158" s="16"/>
      <c r="O158" s="16"/>
      <c r="P158" s="20"/>
      <c r="Q158" s="20"/>
      <c r="R158" s="20"/>
      <c r="S158" s="20"/>
      <c r="T158" s="20"/>
      <c r="U158" s="20"/>
      <c r="V158" s="17"/>
      <c r="W158" s="18"/>
    </row>
    <row r="159" spans="1:23" ht="12">
      <c r="A159" s="29"/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/>
      <c r="M159" s="16"/>
      <c r="N159" s="16"/>
      <c r="O159" s="16"/>
      <c r="P159" s="20"/>
      <c r="Q159" s="20"/>
      <c r="R159" s="20"/>
      <c r="S159" s="20"/>
      <c r="T159" s="20"/>
      <c r="U159" s="20"/>
      <c r="V159" s="17"/>
      <c r="W159" s="18"/>
    </row>
    <row r="160" spans="1:23" ht="12">
      <c r="A160" s="29"/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/>
      <c r="M160" s="16"/>
      <c r="N160" s="16"/>
      <c r="O160" s="16"/>
      <c r="P160" s="20"/>
      <c r="Q160" s="20"/>
      <c r="R160" s="20"/>
      <c r="S160" s="20"/>
      <c r="T160" s="20"/>
      <c r="U160" s="20"/>
      <c r="V160" s="17"/>
      <c r="W160" s="18"/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/>
      <c r="M161" s="22"/>
      <c r="N161" s="22"/>
      <c r="O161" s="22"/>
      <c r="V161" s="23"/>
      <c r="W161" s="24"/>
    </row>
    <row r="162" spans="1:23" ht="12.75">
      <c r="A162" s="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/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3"/>
      <c r="W163" s="14"/>
    </row>
    <row r="164" spans="1:23" ht="12">
      <c r="A164" s="29"/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/>
      <c r="M164" s="16"/>
      <c r="N164" s="16"/>
      <c r="O164" s="16"/>
      <c r="P164" s="16"/>
      <c r="Q164" s="16"/>
      <c r="R164" s="16"/>
      <c r="S164" s="16"/>
      <c r="T164" s="16"/>
      <c r="U164" s="16"/>
      <c r="V164" s="17"/>
      <c r="W164" s="18"/>
    </row>
    <row r="165" spans="1:23" ht="12">
      <c r="A165" s="29"/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/>
      <c r="M165" s="16"/>
      <c r="N165" s="16"/>
      <c r="O165" s="16"/>
      <c r="P165" s="20"/>
      <c r="Q165" s="20"/>
      <c r="R165" s="20"/>
      <c r="S165" s="20"/>
      <c r="T165" s="20"/>
      <c r="U165" s="20"/>
      <c r="V165" s="17"/>
      <c r="W165" s="18"/>
    </row>
    <row r="166" spans="1:23" ht="12">
      <c r="A166" s="29"/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/>
      <c r="M166" s="16"/>
      <c r="N166" s="16"/>
      <c r="O166" s="16"/>
      <c r="P166" s="20"/>
      <c r="Q166" s="20"/>
      <c r="R166" s="20"/>
      <c r="S166" s="20"/>
      <c r="T166" s="20"/>
      <c r="U166" s="20"/>
      <c r="V166" s="17"/>
      <c r="W166" s="18"/>
    </row>
    <row r="167" spans="1:23" ht="12">
      <c r="A167" s="29"/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/>
      <c r="M167" s="16"/>
      <c r="N167" s="16"/>
      <c r="O167" s="16"/>
      <c r="P167" s="20"/>
      <c r="Q167" s="20"/>
      <c r="R167" s="20"/>
      <c r="S167" s="20"/>
      <c r="T167" s="20"/>
      <c r="U167" s="20"/>
      <c r="V167" s="17"/>
      <c r="W167" s="18"/>
    </row>
    <row r="168" spans="1:23" ht="12">
      <c r="A168" s="29"/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/>
      <c r="M168" s="16"/>
      <c r="N168" s="16"/>
      <c r="O168" s="16"/>
      <c r="P168" s="20"/>
      <c r="Q168" s="20"/>
      <c r="R168" s="20"/>
      <c r="S168" s="20"/>
      <c r="T168" s="20"/>
      <c r="U168" s="20"/>
      <c r="V168" s="17"/>
      <c r="W168" s="18"/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/>
      <c r="M169" s="22"/>
      <c r="N169" s="22"/>
      <c r="O169" s="22"/>
      <c r="V169" s="23"/>
      <c r="W169" s="24"/>
    </row>
    <row r="170" spans="1:23" ht="12.75">
      <c r="A170" s="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/>
      <c r="B171" s="1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4"/>
    </row>
    <row r="172" spans="1:23" ht="12">
      <c r="A172" s="29"/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/>
      <c r="M172" s="16"/>
      <c r="N172" s="16"/>
      <c r="O172" s="16"/>
      <c r="P172" s="16"/>
      <c r="Q172" s="16"/>
      <c r="R172" s="16"/>
      <c r="S172" s="16"/>
      <c r="T172" s="16"/>
      <c r="U172" s="16"/>
      <c r="V172" s="17"/>
      <c r="W172" s="18"/>
    </row>
    <row r="173" spans="1:23" ht="12">
      <c r="A173" s="29"/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/>
      <c r="M173" s="16"/>
      <c r="N173" s="16"/>
      <c r="O173" s="16"/>
      <c r="P173" s="20"/>
      <c r="Q173" s="20"/>
      <c r="R173" s="20"/>
      <c r="S173" s="20"/>
      <c r="T173" s="20"/>
      <c r="U173" s="20"/>
      <c r="V173" s="17"/>
      <c r="W173" s="18"/>
    </row>
    <row r="174" spans="1:23" ht="12">
      <c r="A174" s="29"/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/>
      <c r="M174" s="16"/>
      <c r="N174" s="16"/>
      <c r="O174" s="16"/>
      <c r="P174" s="20"/>
      <c r="Q174" s="20"/>
      <c r="R174" s="20"/>
      <c r="S174" s="20"/>
      <c r="T174" s="20"/>
      <c r="U174" s="20"/>
      <c r="V174" s="17"/>
      <c r="W174" s="18"/>
    </row>
    <row r="175" spans="1:23" ht="12">
      <c r="A175" s="29"/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/>
      <c r="M175" s="16"/>
      <c r="N175" s="16"/>
      <c r="O175" s="16"/>
      <c r="P175" s="20"/>
      <c r="Q175" s="20"/>
      <c r="R175" s="20"/>
      <c r="S175" s="20"/>
      <c r="T175" s="20"/>
      <c r="U175" s="20"/>
      <c r="V175" s="17"/>
      <c r="W175" s="18"/>
    </row>
    <row r="176" spans="1:23" ht="12">
      <c r="A176" s="29"/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/>
      <c r="M176" s="16"/>
      <c r="N176" s="16"/>
      <c r="O176" s="16"/>
      <c r="P176" s="20"/>
      <c r="Q176" s="20"/>
      <c r="R176" s="20"/>
      <c r="S176" s="20"/>
      <c r="T176" s="20"/>
      <c r="U176" s="20"/>
      <c r="V176" s="17"/>
      <c r="W176" s="18"/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/>
      <c r="M177" s="22"/>
      <c r="N177" s="22"/>
      <c r="O177" s="22"/>
      <c r="V177" s="23"/>
      <c r="W177" s="24"/>
    </row>
    <row r="178" spans="1:23" ht="12.75">
      <c r="A178" s="7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/>
      <c r="B179" s="11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3"/>
      <c r="W179" s="14"/>
    </row>
    <row r="180" spans="1:23" ht="12">
      <c r="A180" s="29"/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/>
      <c r="M180" s="16"/>
      <c r="N180" s="16"/>
      <c r="O180" s="16"/>
      <c r="P180" s="16"/>
      <c r="Q180" s="16"/>
      <c r="R180" s="16"/>
      <c r="S180" s="16"/>
      <c r="T180" s="16"/>
      <c r="U180" s="16"/>
      <c r="V180" s="17"/>
      <c r="W180" s="18"/>
    </row>
    <row r="181" spans="1:23" ht="12">
      <c r="A181" s="29"/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/>
      <c r="M181" s="16"/>
      <c r="N181" s="16"/>
      <c r="O181" s="16"/>
      <c r="P181" s="20"/>
      <c r="Q181" s="20"/>
      <c r="R181" s="20"/>
      <c r="S181" s="20"/>
      <c r="T181" s="20"/>
      <c r="U181" s="20"/>
      <c r="V181" s="17"/>
      <c r="W181" s="18"/>
    </row>
    <row r="182" spans="1:23" ht="12">
      <c r="A182" s="29"/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/>
      <c r="M182" s="16"/>
      <c r="N182" s="16"/>
      <c r="O182" s="16"/>
      <c r="P182" s="20"/>
      <c r="Q182" s="20"/>
      <c r="R182" s="20"/>
      <c r="S182" s="20"/>
      <c r="T182" s="20"/>
      <c r="U182" s="20"/>
      <c r="V182" s="17"/>
      <c r="W182" s="18"/>
    </row>
    <row r="183" spans="1:23" ht="12">
      <c r="A183" s="29"/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/>
      <c r="M183" s="16"/>
      <c r="N183" s="16"/>
      <c r="O183" s="16"/>
      <c r="P183" s="20"/>
      <c r="Q183" s="20"/>
      <c r="R183" s="20"/>
      <c r="S183" s="20"/>
      <c r="T183" s="20"/>
      <c r="U183" s="20"/>
      <c r="V183" s="17"/>
      <c r="W183" s="18"/>
    </row>
    <row r="184" spans="1:23" ht="12">
      <c r="A184" s="29"/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/>
      <c r="M184" s="16"/>
      <c r="N184" s="16"/>
      <c r="O184" s="16"/>
      <c r="P184" s="20"/>
      <c r="Q184" s="20"/>
      <c r="R184" s="20"/>
      <c r="S184" s="20"/>
      <c r="T184" s="20"/>
      <c r="U184" s="20"/>
      <c r="V184" s="17"/>
      <c r="W184" s="18"/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/>
      <c r="M185" s="22"/>
      <c r="N185" s="22"/>
      <c r="O185" s="22"/>
      <c r="V185" s="23"/>
      <c r="W185" s="24"/>
    </row>
    <row r="186" spans="1:23" ht="12.75">
      <c r="A186" s="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/>
      <c r="B187" s="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3"/>
      <c r="W187" s="14"/>
    </row>
    <row r="188" spans="1:23" ht="12">
      <c r="A188" s="29"/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/>
      <c r="M188" s="16"/>
      <c r="N188" s="16"/>
      <c r="O188" s="16"/>
      <c r="P188" s="16"/>
      <c r="Q188" s="16"/>
      <c r="R188" s="16"/>
      <c r="S188" s="16"/>
      <c r="T188" s="16"/>
      <c r="U188" s="16"/>
      <c r="V188" s="17"/>
      <c r="W188" s="18"/>
    </row>
    <row r="189" spans="1:23" ht="12">
      <c r="A189" s="29"/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/>
      <c r="M189" s="16"/>
      <c r="N189" s="16"/>
      <c r="O189" s="16"/>
      <c r="P189" s="20"/>
      <c r="Q189" s="20"/>
      <c r="R189" s="20"/>
      <c r="S189" s="20"/>
      <c r="T189" s="20"/>
      <c r="U189" s="20"/>
      <c r="V189" s="17"/>
      <c r="W189" s="18"/>
    </row>
    <row r="190" spans="1:23" ht="12">
      <c r="A190" s="29"/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/>
      <c r="M190" s="16"/>
      <c r="N190" s="16"/>
      <c r="O190" s="16"/>
      <c r="P190" s="20"/>
      <c r="Q190" s="20"/>
      <c r="R190" s="20"/>
      <c r="S190" s="20"/>
      <c r="T190" s="20"/>
      <c r="U190" s="20"/>
      <c r="V190" s="17"/>
      <c r="W190" s="18"/>
    </row>
    <row r="191" spans="1:23" ht="12">
      <c r="A191" s="29"/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/>
      <c r="M191" s="16"/>
      <c r="N191" s="16"/>
      <c r="O191" s="16"/>
      <c r="P191" s="20"/>
      <c r="Q191" s="20"/>
      <c r="R191" s="20"/>
      <c r="S191" s="20"/>
      <c r="T191" s="20"/>
      <c r="U191" s="20"/>
      <c r="V191" s="17"/>
      <c r="W191" s="18"/>
    </row>
    <row r="192" spans="1:23" ht="12">
      <c r="A192" s="29"/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/>
      <c r="M192" s="16"/>
      <c r="N192" s="16"/>
      <c r="O192" s="16"/>
      <c r="P192" s="20"/>
      <c r="Q192" s="20"/>
      <c r="R192" s="20"/>
      <c r="S192" s="20"/>
      <c r="T192" s="20"/>
      <c r="U192" s="20"/>
      <c r="V192" s="17"/>
      <c r="W192" s="18"/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/>
      <c r="M193" s="22"/>
      <c r="N193" s="22"/>
      <c r="O193" s="22"/>
      <c r="V193" s="23"/>
      <c r="W193" s="24"/>
    </row>
    <row r="194" spans="1:23" ht="12.75">
      <c r="A194" s="7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/>
      <c r="B195" s="11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3"/>
      <c r="W195" s="14"/>
    </row>
    <row r="196" spans="1:23" ht="12">
      <c r="A196" s="29"/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/>
      <c r="M196" s="16"/>
      <c r="N196" s="16"/>
      <c r="O196" s="16"/>
      <c r="P196" s="16"/>
      <c r="Q196" s="16"/>
      <c r="R196" s="16"/>
      <c r="S196" s="16"/>
      <c r="T196" s="16"/>
      <c r="U196" s="16"/>
      <c r="V196" s="17"/>
      <c r="W196" s="18"/>
    </row>
    <row r="197" spans="1:23" ht="12">
      <c r="A197" s="29"/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/>
      <c r="M197" s="16"/>
      <c r="N197" s="16"/>
      <c r="O197" s="16"/>
      <c r="P197" s="20"/>
      <c r="Q197" s="20"/>
      <c r="R197" s="20"/>
      <c r="S197" s="20"/>
      <c r="T197" s="20"/>
      <c r="U197" s="20"/>
      <c r="V197" s="17"/>
      <c r="W197" s="18"/>
    </row>
    <row r="198" spans="1:23" ht="12">
      <c r="A198" s="29"/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/>
      <c r="M198" s="16"/>
      <c r="N198" s="16"/>
      <c r="O198" s="16"/>
      <c r="P198" s="20"/>
      <c r="Q198" s="20"/>
      <c r="R198" s="20"/>
      <c r="S198" s="20"/>
      <c r="T198" s="20"/>
      <c r="U198" s="20"/>
      <c r="V198" s="17"/>
      <c r="W198" s="18"/>
    </row>
    <row r="199" spans="1:23" ht="12">
      <c r="A199" s="29"/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/>
      <c r="M199" s="16"/>
      <c r="N199" s="16"/>
      <c r="O199" s="16"/>
      <c r="P199" s="20"/>
      <c r="Q199" s="20"/>
      <c r="R199" s="20"/>
      <c r="S199" s="20"/>
      <c r="T199" s="20"/>
      <c r="U199" s="20"/>
      <c r="V199" s="17"/>
      <c r="W199" s="18"/>
    </row>
    <row r="200" spans="1:23" ht="12">
      <c r="A200" s="29"/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/>
      <c r="M200" s="16"/>
      <c r="N200" s="16"/>
      <c r="O200" s="16"/>
      <c r="P200" s="20"/>
      <c r="Q200" s="20"/>
      <c r="R200" s="20"/>
      <c r="S200" s="20"/>
      <c r="T200" s="20"/>
      <c r="U200" s="20"/>
      <c r="V200" s="17"/>
      <c r="W200" s="18"/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/>
      <c r="M201" s="22"/>
      <c r="N201" s="22"/>
      <c r="O201" s="22"/>
      <c r="V201" s="23"/>
      <c r="W201" s="24"/>
    </row>
    <row r="202" spans="1:23" ht="12.75">
      <c r="A202" s="7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/>
      <c r="B203" s="11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3"/>
      <c r="W203" s="14"/>
    </row>
    <row r="204" spans="1:23" ht="12">
      <c r="A204" s="29"/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/>
      <c r="M204" s="16"/>
      <c r="N204" s="16"/>
      <c r="O204" s="16"/>
      <c r="P204" s="16"/>
      <c r="Q204" s="16"/>
      <c r="R204" s="16"/>
      <c r="S204" s="16"/>
      <c r="T204" s="16"/>
      <c r="U204" s="16"/>
      <c r="V204" s="17"/>
      <c r="W204" s="18"/>
    </row>
    <row r="205" spans="1:23" ht="12">
      <c r="A205" s="29"/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/>
      <c r="M205" s="16"/>
      <c r="N205" s="16"/>
      <c r="O205" s="16"/>
      <c r="P205" s="20"/>
      <c r="Q205" s="20"/>
      <c r="R205" s="20"/>
      <c r="S205" s="20"/>
      <c r="T205" s="20"/>
      <c r="U205" s="20"/>
      <c r="V205" s="17"/>
      <c r="W205" s="18"/>
    </row>
    <row r="206" spans="1:23" ht="12">
      <c r="A206" s="29"/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/>
      <c r="M206" s="16"/>
      <c r="N206" s="16"/>
      <c r="O206" s="16"/>
      <c r="P206" s="20"/>
      <c r="Q206" s="20"/>
      <c r="R206" s="20"/>
      <c r="S206" s="20"/>
      <c r="T206" s="20"/>
      <c r="U206" s="20"/>
      <c r="V206" s="17"/>
      <c r="W206" s="18"/>
    </row>
    <row r="207" spans="1:23" ht="12">
      <c r="A207" s="29"/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/>
      <c r="M207" s="16"/>
      <c r="N207" s="16"/>
      <c r="O207" s="16"/>
      <c r="P207" s="20"/>
      <c r="Q207" s="20"/>
      <c r="R207" s="20"/>
      <c r="S207" s="20"/>
      <c r="T207" s="20"/>
      <c r="U207" s="20"/>
      <c r="V207" s="17"/>
      <c r="W207" s="18"/>
    </row>
    <row r="208" spans="1:23" ht="12">
      <c r="A208" s="29"/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/>
      <c r="M208" s="16"/>
      <c r="N208" s="16"/>
      <c r="O208" s="16"/>
      <c r="P208" s="20"/>
      <c r="Q208" s="20"/>
      <c r="R208" s="20"/>
      <c r="S208" s="20"/>
      <c r="T208" s="20"/>
      <c r="U208" s="20"/>
      <c r="V208" s="17"/>
      <c r="W208" s="18"/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/>
      <c r="M209" s="22"/>
      <c r="N209" s="22"/>
      <c r="O209" s="22"/>
      <c r="V209" s="23"/>
      <c r="W209" s="24"/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">
      <c r="A2" s="30">
        <v>1</v>
      </c>
      <c r="B2" t="str">
        <f>IF('Automatic Scoresheet'!W25&gt;0,'Automatic Scoresheet'!A18,"")</f>
        <v>Tomah 2</v>
      </c>
      <c r="C2" s="5">
        <f>IF(COUNTBLANK(B2)=0,'Automatic Scoresheet'!W25,"")</f>
        <v>457</v>
      </c>
    </row>
    <row r="3" spans="1:3" ht="12">
      <c r="A3" s="30">
        <v>2</v>
      </c>
      <c r="B3" t="str">
        <f>IF('Automatic Scoresheet'!W81&gt;0,'Automatic Scoresheet'!A74,"")</f>
        <v>Holmen Team 1</v>
      </c>
      <c r="C3" s="5">
        <f>IF(COUNTBLANK(B3)=0,'Automatic Scoresheet'!W81,"")</f>
        <v>222</v>
      </c>
    </row>
    <row r="4" spans="1:3" ht="12">
      <c r="A4" s="30">
        <v>3</v>
      </c>
      <c r="B4">
        <f>IF('Automatic Scoresheet'!W97&gt;0,'Automatic Scoresheet'!A90,"")</f>
      </c>
      <c r="C4" s="5">
        <f>IF(COUNTBLANK(B4)=0,'Automatic Scoresheet'!W97,"")</f>
      </c>
    </row>
    <row r="5" spans="1:3" ht="12">
      <c r="A5" s="30">
        <v>4</v>
      </c>
      <c r="B5" t="str">
        <f>IF('Automatic Scoresheet'!W33&gt;0,'Automatic Scoresheet'!A26,"")</f>
        <v>Tomah 3</v>
      </c>
      <c r="C5" s="5">
        <f>IF(COUNTBLANK(B5)=0,'Automatic Scoresheet'!W33,"")</f>
        <v>371</v>
      </c>
    </row>
    <row r="6" spans="1:3" ht="12">
      <c r="A6" s="30">
        <v>5</v>
      </c>
      <c r="B6">
        <f>IF('Automatic Scoresheet'!W105&gt;0,'Automatic Scoresheet'!A98,"")</f>
      </c>
      <c r="C6" s="5">
        <f>IF(COUNTBLANK(B6)=0,'Automatic Scoresheet'!W105,"")</f>
      </c>
    </row>
    <row r="7" spans="1:3" ht="12">
      <c r="A7" s="30">
        <v>6</v>
      </c>
      <c r="B7" t="e">
        <f>IF('Automatic Scoresheet'!W49&gt;0,'Automatic Scoresheet'!#REF!,"")</f>
        <v>#REF!</v>
      </c>
      <c r="C7" s="5">
        <f>IF(COUNTBLANK(B7)=0,'Automatic Scoresheet'!W49,"")</f>
        <v>110</v>
      </c>
    </row>
    <row r="8" spans="1:3" ht="12">
      <c r="A8" s="30">
        <v>7</v>
      </c>
      <c r="B8" t="str">
        <f>IF('Automatic Scoresheet'!W73&gt;0,'Automatic Scoresheet'!A66,"")</f>
        <v>GET</v>
      </c>
      <c r="C8" s="5">
        <f>IF(COUNTBLANK(B8)=0,'Automatic Scoresheet'!W73,"")</f>
        <v>381</v>
      </c>
    </row>
    <row r="9" spans="1:3" ht="12">
      <c r="A9" s="30">
        <v>8</v>
      </c>
      <c r="B9" t="str">
        <f>IF('Automatic Scoresheet'!W57&gt;0,'Automatic Scoresheet'!A42,"")</f>
        <v>Aquinas</v>
      </c>
      <c r="C9" s="5">
        <f>IF(COUNTBLANK(B9)=0,'Automatic Scoresheet'!W57,"")</f>
        <v>221</v>
      </c>
    </row>
    <row r="10" spans="1:3" ht="12">
      <c r="A10" s="30">
        <v>9</v>
      </c>
      <c r="B10" t="str">
        <f>IF('Automatic Scoresheet'!W17&gt;0,'Automatic Scoresheet'!A10,"")</f>
        <v>Tomah 1</v>
      </c>
      <c r="C10" s="5">
        <f>IF(COUNTBLANK(B10)=0,'Automatic Scoresheet'!W17,"")</f>
        <v>376</v>
      </c>
    </row>
    <row r="11" spans="1:3" ht="12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">
      <c r="A12" s="30">
        <v>11</v>
      </c>
      <c r="B12">
        <f>IF('Automatic Scoresheet'!W65&gt;0,'Automatic Scoresheet'!A58,"")</f>
      </c>
      <c r="C12" s="5">
        <f>IF(COUNTBLANK(B12)=0,'Automatic Scoresheet'!W65,"")</f>
      </c>
    </row>
    <row r="13" spans="1:3" ht="12">
      <c r="A13" s="30">
        <v>12</v>
      </c>
      <c r="B13" t="str">
        <f>IF('Automatic Scoresheet'!W41&gt;0,'Automatic Scoresheet'!A34,"")</f>
        <v>Aquinas</v>
      </c>
      <c r="C13" s="5">
        <f>IF(COUNTBLANK(B13)=0,'Automatic Scoresheet'!W41,"")</f>
        <v>380</v>
      </c>
    </row>
    <row r="14" spans="1:3" ht="12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">
      <c r="A15" s="30">
        <v>14</v>
      </c>
      <c r="B15" t="str">
        <f>IF('Automatic Scoresheet'!W121&gt;0,'Automatic Scoresheet'!A114,"")</f>
        <v>SPASH</v>
      </c>
      <c r="C15" s="5">
        <f>IF(COUNTBLANK(B15)=0,'Automatic Scoresheet'!W121,"")</f>
        <v>344</v>
      </c>
    </row>
    <row r="16" spans="1:3" ht="12">
      <c r="A16" s="30">
        <v>15</v>
      </c>
      <c r="B16" t="str">
        <f>IF('Automatic Scoresheet'!W129&gt;0,'Automatic Scoresheet'!A122,"")</f>
        <v>SPASH JV</v>
      </c>
      <c r="C16" s="5">
        <f>IF(COUNTBLANK(B16)=0,'Automatic Scoresheet'!W129,"")</f>
        <v>409</v>
      </c>
    </row>
    <row r="17" spans="1:3" ht="12">
      <c r="A17" s="30">
        <v>16</v>
      </c>
      <c r="B17" t="str">
        <f>IF('Automatic Scoresheet'!W137&gt;0,'Automatic Scoresheet'!A130,"")</f>
        <v>Viroqua</v>
      </c>
      <c r="C17" s="5">
        <f>IF(COUNTBLANK(B17)=0,'Automatic Scoresheet'!W137,"")</f>
        <v>242</v>
      </c>
    </row>
    <row r="18" spans="1:3" ht="12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Scoresheet'!W21&gt;0,'Automatic Scoresheet'!B21,"")</f>
        <v>Grace Pokela</v>
      </c>
      <c r="C2" t="str">
        <f>IF(COUNTBLANK(B2)=1,"",'Automatic Scoresheet'!$A$18)</f>
        <v>Tomah 2</v>
      </c>
      <c r="D2" s="5">
        <f>IF(COUNTBLANK(B2)=1,"",'Automatic Scoresheet'!W21)</f>
        <v>109</v>
      </c>
    </row>
    <row r="3" spans="1:4" ht="12">
      <c r="A3" s="30">
        <v>2</v>
      </c>
      <c r="B3" t="str">
        <f>IF('Automatic Scoresheet'!W20&gt;0,'Automatic Scoresheet'!B20,"")</f>
        <v>Taylor Smith</v>
      </c>
      <c r="C3" t="str">
        <f>IF(COUNTBLANK(B3)=1,"",'Automatic Scoresheet'!$A$18)</f>
        <v>Tomah 2</v>
      </c>
      <c r="D3" s="5">
        <f>IF(COUNTBLANK(B3)=1,"",'Automatic Scoresheet'!W20)</f>
        <v>105</v>
      </c>
    </row>
    <row r="4" spans="1:4" ht="12">
      <c r="A4" s="30">
        <v>3</v>
      </c>
      <c r="B4" t="str">
        <f>IF('Automatic Scoresheet'!W77&gt;0,'Automatic Scoresheet'!B77,"")</f>
        <v>Molly</v>
      </c>
      <c r="C4" t="str">
        <f>IF(COUNTBLANK(B4)=1,"",'Automatic Scoresheet'!$A$74)</f>
        <v>Holmen Team 1</v>
      </c>
      <c r="D4" s="5">
        <f>IF(COUNTBLANK(B4)=1,"",'Automatic Scoresheet'!W77)</f>
        <v>126</v>
      </c>
    </row>
    <row r="5" spans="1:4" ht="12">
      <c r="A5" s="27">
        <v>4</v>
      </c>
      <c r="B5">
        <f>IF('Automatic Scoresheet'!W78&gt;0,'Automatic Scoresheet'!B78,"")</f>
      </c>
      <c r="C5">
        <f>IF(COUNTBLANK(B5)=1,"",'Automatic Scoresheet'!$A$74)</f>
      </c>
      <c r="D5" s="5">
        <f>IF(COUNTBLANK(B5)=1,"",'Automatic Scoresheet'!W78)</f>
      </c>
    </row>
    <row r="6" spans="1:4" ht="12">
      <c r="A6" s="30">
        <v>5</v>
      </c>
      <c r="B6">
        <f>IF('Automatic Scoresheet'!W79&gt;0,'Automatic Scoresheet'!B79,"")</f>
      </c>
      <c r="C6">
        <f>IF(COUNTBLANK(B6)=1,"",'Automatic Scoresheet'!$A$74)</f>
      </c>
      <c r="D6" s="5">
        <f>IF(COUNTBLANK(B6)=1,"",'Automatic Scoresheet'!W79)</f>
      </c>
    </row>
    <row r="7" spans="1:4" ht="12">
      <c r="A7" s="30">
        <v>6</v>
      </c>
      <c r="B7" t="str">
        <f>IF('Automatic Scoresheet'!W24&gt;0,'Automatic Scoresheet'!B24,"")</f>
        <v>Tatianna Briggs</v>
      </c>
      <c r="C7" t="str">
        <f>IF(COUNTBLANK(B7)=1,"",'Automatic Scoresheet'!$A$18)</f>
        <v>Tomah 2</v>
      </c>
      <c r="D7" s="5">
        <f>IF(COUNTBLANK(B7)=1,"",'Automatic Scoresheet'!W24)</f>
        <v>126</v>
      </c>
    </row>
    <row r="8" spans="1:4" ht="12">
      <c r="A8" s="27">
        <v>7</v>
      </c>
      <c r="B8" t="str">
        <f>IF('Automatic Scoresheet'!W76&gt;0,'Automatic Scoresheet'!B76,"")</f>
        <v>Lydia Ryan</v>
      </c>
      <c r="C8" t="str">
        <f>IF(COUNTBLANK(B8)=1,"",'Automatic Scoresheet'!$A$74)</f>
        <v>Holmen Team 1</v>
      </c>
      <c r="D8" s="5">
        <f>IF(COUNTBLANK(B8)=1,"",'Automatic Scoresheet'!W76)</f>
        <v>96</v>
      </c>
    </row>
    <row r="9" spans="1:4" ht="12">
      <c r="A9" s="30">
        <v>8</v>
      </c>
      <c r="B9">
        <f>IF('Automatic Scoresheet'!W94&gt;0,'Automatic Scoresheet'!B94,"")</f>
      </c>
      <c r="C9">
        <f>IF(COUNTBLANK(B9)=1,"",'Automatic Scoresheet'!$A$90)</f>
      </c>
      <c r="D9" s="5">
        <f>IF(COUNTBLANK(B9)=1,"",'Automatic Scoresheet'!W94)</f>
      </c>
    </row>
    <row r="10" spans="1:4" ht="12">
      <c r="A10" s="30">
        <v>9</v>
      </c>
      <c r="B10">
        <f>IF('Automatic Scoresheet'!W45&gt;0,'Automatic Scoresheet'!B45,"")</f>
      </c>
      <c r="C10">
        <f>IF(COUNTBLANK(B10)=1,"",'Automatic Scoresheet'!#REF!)</f>
      </c>
      <c r="D10" s="5">
        <f>IF(COUNTBLANK(B10)=1,"",'Automatic Scoresheet'!W45)</f>
      </c>
    </row>
    <row r="11" spans="1:4" ht="12">
      <c r="A11" s="27">
        <v>10</v>
      </c>
      <c r="B11" t="str">
        <f>IF('Automatic Scoresheet'!W28&gt;0,'Automatic Scoresheet'!B28,"")</f>
        <v>Cassie Carlson</v>
      </c>
      <c r="C11" t="str">
        <f>IF(COUNTBLANK(B11)=1,"",'Automatic Scoresheet'!$A$26)</f>
        <v>Tomah 3</v>
      </c>
      <c r="D11" s="5">
        <f>IF(COUNTBLANK(B11)=1,"",'Automatic Scoresheet'!W28)</f>
        <v>146</v>
      </c>
    </row>
    <row r="12" spans="1:4" ht="12">
      <c r="A12" s="30">
        <v>11</v>
      </c>
      <c r="B12">
        <f>IF('Automatic Scoresheet'!W85&gt;0,'Automatic Scoresheet'!B85,"")</f>
      </c>
      <c r="C12">
        <f>IF(COUNTBLANK(B12)=1,"",'Automatic Scoresheet'!$A$82)</f>
      </c>
      <c r="D12" s="5">
        <f>IF(COUNTBLANK(B12)=1,"",'Automatic Scoresheet'!W85)</f>
      </c>
    </row>
    <row r="13" spans="1:4" ht="12">
      <c r="A13" s="30">
        <v>12</v>
      </c>
      <c r="B13" t="str">
        <f>IF('Automatic Scoresheet'!W29&gt;0,'Automatic Scoresheet'!B29,"")</f>
        <v>Bryanne Burkwalt</v>
      </c>
      <c r="C13" t="str">
        <f>IF(COUNTBLANK(B13)=1,"",'Automatic Scoresheet'!$A$26)</f>
        <v>Tomah 3</v>
      </c>
      <c r="D13" s="5">
        <f>IF(COUNTBLANK(B13)=1,"",'Automatic Scoresheet'!W29)</f>
        <v>112</v>
      </c>
    </row>
    <row r="14" spans="1:4" ht="12">
      <c r="A14" s="27">
        <v>13</v>
      </c>
      <c r="B14">
        <f>IF('Automatic Scoresheet'!W22&gt;0,'Automatic Scoresheet'!B22,"")</f>
      </c>
      <c r="C14">
        <f>IF(COUNTBLANK(B14)=1,"",'Automatic Scoresheet'!$A$18)</f>
      </c>
      <c r="D14" s="5">
        <f>IF(COUNTBLANK(B14)=1,"",'Automatic Scoresheet'!W22)</f>
      </c>
    </row>
    <row r="15" spans="1:4" ht="12">
      <c r="A15" s="30">
        <v>14</v>
      </c>
      <c r="B15" t="str">
        <f>IF('Automatic Scoresheet'!W70&gt;0,'Automatic Scoresheet'!B70,"")</f>
        <v>Rylee McCutchen</v>
      </c>
      <c r="C15" t="str">
        <f>IF(COUNTBLANK(B15)=1,"",'Automatic Scoresheet'!$A$66)</f>
        <v>GET</v>
      </c>
      <c r="D15" s="5">
        <f>IF(COUNTBLANK(B15)=1,"",'Automatic Scoresheet'!W70)</f>
        <v>96</v>
      </c>
    </row>
    <row r="16" spans="1:4" ht="12">
      <c r="A16" s="30">
        <v>15</v>
      </c>
      <c r="B16">
        <f>IF('Automatic Scoresheet'!W84&gt;0,'Automatic Scoresheet'!B84,"")</f>
      </c>
      <c r="C16">
        <f>IF(COUNTBLANK(B16)=1,"",'Automatic Scoresheet'!$A$82)</f>
      </c>
      <c r="D16" s="5">
        <f>IF(COUNTBLANK(B16)=1,"",'Automatic Scoresheet'!W84)</f>
      </c>
    </row>
    <row r="17" spans="1:4" ht="12">
      <c r="A17" s="27">
        <v>16</v>
      </c>
      <c r="B17">
        <f>IF('Automatic Scoresheet'!W93&gt;0,'Automatic Scoresheet'!B93,"")</f>
      </c>
      <c r="C17">
        <f>IF(COUNTBLANK(B17)=1,"",'Automatic Scoresheet'!$A$90)</f>
      </c>
      <c r="D17" s="5">
        <f>IF(COUNTBLANK(B17)=1,"",'Automatic Scoresheet'!W93)</f>
      </c>
    </row>
    <row r="18" spans="1:4" ht="12">
      <c r="A18" s="30">
        <v>17</v>
      </c>
      <c r="B18">
        <f>IF('Automatic Scoresheet'!W95&gt;0,'Automatic Scoresheet'!B95,"")</f>
      </c>
      <c r="C18">
        <f>IF(COUNTBLANK(B18)=1,"",'Automatic Scoresheet'!$A$90)</f>
      </c>
      <c r="D18" s="5">
        <f>IF(COUNTBLANK(B18)=1,"",'Automatic Scoresheet'!W95)</f>
      </c>
    </row>
    <row r="19" spans="1:4" ht="12">
      <c r="A19" s="30">
        <v>18</v>
      </c>
      <c r="B19">
        <f>IF('Automatic Scoresheet'!W96&gt;0,'Automatic Scoresheet'!B96,"")</f>
      </c>
      <c r="C19">
        <f>IF(COUNTBLANK(B19)=1,"",'Automatic Scoresheet'!$A$90)</f>
      </c>
      <c r="D19" s="5">
        <f>IF(COUNTBLANK(B19)=1,"",'Automatic Scoresheet'!W96)</f>
      </c>
    </row>
    <row r="20" spans="1:4" ht="12">
      <c r="A20" s="27">
        <v>19</v>
      </c>
      <c r="B20" t="str">
        <f>IF('Automatic Scoresheet'!W12&gt;0,'Automatic Scoresheet'!B12,"")</f>
        <v>Katie Tillman</v>
      </c>
      <c r="C20" t="str">
        <f>IF(COUNTBLANK(B20)=1,"",'Automatic Scoresheet'!$A$10)</f>
        <v>Tomah 1</v>
      </c>
      <c r="D20" s="27">
        <f>IF(COUNTBLANK(B20)=1,"",'Automatic Scoresheet'!W12)</f>
        <v>89</v>
      </c>
    </row>
    <row r="21" spans="1:4" ht="12">
      <c r="A21" s="30">
        <v>20</v>
      </c>
      <c r="B21" t="str">
        <f>IF('Automatic Scoresheet'!W100&gt;0,'Automatic Scoresheet'!B100,"")</f>
        <v>Ginny Yahnke</v>
      </c>
      <c r="C21" t="str">
        <f>IF(COUNTBLANK(B21)=1,"",'Automatic Scoresheet'!$A$98)</f>
        <v>Sparta Team 1</v>
      </c>
      <c r="D21" s="5">
        <f>IF(COUNTBLANK(B21)=1,"",'Automatic Scoresheet'!W100)</f>
        <v>86</v>
      </c>
    </row>
    <row r="22" spans="1:4" ht="12">
      <c r="A22" s="30">
        <v>21</v>
      </c>
      <c r="B22">
        <f>IF('Automatic Scoresheet'!W32&gt;0,'Automatic Scoresheet'!B32,"")</f>
      </c>
      <c r="C22">
        <f>IF(COUNTBLANK(B22)=1,"",'Automatic Scoresheet'!$A$26)</f>
      </c>
      <c r="D22" s="5">
        <f>IF(COUNTBLANK(B22)=1,"",'Automatic Scoresheet'!W32)</f>
      </c>
    </row>
    <row r="23" spans="1:4" ht="12">
      <c r="A23" s="27">
        <v>22</v>
      </c>
      <c r="B23" t="str">
        <f>IF('Automatic Scoresheet'!W23&gt;0,'Automatic Scoresheet'!B23,"")</f>
        <v>Jordyn Pierce</v>
      </c>
      <c r="C23" t="str">
        <f>IF(COUNTBLANK(B23)=1,"",'Automatic Scoresheet'!$A$18)</f>
        <v>Tomah 2</v>
      </c>
      <c r="D23" s="5">
        <f>IF(COUNTBLANK(B23)=1,"",'Automatic Scoresheet'!W23)</f>
        <v>117</v>
      </c>
    </row>
    <row r="24" spans="1:4" ht="12">
      <c r="A24" s="30">
        <v>23</v>
      </c>
      <c r="B24">
        <f>IF('Automatic Scoresheet'!W31&gt;0,'Automatic Scoresheet'!B31,"")</f>
      </c>
      <c r="C24">
        <f>IF(COUNTBLANK(B24)=1,"",'Automatic Scoresheet'!$A$26)</f>
      </c>
      <c r="D24" s="5">
        <f>IF(COUNTBLANK(B24)=1,"",'Automatic Scoresheet'!W31)</f>
      </c>
    </row>
    <row r="25" spans="1:4" ht="12">
      <c r="A25" s="30">
        <v>24</v>
      </c>
      <c r="B25" t="str">
        <f>IF('Automatic Scoresheet'!W52&gt;0,'Automatic Scoresheet'!B52,"")</f>
        <v>Jaymie Potter</v>
      </c>
      <c r="C25" t="str">
        <f>IF(COUNTBLANK(B25)=1,"",'Automatic Scoresheet'!$A$42)</f>
        <v>Aquinas</v>
      </c>
      <c r="D25" s="5">
        <f>IF(COUNTBLANK(B25)=1,"",'Automatic Scoresheet'!W52)</f>
        <v>101</v>
      </c>
    </row>
    <row r="26" spans="1:4" ht="12">
      <c r="A26" s="27">
        <v>25</v>
      </c>
      <c r="B26" t="str">
        <f>IF('Automatic Scoresheet'!W53&gt;0,'Automatic Scoresheet'!B53,"")</f>
        <v>Celina Hall</v>
      </c>
      <c r="C26" t="str">
        <f>IF(COUNTBLANK(B26)=1,"",'Automatic Scoresheet'!$A$42)</f>
        <v>Aquinas</v>
      </c>
      <c r="D26" s="5">
        <f>IF(COUNTBLANK(B26)=1,"",'Automatic Scoresheet'!W53)</f>
        <v>120</v>
      </c>
    </row>
    <row r="27" spans="1:4" ht="12">
      <c r="A27" s="30">
        <v>26</v>
      </c>
      <c r="B27" t="str">
        <f>IF('Automatic Scoresheet'!W71&gt;0,'Automatic Scoresheet'!B71,"")</f>
        <v>Hannah Kern</v>
      </c>
      <c r="C27" t="str">
        <f>IF(COUNTBLANK(B27)=1,"",'Automatic Scoresheet'!$A$66)</f>
        <v>GET</v>
      </c>
      <c r="D27" s="5">
        <f>IF(COUNTBLANK(B27)=1,"",'Automatic Scoresheet'!W71)</f>
        <v>100</v>
      </c>
    </row>
    <row r="28" spans="1:4" ht="12">
      <c r="A28" s="30">
        <v>27</v>
      </c>
      <c r="B28">
        <f>IF('Automatic Scoresheet'!W101&gt;0,'Automatic Scoresheet'!B101,"")</f>
      </c>
      <c r="C28">
        <f>IF(COUNTBLANK(B28)=1,"",'Automatic Scoresheet'!$A$98)</f>
      </c>
      <c r="D28" s="5">
        <f>IF(COUNTBLANK(B28)=1,"",'Automatic Scoresheet'!W101)</f>
      </c>
    </row>
    <row r="29" spans="1:4" ht="12">
      <c r="A29" s="27">
        <v>28</v>
      </c>
      <c r="B29">
        <f>IF('Automatic Scoresheet'!W104&gt;0,'Automatic Scoresheet'!B104,"")</f>
      </c>
      <c r="C29">
        <f>IF(COUNTBLANK(B29)=1,"",'Automatic Scoresheet'!$A$98)</f>
      </c>
      <c r="D29" s="5">
        <f>IF(COUNTBLANK(B29)=1,"",'Automatic Scoresheet'!W104)</f>
      </c>
    </row>
    <row r="30" spans="1:4" ht="12">
      <c r="A30" s="30">
        <v>29</v>
      </c>
      <c r="B30" t="str">
        <f>IF('Automatic Scoresheet'!W15&gt;0,'Automatic Scoresheet'!B15,"")</f>
        <v>Angie Bauman</v>
      </c>
      <c r="C30" t="str">
        <f>IF(COUNTBLANK(B30)=1,"",'Automatic Scoresheet'!$A$10)</f>
        <v>Tomah 1</v>
      </c>
      <c r="D30" s="5">
        <f>IF(COUNTBLANK(B30)=1,"",'Automatic Scoresheet'!W15)</f>
        <v>97</v>
      </c>
    </row>
    <row r="31" spans="1:4" ht="12">
      <c r="A31" s="30">
        <v>30</v>
      </c>
      <c r="B31" t="str">
        <f>IF('Automatic Scoresheet'!W30&gt;0,'Automatic Scoresheet'!B30,"")</f>
        <v>Taylor Gular</v>
      </c>
      <c r="C31" t="str">
        <f>IF(COUNTBLANK(B31)=1,"",'Automatic Scoresheet'!$A$26)</f>
        <v>Tomah 3</v>
      </c>
      <c r="D31" s="5">
        <f>IF(COUNTBLANK(B31)=1,"",'Automatic Scoresheet'!W30)</f>
        <v>113</v>
      </c>
    </row>
    <row r="32" spans="1:4" ht="12">
      <c r="A32" s="27">
        <v>31</v>
      </c>
      <c r="B32">
        <f>IF('Automatic Scoresheet'!W80&gt;0,'Automatic Scoresheet'!B80,"")</f>
      </c>
      <c r="C32">
        <f>IF(COUNTBLANK(B32)=1,"",'Automatic Scoresheet'!$A$74)</f>
      </c>
      <c r="D32" s="5">
        <f>IF(COUNTBLANK(B32)=1,"",'Automatic Scoresheet'!W80)</f>
      </c>
    </row>
    <row r="33" spans="1:4" ht="12">
      <c r="A33" s="30">
        <v>32</v>
      </c>
      <c r="B33">
        <f>IF('Automatic Scoresheet'!W48&gt;0,'Automatic Scoresheet'!B48,"")</f>
      </c>
      <c r="C33">
        <f>IF(COUNTBLANK(B33)=1,"",'Automatic Scoresheet'!#REF!)</f>
      </c>
      <c r="D33" s="5">
        <f>IF(COUNTBLANK(B33)=1,"",'Automatic Scoresheet'!W48)</f>
      </c>
    </row>
    <row r="34" spans="1:4" ht="12">
      <c r="A34" s="30">
        <v>33</v>
      </c>
      <c r="B34">
        <f>IF('Automatic Scoresheet'!W54&gt;0,'Automatic Scoresheet'!B54,"")</f>
      </c>
      <c r="C34">
        <f>IF(COUNTBLANK(B34)=1,"",'Automatic Scoresheet'!$A$42)</f>
      </c>
      <c r="D34" s="5">
        <f>IF(COUNTBLANK(B34)=1,"",'Automatic Scoresheet'!W54)</f>
      </c>
    </row>
    <row r="35" spans="1:4" ht="12">
      <c r="A35" s="27">
        <v>34</v>
      </c>
      <c r="B35" t="str">
        <f>IF('Automatic Scoresheet'!W68&gt;0,'Automatic Scoresheet'!B68,"")</f>
        <v>Madison Schmidt</v>
      </c>
      <c r="C35" t="str">
        <f>IF(COUNTBLANK(B35)=1,"",'Automatic Scoresheet'!$A$66)</f>
        <v>GET</v>
      </c>
      <c r="D35" s="5">
        <f>IF(COUNTBLANK(B35)=1,"",'Automatic Scoresheet'!W68)</f>
        <v>91</v>
      </c>
    </row>
    <row r="36" spans="1:4" ht="12">
      <c r="A36" s="30">
        <v>35</v>
      </c>
      <c r="B36">
        <f>IF('Automatic Scoresheet'!W46&gt;0,'Automatic Scoresheet'!B46,"")</f>
      </c>
      <c r="C36">
        <f>IF(COUNTBLANK(B36)=1,"",'Automatic Scoresheet'!#REF!)</f>
      </c>
      <c r="D36" s="5">
        <f>IF(COUNTBLANK(B36)=1,"",'Automatic Scoresheet'!W46)</f>
      </c>
    </row>
    <row r="37" spans="1:4" ht="12">
      <c r="A37" s="30">
        <v>36</v>
      </c>
      <c r="B37">
        <f>IF('Automatic Scoresheet'!W92&gt;0,'Automatic Scoresheet'!B92,"")</f>
      </c>
      <c r="C37">
        <f>IF(COUNTBLANK(B37)=1,"",'Automatic Scoresheet'!$A$90)</f>
      </c>
      <c r="D37" s="5">
        <f>IF(COUNTBLANK(B37)=1,"",'Automatic Scoresheet'!W92)</f>
      </c>
    </row>
    <row r="38" spans="1:4" ht="12">
      <c r="A38" s="27">
        <v>37</v>
      </c>
      <c r="B38">
        <f>IF('Automatic Scoresheet'!W102&gt;0,'Automatic Scoresheet'!B102,"")</f>
      </c>
      <c r="C38">
        <f>IF(COUNTBLANK(B38)=1,"",'Automatic Scoresheet'!$A$98)</f>
      </c>
      <c r="D38" s="5">
        <f>IF(COUNTBLANK(B38)=1,"",'Automatic Scoresheet'!W102)</f>
      </c>
    </row>
    <row r="39" spans="1:4" ht="12">
      <c r="A39" s="30">
        <v>38</v>
      </c>
      <c r="B39" t="str">
        <f>IF('Automatic Scoresheet'!W13&gt;0,'Automatic Scoresheet'!B13,"")</f>
        <v>Isabelle Zingler</v>
      </c>
      <c r="C39" t="str">
        <f>IF(COUNTBLANK(B39)=1,"",'Automatic Scoresheet'!$A$10)</f>
        <v>Tomah 1</v>
      </c>
      <c r="D39" s="5">
        <f>IF(COUNTBLANK(B39)=1,"",'Automatic Scoresheet'!W13)</f>
        <v>88</v>
      </c>
    </row>
    <row r="40" spans="1:4" ht="12">
      <c r="A40" s="30">
        <v>39</v>
      </c>
      <c r="B40" t="str">
        <f>IF('Automatic Scoresheet'!W36&gt;0,'Automatic Scoresheet'!B36,"")</f>
        <v>Annie Balduzzi</v>
      </c>
      <c r="C40" t="str">
        <f>IF(COUNTBLANK(B40)=1,"",'Automatic Scoresheet'!$A$34)</f>
        <v>Aquinas</v>
      </c>
      <c r="D40" s="5">
        <f>IF(COUNTBLANK(B40)=1,"",'Automatic Scoresheet'!W36)</f>
        <v>83</v>
      </c>
    </row>
    <row r="41" spans="1:4" ht="12">
      <c r="A41" s="27">
        <v>40</v>
      </c>
      <c r="B41" t="str">
        <f>IF('Automatic Scoresheet'!W44&gt;0,'Automatic Scoresheet'!B44,"")</f>
        <v>Carolynn Swift</v>
      </c>
      <c r="C41" t="e">
        <f>IF(COUNTBLANK(B41)=1,"",'Automatic Scoresheet'!#REF!)</f>
        <v>#REF!</v>
      </c>
      <c r="D41" s="5">
        <f>IF(COUNTBLANK(B41)=1,"",'Automatic Scoresheet'!W44)</f>
        <v>110</v>
      </c>
    </row>
    <row r="42" spans="1:4" ht="12">
      <c r="A42" s="30">
        <v>41</v>
      </c>
      <c r="B42">
        <f>IF('Automatic Scoresheet'!W55&gt;0,'Automatic Scoresheet'!B55,"")</f>
      </c>
      <c r="C42">
        <f>IF(COUNTBLANK(B42)=1,"",'Automatic Scoresheet'!$A$42)</f>
      </c>
      <c r="D42" s="5">
        <f>IF(COUNTBLANK(B42)=1,"",'Automatic Scoresheet'!W55)</f>
      </c>
    </row>
    <row r="43" spans="1:4" ht="12">
      <c r="A43" s="30">
        <v>42</v>
      </c>
      <c r="B43" t="str">
        <f>IF('Automatic Scoresheet'!W69&gt;0,'Automatic Scoresheet'!B69,"")</f>
        <v>Emily Jansen</v>
      </c>
      <c r="C43" t="str">
        <f>IF(COUNTBLANK(B43)=1,"",'Automatic Scoresheet'!$A$66)</f>
        <v>GET</v>
      </c>
      <c r="D43" s="5">
        <f>IF(COUNTBLANK(B43)=1,"",'Automatic Scoresheet'!W69)</f>
        <v>94</v>
      </c>
    </row>
    <row r="44" spans="1:4" ht="12">
      <c r="A44" s="27">
        <v>43</v>
      </c>
      <c r="B44">
        <f>IF('Automatic Scoresheet'!W103&gt;0,'Automatic Scoresheet'!B103,"")</f>
      </c>
      <c r="C44">
        <f>IF(COUNTBLANK(B44)=1,"",'Automatic Scoresheet'!$A$98)</f>
      </c>
      <c r="D44" s="5">
        <f>IF(COUNTBLANK(B44)=1,"",'Automatic Scoresheet'!W103)</f>
      </c>
    </row>
    <row r="45" spans="1:4" ht="12">
      <c r="A45" s="30">
        <v>44</v>
      </c>
      <c r="B45" t="str">
        <f>IF('Automatic Scoresheet'!W14&gt;0,'Automatic Scoresheet'!B14,"")</f>
        <v>Molly Larsen</v>
      </c>
      <c r="C45" t="str">
        <f>IF(COUNTBLANK(B45)=1,"",'Automatic Scoresheet'!$A$10)</f>
        <v>Tomah 1</v>
      </c>
      <c r="D45" s="5">
        <f>IF(COUNTBLANK(B45)=1,"",'Automatic Scoresheet'!W14)</f>
        <v>102</v>
      </c>
    </row>
    <row r="46" spans="1:4" ht="12">
      <c r="A46" s="30">
        <v>45</v>
      </c>
      <c r="B46">
        <f>IF('Automatic Scoresheet'!W56&gt;0,'Automatic Scoresheet'!B56,"")</f>
      </c>
      <c r="C46">
        <f>IF(COUNTBLANK(B46)=1,"",'Automatic Scoresheet'!$A$42)</f>
      </c>
      <c r="D46" s="5">
        <f>IF(COUNTBLANK(B46)=1,"",'Automatic Scoresheet'!W56)</f>
      </c>
    </row>
    <row r="47" spans="1:4" ht="12">
      <c r="A47" s="27">
        <v>46</v>
      </c>
      <c r="B47">
        <f>IF('Automatic Scoresheet'!W86&gt;0,'Automatic Scoresheet'!B86,"")</f>
      </c>
      <c r="C47">
        <f>IF(COUNTBLANK(B47)=1,"",'Automatic Scoresheet'!$A$82)</f>
      </c>
      <c r="D47" s="5">
        <f>IF(COUNTBLANK(B47)=1,"",'Automatic Scoresheet'!W86)</f>
      </c>
    </row>
    <row r="48" spans="1:4" ht="12">
      <c r="A48" s="30">
        <v>47</v>
      </c>
      <c r="B48">
        <f>IF('Automatic Scoresheet'!W47&gt;0,'Automatic Scoresheet'!B47,"")</f>
      </c>
      <c r="C48">
        <f>IF(COUNTBLANK(B48)=1,"",'Automatic Scoresheet'!#REF!)</f>
      </c>
      <c r="D48" s="5">
        <f>IF(COUNTBLANK(B48)=1,"",'Automatic Scoresheet'!W47)</f>
      </c>
    </row>
    <row r="49" spans="1:4" ht="12">
      <c r="A49" s="30">
        <v>48</v>
      </c>
      <c r="B49">
        <f>IF('Automatic Scoresheet'!W87&gt;0,'Automatic Scoresheet'!B87,"")</f>
      </c>
      <c r="C49">
        <f>IF(COUNTBLANK(B49)=1,"",'Automatic Scoresheet'!$A$82)</f>
      </c>
      <c r="D49" s="5">
        <f>IF(COUNTBLANK(B49)=1,"",'Automatic Scoresheet'!W87)</f>
      </c>
    </row>
    <row r="50" spans="1:4" ht="12">
      <c r="A50" s="27">
        <v>49</v>
      </c>
      <c r="B50">
        <f>IF('Automatic Scoresheet'!W60&gt;0,'Automatic Scoresheet'!B60,"")</f>
      </c>
      <c r="C50">
        <f>IF(COUNTBLANK(B50)=1,"",'Automatic Scoresheet'!$A$58)</f>
      </c>
      <c r="D50" s="5">
        <f>IF(COUNTBLANK(B50)=1,"",'Automatic Scoresheet'!W60)</f>
      </c>
    </row>
    <row r="51" spans="1:4" ht="12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">
      <c r="A52" s="30">
        <v>51</v>
      </c>
      <c r="B52" t="str">
        <f>IF('Automatic Scoresheet'!W16&gt;0,'Automatic Scoresheet'!B16,"")</f>
        <v>Morgan Wright</v>
      </c>
      <c r="C52" t="str">
        <f>IF(COUNTBLANK(B52)=1,"",'Automatic Scoresheet'!$A$10)</f>
        <v>Tomah 1</v>
      </c>
      <c r="D52" s="5">
        <f>IF(COUNTBLANK(B52)=1,"",'Automatic Scoresheet'!W16)</f>
        <v>102</v>
      </c>
    </row>
    <row r="53" spans="1:4" ht="12">
      <c r="A53" s="27">
        <v>52</v>
      </c>
      <c r="B53">
        <f>IF('Automatic Scoresheet'!W62&gt;0,'Automatic Scoresheet'!B62,"")</f>
      </c>
      <c r="C53">
        <f>IF(COUNTBLANK(B53)=1,"",'Automatic Scoresheet'!$A$58)</f>
      </c>
      <c r="D53" s="5">
        <f>IF(COUNTBLANK(B53)=1,"",'Automatic Scoresheet'!W62)</f>
      </c>
    </row>
    <row r="54" spans="1:4" ht="12">
      <c r="A54" s="30">
        <v>53</v>
      </c>
      <c r="B54">
        <f>IF('Automatic Scoresheet'!W61&gt;0,'Automatic Scoresheet'!B61,"")</f>
      </c>
      <c r="C54">
        <f>IF(COUNTBLANK(B54)=1,"",'Automatic Scoresheet'!$A$58)</f>
      </c>
      <c r="D54" s="5">
        <f>IF(COUNTBLANK(B54)=1,"",'Automatic Scoresheet'!W61)</f>
      </c>
    </row>
    <row r="55" spans="1:4" ht="12">
      <c r="A55" s="30">
        <v>54</v>
      </c>
      <c r="B55" t="str">
        <f>IF('Automatic Scoresheet'!W72&gt;0,'Automatic Scoresheet'!B72,"")</f>
        <v>Megan Larson</v>
      </c>
      <c r="C55" t="str">
        <f>IF(COUNTBLANK(B55)=1,"",'Automatic Scoresheet'!$A$66)</f>
        <v>GET</v>
      </c>
      <c r="D55" s="5">
        <f>IF(COUNTBLANK(B55)=1,"",'Automatic Scoresheet'!W72)</f>
        <v>101</v>
      </c>
    </row>
    <row r="56" spans="1:4" ht="12">
      <c r="A56" s="27">
        <v>55</v>
      </c>
      <c r="B56" t="str">
        <f>IF('Automatic Scoresheet'!W37&gt;0,'Automatic Scoresheet'!B37,"")</f>
        <v>Emma Smith</v>
      </c>
      <c r="C56" t="str">
        <f>IF(COUNTBLANK(B56)=1,"",'Automatic Scoresheet'!$A$34)</f>
        <v>Aquinas</v>
      </c>
      <c r="D56" s="5">
        <f>IF(COUNTBLANK(B56)=1,"",'Automatic Scoresheet'!W37)</f>
        <v>93</v>
      </c>
    </row>
    <row r="57" spans="1:4" ht="12">
      <c r="A57" s="30">
        <v>56</v>
      </c>
      <c r="B57">
        <f>IF('Automatic Scoresheet'!W63&gt;0,'Automatic Scoresheet'!B63,"")</f>
      </c>
      <c r="C57">
        <f>IF(COUNTBLANK(B57)=1,"",'Automatic Scoresheet'!$A$58)</f>
      </c>
      <c r="D57" s="5">
        <f>IF(COUNTBLANK(B57)=1,"",'Automatic Scoresheet'!W63)</f>
      </c>
    </row>
    <row r="58" spans="1:4" ht="12">
      <c r="A58" s="30">
        <v>57</v>
      </c>
      <c r="B58" t="e">
        <f>IF('Automatic Scoresheet'!#REF!&gt;0,'Automatic Scoresheet'!B39,"")</f>
        <v>#REF!</v>
      </c>
      <c r="C58" t="str">
        <f>IF(COUNTBLANK(B58)=1,"",'Automatic Scoresheet'!$A$34)</f>
        <v>Aquinas</v>
      </c>
      <c r="D58" s="5" t="e">
        <f>IF(COUNTBLANK(B58)=1,"",'Automatic Scoresheet'!#REF!)</f>
        <v>#REF!</v>
      </c>
    </row>
    <row r="59" spans="1:4" ht="12">
      <c r="A59" s="27">
        <v>58</v>
      </c>
      <c r="B59" t="str">
        <f>IF('Automatic Scoresheet'!W38&gt;0,'Automatic Scoresheet'!B38,"")</f>
        <v>Olivia Fox</v>
      </c>
      <c r="C59" t="str">
        <f>IF(COUNTBLANK(B59)=1,"",'Automatic Scoresheet'!$A$34)</f>
        <v>Aquinas</v>
      </c>
      <c r="D59" s="5">
        <f>IF(COUNTBLANK(B59)=1,"",'Automatic Scoresheet'!W38)</f>
        <v>95</v>
      </c>
    </row>
    <row r="60" spans="1:4" ht="12">
      <c r="A60" s="30">
        <v>59</v>
      </c>
      <c r="B60">
        <f>IF('Automatic Scoresheet'!W64&gt;0,'Automatic Scoresheet'!B64,"")</f>
      </c>
      <c r="C60">
        <f>IF(COUNTBLANK(B60)=1,"",'Automatic Scoresheet'!$A$58)</f>
      </c>
      <c r="D60" s="5">
        <f>IF(COUNTBLANK(B60)=1,"",'Automatic Scoresheet'!W64)</f>
      </c>
    </row>
    <row r="61" spans="1:4" ht="12">
      <c r="A61" s="30">
        <v>60</v>
      </c>
      <c r="B61" t="e">
        <f>IF('Automatic Scoresheet'!W40&gt;0,'Automatic Scoresheet'!#REF!,"")</f>
        <v>#REF!</v>
      </c>
      <c r="C61" t="str">
        <f>IF(COUNTBLANK(B61)=1,"",'Automatic Scoresheet'!$A$34)</f>
        <v>Aquinas</v>
      </c>
      <c r="D61" s="5">
        <f>IF(COUNTBLANK(B61)=1,"",'Automatic Scoresheet'!W40)</f>
        <v>109</v>
      </c>
    </row>
    <row r="62" spans="1:4" ht="12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">
      <c r="A67" s="30">
        <v>66</v>
      </c>
      <c r="B67" t="str">
        <f>IF('Automatic Scoresheet'!W116&gt;0,'Automatic Scoresheet'!B116,"")</f>
        <v>Mary McDonald</v>
      </c>
      <c r="C67" t="str">
        <f>IF(COUNTBLANK(B67)=1,"",'Automatic Scoresheet'!$A$114)</f>
        <v>SPASH</v>
      </c>
      <c r="D67" s="5">
        <f>IF(COUNTBLANK(B67)=1,"",'Automatic Scoresheet'!W116)</f>
        <v>84</v>
      </c>
    </row>
    <row r="68" spans="1:4" ht="12">
      <c r="A68" s="27">
        <v>67</v>
      </c>
      <c r="B68" t="str">
        <f>IF('Automatic Scoresheet'!W117&gt;0,'Automatic Scoresheet'!B117,"")</f>
        <v>Brooke Tuszka</v>
      </c>
      <c r="C68" t="str">
        <f>IF(COUNTBLANK(B68)=1,"",'Automatic Scoresheet'!$A$114)</f>
        <v>SPASH</v>
      </c>
      <c r="D68" s="5">
        <f>IF(COUNTBLANK(B68)=1,"",'Automatic Scoresheet'!W117)</f>
        <v>86</v>
      </c>
    </row>
    <row r="69" spans="1:4" ht="12">
      <c r="A69" s="30">
        <v>68</v>
      </c>
      <c r="B69" t="str">
        <f>IF('Automatic Scoresheet'!W118&gt;0,'Automatic Scoresheet'!B118,"")</f>
        <v>Jessica Barber</v>
      </c>
      <c r="C69" t="str">
        <f>IF(COUNTBLANK(B69)=1,"",'Automatic Scoresheet'!$A$114)</f>
        <v>SPASH</v>
      </c>
      <c r="D69" s="5">
        <f>IF(COUNTBLANK(B69)=1,"",'Automatic Scoresheet'!W118)</f>
        <v>86</v>
      </c>
    </row>
    <row r="70" spans="1:4" ht="12">
      <c r="A70" s="30">
        <v>69</v>
      </c>
      <c r="B70" t="str">
        <f>IF('Automatic Scoresheet'!W119&gt;0,'Automatic Scoresheet'!B119,"")</f>
        <v>Malbry Burton</v>
      </c>
      <c r="C70" t="str">
        <f>IF(COUNTBLANK(B70)=1,"",'Automatic Scoresheet'!$A$114)</f>
        <v>SPASH</v>
      </c>
      <c r="D70" s="5">
        <f>IF(COUNTBLANK(B70)=1,"",'Automatic Scoresheet'!W119)</f>
        <v>88</v>
      </c>
    </row>
    <row r="71" spans="1:4" ht="12">
      <c r="A71" s="27">
        <v>70</v>
      </c>
      <c r="B71" t="str">
        <f>IF('Automatic Scoresheet'!W120&gt;0,'Automatic Scoresheet'!B120,"")</f>
        <v>Abby Nickel</v>
      </c>
      <c r="C71" t="str">
        <f>IF(COUNTBLANK(B71)=1,"",'Automatic Scoresheet'!$A$114)</f>
        <v>SPASH</v>
      </c>
      <c r="D71" s="5">
        <f>IF(COUNTBLANK(B71)=1,"",'Automatic Scoresheet'!W120)</f>
        <v>101</v>
      </c>
    </row>
    <row r="72" spans="1:4" ht="12">
      <c r="A72" s="30">
        <v>71</v>
      </c>
      <c r="B72" t="str">
        <f>IF('Automatic Scoresheet'!W124&gt;0,'Automatic Scoresheet'!B124,"")</f>
        <v>Ally Nickel</v>
      </c>
      <c r="C72" t="str">
        <f>IF(COUNTBLANK(B72)=1,"",'Automatic Scoresheet'!$A$90)</f>
        <v>LaCrosse</v>
      </c>
      <c r="D72" s="5">
        <f>IF(COUNTBLANK(B72)=1,"",'Automatic Scoresheet'!W124)</f>
        <v>95</v>
      </c>
    </row>
    <row r="73" spans="1:4" ht="12">
      <c r="A73" s="30">
        <v>72</v>
      </c>
      <c r="B73" t="str">
        <f>IF('Automatic Scoresheet'!W125&gt;0,'Automatic Scoresheet'!B125,"")</f>
        <v>Suzanna Viau</v>
      </c>
      <c r="C73" t="str">
        <f>IF(COUNTBLANK(B73)=1,"",'Automatic Scoresheet'!$A$90)</f>
        <v>LaCrosse</v>
      </c>
      <c r="D73" s="5">
        <f>IF(COUNTBLANK(B73)=1,"",'Automatic Scoresheet'!W125)</f>
        <v>114</v>
      </c>
    </row>
    <row r="74" spans="1:4" ht="12">
      <c r="A74" s="27">
        <v>73</v>
      </c>
      <c r="B74" t="str">
        <f>IF('Automatic Scoresheet'!W126&gt;0,'Automatic Scoresheet'!B126,"")</f>
        <v>Leah Earnest</v>
      </c>
      <c r="C74" t="str">
        <f>IF(COUNTBLANK(B74)=1,"",'Automatic Scoresheet'!$A$90)</f>
        <v>LaCrosse</v>
      </c>
      <c r="D74" s="5">
        <f>IF(COUNTBLANK(B74)=1,"",'Automatic Scoresheet'!W126)</f>
        <v>113</v>
      </c>
    </row>
    <row r="75" spans="1:4" ht="12">
      <c r="A75" s="30">
        <v>74</v>
      </c>
      <c r="B75" t="str">
        <f>IF('Automatic Scoresheet'!W127&gt;0,'Automatic Scoresheet'!B127,"")</f>
        <v>Kaycee Hintz</v>
      </c>
      <c r="C75" t="str">
        <f>IF(COUNTBLANK(B75)=1,"",'Automatic Scoresheet'!$A$90)</f>
        <v>LaCrosse</v>
      </c>
      <c r="D75" s="5">
        <f>IF(COUNTBLANK(B75)=1,"",'Automatic Scoresheet'!W127)</f>
        <v>93</v>
      </c>
    </row>
    <row r="76" spans="1:4" ht="12">
      <c r="A76" s="30">
        <v>75</v>
      </c>
      <c r="B76" t="str">
        <f>IF('Automatic Scoresheet'!W128&gt;0,'Automatic Scoresheet'!B128,"")</f>
        <v>Jenna Bohanski</v>
      </c>
      <c r="C76" t="str">
        <f>IF(COUNTBLANK(B76)=1,"",'Automatic Scoresheet'!$A$90)</f>
        <v>LaCrosse</v>
      </c>
      <c r="D76" s="5">
        <f>IF(COUNTBLANK(B76)=1,"",'Automatic Scoresheet'!W128)</f>
        <v>108</v>
      </c>
    </row>
    <row r="77" spans="1:4" ht="12">
      <c r="A77" s="27">
        <v>76</v>
      </c>
      <c r="B77" t="str">
        <f>IF('Automatic Scoresheet'!W132&gt;0,'Automatic Scoresheet'!B132,"")</f>
        <v>Brooke Knutson</v>
      </c>
      <c r="C77" t="str">
        <f>IF(COUNTBLANK(B77)=1,"",'Automatic Scoresheet'!$A$130)</f>
        <v>Viroqua</v>
      </c>
      <c r="D77" s="5">
        <f>IF(COUNTBLANK(B77)=1,"",'Automatic Scoresheet'!W132)</f>
        <v>95</v>
      </c>
    </row>
    <row r="78" spans="1:4" ht="12">
      <c r="A78" s="30">
        <v>77</v>
      </c>
      <c r="B78" t="str">
        <f>IF('Automatic Scoresheet'!W133&gt;0,'Automatic Scoresheet'!B133,"")</f>
        <v>Ariana Valle</v>
      </c>
      <c r="C78" t="str">
        <f>IF(COUNTBLANK(B78)=1,"",'Automatic Scoresheet'!$A$130)</f>
        <v>Viroqua</v>
      </c>
      <c r="D78" s="5">
        <f>IF(COUNTBLANK(B78)=1,"",'Automatic Scoresheet'!W133)</f>
        <v>147</v>
      </c>
    </row>
    <row r="79" spans="1:4" ht="12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">
      <c r="A82" s="30">
        <v>81</v>
      </c>
      <c r="B82" t="str">
        <f>IF('Automatic Scoresheet'!W140&gt;0,'Automatic Scoresheet'!B140,"")</f>
        <v>Cierra Botcher</v>
      </c>
      <c r="C82" t="str">
        <f>IF(COUNTBLANK(B82)=1,"",'Automatic Scoresheet'!$A$138)</f>
        <v>Wisconsin Rapids</v>
      </c>
      <c r="D82" s="5">
        <f>IF(COUNTBLANK(B82)=1,"",'Automatic Scoresheet'!W140)</f>
        <v>91</v>
      </c>
    </row>
    <row r="83" spans="1:4" ht="12">
      <c r="A83" s="27">
        <v>82</v>
      </c>
      <c r="B83" t="str">
        <f>IF('Automatic Scoresheet'!W141&gt;0,'Automatic Scoresheet'!B141,"")</f>
        <v>Madison Strangfeld</v>
      </c>
      <c r="C83" t="str">
        <f>IF(COUNTBLANK(B83)=1,"",'Automatic Scoresheet'!$A$138)</f>
        <v>Wisconsin Rapids</v>
      </c>
      <c r="D83" s="5">
        <f>IF(COUNTBLANK(B83)=1,"",'Automatic Scoresheet'!W141)</f>
        <v>125</v>
      </c>
    </row>
    <row r="84" spans="1:4" ht="12">
      <c r="A84" s="30">
        <v>83</v>
      </c>
      <c r="B84" t="str">
        <f>IF('Automatic Scoresheet'!W142&gt;0,'Automatic Scoresheet'!B142,"")</f>
        <v>Briana Jinsky</v>
      </c>
      <c r="C84" t="str">
        <f>IF(COUNTBLANK(B84)=1,"",'Automatic Scoresheet'!$A$138)</f>
        <v>Wisconsin Rapids</v>
      </c>
      <c r="D84" s="5">
        <f>IF(COUNTBLANK(B84)=1,"",'Automatic Scoresheet'!W142)</f>
        <v>159</v>
      </c>
    </row>
    <row r="85" spans="1:4" ht="12">
      <c r="A85" s="30">
        <v>84</v>
      </c>
      <c r="B85" t="str">
        <f>IF('Automatic Scoresheet'!W143&gt;0,'Automatic Scoresheet'!B143,"")</f>
        <v>Abby Wabgeb</v>
      </c>
      <c r="C85" t="str">
        <f>IF(COUNTBLANK(B85)=1,"",'Automatic Scoresheet'!$A$138)</f>
        <v>Wisconsin Rapids</v>
      </c>
      <c r="D85" s="5">
        <f>IF(COUNTBLANK(B85)=1,"",'Automatic Scoresheet'!W143)</f>
        <v>149</v>
      </c>
    </row>
    <row r="86" spans="1:4" ht="12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">
      <c r="A128" s="27"/>
    </row>
    <row r="131" ht="12">
      <c r="A131" s="27"/>
    </row>
    <row r="134" ht="12">
      <c r="A134" s="27"/>
    </row>
    <row r="137" ht="12">
      <c r="A137" s="27"/>
    </row>
    <row r="140" ht="12">
      <c r="A140" s="27"/>
    </row>
    <row r="143" ht="12">
      <c r="A143" s="27"/>
    </row>
    <row r="146" ht="12">
      <c r="A146" s="27"/>
    </row>
    <row r="149" ht="12">
      <c r="A149" s="27"/>
    </row>
    <row r="152" ht="12">
      <c r="A152" s="27"/>
    </row>
    <row r="155" ht="12">
      <c r="A155" s="27"/>
    </row>
    <row r="158" ht="12">
      <c r="A158" s="27"/>
    </row>
    <row r="161" ht="12">
      <c r="A161" s="27"/>
    </row>
    <row r="164" ht="12">
      <c r="A164" s="27"/>
    </row>
    <row r="167" ht="12">
      <c r="A167" s="27"/>
    </row>
    <row r="170" ht="12">
      <c r="A170" s="27"/>
    </row>
    <row r="173" ht="12">
      <c r="A173" s="27"/>
    </row>
    <row r="176" ht="12">
      <c r="A176" s="27"/>
    </row>
    <row r="179" ht="12">
      <c r="A179" s="27"/>
    </row>
    <row r="182" ht="12">
      <c r="A182" s="27"/>
    </row>
    <row r="185" ht="12">
      <c r="A185" s="27"/>
    </row>
    <row r="188" ht="12">
      <c r="A188" s="27"/>
    </row>
    <row r="191" ht="12">
      <c r="A191" s="27"/>
    </row>
    <row r="194" ht="12">
      <c r="A194" s="27"/>
    </row>
    <row r="197" ht="12">
      <c r="A197" s="27"/>
    </row>
    <row r="200" ht="12">
      <c r="A200" s="27"/>
    </row>
    <row r="203" ht="12">
      <c r="A203" s="27"/>
    </row>
    <row r="206" ht="12">
      <c r="A206" s="27"/>
    </row>
    <row r="209" ht="12">
      <c r="A209" s="27"/>
    </row>
    <row r="212" ht="12">
      <c r="A212" s="27"/>
    </row>
    <row r="215" ht="12">
      <c r="A215" s="27"/>
    </row>
    <row r="218" ht="12">
      <c r="A218" s="27"/>
    </row>
    <row r="221" ht="12">
      <c r="A221" s="27"/>
    </row>
    <row r="224" ht="12">
      <c r="A224" s="27"/>
    </row>
    <row r="227" ht="12">
      <c r="A227" s="27"/>
    </row>
    <row r="230" ht="12">
      <c r="A230" s="27"/>
    </row>
    <row r="233" ht="12">
      <c r="A233" s="27"/>
    </row>
    <row r="236" ht="12">
      <c r="A236" s="27"/>
    </row>
    <row r="239" ht="12">
      <c r="A239" s="27"/>
    </row>
    <row r="242" ht="12">
      <c r="A242" s="27"/>
    </row>
    <row r="245" ht="12">
      <c r="A245" s="27"/>
    </row>
    <row r="248" ht="12">
      <c r="A248" s="27"/>
    </row>
    <row r="251" ht="12">
      <c r="A251" s="27"/>
    </row>
    <row r="254" ht="12">
      <c r="A254" s="27"/>
    </row>
    <row r="257" ht="12">
      <c r="A257" s="27"/>
    </row>
    <row r="260" ht="12">
      <c r="A260" s="27"/>
    </row>
    <row r="263" ht="12">
      <c r="A263" s="27"/>
    </row>
    <row r="266" ht="12">
      <c r="A266" s="27"/>
    </row>
    <row r="269" ht="12">
      <c r="A269" s="27"/>
    </row>
    <row r="272" ht="12">
      <c r="A272" s="27"/>
    </row>
    <row r="275" ht="12">
      <c r="A275" s="27"/>
    </row>
    <row r="278" ht="12">
      <c r="A278" s="27"/>
    </row>
    <row r="281" ht="12">
      <c r="A281" s="27"/>
    </row>
    <row r="284" ht="12">
      <c r="A284" s="27"/>
    </row>
    <row r="287" ht="12">
      <c r="A287" s="27"/>
    </row>
    <row r="290" ht="12">
      <c r="A290" s="27"/>
    </row>
    <row r="293" ht="12">
      <c r="A293" s="27"/>
    </row>
    <row r="296" ht="12">
      <c r="A296" s="27"/>
    </row>
    <row r="299" ht="12">
      <c r="A299" s="27"/>
    </row>
    <row r="302" ht="12">
      <c r="A302" s="27"/>
    </row>
    <row r="305" ht="12">
      <c r="A305" s="27"/>
    </row>
    <row r="308" ht="12">
      <c r="A308" s="27"/>
    </row>
    <row r="311" ht="12">
      <c r="A311" s="27"/>
    </row>
    <row r="314" ht="12">
      <c r="A314" s="27"/>
    </row>
    <row r="317" ht="12">
      <c r="A317" s="27"/>
    </row>
    <row r="320" ht="12">
      <c r="A320" s="27"/>
    </row>
    <row r="323" ht="12">
      <c r="A323" s="27"/>
    </row>
    <row r="326" ht="12">
      <c r="A326" s="27"/>
    </row>
    <row r="329" ht="12">
      <c r="A329" s="27"/>
    </row>
    <row r="332" ht="12">
      <c r="A332" s="27"/>
    </row>
    <row r="335" ht="12">
      <c r="A335" s="27"/>
    </row>
    <row r="338" ht="12">
      <c r="A338" s="27"/>
    </row>
    <row r="341" ht="12">
      <c r="A341" s="27"/>
    </row>
    <row r="344" ht="12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Gnewikow, Tonya</cp:lastModifiedBy>
  <cp:lastPrinted>2007-04-30T22:53:30Z</cp:lastPrinted>
  <dcterms:created xsi:type="dcterms:W3CDTF">2006-04-11T14:41:07Z</dcterms:created>
  <dcterms:modified xsi:type="dcterms:W3CDTF">2016-08-16T03:53:08Z</dcterms:modified>
  <cp:category/>
  <cp:version/>
  <cp:contentType/>
  <cp:contentStatus/>
</cp:coreProperties>
</file>