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lechaty\Desktop\"/>
    </mc:Choice>
  </mc:AlternateContent>
  <bookViews>
    <workbookView xWindow="0" yWindow="0" windowWidth="14370" windowHeight="7530" activeTab="2"/>
  </bookViews>
  <sheets>
    <sheet name="Team Results" sheetId="2" r:id="rId1"/>
    <sheet name="Individual Results" sheetId="4" r:id="rId2"/>
    <sheet name="Automatic Scoresheet" sheetId="1" r:id="rId3"/>
  </sheets>
  <calcPr calcId="152511" concurrentCalc="0"/>
</workbook>
</file>

<file path=xl/calcChain.xml><?xml version="1.0" encoding="utf-8"?>
<calcChain xmlns="http://schemas.openxmlformats.org/spreadsheetml/2006/main">
  <c r="V95" i="1" l="1"/>
  <c r="V94" i="1"/>
  <c r="V93" i="1"/>
  <c r="V92" i="1"/>
  <c r="L95" i="1"/>
  <c r="L94" i="1"/>
  <c r="L93" i="1"/>
  <c r="L92" i="1"/>
  <c r="V61" i="1"/>
  <c r="V60" i="1"/>
  <c r="L61" i="1"/>
  <c r="L60" i="1"/>
  <c r="W16" i="1"/>
  <c r="W15" i="1"/>
  <c r="W14" i="1"/>
  <c r="W13" i="1"/>
  <c r="W12" i="1"/>
  <c r="W174" i="1"/>
  <c r="W168" i="1"/>
  <c r="W157" i="1"/>
  <c r="W159" i="1"/>
  <c r="W156" i="1"/>
  <c r="W158" i="1"/>
  <c r="W160" i="1"/>
  <c r="W161" i="1"/>
  <c r="W152" i="1"/>
  <c r="L145" i="1"/>
  <c r="W125" i="1"/>
  <c r="W127" i="1"/>
  <c r="W124" i="1"/>
  <c r="W120" i="1"/>
  <c r="W109" i="1"/>
  <c r="W111" i="1"/>
  <c r="W108" i="1"/>
  <c r="W104" i="1"/>
  <c r="W93" i="1"/>
  <c r="W88" i="1"/>
  <c r="W76" i="1"/>
  <c r="W72" i="1"/>
  <c r="W53" i="1"/>
  <c r="W55" i="1"/>
  <c r="W46" i="1"/>
  <c r="W48" i="1"/>
  <c r="W37" i="1"/>
  <c r="W39" i="1"/>
  <c r="V9" i="1"/>
  <c r="L9" i="1"/>
  <c r="W9" i="1"/>
  <c r="L17" i="1"/>
  <c r="W175" i="1"/>
  <c r="W172" i="1"/>
  <c r="W173" i="1"/>
  <c r="W176" i="1"/>
  <c r="W164" i="1"/>
  <c r="W165" i="1"/>
  <c r="W166" i="1"/>
  <c r="W84" i="1"/>
  <c r="W85" i="1"/>
  <c r="W86" i="1"/>
  <c r="W87" i="1"/>
  <c r="W148" i="1"/>
  <c r="W149" i="1"/>
  <c r="W150" i="1"/>
  <c r="W151" i="1"/>
  <c r="W132" i="1"/>
  <c r="W133" i="1"/>
  <c r="W135" i="1"/>
  <c r="W136" i="1"/>
  <c r="W126" i="1"/>
  <c r="W128" i="1"/>
  <c r="W129" i="1"/>
  <c r="B7" i="2"/>
  <c r="C7" i="2"/>
  <c r="W116" i="1"/>
  <c r="W117" i="1"/>
  <c r="W119" i="1"/>
  <c r="W110" i="1"/>
  <c r="W112" i="1"/>
  <c r="W100" i="1"/>
  <c r="W101" i="1"/>
  <c r="W103" i="1"/>
  <c r="W94" i="1"/>
  <c r="W95" i="1"/>
  <c r="W96" i="1"/>
  <c r="W78" i="1"/>
  <c r="W80" i="1"/>
  <c r="W68" i="1"/>
  <c r="W69" i="1"/>
  <c r="W71" i="1"/>
  <c r="W60" i="1"/>
  <c r="W62" i="1"/>
  <c r="W64" i="1"/>
  <c r="W54" i="1"/>
  <c r="W56" i="1"/>
  <c r="W44" i="1"/>
  <c r="W45" i="1"/>
  <c r="W47" i="1"/>
  <c r="W38" i="1"/>
  <c r="W40" i="1"/>
  <c r="W28" i="1"/>
  <c r="W29" i="1"/>
  <c r="W30" i="1"/>
  <c r="W31" i="1"/>
  <c r="W20" i="1"/>
  <c r="W21" i="1"/>
  <c r="W22" i="1"/>
  <c r="W23" i="1"/>
  <c r="W140" i="1"/>
  <c r="W141" i="1"/>
  <c r="W142" i="1"/>
  <c r="W143" i="1"/>
  <c r="W144" i="1"/>
  <c r="W145" i="1"/>
  <c r="C16" i="2"/>
  <c r="L161" i="1"/>
  <c r="L25" i="1"/>
  <c r="L33" i="1"/>
  <c r="L65" i="1"/>
  <c r="L97" i="1"/>
  <c r="L129" i="1"/>
  <c r="W24" i="1"/>
  <c r="W32" i="1"/>
  <c r="W25" i="1"/>
  <c r="B10" i="2"/>
  <c r="C9" i="2"/>
  <c r="W49" i="1"/>
  <c r="B4" i="2"/>
  <c r="C4" i="2"/>
  <c r="W89" i="1"/>
  <c r="B5" i="2"/>
  <c r="C5" i="2"/>
  <c r="W153" i="1"/>
  <c r="B11" i="2"/>
  <c r="C11" i="2"/>
  <c r="W17" i="1"/>
  <c r="B17" i="2"/>
  <c r="C17" i="2"/>
  <c r="W167" i="1"/>
  <c r="W169" i="1"/>
  <c r="B20" i="2"/>
  <c r="C20" i="2"/>
  <c r="W36" i="1"/>
  <c r="L41" i="1"/>
  <c r="W52" i="1"/>
  <c r="L57" i="1"/>
  <c r="W70" i="1"/>
  <c r="L73" i="1"/>
  <c r="W79" i="1"/>
  <c r="W77" i="1"/>
  <c r="L89" i="1"/>
  <c r="W92" i="1"/>
  <c r="W102" i="1"/>
  <c r="L105" i="1"/>
  <c r="W113" i="1"/>
  <c r="B15" i="2"/>
  <c r="C15" i="2"/>
  <c r="W118" i="1"/>
  <c r="L121" i="1"/>
  <c r="W134" i="1"/>
  <c r="L137" i="1"/>
  <c r="L153" i="1"/>
  <c r="L169" i="1"/>
  <c r="W63" i="1"/>
  <c r="W61" i="1"/>
  <c r="W33" i="1"/>
  <c r="B6" i="2"/>
  <c r="C6" i="2"/>
  <c r="W177" i="1"/>
  <c r="B19" i="2"/>
  <c r="C19" i="2"/>
  <c r="W73" i="1"/>
  <c r="B13" i="2"/>
  <c r="C13" i="2"/>
  <c r="L113" i="1"/>
  <c r="L81" i="1"/>
  <c r="L49" i="1"/>
  <c r="L177" i="1"/>
  <c r="W137" i="1"/>
  <c r="B14" i="2"/>
  <c r="C14" i="2"/>
  <c r="W121" i="1"/>
  <c r="B12" i="2"/>
  <c r="C12" i="2"/>
  <c r="W97" i="1"/>
  <c r="B18" i="2"/>
  <c r="C18" i="2"/>
  <c r="W81" i="1"/>
  <c r="B8" i="2"/>
  <c r="C8" i="2"/>
  <c r="W105" i="1"/>
  <c r="B3" i="2"/>
  <c r="W57" i="1"/>
  <c r="W41" i="1"/>
  <c r="B2" i="2"/>
  <c r="C2" i="2"/>
  <c r="W65" i="1"/>
</calcChain>
</file>

<file path=xl/sharedStrings.xml><?xml version="1.0" encoding="utf-8"?>
<sst xmlns="http://schemas.openxmlformats.org/spreadsheetml/2006/main" count="225" uniqueCount="139">
  <si>
    <t xml:space="preserve">  </t>
  </si>
  <si>
    <t>2016 CRUSADER INVITE</t>
  </si>
  <si>
    <t xml:space="preserve"> </t>
  </si>
  <si>
    <t>B</t>
  </si>
  <si>
    <t>Date</t>
  </si>
  <si>
    <t>Rating</t>
  </si>
  <si>
    <t>71.9/126</t>
  </si>
  <si>
    <t>Yardage</t>
  </si>
  <si>
    <t>6272 YARDAGE</t>
  </si>
  <si>
    <t>Conditions</t>
  </si>
  <si>
    <t>WARM SUNNY</t>
  </si>
  <si>
    <t>Par by Hole</t>
  </si>
  <si>
    <t>Player</t>
  </si>
  <si>
    <t>In</t>
  </si>
  <si>
    <t>Out</t>
  </si>
  <si>
    <t>Total</t>
  </si>
  <si>
    <t>MARTIN LUTHER</t>
  </si>
  <si>
    <t>TRAVIS GUEHLSTORF</t>
  </si>
  <si>
    <t>NATE KAPPAS</t>
  </si>
  <si>
    <t>ZACK ZUBERBIER</t>
  </si>
  <si>
    <t>AUSTIN RAMOS</t>
  </si>
  <si>
    <t>DYLAN GUEHLSTORF</t>
  </si>
  <si>
    <t>BROOKFIELD ACADEMY</t>
  </si>
  <si>
    <t>ROHAN NANGLA</t>
  </si>
  <si>
    <t>ALEX PELLEGRININ</t>
  </si>
  <si>
    <t>RHEA NANGLA</t>
  </si>
  <si>
    <t>AARON DOBBS</t>
  </si>
  <si>
    <t>ALEX ZHU</t>
  </si>
  <si>
    <t>CATHOLIC MEMORIAL</t>
  </si>
  <si>
    <t>MICHAEL IMMEKUS</t>
  </si>
  <si>
    <t>IAN TISONIK</t>
  </si>
  <si>
    <t>ALEC SHEAFFER</t>
  </si>
  <si>
    <t xml:space="preserve">JOSH ROWINSKI </t>
  </si>
  <si>
    <t>JAKE BROZYNSKI</t>
  </si>
  <si>
    <t>CATHOLIC MEMEORIAL VR</t>
  </si>
  <si>
    <t>NATE SIMS</t>
  </si>
  <si>
    <t>RYAN SCHMEIDT</t>
  </si>
  <si>
    <t>NATHAN BROWN</t>
  </si>
  <si>
    <t>JOE HEYRMAN</t>
  </si>
  <si>
    <t>PETER ASPESON</t>
  </si>
  <si>
    <t>CEDARBURG</t>
  </si>
  <si>
    <t>SAM KRAUSE</t>
  </si>
  <si>
    <t>COLE CLEMINS</t>
  </si>
  <si>
    <t>LIAM HAGEN</t>
  </si>
  <si>
    <t>DANIEL CHYKO</t>
  </si>
  <si>
    <t>AUSTIN CLEMINS</t>
  </si>
  <si>
    <t>HERITAGE CHRISTIAN</t>
  </si>
  <si>
    <t>BRANDON ANGLES</t>
  </si>
  <si>
    <t>PETER GO</t>
  </si>
  <si>
    <t>HUNTER MEWS</t>
  </si>
  <si>
    <t>LAKE COUNTRY LUTHERAN</t>
  </si>
  <si>
    <t>ETHAN WILKINS</t>
  </si>
  <si>
    <t>MATT DANIELS</t>
  </si>
  <si>
    <t>BEN KRIMPELBEIN</t>
  </si>
  <si>
    <t>GRAYSON HOPKINS</t>
  </si>
  <si>
    <t>JAMES ANDRUS</t>
  </si>
  <si>
    <t>KETTLE MORAINE</t>
  </si>
  <si>
    <t>MATT SCHILLING</t>
  </si>
  <si>
    <t>JARED OTTERLEE</t>
  </si>
  <si>
    <t>TYLER JOHNSON</t>
  </si>
  <si>
    <t>KYLE LOOSE</t>
  </si>
  <si>
    <t>JACK SMITH</t>
  </si>
  <si>
    <t>MARQUETTE</t>
  </si>
  <si>
    <t>HENRY KURTZWIEL</t>
  </si>
  <si>
    <t>JONATHAN CONE</t>
  </si>
  <si>
    <t>BEN DESTEFANIS</t>
  </si>
  <si>
    <t>JACK LAPCEWICH</t>
  </si>
  <si>
    <t>ALEX FRIEDRICH</t>
  </si>
  <si>
    <t>MILWAUKEE LUTHERAN</t>
  </si>
  <si>
    <t>BRIAN MEINZER</t>
  </si>
  <si>
    <t>MUKWONAGO</t>
  </si>
  <si>
    <t>ZACH DYBUL</t>
  </si>
  <si>
    <t>BRAYDON POZORSKI</t>
  </si>
  <si>
    <t>ALEX CROSS</t>
  </si>
  <si>
    <t>HAYDEN FANI</t>
  </si>
  <si>
    <t>TYLER YAGER</t>
  </si>
  <si>
    <t>PIUS XI</t>
  </si>
  <si>
    <t>ANDREW LOTH</t>
  </si>
  <si>
    <t>KAYDE THIELE</t>
  </si>
  <si>
    <t>RICHARD BAUER</t>
  </si>
  <si>
    <t>PATRICK ANDERSON</t>
  </si>
  <si>
    <t>ANDREW SCHOLZ</t>
  </si>
  <si>
    <t>THE PRARIE SCHOOL</t>
  </si>
  <si>
    <t>SAMUEL CHAPMAN</t>
  </si>
  <si>
    <t>MICHAEL ANDREUCCI</t>
  </si>
  <si>
    <t>SCOTT ISSACSON</t>
  </si>
  <si>
    <t>BRIAN EITEL</t>
  </si>
  <si>
    <t>JAKE REYNOLDS</t>
  </si>
  <si>
    <t>ST CATHERINES</t>
  </si>
  <si>
    <t>RYAN BUSEY</t>
  </si>
  <si>
    <t>JACK O'BRIEN</t>
  </si>
  <si>
    <t>SAM ROZZONI</t>
  </si>
  <si>
    <t>TYLER MONOSA</t>
  </si>
  <si>
    <t>GRANT WINNIGER</t>
  </si>
  <si>
    <t xml:space="preserve">ST. JOSEPH </t>
  </si>
  <si>
    <t>BRIAN TORRES</t>
  </si>
  <si>
    <t>EASTEN KLAUER</t>
  </si>
  <si>
    <t>JOE BAHR</t>
  </si>
  <si>
    <t>JACOB POWERS</t>
  </si>
  <si>
    <t>MATT GIERL</t>
  </si>
  <si>
    <t>WAUKESHA NORTH</t>
  </si>
  <si>
    <t>ALEX TRUETTNER</t>
  </si>
  <si>
    <t>HUNTER KAPKE</t>
  </si>
  <si>
    <t>ZACH VERHOFF</t>
  </si>
  <si>
    <t>BEN BARTLEY</t>
  </si>
  <si>
    <t>LUKE RADER</t>
  </si>
  <si>
    <t>WAUKESHA SOUTH</t>
  </si>
  <si>
    <t>AARON KALMADGE</t>
  </si>
  <si>
    <t>KEEGAN EHLER</t>
  </si>
  <si>
    <t>COLIN KAMMERZELT</t>
  </si>
  <si>
    <t>MARSHALL TERMAAT</t>
  </si>
  <si>
    <t>TYLER DEMURE</t>
  </si>
  <si>
    <t>CMH EXHIBITION</t>
  </si>
  <si>
    <t>COLIN LANCASTER</t>
  </si>
  <si>
    <t>RYAN HERMES</t>
  </si>
  <si>
    <t>BEN PESCHEL</t>
  </si>
  <si>
    <t>Sort</t>
  </si>
  <si>
    <t>Team</t>
  </si>
  <si>
    <t>Strokes</t>
  </si>
  <si>
    <t>Waukesha North</t>
  </si>
  <si>
    <t>Cedarburg</t>
  </si>
  <si>
    <t>Place</t>
  </si>
  <si>
    <t>Score</t>
  </si>
  <si>
    <t>Zach Dybal</t>
  </si>
  <si>
    <t>Mukwonago</t>
  </si>
  <si>
    <t>St. Catherine's</t>
  </si>
  <si>
    <t>Jack O'Brien</t>
  </si>
  <si>
    <t>Michael Immekus</t>
  </si>
  <si>
    <t>Catholic Memorial</t>
  </si>
  <si>
    <t>Ian Tisonik</t>
  </si>
  <si>
    <t>Josh Rowinski</t>
  </si>
  <si>
    <t>Rhea Nagia</t>
  </si>
  <si>
    <t>Brookfield Academy</t>
  </si>
  <si>
    <t>Henry Kurtzwiel</t>
  </si>
  <si>
    <t>Marquette</t>
  </si>
  <si>
    <t>Ryan Busey</t>
  </si>
  <si>
    <t>Alec Sheaffer</t>
  </si>
  <si>
    <t>Samuel Chapman</t>
  </si>
  <si>
    <t>The Prairie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</si>
</sst>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0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rgb="FF000000"/>
      <name val="Arial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1" fontId="8" fillId="6" borderId="4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pane ySplit="1" topLeftCell="A2" activePane="bottomLeft" state="frozen"/>
      <selection pane="bottomLeft" activeCell="F16" sqref="F16"/>
    </sheetView>
  </sheetViews>
  <sheetFormatPr defaultColWidth="8.42578125" defaultRowHeight="12.75" x14ac:dyDescent="0.2"/>
  <cols>
    <col min="1" max="1" width="6.42578125" style="28" hidden="1" customWidth="1"/>
    <col min="2" max="2" width="30.140625" customWidth="1"/>
    <col min="3" max="3" width="9.140625" style="5" bestFit="1" customWidth="1"/>
  </cols>
  <sheetData>
    <row r="1" spans="1:3" s="3" customFormat="1" x14ac:dyDescent="0.2">
      <c r="A1" s="4" t="s">
        <v>116</v>
      </c>
      <c r="B1" s="3" t="s">
        <v>117</v>
      </c>
      <c r="C1" s="4" t="s">
        <v>118</v>
      </c>
    </row>
    <row r="2" spans="1:3" x14ac:dyDescent="0.2">
      <c r="A2" s="28">
        <v>2</v>
      </c>
      <c r="B2" t="str">
        <f>IF('Automatic Scoresheet'!W41&gt;0,'Automatic Scoresheet'!A34,"")</f>
        <v>CATHOLIC MEMORIAL</v>
      </c>
      <c r="C2" s="5">
        <f>IF(COUNTBLANK(B2)=0,'Automatic Scoresheet'!W41,"")</f>
        <v>301</v>
      </c>
    </row>
    <row r="3" spans="1:3" x14ac:dyDescent="0.2">
      <c r="A3" s="28">
        <v>9</v>
      </c>
      <c r="B3" t="str">
        <f>IF('Automatic Scoresheet'!W105&gt;0,'Automatic Scoresheet'!A98,"")</f>
        <v>MUKWONAGO</v>
      </c>
      <c r="C3" s="5">
        <v>318</v>
      </c>
    </row>
    <row r="4" spans="1:3" x14ac:dyDescent="0.2">
      <c r="A4" s="28">
        <v>3</v>
      </c>
      <c r="B4" t="str">
        <f>IF('Automatic Scoresheet'!W49&gt;0,'Automatic Scoresheet'!A42,"")</f>
        <v>CATHOLIC MEMEORIAL VR</v>
      </c>
      <c r="C4" s="5">
        <f>IF(COUNTBLANK(B4)=0,'Automatic Scoresheet'!W49,"")</f>
        <v>322</v>
      </c>
    </row>
    <row r="5" spans="1:3" x14ac:dyDescent="0.2">
      <c r="B5" t="str">
        <f>IF('Automatic Scoresheet'!W89&gt;0,'Automatic Scoresheet'!A82,"")</f>
        <v>MARQUETTE</v>
      </c>
      <c r="C5" s="5">
        <f>IF(COUNTBLANK(B5)=0,'Automatic Scoresheet'!W89,"")</f>
        <v>323</v>
      </c>
    </row>
    <row r="6" spans="1:3" x14ac:dyDescent="0.2">
      <c r="A6" s="28">
        <v>4</v>
      </c>
      <c r="B6" t="str">
        <f>IF('Automatic Scoresheet'!W33&gt;0,'Automatic Scoresheet'!A26,"")</f>
        <v>BROOKFIELD ACADEMY</v>
      </c>
      <c r="C6" s="5">
        <f>IF(COUNTBLANK(B6)=0,'Automatic Scoresheet'!W33,"")</f>
        <v>326</v>
      </c>
    </row>
    <row r="7" spans="1:3" x14ac:dyDescent="0.2">
      <c r="A7" s="28">
        <v>5</v>
      </c>
      <c r="B7" t="str">
        <f>IF('Automatic Scoresheet'!W129&gt;0,'Automatic Scoresheet'!A122,"")</f>
        <v>ST CATHERINES</v>
      </c>
      <c r="C7" s="5">
        <f>IF(COUNTBLANK(B7)=0,'Automatic Scoresheet'!W129,"")</f>
        <v>327</v>
      </c>
    </row>
    <row r="8" spans="1:3" x14ac:dyDescent="0.2">
      <c r="A8" s="28">
        <v>6</v>
      </c>
      <c r="B8" t="str">
        <f>IF('Automatic Scoresheet'!W81&gt;0,'Automatic Scoresheet'!A74,"")</f>
        <v>KETTLE MORAINE</v>
      </c>
      <c r="C8" s="5">
        <f>IF(COUNTBLANK(B8)=0,'Automatic Scoresheet'!W81,"")</f>
        <v>328</v>
      </c>
    </row>
    <row r="9" spans="1:3" x14ac:dyDescent="0.2">
      <c r="A9" s="28">
        <v>7</v>
      </c>
      <c r="B9" t="s">
        <v>120</v>
      </c>
      <c r="C9" s="5">
        <f>IF(COUNTBLANK(B10)=0,'Automatic Scoresheet'!W25,"")</f>
        <v>345</v>
      </c>
    </row>
    <row r="10" spans="1:3" x14ac:dyDescent="0.2">
      <c r="A10" s="28">
        <v>15</v>
      </c>
      <c r="B10" t="str">
        <f>IF('Automatic Scoresheet'!W25&gt;0,'Automatic Scoresheet'!A18,"")</f>
        <v>MARTIN LUTHER</v>
      </c>
      <c r="C10" s="5">
        <v>345</v>
      </c>
    </row>
    <row r="11" spans="1:3" x14ac:dyDescent="0.2">
      <c r="A11" s="28">
        <v>8</v>
      </c>
      <c r="B11" t="str">
        <f>IF('Automatic Scoresheet'!W153&gt;0,'Automatic Scoresheet'!A146,"")</f>
        <v>WAUKESHA SOUTH</v>
      </c>
      <c r="C11" s="5">
        <f>IF(COUNTBLANK(B11)=0,'Automatic Scoresheet'!W153,"")</f>
        <v>346</v>
      </c>
    </row>
    <row r="12" spans="1:3" x14ac:dyDescent="0.2">
      <c r="A12" s="28">
        <v>10</v>
      </c>
      <c r="B12" t="str">
        <f>IF('Automatic Scoresheet'!W121&gt;0,'Automatic Scoresheet'!A114,"")</f>
        <v>THE PRARIE SCHOOL</v>
      </c>
      <c r="C12" s="5">
        <f>IF(COUNTBLANK(B12)=0,'Automatic Scoresheet'!W121,"")</f>
        <v>354</v>
      </c>
    </row>
    <row r="13" spans="1:3" x14ac:dyDescent="0.2">
      <c r="A13" s="28">
        <v>11</v>
      </c>
      <c r="B13" t="str">
        <f>IF('Automatic Scoresheet'!W73&gt;0,'Automatic Scoresheet'!A66,"")</f>
        <v>LAKE COUNTRY LUTHERAN</v>
      </c>
      <c r="C13" s="5">
        <f>IF(COUNTBLANK(B13)=0,'Automatic Scoresheet'!W73,"")</f>
        <v>379</v>
      </c>
    </row>
    <row r="14" spans="1:3" x14ac:dyDescent="0.2">
      <c r="A14" s="28">
        <v>12</v>
      </c>
      <c r="B14" t="str">
        <f>IF('Automatic Scoresheet'!W137&gt;0,'Automatic Scoresheet'!A130,"")</f>
        <v xml:space="preserve">ST. JOSEPH </v>
      </c>
      <c r="C14" s="5">
        <f>IF(COUNTBLANK(B14)=0,'Automatic Scoresheet'!W137,"")</f>
        <v>393</v>
      </c>
    </row>
    <row r="15" spans="1:3" x14ac:dyDescent="0.2">
      <c r="A15" s="28">
        <v>13</v>
      </c>
      <c r="B15" t="str">
        <f>IF('Automatic Scoresheet'!W113&gt;0,'Automatic Scoresheet'!A106,"")</f>
        <v>PIUS XI</v>
      </c>
      <c r="C15" s="5">
        <f>IF(COUNTBLANK(B15)=0,'Automatic Scoresheet'!W113,"")</f>
        <v>402</v>
      </c>
    </row>
    <row r="16" spans="1:3" x14ac:dyDescent="0.2">
      <c r="A16" s="28">
        <v>14</v>
      </c>
      <c r="B16" t="s">
        <v>119</v>
      </c>
      <c r="C16" s="5">
        <f>IF(COUNTBLANK(B16)=0,'Automatic Scoresheet'!W145,"")</f>
        <v>421</v>
      </c>
    </row>
    <row r="17" spans="1:3" x14ac:dyDescent="0.2">
      <c r="A17" s="28">
        <v>1</v>
      </c>
      <c r="B17" t="str">
        <f>IF('Automatic Scoresheet'!W17&gt;0,'Automatic Scoresheet'!A10,"")</f>
        <v/>
      </c>
      <c r="C17" s="5" t="str">
        <f>IF(COUNTBLANK(B17)=0,'Automatic Scoresheet'!W17,"")</f>
        <v/>
      </c>
    </row>
    <row r="18" spans="1:3" x14ac:dyDescent="0.2">
      <c r="A18" s="28">
        <v>18</v>
      </c>
      <c r="B18" t="str">
        <f>IF('Automatic Scoresheet'!W97&gt;0,'Automatic Scoresheet'!A90,"")</f>
        <v/>
      </c>
      <c r="C18" s="5" t="str">
        <f>IF(COUNTBLANK(B18)=0,'Automatic Scoresheet'!W97,"")</f>
        <v/>
      </c>
    </row>
    <row r="19" spans="1:3" x14ac:dyDescent="0.2">
      <c r="A19" s="28">
        <v>19</v>
      </c>
      <c r="B19" t="str">
        <f>IF('Automatic Scoresheet'!W177&gt;0,'Automatic Scoresheet'!A170,"")</f>
        <v/>
      </c>
      <c r="C19" s="5" t="str">
        <f>IF(COUNTBLANK(B19)=0,'Automatic Scoresheet'!W177,"")</f>
        <v/>
      </c>
    </row>
    <row r="20" spans="1:3" x14ac:dyDescent="0.2">
      <c r="A20" s="28">
        <v>20</v>
      </c>
      <c r="B20" t="str">
        <f>IF('Automatic Scoresheet'!W169&gt;0,'Automatic Scoresheet'!A162,"")</f>
        <v/>
      </c>
      <c r="C20" s="5" t="str">
        <f>IF(COUNTBLANK(B20)=0,'Automatic Scoresheet'!W169,"")</f>
        <v/>
      </c>
    </row>
    <row r="21" spans="1:3" x14ac:dyDescent="0.2">
      <c r="A21" s="28">
        <v>16</v>
      </c>
    </row>
    <row r="22" spans="1:3" x14ac:dyDescent="0.2">
      <c r="A22" s="28">
        <v>17</v>
      </c>
    </row>
    <row r="23" spans="1:3" x14ac:dyDescent="0.2">
      <c r="A23" s="28">
        <v>21</v>
      </c>
    </row>
  </sheetData>
  <sortState ref="A2:C23">
    <sortCondition ref="C3"/>
  </sortState>
  <phoneticPr fontId="0" type="noConversion"/>
  <printOptions gridLines="1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14" sqref="E14"/>
    </sheetView>
  </sheetViews>
  <sheetFormatPr defaultRowHeight="12.75" x14ac:dyDescent="0.2"/>
  <cols>
    <col min="1" max="1" width="5.85546875" bestFit="1" customWidth="1"/>
    <col min="2" max="2" width="6.28515625" bestFit="1" customWidth="1"/>
    <col min="3" max="3" width="15.28515625" bestFit="1" customWidth="1"/>
    <col min="4" max="4" width="17.28515625" bestFit="1" customWidth="1"/>
  </cols>
  <sheetData>
    <row r="1" spans="1:4" x14ac:dyDescent="0.2">
      <c r="A1" s="39" t="s">
        <v>121</v>
      </c>
      <c r="B1" s="39" t="s">
        <v>122</v>
      </c>
      <c r="C1" s="39" t="s">
        <v>12</v>
      </c>
      <c r="D1" s="39" t="s">
        <v>117</v>
      </c>
    </row>
    <row r="2" spans="1:4" x14ac:dyDescent="0.2">
      <c r="A2" s="28">
        <v>1</v>
      </c>
      <c r="B2" s="28">
        <v>73</v>
      </c>
      <c r="C2" t="s">
        <v>123</v>
      </c>
      <c r="D2" t="s">
        <v>124</v>
      </c>
    </row>
    <row r="3" spans="1:4" x14ac:dyDescent="0.2">
      <c r="A3" s="28">
        <v>2</v>
      </c>
      <c r="B3" s="28">
        <v>73</v>
      </c>
      <c r="C3" t="s">
        <v>126</v>
      </c>
      <c r="D3" t="s">
        <v>125</v>
      </c>
    </row>
    <row r="4" spans="1:4" x14ac:dyDescent="0.2">
      <c r="A4" s="28">
        <v>3</v>
      </c>
      <c r="B4" s="28">
        <v>74</v>
      </c>
      <c r="C4" t="s">
        <v>127</v>
      </c>
      <c r="D4" t="s">
        <v>128</v>
      </c>
    </row>
    <row r="5" spans="1:4" x14ac:dyDescent="0.2">
      <c r="A5" s="28">
        <v>4</v>
      </c>
      <c r="B5" s="28">
        <v>75</v>
      </c>
      <c r="C5" t="s">
        <v>129</v>
      </c>
      <c r="D5" t="s">
        <v>128</v>
      </c>
    </row>
    <row r="6" spans="1:4" x14ac:dyDescent="0.2">
      <c r="A6" s="28">
        <v>5</v>
      </c>
      <c r="B6" s="28">
        <v>75</v>
      </c>
      <c r="C6" t="s">
        <v>130</v>
      </c>
      <c r="D6" t="s">
        <v>128</v>
      </c>
    </row>
    <row r="7" spans="1:4" x14ac:dyDescent="0.2">
      <c r="A7" s="28">
        <v>6</v>
      </c>
      <c r="B7" s="28">
        <v>75</v>
      </c>
      <c r="C7" t="s">
        <v>131</v>
      </c>
      <c r="D7" t="s">
        <v>132</v>
      </c>
    </row>
    <row r="8" spans="1:4" x14ac:dyDescent="0.2">
      <c r="A8" s="28">
        <v>7</v>
      </c>
      <c r="B8" s="28">
        <v>75</v>
      </c>
      <c r="C8" t="s">
        <v>133</v>
      </c>
      <c r="D8" t="s">
        <v>134</v>
      </c>
    </row>
    <row r="9" spans="1:4" x14ac:dyDescent="0.2">
      <c r="A9" s="28">
        <v>8</v>
      </c>
      <c r="B9" s="28">
        <v>76</v>
      </c>
      <c r="C9" t="s">
        <v>135</v>
      </c>
      <c r="D9" t="s">
        <v>125</v>
      </c>
    </row>
    <row r="10" spans="1:4" x14ac:dyDescent="0.2">
      <c r="A10" s="28">
        <v>9</v>
      </c>
      <c r="B10" s="28">
        <v>77</v>
      </c>
      <c r="C10" t="s">
        <v>136</v>
      </c>
      <c r="D10" t="s">
        <v>128</v>
      </c>
    </row>
    <row r="11" spans="1:4" x14ac:dyDescent="0.2">
      <c r="A11" s="28">
        <v>10</v>
      </c>
      <c r="B11" s="28">
        <v>78</v>
      </c>
      <c r="C11" t="s">
        <v>137</v>
      </c>
      <c r="D11" t="s">
        <v>138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7"/>
  <sheetViews>
    <sheetView tabSelected="1" topLeftCell="A43" zoomScaleNormal="100" workbookViewId="0">
      <selection activeCell="W57" sqref="W57"/>
    </sheetView>
  </sheetViews>
  <sheetFormatPr defaultColWidth="11.42578125" defaultRowHeight="12.75" x14ac:dyDescent="0.2"/>
  <cols>
    <col min="1" max="1" width="9.42578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 customWidth="1"/>
    <col min="25" max="16384" width="11.42578125" style="1"/>
  </cols>
  <sheetData>
    <row r="1" spans="1:25" x14ac:dyDescent="0.2">
      <c r="A1" s="8" t="s">
        <v>0</v>
      </c>
      <c r="B1" s="40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33"/>
      <c r="Y1" s="33"/>
    </row>
    <row r="2" spans="1:25" x14ac:dyDescent="0.2">
      <c r="A2" s="8" t="s">
        <v>2</v>
      </c>
      <c r="B2" s="40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3"/>
      <c r="Y2" s="33"/>
    </row>
    <row r="3" spans="1:25" x14ac:dyDescent="0.2">
      <c r="A3" s="9" t="s">
        <v>4</v>
      </c>
      <c r="B3" s="42">
        <v>42476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33"/>
      <c r="Y3" s="2"/>
    </row>
    <row r="4" spans="1:25" x14ac:dyDescent="0.2">
      <c r="A4" s="9" t="s">
        <v>5</v>
      </c>
      <c r="B4" s="42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33"/>
      <c r="Y4" s="2"/>
    </row>
    <row r="5" spans="1:25" x14ac:dyDescent="0.2">
      <c r="A5" s="9" t="s">
        <v>7</v>
      </c>
      <c r="B5" s="42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33"/>
      <c r="Y5" s="2"/>
    </row>
    <row r="6" spans="1:25" x14ac:dyDescent="0.2">
      <c r="A6" s="9" t="s">
        <v>9</v>
      </c>
      <c r="B6" s="42" t="s">
        <v>10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33"/>
      <c r="Y6" s="2"/>
    </row>
    <row r="7" spans="1:25" x14ac:dyDescent="0.2">
      <c r="A7" s="30"/>
      <c r="B7" s="37"/>
      <c r="C7" s="36"/>
      <c r="D7" s="36"/>
      <c r="E7" s="36"/>
      <c r="F7" s="36"/>
      <c r="G7" s="36"/>
      <c r="H7" s="36"/>
      <c r="I7" s="36"/>
      <c r="J7" s="36"/>
      <c r="K7" s="36"/>
      <c r="L7" s="3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33"/>
      <c r="Y7" s="2"/>
    </row>
    <row r="8" spans="1:25" x14ac:dyDescent="0.2">
      <c r="A8" s="30"/>
      <c r="B8" s="3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33"/>
      <c r="Y8" s="2"/>
    </row>
    <row r="9" spans="1:25" x14ac:dyDescent="0.2">
      <c r="A9" s="29"/>
      <c r="B9" s="8" t="s">
        <v>11</v>
      </c>
      <c r="C9" s="32">
        <v>5</v>
      </c>
      <c r="D9" s="16">
        <v>4</v>
      </c>
      <c r="E9" s="16">
        <v>4</v>
      </c>
      <c r="F9" s="16">
        <v>4</v>
      </c>
      <c r="G9" s="16">
        <v>4</v>
      </c>
      <c r="H9" s="16">
        <v>4</v>
      </c>
      <c r="I9" s="16">
        <v>3</v>
      </c>
      <c r="J9" s="16">
        <v>4</v>
      </c>
      <c r="K9" s="16">
        <v>4</v>
      </c>
      <c r="L9" s="17">
        <f>IF(COUNTBLANK(C9:K9)&gt;0,"",SUM(C9:K9))</f>
        <v>36</v>
      </c>
      <c r="M9" s="31">
        <v>4</v>
      </c>
      <c r="N9" s="16">
        <v>4</v>
      </c>
      <c r="O9" s="16">
        <v>3</v>
      </c>
      <c r="P9" s="16">
        <v>5</v>
      </c>
      <c r="Q9" s="16">
        <v>4</v>
      </c>
      <c r="R9" s="16">
        <v>3</v>
      </c>
      <c r="S9" s="16">
        <v>4</v>
      </c>
      <c r="T9" s="16">
        <v>4</v>
      </c>
      <c r="U9" s="16">
        <v>4</v>
      </c>
      <c r="V9" s="17">
        <f>IF(COUNTBLANK(M9:U9)&gt;0,"",SUM(M9:U9))</f>
        <v>35</v>
      </c>
      <c r="W9" s="18">
        <f>IF(COUNT(L9,V9)&gt;0,SUM(L9,V9),0)</f>
        <v>71</v>
      </c>
      <c r="X9" s="33"/>
      <c r="Y9" s="33"/>
    </row>
    <row r="10" spans="1:25" x14ac:dyDescent="0.2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3"/>
      <c r="Y10" s="33"/>
    </row>
    <row r="11" spans="1:25" x14ac:dyDescent="0.2">
      <c r="A11" s="6" t="s">
        <v>12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13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14</v>
      </c>
      <c r="W11" s="14" t="s">
        <v>15</v>
      </c>
      <c r="X11" s="33"/>
      <c r="Y11" s="33"/>
    </row>
    <row r="12" spans="1:25" x14ac:dyDescent="0.2">
      <c r="A12" s="38">
        <v>1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8">
        <f>IF(COUNT(L12,V12)&gt;0,SUM(L12,V12),0)</f>
        <v>0</v>
      </c>
      <c r="X12" s="33"/>
      <c r="Y12" s="33"/>
    </row>
    <row r="13" spans="1:25" x14ac:dyDescent="0.2">
      <c r="A13" s="38">
        <v>2</v>
      </c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6"/>
      <c r="N13" s="16"/>
      <c r="O13" s="16"/>
      <c r="P13" s="20"/>
      <c r="Q13" s="20"/>
      <c r="R13" s="20"/>
      <c r="S13" s="20"/>
      <c r="T13" s="20"/>
      <c r="U13" s="20"/>
      <c r="V13" s="17"/>
      <c r="W13" s="18">
        <f>IF(COUNT(L13,V13)&gt;0,SUM(L13,V13),0)</f>
        <v>0</v>
      </c>
      <c r="X13" s="33"/>
      <c r="Y13" s="33"/>
    </row>
    <row r="14" spans="1:25" x14ac:dyDescent="0.2">
      <c r="A14" s="38">
        <v>3</v>
      </c>
      <c r="B14" s="19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6"/>
      <c r="N14" s="16"/>
      <c r="O14" s="16"/>
      <c r="P14" s="20"/>
      <c r="Q14" s="20"/>
      <c r="R14" s="20"/>
      <c r="S14" s="20"/>
      <c r="T14" s="20"/>
      <c r="U14" s="20"/>
      <c r="V14" s="17"/>
      <c r="W14" s="18">
        <f>IF(COUNT(L14,V14)&gt;0,SUM(L14,V14),0)</f>
        <v>0</v>
      </c>
      <c r="X14" s="33"/>
      <c r="Y14" s="33"/>
    </row>
    <row r="15" spans="1:25" x14ac:dyDescent="0.2">
      <c r="A15" s="38">
        <v>4</v>
      </c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6"/>
      <c r="N15" s="16"/>
      <c r="O15" s="16"/>
      <c r="P15" s="20"/>
      <c r="Q15" s="20"/>
      <c r="R15" s="20"/>
      <c r="S15" s="20"/>
      <c r="T15" s="20"/>
      <c r="U15" s="20"/>
      <c r="V15" s="17"/>
      <c r="W15" s="18">
        <f>IF(COUNT(L15,V15)&gt;0,SUM(L15,V15),0)</f>
        <v>0</v>
      </c>
      <c r="X15" s="33"/>
      <c r="Y15" s="33"/>
    </row>
    <row r="16" spans="1:25" x14ac:dyDescent="0.2">
      <c r="A16" s="38">
        <v>5</v>
      </c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6"/>
      <c r="N16" s="16"/>
      <c r="O16" s="16"/>
      <c r="P16" s="20"/>
      <c r="Q16" s="20"/>
      <c r="R16" s="20"/>
      <c r="S16" s="20"/>
      <c r="T16" s="20"/>
      <c r="U16" s="20"/>
      <c r="V16" s="17"/>
      <c r="W16" s="18">
        <f>IF(COUNT(L16,V16)&gt;0,SUM(L16,V16),0)</f>
        <v>0</v>
      </c>
      <c r="X16" s="33"/>
      <c r="Y16" s="33"/>
    </row>
    <row r="17" spans="1:23" x14ac:dyDescent="0.2">
      <c r="A17" s="5"/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0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0</v>
      </c>
    </row>
    <row r="18" spans="1:23" x14ac:dyDescent="0.2">
      <c r="A18" s="7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12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13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14</v>
      </c>
      <c r="W19" s="14" t="s">
        <v>15</v>
      </c>
    </row>
    <row r="20" spans="1:23" x14ac:dyDescent="0.2">
      <c r="A20" s="38">
        <v>1</v>
      </c>
      <c r="B20" s="19" t="s">
        <v>17</v>
      </c>
      <c r="C20" s="16"/>
      <c r="D20" s="16"/>
      <c r="E20" s="16"/>
      <c r="F20" s="16"/>
      <c r="G20" s="16"/>
      <c r="H20" s="16"/>
      <c r="I20" s="16"/>
      <c r="J20" s="16"/>
      <c r="K20" s="16"/>
      <c r="L20" s="17">
        <v>44</v>
      </c>
      <c r="M20" s="16"/>
      <c r="N20" s="16"/>
      <c r="O20" s="16"/>
      <c r="P20" s="16"/>
      <c r="Q20" s="16"/>
      <c r="R20" s="16"/>
      <c r="S20" s="16"/>
      <c r="T20" s="16"/>
      <c r="U20" s="16"/>
      <c r="V20" s="17">
        <v>35</v>
      </c>
      <c r="W20" s="18">
        <f>IF(COUNT(L20,V20)&gt;0,SUM(L20,V20),0)</f>
        <v>79</v>
      </c>
    </row>
    <row r="21" spans="1:23" x14ac:dyDescent="0.2">
      <c r="A21" s="38">
        <v>2</v>
      </c>
      <c r="B21" s="15" t="s">
        <v>18</v>
      </c>
      <c r="C21" s="16"/>
      <c r="D21" s="16"/>
      <c r="E21" s="16"/>
      <c r="F21" s="16"/>
      <c r="G21" s="16"/>
      <c r="H21" s="16"/>
      <c r="I21" s="16"/>
      <c r="J21" s="16"/>
      <c r="K21" s="16"/>
      <c r="L21" s="17">
        <v>47</v>
      </c>
      <c r="M21" s="16"/>
      <c r="N21" s="16"/>
      <c r="O21" s="16"/>
      <c r="P21" s="20"/>
      <c r="Q21" s="20"/>
      <c r="R21" s="20"/>
      <c r="S21" s="20"/>
      <c r="T21" s="20"/>
      <c r="U21" s="20"/>
      <c r="V21" s="17">
        <v>42</v>
      </c>
      <c r="W21" s="18">
        <f>IF(COUNT(L21,V21)&gt;0,SUM(L21,V21),0)</f>
        <v>89</v>
      </c>
    </row>
    <row r="22" spans="1:23" x14ac:dyDescent="0.2">
      <c r="A22" s="38">
        <v>3</v>
      </c>
      <c r="B22" s="19" t="s">
        <v>19</v>
      </c>
      <c r="C22" s="16"/>
      <c r="D22" s="16"/>
      <c r="E22" s="16"/>
      <c r="F22" s="16"/>
      <c r="G22" s="16"/>
      <c r="H22" s="16"/>
      <c r="I22" s="16"/>
      <c r="J22" s="16"/>
      <c r="K22" s="16"/>
      <c r="L22" s="17">
        <v>46</v>
      </c>
      <c r="M22" s="16"/>
      <c r="N22" s="16"/>
      <c r="O22" s="16"/>
      <c r="P22" s="20"/>
      <c r="Q22" s="20"/>
      <c r="R22" s="20"/>
      <c r="S22" s="20"/>
      <c r="T22" s="20"/>
      <c r="U22" s="20"/>
      <c r="V22" s="17">
        <v>38</v>
      </c>
      <c r="W22" s="18">
        <f>IF(COUNT(L22,V22)&gt;0,SUM(L22,V22),0)</f>
        <v>84</v>
      </c>
    </row>
    <row r="23" spans="1:23" x14ac:dyDescent="0.2">
      <c r="A23" s="38">
        <v>4</v>
      </c>
      <c r="B23" s="19" t="s">
        <v>20</v>
      </c>
      <c r="C23" s="16"/>
      <c r="D23" s="16"/>
      <c r="E23" s="16"/>
      <c r="F23" s="16"/>
      <c r="G23" s="16"/>
      <c r="H23" s="16"/>
      <c r="I23" s="16"/>
      <c r="J23" s="16"/>
      <c r="K23" s="16"/>
      <c r="L23" s="17">
        <v>52</v>
      </c>
      <c r="M23" s="16"/>
      <c r="N23" s="16"/>
      <c r="O23" s="16"/>
      <c r="P23" s="20"/>
      <c r="Q23" s="20"/>
      <c r="R23" s="20"/>
      <c r="S23" s="20"/>
      <c r="T23" s="20"/>
      <c r="U23" s="20"/>
      <c r="V23" s="17">
        <v>51</v>
      </c>
      <c r="W23" s="18">
        <f>IF(COUNT(L23,V23)&gt;0,SUM(L23,V23),0)</f>
        <v>103</v>
      </c>
    </row>
    <row r="24" spans="1:23" x14ac:dyDescent="0.2">
      <c r="A24" s="38">
        <v>5</v>
      </c>
      <c r="B24" s="19" t="s">
        <v>21</v>
      </c>
      <c r="C24" s="16"/>
      <c r="D24" s="16"/>
      <c r="E24" s="16"/>
      <c r="F24" s="16"/>
      <c r="G24" s="16"/>
      <c r="H24" s="16"/>
      <c r="I24" s="16"/>
      <c r="J24" s="16"/>
      <c r="K24" s="16"/>
      <c r="L24" s="17">
        <v>45</v>
      </c>
      <c r="M24" s="16"/>
      <c r="N24" s="16"/>
      <c r="O24" s="16"/>
      <c r="P24" s="20"/>
      <c r="Q24" s="20"/>
      <c r="R24" s="20"/>
      <c r="S24" s="20"/>
      <c r="T24" s="20"/>
      <c r="U24" s="20"/>
      <c r="V24" s="17">
        <v>48</v>
      </c>
      <c r="W24" s="18">
        <f>IF(COUNT(L24,V24)&gt;0,SUM(L24,V24),0)</f>
        <v>93</v>
      </c>
    </row>
    <row r="25" spans="1:23" x14ac:dyDescent="0.2">
      <c r="A25" s="5"/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182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345</v>
      </c>
    </row>
    <row r="26" spans="1:23" ht="15" customHeight="1" x14ac:dyDescent="0.2">
      <c r="A26" s="7" t="s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12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13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14</v>
      </c>
      <c r="W27" s="14" t="s">
        <v>15</v>
      </c>
    </row>
    <row r="28" spans="1:23" x14ac:dyDescent="0.2">
      <c r="A28" s="38">
        <v>1</v>
      </c>
      <c r="B28" s="15" t="s">
        <v>23</v>
      </c>
      <c r="C28" s="16"/>
      <c r="D28" s="16"/>
      <c r="E28" s="16"/>
      <c r="F28" s="16"/>
      <c r="G28" s="16"/>
      <c r="H28" s="16"/>
      <c r="I28" s="16"/>
      <c r="J28" s="16"/>
      <c r="K28" s="16"/>
      <c r="L28" s="17">
        <v>40</v>
      </c>
      <c r="M28" s="16"/>
      <c r="N28" s="16"/>
      <c r="O28" s="16"/>
      <c r="P28" s="16"/>
      <c r="Q28" s="16"/>
      <c r="R28" s="16"/>
      <c r="S28" s="16"/>
      <c r="T28" s="16"/>
      <c r="U28" s="16"/>
      <c r="V28" s="17">
        <v>39</v>
      </c>
      <c r="W28" s="18">
        <f>IF(COUNT(L28,V28)&gt;0,SUM(L28,V28),0)</f>
        <v>79</v>
      </c>
    </row>
    <row r="29" spans="1:23" x14ac:dyDescent="0.2">
      <c r="A29" s="38">
        <v>2</v>
      </c>
      <c r="B29" s="21" t="s">
        <v>24</v>
      </c>
      <c r="C29" s="16"/>
      <c r="D29" s="16"/>
      <c r="E29" s="16"/>
      <c r="F29" s="16"/>
      <c r="G29" s="16"/>
      <c r="H29" s="16"/>
      <c r="I29" s="16"/>
      <c r="J29" s="16"/>
      <c r="K29" s="16"/>
      <c r="L29" s="17">
        <v>41</v>
      </c>
      <c r="M29" s="16"/>
      <c r="N29" s="16"/>
      <c r="O29" s="16"/>
      <c r="P29" s="20"/>
      <c r="Q29" s="20"/>
      <c r="R29" s="20"/>
      <c r="S29" s="20"/>
      <c r="T29" s="20"/>
      <c r="U29" s="20"/>
      <c r="V29" s="17">
        <v>41</v>
      </c>
      <c r="W29" s="18">
        <f>IF(COUNT(L29,V29)&gt;0,SUM(L29,V29),0)</f>
        <v>82</v>
      </c>
    </row>
    <row r="30" spans="1:23" x14ac:dyDescent="0.2">
      <c r="A30" s="38">
        <v>3</v>
      </c>
      <c r="B30" s="19" t="s">
        <v>25</v>
      </c>
      <c r="C30" s="16"/>
      <c r="D30" s="16"/>
      <c r="E30" s="16"/>
      <c r="F30" s="16"/>
      <c r="G30" s="16"/>
      <c r="H30" s="16"/>
      <c r="I30" s="16"/>
      <c r="J30" s="16"/>
      <c r="K30" s="16"/>
      <c r="L30" s="17">
        <v>36</v>
      </c>
      <c r="M30" s="16"/>
      <c r="N30" s="16"/>
      <c r="O30" s="16"/>
      <c r="P30" s="20"/>
      <c r="Q30" s="20"/>
      <c r="R30" s="20"/>
      <c r="S30" s="20"/>
      <c r="T30" s="20"/>
      <c r="U30" s="20"/>
      <c r="V30" s="17">
        <v>39</v>
      </c>
      <c r="W30" s="18">
        <f>IF(COUNT(L30,V30)&gt;0,SUM(L30,V30),0)</f>
        <v>75</v>
      </c>
    </row>
    <row r="31" spans="1:23" x14ac:dyDescent="0.2">
      <c r="A31" s="38">
        <v>4</v>
      </c>
      <c r="B31" s="19" t="s">
        <v>26</v>
      </c>
      <c r="C31" s="16"/>
      <c r="D31" s="16"/>
      <c r="E31" s="16"/>
      <c r="F31" s="16"/>
      <c r="G31" s="16"/>
      <c r="H31" s="16"/>
      <c r="I31" s="16"/>
      <c r="J31" s="16"/>
      <c r="K31" s="16"/>
      <c r="L31" s="17">
        <v>48</v>
      </c>
      <c r="M31" s="16"/>
      <c r="N31" s="16"/>
      <c r="O31" s="16"/>
      <c r="P31" s="20"/>
      <c r="Q31" s="20"/>
      <c r="R31" s="20"/>
      <c r="S31" s="20"/>
      <c r="T31" s="20"/>
      <c r="U31" s="20"/>
      <c r="V31" s="17">
        <v>42</v>
      </c>
      <c r="W31" s="18">
        <f>IF(COUNT(L31,V31)&gt;0,SUM(L31,V31),0)</f>
        <v>90</v>
      </c>
    </row>
    <row r="32" spans="1:23" x14ac:dyDescent="0.2">
      <c r="A32" s="38">
        <v>5</v>
      </c>
      <c r="B32" s="19" t="s">
        <v>27</v>
      </c>
      <c r="C32" s="16"/>
      <c r="D32" s="16"/>
      <c r="E32" s="16"/>
      <c r="F32" s="16"/>
      <c r="G32" s="16"/>
      <c r="H32" s="16"/>
      <c r="I32" s="16"/>
      <c r="J32" s="16"/>
      <c r="K32" s="16"/>
      <c r="L32" s="17">
        <v>44</v>
      </c>
      <c r="M32" s="16"/>
      <c r="N32" s="16"/>
      <c r="O32" s="16"/>
      <c r="P32" s="20"/>
      <c r="Q32" s="20"/>
      <c r="R32" s="20"/>
      <c r="S32" s="20"/>
      <c r="T32" s="20"/>
      <c r="U32" s="20"/>
      <c r="V32" s="17">
        <v>47</v>
      </c>
      <c r="W32" s="18">
        <f>IF(COUNT(L32,V32)&gt;0,SUM(L32,V32),0)</f>
        <v>91</v>
      </c>
    </row>
    <row r="33" spans="1:23" x14ac:dyDescent="0.2">
      <c r="A33" s="5"/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161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326</v>
      </c>
    </row>
    <row r="34" spans="1:23" x14ac:dyDescent="0.2">
      <c r="A34" s="7" t="s">
        <v>28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12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13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14</v>
      </c>
      <c r="W35" s="14" t="s">
        <v>15</v>
      </c>
    </row>
    <row r="36" spans="1:23" x14ac:dyDescent="0.2">
      <c r="A36" s="38">
        <v>1</v>
      </c>
      <c r="B36" s="19" t="s">
        <v>29</v>
      </c>
      <c r="C36" s="16"/>
      <c r="D36" s="16"/>
      <c r="E36" s="16"/>
      <c r="F36" s="16"/>
      <c r="G36" s="16"/>
      <c r="H36" s="16"/>
      <c r="I36" s="16"/>
      <c r="J36" s="16"/>
      <c r="K36" s="16"/>
      <c r="L36" s="17">
        <v>37</v>
      </c>
      <c r="M36" s="16"/>
      <c r="N36" s="16"/>
      <c r="O36" s="16"/>
      <c r="P36" s="16"/>
      <c r="Q36" s="16"/>
      <c r="R36" s="16"/>
      <c r="S36" s="16"/>
      <c r="T36" s="16"/>
      <c r="U36" s="16"/>
      <c r="V36" s="17">
        <v>37</v>
      </c>
      <c r="W36" s="18">
        <f>IF(COUNT(L36,V36)&gt;0,SUM(L36,V36),0)</f>
        <v>74</v>
      </c>
    </row>
    <row r="37" spans="1:23" x14ac:dyDescent="0.2">
      <c r="A37" s="38">
        <v>2</v>
      </c>
      <c r="B37" s="19" t="s">
        <v>30</v>
      </c>
      <c r="C37" s="16"/>
      <c r="D37" s="16"/>
      <c r="E37" s="16"/>
      <c r="F37" s="16"/>
      <c r="G37" s="16"/>
      <c r="H37" s="16"/>
      <c r="I37" s="16"/>
      <c r="J37" s="16"/>
      <c r="K37" s="16"/>
      <c r="L37" s="17">
        <v>39</v>
      </c>
      <c r="M37" s="16"/>
      <c r="N37" s="16"/>
      <c r="O37" s="16"/>
      <c r="P37" s="20"/>
      <c r="Q37" s="20"/>
      <c r="R37" s="20"/>
      <c r="S37" s="20"/>
      <c r="T37" s="20"/>
      <c r="U37" s="20"/>
      <c r="V37" s="17">
        <v>36</v>
      </c>
      <c r="W37" s="18">
        <f>IF(COUNT(L37,V37)&gt;0,SUM(L37,V37),0)</f>
        <v>75</v>
      </c>
    </row>
    <row r="38" spans="1:23" x14ac:dyDescent="0.2">
      <c r="A38" s="38">
        <v>3</v>
      </c>
      <c r="B38" s="19" t="s">
        <v>31</v>
      </c>
      <c r="C38" s="16"/>
      <c r="D38" s="16"/>
      <c r="E38" s="16"/>
      <c r="F38" s="16"/>
      <c r="G38" s="16"/>
      <c r="H38" s="16"/>
      <c r="I38" s="16"/>
      <c r="J38" s="16"/>
      <c r="K38" s="16"/>
      <c r="L38" s="17">
        <v>37</v>
      </c>
      <c r="M38" s="16"/>
      <c r="N38" s="16"/>
      <c r="O38" s="16"/>
      <c r="P38" s="20"/>
      <c r="Q38" s="20"/>
      <c r="R38" s="20"/>
      <c r="S38" s="20"/>
      <c r="T38" s="20"/>
      <c r="U38" s="20"/>
      <c r="V38" s="17">
        <v>40</v>
      </c>
      <c r="W38" s="18">
        <f>IF(COUNT(L38,V38)&gt;0,SUM(L38,V38),0)</f>
        <v>77</v>
      </c>
    </row>
    <row r="39" spans="1:23" x14ac:dyDescent="0.2">
      <c r="A39" s="38">
        <v>4</v>
      </c>
      <c r="B39" s="19" t="s">
        <v>32</v>
      </c>
      <c r="C39" s="16"/>
      <c r="D39" s="16"/>
      <c r="E39" s="16"/>
      <c r="F39" s="16"/>
      <c r="G39" s="16"/>
      <c r="H39" s="16"/>
      <c r="I39" s="16"/>
      <c r="J39" s="16"/>
      <c r="K39" s="16"/>
      <c r="L39" s="17">
        <v>36</v>
      </c>
      <c r="M39" s="16"/>
      <c r="N39" s="16"/>
      <c r="O39" s="16"/>
      <c r="P39" s="20"/>
      <c r="Q39" s="20"/>
      <c r="R39" s="20"/>
      <c r="S39" s="20"/>
      <c r="T39" s="20"/>
      <c r="U39" s="20"/>
      <c r="V39" s="17">
        <v>39</v>
      </c>
      <c r="W39" s="18">
        <f>IF(COUNT(L39,V39)&gt;0,SUM(L39,V39),0)</f>
        <v>75</v>
      </c>
    </row>
    <row r="40" spans="1:23" x14ac:dyDescent="0.2">
      <c r="A40" s="38">
        <v>5</v>
      </c>
      <c r="B40" s="19" t="s">
        <v>33</v>
      </c>
      <c r="C40" s="16"/>
      <c r="D40" s="16"/>
      <c r="E40" s="16"/>
      <c r="F40" s="16"/>
      <c r="G40" s="16"/>
      <c r="H40" s="16"/>
      <c r="I40" s="16"/>
      <c r="J40" s="16"/>
      <c r="K40" s="16"/>
      <c r="L40" s="17">
        <v>43</v>
      </c>
      <c r="M40" s="16"/>
      <c r="N40" s="16"/>
      <c r="O40" s="16"/>
      <c r="P40" s="20"/>
      <c r="Q40" s="20"/>
      <c r="R40" s="20"/>
      <c r="S40" s="20"/>
      <c r="T40" s="20"/>
      <c r="U40" s="20"/>
      <c r="V40" s="17">
        <v>45</v>
      </c>
      <c r="W40" s="18">
        <f>IF(COUNT(L40,V40)&gt;0,SUM(L40,V40),0)</f>
        <v>88</v>
      </c>
    </row>
    <row r="41" spans="1:23" x14ac:dyDescent="0.2">
      <c r="A41" s="5"/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149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301</v>
      </c>
    </row>
    <row r="42" spans="1:23" x14ac:dyDescent="0.2">
      <c r="A42" s="7" t="s">
        <v>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12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13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14</v>
      </c>
      <c r="W43" s="14" t="s">
        <v>15</v>
      </c>
    </row>
    <row r="44" spans="1:23" x14ac:dyDescent="0.2">
      <c r="A44" s="38">
        <v>1</v>
      </c>
      <c r="B44" s="19" t="s">
        <v>35</v>
      </c>
      <c r="C44" s="16"/>
      <c r="D44" s="16"/>
      <c r="E44" s="16"/>
      <c r="F44" s="16"/>
      <c r="G44" s="16"/>
      <c r="H44" s="16"/>
      <c r="I44" s="16"/>
      <c r="J44" s="16"/>
      <c r="K44" s="16"/>
      <c r="L44" s="17">
        <v>43</v>
      </c>
      <c r="M44" s="16"/>
      <c r="N44" s="16"/>
      <c r="O44" s="16"/>
      <c r="P44" s="16"/>
      <c r="Q44" s="16"/>
      <c r="R44" s="16"/>
      <c r="S44" s="16"/>
      <c r="T44" s="16"/>
      <c r="U44" s="16"/>
      <c r="V44" s="17">
        <v>41</v>
      </c>
      <c r="W44" s="18">
        <f>IF(COUNT(L44,V44)&gt;0,SUM(L44,V44),0)</f>
        <v>84</v>
      </c>
    </row>
    <row r="45" spans="1:23" x14ac:dyDescent="0.2">
      <c r="A45" s="38">
        <v>2</v>
      </c>
      <c r="B45" s="15" t="s">
        <v>36</v>
      </c>
      <c r="C45" s="16"/>
      <c r="D45" s="16"/>
      <c r="E45" s="16"/>
      <c r="F45" s="16"/>
      <c r="G45" s="16"/>
      <c r="H45" s="16"/>
      <c r="I45" s="16"/>
      <c r="J45" s="16"/>
      <c r="K45" s="16"/>
      <c r="L45" s="17">
        <v>42</v>
      </c>
      <c r="M45" s="16"/>
      <c r="N45" s="16"/>
      <c r="O45" s="16"/>
      <c r="P45" s="20"/>
      <c r="Q45" s="20"/>
      <c r="R45" s="20"/>
      <c r="S45" s="20"/>
      <c r="T45" s="20"/>
      <c r="U45" s="20"/>
      <c r="V45" s="17">
        <v>37</v>
      </c>
      <c r="W45" s="18">
        <f>IF(COUNT(L45,V45)&gt;0,SUM(L45,V45),0)</f>
        <v>79</v>
      </c>
    </row>
    <row r="46" spans="1:23" x14ac:dyDescent="0.2">
      <c r="A46" s="38">
        <v>3</v>
      </c>
      <c r="B46" s="19" t="s">
        <v>37</v>
      </c>
      <c r="C46" s="16"/>
      <c r="D46" s="16"/>
      <c r="E46" s="16"/>
      <c r="F46" s="16"/>
      <c r="G46" s="16"/>
      <c r="H46" s="16"/>
      <c r="I46" s="16"/>
      <c r="J46" s="16"/>
      <c r="K46" s="16"/>
      <c r="L46" s="17">
        <v>41</v>
      </c>
      <c r="M46" s="16"/>
      <c r="N46" s="16"/>
      <c r="O46" s="16"/>
      <c r="P46" s="20"/>
      <c r="Q46" s="20"/>
      <c r="R46" s="20"/>
      <c r="S46" s="20"/>
      <c r="T46" s="20"/>
      <c r="U46" s="20"/>
      <c r="V46" s="17">
        <v>38</v>
      </c>
      <c r="W46" s="18">
        <f>IF(COUNT(L46,V46)&gt;0,SUM(L46,V46),0)</f>
        <v>79</v>
      </c>
    </row>
    <row r="47" spans="1:23" x14ac:dyDescent="0.2">
      <c r="A47" s="38">
        <v>4</v>
      </c>
      <c r="B47" s="19" t="s">
        <v>38</v>
      </c>
      <c r="C47" s="16"/>
      <c r="D47" s="16"/>
      <c r="E47" s="16"/>
      <c r="F47" s="16"/>
      <c r="G47" s="16"/>
      <c r="H47" s="16"/>
      <c r="I47" s="16"/>
      <c r="J47" s="16"/>
      <c r="K47" s="16"/>
      <c r="L47" s="17">
        <v>40</v>
      </c>
      <c r="M47" s="16"/>
      <c r="N47" s="16"/>
      <c r="O47" s="16"/>
      <c r="P47" s="20"/>
      <c r="Q47" s="20"/>
      <c r="R47" s="20"/>
      <c r="S47" s="20"/>
      <c r="T47" s="20"/>
      <c r="U47" s="20"/>
      <c r="V47" s="17">
        <v>40</v>
      </c>
      <c r="W47" s="18">
        <f>IF(COUNT(L47,V47)&gt;0,SUM(L47,V47),0)</f>
        <v>80</v>
      </c>
    </row>
    <row r="48" spans="1:23" x14ac:dyDescent="0.2">
      <c r="A48" s="38">
        <v>5</v>
      </c>
      <c r="B48" s="19" t="s">
        <v>39</v>
      </c>
      <c r="C48" s="16"/>
      <c r="D48" s="16"/>
      <c r="E48" s="16"/>
      <c r="F48" s="16"/>
      <c r="G48" s="16"/>
      <c r="H48" s="16"/>
      <c r="I48" s="16"/>
      <c r="J48" s="16"/>
      <c r="K48" s="16"/>
      <c r="L48" s="17">
        <v>42</v>
      </c>
      <c r="M48" s="16"/>
      <c r="N48" s="16"/>
      <c r="O48" s="16"/>
      <c r="P48" s="20"/>
      <c r="Q48" s="20"/>
      <c r="R48" s="20"/>
      <c r="S48" s="20"/>
      <c r="T48" s="20"/>
      <c r="U48" s="20"/>
      <c r="V48" s="17">
        <v>48</v>
      </c>
      <c r="W48" s="18">
        <f>IF(COUNT(L48,V48)&gt;0,SUM(L48,V48),0)</f>
        <v>90</v>
      </c>
    </row>
    <row r="49" spans="1:23" x14ac:dyDescent="0.2">
      <c r="A49" s="5"/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165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322</v>
      </c>
    </row>
    <row r="50" spans="1:23" x14ac:dyDescent="0.2">
      <c r="A50" s="7" t="s">
        <v>40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12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13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14</v>
      </c>
      <c r="W51" s="14" t="s">
        <v>15</v>
      </c>
    </row>
    <row r="52" spans="1:23" x14ac:dyDescent="0.2">
      <c r="A52" s="38">
        <v>1</v>
      </c>
      <c r="B52" s="15" t="s">
        <v>41</v>
      </c>
      <c r="C52" s="16"/>
      <c r="D52" s="16"/>
      <c r="E52" s="16"/>
      <c r="F52" s="16"/>
      <c r="G52" s="16"/>
      <c r="H52" s="16"/>
      <c r="I52" s="16"/>
      <c r="J52" s="16"/>
      <c r="K52" s="16"/>
      <c r="L52" s="17">
        <v>41</v>
      </c>
      <c r="M52" s="16"/>
      <c r="N52" s="16"/>
      <c r="O52" s="16"/>
      <c r="P52" s="16"/>
      <c r="Q52" s="16"/>
      <c r="R52" s="16"/>
      <c r="S52" s="16"/>
      <c r="T52" s="16"/>
      <c r="U52" s="16"/>
      <c r="V52" s="17">
        <v>48</v>
      </c>
      <c r="W52" s="18">
        <f>IF(COUNT(L52,V52)&gt;0,SUM(L52,V52),0)</f>
        <v>89</v>
      </c>
    </row>
    <row r="53" spans="1:23" x14ac:dyDescent="0.2">
      <c r="A53" s="38">
        <v>2</v>
      </c>
      <c r="B53" s="19" t="s">
        <v>42</v>
      </c>
      <c r="C53" s="16"/>
      <c r="D53" s="16"/>
      <c r="E53" s="16"/>
      <c r="F53" s="16"/>
      <c r="G53" s="16"/>
      <c r="H53" s="16"/>
      <c r="I53" s="16"/>
      <c r="J53" s="16"/>
      <c r="K53" s="16"/>
      <c r="L53" s="17">
        <v>48</v>
      </c>
      <c r="M53" s="16"/>
      <c r="N53" s="16"/>
      <c r="O53" s="16"/>
      <c r="P53" s="20"/>
      <c r="Q53" s="20"/>
      <c r="R53" s="20"/>
      <c r="S53" s="20"/>
      <c r="T53" s="20"/>
      <c r="U53" s="20"/>
      <c r="V53" s="17">
        <v>42</v>
      </c>
      <c r="W53" s="18">
        <f>IF(COUNT(L53,V53)&gt;0,SUM(L53,V53),0)</f>
        <v>90</v>
      </c>
    </row>
    <row r="54" spans="1:23" x14ac:dyDescent="0.2">
      <c r="A54" s="38">
        <v>3</v>
      </c>
      <c r="B54" s="19" t="s">
        <v>43</v>
      </c>
      <c r="C54" s="16"/>
      <c r="D54" s="16"/>
      <c r="E54" s="16"/>
      <c r="F54" s="16"/>
      <c r="G54" s="16"/>
      <c r="H54" s="16"/>
      <c r="I54" s="16"/>
      <c r="J54" s="16"/>
      <c r="K54" s="16"/>
      <c r="L54" s="17">
        <v>40</v>
      </c>
      <c r="M54" s="16"/>
      <c r="N54" s="16"/>
      <c r="O54" s="16"/>
      <c r="P54" s="20"/>
      <c r="Q54" s="20"/>
      <c r="R54" s="20"/>
      <c r="S54" s="20"/>
      <c r="T54" s="20"/>
      <c r="U54" s="20"/>
      <c r="V54" s="17">
        <v>43</v>
      </c>
      <c r="W54" s="18">
        <f>IF(COUNT(L54,V54)&gt;0,SUM(L54,V54),0)</f>
        <v>83</v>
      </c>
    </row>
    <row r="55" spans="1:23" x14ac:dyDescent="0.2">
      <c r="A55" s="38">
        <v>4</v>
      </c>
      <c r="B55" s="19" t="s">
        <v>44</v>
      </c>
      <c r="C55" s="16"/>
      <c r="D55" s="16"/>
      <c r="E55" s="16"/>
      <c r="F55" s="16"/>
      <c r="G55" s="16"/>
      <c r="H55" s="16"/>
      <c r="I55" s="16"/>
      <c r="J55" s="16"/>
      <c r="K55" s="16"/>
      <c r="L55" s="17">
        <v>48</v>
      </c>
      <c r="M55" s="16"/>
      <c r="N55" s="16"/>
      <c r="O55" s="16"/>
      <c r="P55" s="20"/>
      <c r="Q55" s="20"/>
      <c r="R55" s="20"/>
      <c r="S55" s="20"/>
      <c r="T55" s="20"/>
      <c r="U55" s="20"/>
      <c r="V55" s="17">
        <v>44</v>
      </c>
      <c r="W55" s="18">
        <f>IF(COUNT(L55,V55)&gt;0,SUM(L55,V55),0)</f>
        <v>92</v>
      </c>
    </row>
    <row r="56" spans="1:23" x14ac:dyDescent="0.2">
      <c r="A56" s="38">
        <v>5</v>
      </c>
      <c r="B56" s="19" t="s">
        <v>45</v>
      </c>
      <c r="C56" s="16"/>
      <c r="D56" s="16"/>
      <c r="E56" s="16"/>
      <c r="F56" s="16"/>
      <c r="G56" s="16"/>
      <c r="H56" s="16"/>
      <c r="I56" s="16"/>
      <c r="J56" s="16"/>
      <c r="K56" s="16"/>
      <c r="L56" s="17">
        <v>45</v>
      </c>
      <c r="M56" s="16"/>
      <c r="N56" s="16"/>
      <c r="O56" s="16"/>
      <c r="P56" s="20"/>
      <c r="Q56" s="20"/>
      <c r="R56" s="20"/>
      <c r="S56" s="20"/>
      <c r="T56" s="20"/>
      <c r="U56" s="20"/>
      <c r="V56" s="17">
        <v>38</v>
      </c>
      <c r="W56" s="18">
        <f>IF(COUNT(L56,V56)&gt;0,SUM(L56,V56),0)</f>
        <v>83</v>
      </c>
    </row>
    <row r="57" spans="1:23" x14ac:dyDescent="0.2">
      <c r="A57" s="5"/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174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345</v>
      </c>
    </row>
    <row r="58" spans="1:23" x14ac:dyDescent="0.2">
      <c r="A58" s="7" t="s">
        <v>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12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13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14</v>
      </c>
      <c r="W59" s="14" t="s">
        <v>15</v>
      </c>
    </row>
    <row r="60" spans="1:23" x14ac:dyDescent="0.2">
      <c r="A60" s="38">
        <v>1</v>
      </c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7">
        <f>SUM(C60:K60)</f>
        <v>0</v>
      </c>
      <c r="M60" s="16"/>
      <c r="N60" s="16"/>
      <c r="O60" s="16"/>
      <c r="P60" s="16"/>
      <c r="Q60" s="16"/>
      <c r="R60" s="16"/>
      <c r="S60" s="16"/>
      <c r="T60" s="16"/>
      <c r="U60" s="16"/>
      <c r="V60" s="17">
        <f>SUM(M60:U60)</f>
        <v>0</v>
      </c>
      <c r="W60" s="18">
        <f>IF(COUNT(L60,V60)&gt;0,SUM(L60,V60),0)</f>
        <v>0</v>
      </c>
    </row>
    <row r="61" spans="1:23" x14ac:dyDescent="0.2">
      <c r="A61" s="38">
        <v>2</v>
      </c>
      <c r="B61" s="19"/>
      <c r="C61" s="16"/>
      <c r="D61" s="16"/>
      <c r="E61" s="16"/>
      <c r="F61" s="16"/>
      <c r="G61" s="16"/>
      <c r="H61" s="16"/>
      <c r="I61" s="16"/>
      <c r="J61" s="16"/>
      <c r="K61" s="16"/>
      <c r="L61" s="17">
        <f>SUM(C61:K61)</f>
        <v>0</v>
      </c>
      <c r="M61" s="16"/>
      <c r="N61" s="16"/>
      <c r="O61" s="16"/>
      <c r="P61" s="20"/>
      <c r="Q61" s="20"/>
      <c r="R61" s="20"/>
      <c r="S61" s="20"/>
      <c r="T61" s="20"/>
      <c r="U61" s="20"/>
      <c r="V61" s="17">
        <f>SUM(M61:U61)</f>
        <v>0</v>
      </c>
      <c r="W61" s="18">
        <f>IF(COUNT(L61,V61)&gt;0,SUM(L61,V61),0)</f>
        <v>0</v>
      </c>
    </row>
    <row r="62" spans="1:23" x14ac:dyDescent="0.2">
      <c r="A62" s="38">
        <v>3</v>
      </c>
      <c r="B62" s="19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7">
        <v>70</v>
      </c>
      <c r="M62" s="16"/>
      <c r="N62" s="16"/>
      <c r="O62" s="16"/>
      <c r="P62" s="20"/>
      <c r="Q62" s="20"/>
      <c r="R62" s="20"/>
      <c r="S62" s="20"/>
      <c r="T62" s="20"/>
      <c r="U62" s="20"/>
      <c r="V62" s="17">
        <v>60</v>
      </c>
      <c r="W62" s="18">
        <f>IF(COUNT(L62,V62)&gt;0,SUM(L62,V62),0)</f>
        <v>130</v>
      </c>
    </row>
    <row r="63" spans="1:23" x14ac:dyDescent="0.2">
      <c r="A63" s="38">
        <v>4</v>
      </c>
      <c r="B63" s="19" t="s">
        <v>48</v>
      </c>
      <c r="C63" s="16"/>
      <c r="D63" s="16"/>
      <c r="E63" s="16"/>
      <c r="F63" s="16"/>
      <c r="G63" s="16"/>
      <c r="H63" s="16"/>
      <c r="I63" s="16"/>
      <c r="J63" s="16"/>
      <c r="K63" s="16"/>
      <c r="L63" s="17">
        <v>65</v>
      </c>
      <c r="M63" s="16"/>
      <c r="N63" s="16"/>
      <c r="O63" s="16"/>
      <c r="P63" s="20"/>
      <c r="Q63" s="20"/>
      <c r="R63" s="20"/>
      <c r="S63" s="20"/>
      <c r="T63" s="20"/>
      <c r="U63" s="20"/>
      <c r="V63" s="17">
        <v>61</v>
      </c>
      <c r="W63" s="18">
        <f>IF(COUNT(L63,V63)&gt;0,SUM(L63,V63),0)</f>
        <v>126</v>
      </c>
    </row>
    <row r="64" spans="1:23" x14ac:dyDescent="0.2">
      <c r="A64" s="38">
        <v>5</v>
      </c>
      <c r="B64" s="19" t="s">
        <v>49</v>
      </c>
      <c r="C64" s="16"/>
      <c r="D64" s="16"/>
      <c r="E64" s="16"/>
      <c r="F64" s="16"/>
      <c r="G64" s="16"/>
      <c r="H64" s="16"/>
      <c r="I64" s="16"/>
      <c r="J64" s="16"/>
      <c r="K64" s="16"/>
      <c r="L64" s="17">
        <v>65</v>
      </c>
      <c r="M64" s="16"/>
      <c r="N64" s="16"/>
      <c r="O64" s="16"/>
      <c r="P64" s="20"/>
      <c r="Q64" s="20"/>
      <c r="R64" s="20"/>
      <c r="S64" s="20"/>
      <c r="T64" s="20"/>
      <c r="U64" s="20"/>
      <c r="V64" s="17">
        <v>61</v>
      </c>
      <c r="W64" s="18">
        <f>IF(COUNT(L64,V64)&gt;0,SUM(L64,V64),0)</f>
        <v>126</v>
      </c>
    </row>
    <row r="65" spans="1:23" x14ac:dyDescent="0.2">
      <c r="A65" s="5"/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130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252</v>
      </c>
    </row>
    <row r="66" spans="1:23" x14ac:dyDescent="0.2">
      <c r="A66" s="7" t="s">
        <v>50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12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13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14</v>
      </c>
      <c r="W67" s="14" t="s">
        <v>15</v>
      </c>
    </row>
    <row r="68" spans="1:23" x14ac:dyDescent="0.2">
      <c r="A68" s="38">
        <v>1</v>
      </c>
      <c r="B68" s="15" t="s">
        <v>51</v>
      </c>
      <c r="C68" s="16"/>
      <c r="D68" s="16"/>
      <c r="E68" s="16"/>
      <c r="F68" s="16"/>
      <c r="G68" s="16"/>
      <c r="H68" s="16"/>
      <c r="I68" s="16"/>
      <c r="J68" s="16"/>
      <c r="K68" s="16"/>
      <c r="L68" s="17">
        <v>40</v>
      </c>
      <c r="M68" s="16"/>
      <c r="N68" s="16"/>
      <c r="O68" s="16"/>
      <c r="P68" s="16"/>
      <c r="Q68" s="16"/>
      <c r="R68" s="16"/>
      <c r="S68" s="16"/>
      <c r="T68" s="16"/>
      <c r="U68" s="16"/>
      <c r="V68" s="17">
        <v>39</v>
      </c>
      <c r="W68" s="18">
        <f>IF(COUNT(L68,V68)&gt;0,SUM(L68,V68),0)</f>
        <v>79</v>
      </c>
    </row>
    <row r="69" spans="1:23" x14ac:dyDescent="0.2">
      <c r="A69" s="38">
        <v>2</v>
      </c>
      <c r="B69" s="19" t="s">
        <v>52</v>
      </c>
      <c r="C69" s="16"/>
      <c r="D69" s="16"/>
      <c r="E69" s="16"/>
      <c r="F69" s="16"/>
      <c r="G69" s="16"/>
      <c r="H69" s="16"/>
      <c r="I69" s="16"/>
      <c r="J69" s="16"/>
      <c r="K69" s="16"/>
      <c r="L69" s="17">
        <v>47</v>
      </c>
      <c r="M69" s="16"/>
      <c r="N69" s="16"/>
      <c r="O69" s="16"/>
      <c r="P69" s="20"/>
      <c r="Q69" s="20"/>
      <c r="R69" s="20"/>
      <c r="S69" s="20"/>
      <c r="T69" s="20"/>
      <c r="U69" s="20"/>
      <c r="V69" s="17">
        <v>52</v>
      </c>
      <c r="W69" s="18">
        <f>IF(COUNT(L69,V69)&gt;0,SUM(L69,V69),0)</f>
        <v>99</v>
      </c>
    </row>
    <row r="70" spans="1:23" x14ac:dyDescent="0.2">
      <c r="A70" s="38">
        <v>3</v>
      </c>
      <c r="B70" s="19" t="s">
        <v>53</v>
      </c>
      <c r="C70" s="16"/>
      <c r="D70" s="16"/>
      <c r="E70" s="16"/>
      <c r="F70" s="16"/>
      <c r="G70" s="16"/>
      <c r="H70" s="16"/>
      <c r="I70" s="16"/>
      <c r="J70" s="16"/>
      <c r="K70" s="16"/>
      <c r="L70" s="17">
        <v>47</v>
      </c>
      <c r="M70" s="16"/>
      <c r="N70" s="16"/>
      <c r="O70" s="16"/>
      <c r="P70" s="20"/>
      <c r="Q70" s="20"/>
      <c r="R70" s="20"/>
      <c r="S70" s="20"/>
      <c r="T70" s="20"/>
      <c r="U70" s="20"/>
      <c r="V70" s="17">
        <v>57</v>
      </c>
      <c r="W70" s="18">
        <f>IF(COUNT(L70,V70)&gt;0,SUM(L70,V70),0)</f>
        <v>104</v>
      </c>
    </row>
    <row r="71" spans="1:23" x14ac:dyDescent="0.2">
      <c r="A71" s="38">
        <v>4</v>
      </c>
      <c r="B71" s="19" t="s">
        <v>54</v>
      </c>
      <c r="C71" s="16"/>
      <c r="D71" s="16"/>
      <c r="E71" s="16"/>
      <c r="F71" s="16"/>
      <c r="G71" s="16"/>
      <c r="H71" s="16"/>
      <c r="I71" s="16"/>
      <c r="J71" s="16"/>
      <c r="K71" s="16"/>
      <c r="L71" s="17">
        <v>51</v>
      </c>
      <c r="M71" s="16"/>
      <c r="N71" s="16"/>
      <c r="O71" s="16"/>
      <c r="P71" s="20"/>
      <c r="Q71" s="20"/>
      <c r="R71" s="20"/>
      <c r="S71" s="20"/>
      <c r="T71" s="20"/>
      <c r="U71" s="20"/>
      <c r="V71" s="17">
        <v>52</v>
      </c>
      <c r="W71" s="18">
        <f>IF(COUNT(L71,V71)&gt;0,SUM(L71,V71),0)</f>
        <v>103</v>
      </c>
    </row>
    <row r="72" spans="1:23" x14ac:dyDescent="0.2">
      <c r="A72" s="38">
        <v>5</v>
      </c>
      <c r="B72" s="19" t="s">
        <v>55</v>
      </c>
      <c r="C72" s="16"/>
      <c r="D72" s="16"/>
      <c r="E72" s="16"/>
      <c r="F72" s="16"/>
      <c r="G72" s="16"/>
      <c r="H72" s="16"/>
      <c r="I72" s="16"/>
      <c r="J72" s="16"/>
      <c r="K72" s="16"/>
      <c r="L72" s="17">
        <v>47</v>
      </c>
      <c r="M72" s="16"/>
      <c r="N72" s="16"/>
      <c r="O72" s="16"/>
      <c r="P72" s="20"/>
      <c r="Q72" s="20"/>
      <c r="R72" s="20"/>
      <c r="S72" s="20"/>
      <c r="T72" s="20"/>
      <c r="U72" s="20"/>
      <c r="V72" s="17">
        <v>51</v>
      </c>
      <c r="W72" s="18">
        <f>IF(COUNT(L72,V72)&gt;0,SUM(L72,V72),0)</f>
        <v>98</v>
      </c>
    </row>
    <row r="73" spans="1:23" x14ac:dyDescent="0.2">
      <c r="A73" s="5"/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181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379</v>
      </c>
    </row>
    <row r="74" spans="1:23" x14ac:dyDescent="0.2">
      <c r="A74" s="7" t="s">
        <v>56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12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13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14</v>
      </c>
      <c r="W75" s="14" t="s">
        <v>15</v>
      </c>
    </row>
    <row r="76" spans="1:23" x14ac:dyDescent="0.2">
      <c r="A76" s="38">
        <v>1</v>
      </c>
      <c r="B76" s="19" t="s">
        <v>57</v>
      </c>
      <c r="C76" s="16"/>
      <c r="D76" s="16"/>
      <c r="E76" s="16"/>
      <c r="F76" s="16"/>
      <c r="G76" s="16"/>
      <c r="H76" s="16"/>
      <c r="I76" s="16"/>
      <c r="J76" s="16"/>
      <c r="K76" s="16"/>
      <c r="L76" s="17">
        <v>42</v>
      </c>
      <c r="M76" s="16"/>
      <c r="N76" s="16"/>
      <c r="O76" s="16"/>
      <c r="P76" s="16"/>
      <c r="Q76" s="16"/>
      <c r="R76" s="16"/>
      <c r="S76" s="16"/>
      <c r="T76" s="16"/>
      <c r="U76" s="16"/>
      <c r="V76" s="17">
        <v>39</v>
      </c>
      <c r="W76" s="18">
        <f>IF(COUNT(L76,V76)&gt;0,SUM(L76,V76),0)</f>
        <v>81</v>
      </c>
    </row>
    <row r="77" spans="1:23" x14ac:dyDescent="0.2">
      <c r="A77" s="38">
        <v>2</v>
      </c>
      <c r="B77" s="19" t="s">
        <v>58</v>
      </c>
      <c r="C77" s="16"/>
      <c r="D77" s="16"/>
      <c r="E77" s="16"/>
      <c r="F77" s="16"/>
      <c r="G77" s="16"/>
      <c r="H77" s="16"/>
      <c r="I77" s="16"/>
      <c r="J77" s="16"/>
      <c r="K77" s="16"/>
      <c r="L77" s="17">
        <v>39</v>
      </c>
      <c r="M77" s="16"/>
      <c r="N77" s="16"/>
      <c r="O77" s="16"/>
      <c r="P77" s="20"/>
      <c r="Q77" s="20"/>
      <c r="R77" s="20"/>
      <c r="S77" s="20"/>
      <c r="T77" s="20"/>
      <c r="U77" s="20"/>
      <c r="V77" s="17">
        <v>39</v>
      </c>
      <c r="W77" s="18">
        <f>IF(COUNT(L77,V77)&gt;0,SUM(L77,V77),0)</f>
        <v>78</v>
      </c>
    </row>
    <row r="78" spans="1:23" x14ac:dyDescent="0.2">
      <c r="A78" s="38">
        <v>3</v>
      </c>
      <c r="B78" s="19" t="s">
        <v>59</v>
      </c>
      <c r="C78" s="16"/>
      <c r="D78" s="16"/>
      <c r="E78" s="16"/>
      <c r="F78" s="16"/>
      <c r="G78" s="16"/>
      <c r="H78" s="16"/>
      <c r="I78" s="16"/>
      <c r="J78" s="16"/>
      <c r="K78" s="16"/>
      <c r="L78" s="17">
        <v>43</v>
      </c>
      <c r="M78" s="16"/>
      <c r="N78" s="16"/>
      <c r="O78" s="16"/>
      <c r="P78" s="20"/>
      <c r="Q78" s="20"/>
      <c r="R78" s="20"/>
      <c r="S78" s="20"/>
      <c r="T78" s="20"/>
      <c r="U78" s="20"/>
      <c r="V78" s="17">
        <v>43</v>
      </c>
      <c r="W78" s="18">
        <f>IF(COUNT(L78,V78)&gt;0,SUM(L78,V78),0)</f>
        <v>86</v>
      </c>
    </row>
    <row r="79" spans="1:23" x14ac:dyDescent="0.2">
      <c r="A79" s="38">
        <v>4</v>
      </c>
      <c r="B79" s="19" t="s">
        <v>60</v>
      </c>
      <c r="C79" s="16"/>
      <c r="D79" s="16"/>
      <c r="E79" s="16"/>
      <c r="F79" s="16"/>
      <c r="G79" s="16"/>
      <c r="H79" s="16"/>
      <c r="I79" s="16"/>
      <c r="J79" s="16"/>
      <c r="K79" s="16"/>
      <c r="L79" s="17">
        <v>45</v>
      </c>
      <c r="M79" s="16"/>
      <c r="N79" s="16"/>
      <c r="O79" s="16"/>
      <c r="P79" s="20"/>
      <c r="Q79" s="20"/>
      <c r="R79" s="20"/>
      <c r="S79" s="20"/>
      <c r="T79" s="20"/>
      <c r="U79" s="20"/>
      <c r="V79" s="17">
        <v>45</v>
      </c>
      <c r="W79" s="18">
        <f>IF(COUNT(L79,V79)&gt;0,SUM(L79,V79),0)</f>
        <v>90</v>
      </c>
    </row>
    <row r="80" spans="1:23" x14ac:dyDescent="0.2">
      <c r="A80" s="38">
        <v>5</v>
      </c>
      <c r="B80" s="19" t="s">
        <v>61</v>
      </c>
      <c r="C80" s="16"/>
      <c r="D80" s="16"/>
      <c r="E80" s="16"/>
      <c r="F80" s="16"/>
      <c r="G80" s="16"/>
      <c r="H80" s="16"/>
      <c r="I80" s="16"/>
      <c r="J80" s="16"/>
      <c r="K80" s="16"/>
      <c r="L80" s="17">
        <v>39</v>
      </c>
      <c r="M80" s="16"/>
      <c r="N80" s="16"/>
      <c r="O80" s="16"/>
      <c r="P80" s="20"/>
      <c r="Q80" s="20"/>
      <c r="R80" s="20"/>
      <c r="S80" s="20"/>
      <c r="T80" s="20"/>
      <c r="U80" s="20"/>
      <c r="V80" s="17">
        <v>44</v>
      </c>
      <c r="W80" s="18">
        <f>IF(COUNT(L80,V80)&gt;0,SUM(L80,V80),0)</f>
        <v>83</v>
      </c>
    </row>
    <row r="81" spans="1:23" x14ac:dyDescent="0.2">
      <c r="A81" s="5"/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163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328</v>
      </c>
    </row>
    <row r="82" spans="1:23" x14ac:dyDescent="0.2">
      <c r="A82" s="7" t="s">
        <v>62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12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13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14</v>
      </c>
      <c r="W83" s="14" t="s">
        <v>15</v>
      </c>
    </row>
    <row r="84" spans="1:23" x14ac:dyDescent="0.2">
      <c r="A84" s="38">
        <v>1</v>
      </c>
      <c r="B84" s="15" t="s">
        <v>63</v>
      </c>
      <c r="C84" s="16"/>
      <c r="D84" s="16"/>
      <c r="E84" s="16"/>
      <c r="F84" s="16"/>
      <c r="G84" s="16"/>
      <c r="H84" s="16"/>
      <c r="I84" s="16"/>
      <c r="J84" s="16"/>
      <c r="K84" s="16"/>
      <c r="L84" s="17">
        <v>35</v>
      </c>
      <c r="M84" s="16"/>
      <c r="N84" s="16"/>
      <c r="O84" s="16"/>
      <c r="P84" s="16"/>
      <c r="Q84" s="16"/>
      <c r="R84" s="16"/>
      <c r="S84" s="16"/>
      <c r="T84" s="16"/>
      <c r="U84" s="16"/>
      <c r="V84" s="17">
        <v>40</v>
      </c>
      <c r="W84" s="18">
        <f>IF(COUNT(L84,V84)&gt;0,SUM(L84,V84),0)</f>
        <v>75</v>
      </c>
    </row>
    <row r="85" spans="1:23" x14ac:dyDescent="0.2">
      <c r="A85" s="38">
        <v>2</v>
      </c>
      <c r="B85" s="19" t="s">
        <v>64</v>
      </c>
      <c r="C85" s="16"/>
      <c r="D85" s="16"/>
      <c r="E85" s="16"/>
      <c r="F85" s="16"/>
      <c r="G85" s="16"/>
      <c r="H85" s="16"/>
      <c r="I85" s="16"/>
      <c r="J85" s="16"/>
      <c r="K85" s="16"/>
      <c r="L85" s="17">
        <v>51</v>
      </c>
      <c r="M85" s="16"/>
      <c r="N85" s="16"/>
      <c r="O85" s="16"/>
      <c r="P85" s="20"/>
      <c r="Q85" s="20"/>
      <c r="R85" s="20"/>
      <c r="S85" s="20"/>
      <c r="T85" s="20"/>
      <c r="U85" s="20"/>
      <c r="V85" s="17">
        <v>38</v>
      </c>
      <c r="W85" s="18">
        <f>IF(COUNT(L85,V85)&gt;0,SUM(L85,V85),0)</f>
        <v>89</v>
      </c>
    </row>
    <row r="86" spans="1:23" x14ac:dyDescent="0.2">
      <c r="A86" s="38">
        <v>3</v>
      </c>
      <c r="B86" s="19" t="s">
        <v>65</v>
      </c>
      <c r="C86" s="16"/>
      <c r="D86" s="16"/>
      <c r="E86" s="16"/>
      <c r="F86" s="16"/>
      <c r="G86" s="16"/>
      <c r="H86" s="16"/>
      <c r="I86" s="16"/>
      <c r="J86" s="16"/>
      <c r="K86" s="16"/>
      <c r="L86" s="17">
        <v>45</v>
      </c>
      <c r="M86" s="16"/>
      <c r="N86" s="16"/>
      <c r="O86" s="16"/>
      <c r="P86" s="20"/>
      <c r="Q86" s="20"/>
      <c r="R86" s="20"/>
      <c r="S86" s="20"/>
      <c r="T86" s="20"/>
      <c r="U86" s="20"/>
      <c r="V86" s="17">
        <v>36</v>
      </c>
      <c r="W86" s="18">
        <f>IF(COUNT(L86,V86)&gt;0,SUM(L86,V86),0)</f>
        <v>81</v>
      </c>
    </row>
    <row r="87" spans="1:23" x14ac:dyDescent="0.2">
      <c r="A87" s="38">
        <v>4</v>
      </c>
      <c r="B87" s="21" t="s">
        <v>66</v>
      </c>
      <c r="C87" s="16"/>
      <c r="D87" s="16"/>
      <c r="E87" s="16"/>
      <c r="F87" s="16"/>
      <c r="G87" s="16"/>
      <c r="H87" s="16"/>
      <c r="I87" s="16"/>
      <c r="J87" s="16"/>
      <c r="K87" s="16"/>
      <c r="L87" s="17">
        <v>49</v>
      </c>
      <c r="M87" s="16"/>
      <c r="N87" s="16"/>
      <c r="O87" s="16"/>
      <c r="P87" s="20"/>
      <c r="Q87" s="20"/>
      <c r="R87" s="20"/>
      <c r="S87" s="20"/>
      <c r="T87" s="20"/>
      <c r="U87" s="20"/>
      <c r="V87" s="17">
        <v>36</v>
      </c>
      <c r="W87" s="18">
        <f>IF(COUNT(L87,V87)&gt;0,SUM(L87,V87),0)</f>
        <v>85</v>
      </c>
    </row>
    <row r="88" spans="1:23" x14ac:dyDescent="0.2">
      <c r="A88" s="38">
        <v>5</v>
      </c>
      <c r="B88" s="19" t="s">
        <v>67</v>
      </c>
      <c r="C88" s="16"/>
      <c r="D88" s="16"/>
      <c r="E88" s="16"/>
      <c r="F88" s="16"/>
      <c r="G88" s="16"/>
      <c r="H88" s="16"/>
      <c r="I88" s="16"/>
      <c r="J88" s="16"/>
      <c r="K88" s="16"/>
      <c r="L88" s="17">
        <v>41</v>
      </c>
      <c r="M88" s="16"/>
      <c r="N88" s="16"/>
      <c r="O88" s="16"/>
      <c r="P88" s="20"/>
      <c r="Q88" s="20"/>
      <c r="R88" s="20"/>
      <c r="S88" s="20"/>
      <c r="T88" s="20"/>
      <c r="U88" s="20"/>
      <c r="V88" s="17">
        <v>41</v>
      </c>
      <c r="W88" s="18">
        <f>IF(COUNT(L88,V88)&gt;0,SUM(L88,V88),0)</f>
        <v>82</v>
      </c>
    </row>
    <row r="89" spans="1:23" x14ac:dyDescent="0.2">
      <c r="A89" s="5"/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170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323</v>
      </c>
    </row>
    <row r="90" spans="1:23" x14ac:dyDescent="0.2">
      <c r="A90" s="7" t="s">
        <v>68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12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13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14</v>
      </c>
      <c r="W91" s="14" t="s">
        <v>15</v>
      </c>
    </row>
    <row r="92" spans="1:23" x14ac:dyDescent="0.2">
      <c r="A92" s="38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>
        <f>SUM(C92:K92)</f>
        <v>0</v>
      </c>
      <c r="M92" s="16"/>
      <c r="N92" s="16"/>
      <c r="O92" s="16"/>
      <c r="P92" s="16"/>
      <c r="Q92" s="16"/>
      <c r="R92" s="16"/>
      <c r="S92" s="16"/>
      <c r="T92" s="16"/>
      <c r="U92" s="16"/>
      <c r="V92" s="17">
        <f>SUM(M92:U92)</f>
        <v>0</v>
      </c>
      <c r="W92" s="18">
        <f>IF(COUNT(L92,V92)&gt;0,SUM(L92,V92),0)</f>
        <v>0</v>
      </c>
    </row>
    <row r="93" spans="1:23" x14ac:dyDescent="0.2">
      <c r="A93" s="38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>
        <f>SUM(C93:K93)</f>
        <v>0</v>
      </c>
      <c r="M93" s="16"/>
      <c r="N93" s="16"/>
      <c r="O93" s="16"/>
      <c r="P93" s="20"/>
      <c r="Q93" s="20"/>
      <c r="R93" s="20"/>
      <c r="S93" s="20"/>
      <c r="T93" s="20"/>
      <c r="U93" s="20"/>
      <c r="V93" s="17">
        <f>SUM(M93:U93)</f>
        <v>0</v>
      </c>
      <c r="W93" s="18">
        <f>IF(COUNT(L93,V93)&gt;0,SUM(L93,V93),0)</f>
        <v>0</v>
      </c>
    </row>
    <row r="94" spans="1:23" x14ac:dyDescent="0.2">
      <c r="A94" s="38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>
        <f>SUM(C94:K94)</f>
        <v>0</v>
      </c>
      <c r="M94" s="16"/>
      <c r="N94" s="16"/>
      <c r="O94" s="16"/>
      <c r="P94" s="20"/>
      <c r="Q94" s="20"/>
      <c r="R94" s="20"/>
      <c r="S94" s="20"/>
      <c r="T94" s="20"/>
      <c r="U94" s="20"/>
      <c r="V94" s="17">
        <f>SUM(M94:U94)</f>
        <v>0</v>
      </c>
      <c r="W94" s="18">
        <f>IF(COUNT(L94,V94)&gt;0,SUM(L94,V94),0)</f>
        <v>0</v>
      </c>
    </row>
    <row r="95" spans="1:23" x14ac:dyDescent="0.2">
      <c r="A95" s="38">
        <v>4</v>
      </c>
      <c r="C95" s="16"/>
      <c r="D95" s="16"/>
      <c r="E95" s="16"/>
      <c r="F95" s="16"/>
      <c r="G95" s="16"/>
      <c r="H95" s="16"/>
      <c r="I95" s="16"/>
      <c r="J95" s="16"/>
      <c r="K95" s="16"/>
      <c r="L95" s="17">
        <f>SUM(C95:K95)</f>
        <v>0</v>
      </c>
      <c r="M95" s="16"/>
      <c r="N95" s="16"/>
      <c r="O95" s="16"/>
      <c r="P95" s="20"/>
      <c r="Q95" s="20"/>
      <c r="R95" s="20"/>
      <c r="S95" s="20"/>
      <c r="T95" s="20"/>
      <c r="U95" s="20"/>
      <c r="V95" s="17">
        <f>SUM(M95:U95)</f>
        <v>0</v>
      </c>
      <c r="W95" s="18">
        <f>IF(COUNT(L95,V95)&gt;0,SUM(L95,V95),0)</f>
        <v>0</v>
      </c>
    </row>
    <row r="96" spans="1:23" x14ac:dyDescent="0.2">
      <c r="A96" s="38">
        <v>5</v>
      </c>
      <c r="B96" s="19" t="s">
        <v>69</v>
      </c>
      <c r="C96" s="16"/>
      <c r="D96" s="16"/>
      <c r="E96" s="16"/>
      <c r="F96" s="16"/>
      <c r="G96" s="16"/>
      <c r="H96" s="16"/>
      <c r="I96" s="16"/>
      <c r="J96" s="16"/>
      <c r="K96" s="16"/>
      <c r="L96" s="17">
        <v>68</v>
      </c>
      <c r="M96" s="16"/>
      <c r="N96" s="16"/>
      <c r="O96" s="16"/>
      <c r="P96" s="20"/>
      <c r="Q96" s="20"/>
      <c r="R96" s="20"/>
      <c r="S96" s="20"/>
      <c r="T96" s="20"/>
      <c r="U96" s="20"/>
      <c r="V96" s="17">
        <v>66</v>
      </c>
      <c r="W96" s="18">
        <f>IF(COUNT(L96,V96)&gt;0,SUM(L96,V96),0)</f>
        <v>134</v>
      </c>
    </row>
    <row r="97" spans="1:23" x14ac:dyDescent="0.2">
      <c r="A97" s="5"/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70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12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13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14</v>
      </c>
      <c r="W99" s="14" t="s">
        <v>15</v>
      </c>
    </row>
    <row r="100" spans="1:23" x14ac:dyDescent="0.2">
      <c r="A100" s="38">
        <v>1</v>
      </c>
      <c r="B100" s="15" t="s">
        <v>71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7">
        <v>38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>
        <v>35</v>
      </c>
      <c r="W100" s="18">
        <f>IF(COUNT(L100,V100)&gt;0,SUM(L100,V100),0)</f>
        <v>73</v>
      </c>
    </row>
    <row r="101" spans="1:23" x14ac:dyDescent="0.2">
      <c r="A101" s="38">
        <v>2</v>
      </c>
      <c r="B101" s="19" t="s">
        <v>72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7">
        <v>40</v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>
        <v>39</v>
      </c>
      <c r="W101" s="18">
        <f>IF(COUNT(L101,V101)&gt;0,SUM(L101,V101),0)</f>
        <v>79</v>
      </c>
    </row>
    <row r="102" spans="1:23" x14ac:dyDescent="0.2">
      <c r="A102" s="38">
        <v>3</v>
      </c>
      <c r="B102" s="19" t="s">
        <v>73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7">
        <v>41</v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>
        <v>46</v>
      </c>
      <c r="W102" s="18">
        <f>IF(COUNT(L102,V102)&gt;0,SUM(L102,V102),0)</f>
        <v>87</v>
      </c>
    </row>
    <row r="103" spans="1:23" x14ac:dyDescent="0.2">
      <c r="A103" s="38">
        <v>4</v>
      </c>
      <c r="B103" s="19" t="s">
        <v>74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7">
        <v>39</v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>
        <v>40</v>
      </c>
      <c r="W103" s="18">
        <f>IF(COUNT(L103,V103)&gt;0,SUM(L103,V103),0)</f>
        <v>79</v>
      </c>
    </row>
    <row r="104" spans="1:23" x14ac:dyDescent="0.2">
      <c r="A104" s="38">
        <v>5</v>
      </c>
      <c r="B104" s="19" t="s">
        <v>75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7">
        <v>46</v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>
        <v>43</v>
      </c>
      <c r="W104" s="18">
        <f>IF(COUNT(L104,V104)&gt;0,SUM(L104,V104),0)</f>
        <v>89</v>
      </c>
    </row>
    <row r="105" spans="1:23" x14ac:dyDescent="0.2">
      <c r="A105" s="5"/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158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318</v>
      </c>
    </row>
    <row r="106" spans="1:23" x14ac:dyDescent="0.2">
      <c r="A106" s="7" t="s">
        <v>76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12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13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14</v>
      </c>
      <c r="W107" s="14" t="s">
        <v>15</v>
      </c>
    </row>
    <row r="108" spans="1:23" x14ac:dyDescent="0.2">
      <c r="A108" s="38">
        <v>1</v>
      </c>
      <c r="B108" s="15" t="s">
        <v>77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35">
        <v>44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34">
        <v>44</v>
      </c>
      <c r="W108" s="18">
        <f>IF(COUNT(L108,V108)&gt;0,SUM(L108,V108),0)</f>
        <v>88</v>
      </c>
    </row>
    <row r="109" spans="1:23" x14ac:dyDescent="0.2">
      <c r="A109" s="38">
        <v>2</v>
      </c>
      <c r="B109" s="19" t="s">
        <v>78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35">
        <v>52</v>
      </c>
      <c r="M109" s="16"/>
      <c r="N109" s="16"/>
      <c r="O109" s="16"/>
      <c r="P109" s="20"/>
      <c r="Q109" s="20"/>
      <c r="R109" s="20"/>
      <c r="S109" s="20"/>
      <c r="T109" s="20"/>
      <c r="U109" s="20"/>
      <c r="V109" s="35">
        <v>53</v>
      </c>
      <c r="W109" s="18">
        <f>IF(COUNT(L109,V109)&gt;0,SUM(L109,V109),0)</f>
        <v>105</v>
      </c>
    </row>
    <row r="110" spans="1:23" x14ac:dyDescent="0.2">
      <c r="A110" s="38">
        <v>3</v>
      </c>
      <c r="B110" s="19" t="s">
        <v>79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35">
        <v>54</v>
      </c>
      <c r="M110" s="16"/>
      <c r="N110" s="16"/>
      <c r="O110" s="16"/>
      <c r="P110" s="20"/>
      <c r="Q110" s="20"/>
      <c r="R110" s="20"/>
      <c r="S110" s="20"/>
      <c r="T110" s="20"/>
      <c r="U110" s="20"/>
      <c r="V110" s="35">
        <v>50</v>
      </c>
      <c r="W110" s="18">
        <f>IF(COUNT(L110,V110)&gt;0,SUM(L110,V110),0)</f>
        <v>104</v>
      </c>
    </row>
    <row r="111" spans="1:23" x14ac:dyDescent="0.2">
      <c r="A111" s="38">
        <v>4</v>
      </c>
      <c r="B111" s="19" t="s">
        <v>80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35">
        <v>55</v>
      </c>
      <c r="M111" s="16"/>
      <c r="N111" s="16"/>
      <c r="O111" s="16"/>
      <c r="P111" s="20"/>
      <c r="Q111" s="20"/>
      <c r="R111" s="20"/>
      <c r="S111" s="20"/>
      <c r="T111" s="20"/>
      <c r="U111" s="20"/>
      <c r="V111" s="35">
        <v>50</v>
      </c>
      <c r="W111" s="18">
        <f>IF(COUNT(L111,V111)&gt;0,SUM(L111,V111),0)</f>
        <v>105</v>
      </c>
    </row>
    <row r="112" spans="1:23" x14ac:dyDescent="0.2">
      <c r="A112" s="38">
        <v>5</v>
      </c>
      <c r="B112" s="19" t="s">
        <v>81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35">
        <v>58</v>
      </c>
      <c r="M112" s="16"/>
      <c r="N112" s="16"/>
      <c r="O112" s="16"/>
      <c r="P112" s="20"/>
      <c r="Q112" s="20"/>
      <c r="R112" s="20"/>
      <c r="S112" s="20"/>
      <c r="T112" s="20"/>
      <c r="U112" s="20"/>
      <c r="V112" s="35">
        <v>51</v>
      </c>
      <c r="W112" s="18">
        <f>IF(COUNT(L112,V112)&gt;0,SUM(L112,V112),0)</f>
        <v>109</v>
      </c>
    </row>
    <row r="113" spans="1:23" x14ac:dyDescent="0.2">
      <c r="A113" s="5"/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205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402</v>
      </c>
    </row>
    <row r="114" spans="1:23" x14ac:dyDescent="0.2">
      <c r="A114" s="7" t="s">
        <v>82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12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13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14</v>
      </c>
      <c r="W115" s="14" t="s">
        <v>15</v>
      </c>
    </row>
    <row r="116" spans="1:23" x14ac:dyDescent="0.2">
      <c r="A116" s="38">
        <v>1</v>
      </c>
      <c r="B116" s="15" t="s">
        <v>83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34">
        <v>40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34">
        <v>38</v>
      </c>
      <c r="W116" s="18">
        <f>IF(COUNT(L116,V116)&gt;0,SUM(L116,V116),0)</f>
        <v>78</v>
      </c>
    </row>
    <row r="117" spans="1:23" x14ac:dyDescent="0.2">
      <c r="A117" s="38">
        <v>2</v>
      </c>
      <c r="B117" s="19" t="s">
        <v>84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35">
        <v>49</v>
      </c>
      <c r="M117" s="16"/>
      <c r="N117" s="16"/>
      <c r="O117" s="16"/>
      <c r="P117" s="20"/>
      <c r="Q117" s="20"/>
      <c r="R117" s="20"/>
      <c r="S117" s="20"/>
      <c r="T117" s="20"/>
      <c r="U117" s="20"/>
      <c r="V117" s="35">
        <v>54</v>
      </c>
      <c r="W117" s="18">
        <f>IF(COUNT(L117,V117)&gt;0,SUM(L117,V117),0)</f>
        <v>103</v>
      </c>
    </row>
    <row r="118" spans="1:23" x14ac:dyDescent="0.2">
      <c r="A118" s="38">
        <v>3</v>
      </c>
      <c r="B118" s="19" t="s">
        <v>85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35">
        <v>40</v>
      </c>
      <c r="M118" s="16"/>
      <c r="N118" s="16"/>
      <c r="O118" s="16"/>
      <c r="P118" s="20"/>
      <c r="Q118" s="20"/>
      <c r="R118" s="20"/>
      <c r="S118" s="20"/>
      <c r="T118" s="20"/>
      <c r="U118" s="20"/>
      <c r="V118" s="35">
        <v>44</v>
      </c>
      <c r="W118" s="18">
        <f>IF(COUNT(L118,V118)&gt;0,SUM(L118,V118),0)</f>
        <v>84</v>
      </c>
    </row>
    <row r="119" spans="1:23" x14ac:dyDescent="0.2">
      <c r="A119" s="38">
        <v>4</v>
      </c>
      <c r="B119" s="19" t="s">
        <v>86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35">
        <v>47</v>
      </c>
      <c r="M119" s="16"/>
      <c r="N119" s="16"/>
      <c r="O119" s="16"/>
      <c r="P119" s="20"/>
      <c r="Q119" s="20"/>
      <c r="R119" s="20"/>
      <c r="S119" s="20"/>
      <c r="T119" s="20"/>
      <c r="U119" s="20"/>
      <c r="V119" s="35">
        <v>42</v>
      </c>
      <c r="W119" s="18">
        <f>IF(COUNT(L119,V119)&gt;0,SUM(L119,V119),0)</f>
        <v>89</v>
      </c>
    </row>
    <row r="120" spans="1:23" x14ac:dyDescent="0.2">
      <c r="A120" s="38">
        <v>5</v>
      </c>
      <c r="B120" s="19" t="s">
        <v>87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35">
        <v>54</v>
      </c>
      <c r="M120" s="16"/>
      <c r="N120" s="16"/>
      <c r="O120" s="16"/>
      <c r="P120" s="20"/>
      <c r="Q120" s="20"/>
      <c r="R120" s="20"/>
      <c r="S120" s="20"/>
      <c r="T120" s="20"/>
      <c r="U120" s="20"/>
      <c r="V120" s="35">
        <v>51</v>
      </c>
      <c r="W120" s="18">
        <f>IF(COUNT(L120,V120)&gt;0,SUM(L120,V120),0)</f>
        <v>105</v>
      </c>
    </row>
    <row r="121" spans="1:23" x14ac:dyDescent="0.2">
      <c r="A121" s="5"/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176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354</v>
      </c>
    </row>
    <row r="122" spans="1:23" x14ac:dyDescent="0.2">
      <c r="A122" s="7" t="s">
        <v>88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12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13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14</v>
      </c>
      <c r="W123" s="14" t="s">
        <v>15</v>
      </c>
    </row>
    <row r="124" spans="1:23" x14ac:dyDescent="0.2">
      <c r="A124" s="38">
        <v>1</v>
      </c>
      <c r="B124" s="15" t="s">
        <v>89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34">
        <v>41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34">
        <v>35</v>
      </c>
      <c r="W124" s="18">
        <f>IF(COUNT(L124,V124)&gt;0,SUM(L124,V124),0)</f>
        <v>76</v>
      </c>
    </row>
    <row r="125" spans="1:23" x14ac:dyDescent="0.2">
      <c r="A125" s="38">
        <v>2</v>
      </c>
      <c r="B125" s="19" t="s">
        <v>90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35">
        <v>37</v>
      </c>
      <c r="M125" s="16"/>
      <c r="N125" s="16"/>
      <c r="O125" s="16"/>
      <c r="P125" s="20"/>
      <c r="Q125" s="20"/>
      <c r="R125" s="20"/>
      <c r="S125" s="20"/>
      <c r="T125" s="20"/>
      <c r="U125" s="20"/>
      <c r="V125" s="35">
        <v>36</v>
      </c>
      <c r="W125" s="18">
        <f>IF(COUNT(L125,V125)&gt;0,SUM(L125,V125),0)</f>
        <v>73</v>
      </c>
    </row>
    <row r="126" spans="1:23" x14ac:dyDescent="0.2">
      <c r="A126" s="38">
        <v>3</v>
      </c>
      <c r="B126" s="19" t="s">
        <v>91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35">
        <v>42</v>
      </c>
      <c r="M126" s="16"/>
      <c r="N126" s="16"/>
      <c r="O126" s="16"/>
      <c r="P126" s="20"/>
      <c r="Q126" s="20"/>
      <c r="R126" s="20"/>
      <c r="S126" s="20"/>
      <c r="T126" s="20"/>
      <c r="U126" s="20"/>
      <c r="V126" s="35">
        <v>42</v>
      </c>
      <c r="W126" s="18">
        <f>IF(COUNT(L126,V126)&gt;0,SUM(L126,V126),0)</f>
        <v>84</v>
      </c>
    </row>
    <row r="127" spans="1:23" x14ac:dyDescent="0.2">
      <c r="A127" s="38">
        <v>4</v>
      </c>
      <c r="B127" s="19" t="s">
        <v>92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35">
        <v>53</v>
      </c>
      <c r="M127" s="16"/>
      <c r="N127" s="16"/>
      <c r="O127" s="16"/>
      <c r="P127" s="20"/>
      <c r="Q127" s="20"/>
      <c r="R127" s="20"/>
      <c r="S127" s="20"/>
      <c r="T127" s="20"/>
      <c r="U127" s="20"/>
      <c r="V127" s="35">
        <v>49</v>
      </c>
      <c r="W127" s="18">
        <f>IF(COUNT(L127,V127)&gt;0,SUM(L127,V127),0)</f>
        <v>102</v>
      </c>
    </row>
    <row r="128" spans="1:23" x14ac:dyDescent="0.2">
      <c r="A128" s="38">
        <v>5</v>
      </c>
      <c r="B128" s="19" t="s">
        <v>93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35">
        <v>43</v>
      </c>
      <c r="M128" s="16"/>
      <c r="N128" s="16"/>
      <c r="O128" s="16"/>
      <c r="P128" s="20"/>
      <c r="Q128" s="20"/>
      <c r="R128" s="20"/>
      <c r="S128" s="20"/>
      <c r="T128" s="20"/>
      <c r="U128" s="20"/>
      <c r="V128" s="35">
        <v>51</v>
      </c>
      <c r="W128" s="18">
        <f>IF(COUNT(L128,V128)&gt;0,SUM(L128,V128),0)</f>
        <v>94</v>
      </c>
    </row>
    <row r="129" spans="1:23" x14ac:dyDescent="0.2">
      <c r="A129" s="5"/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163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327</v>
      </c>
    </row>
    <row r="130" spans="1:23" x14ac:dyDescent="0.2">
      <c r="A130" s="7" t="s">
        <v>94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12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13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14</v>
      </c>
      <c r="W131" s="14" t="s">
        <v>15</v>
      </c>
    </row>
    <row r="132" spans="1:23" x14ac:dyDescent="0.2">
      <c r="A132" s="38">
        <v>1</v>
      </c>
      <c r="B132" s="15" t="s">
        <v>95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34">
        <v>45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34">
        <v>49</v>
      </c>
      <c r="W132" s="18">
        <f>IF(COUNT(L132,V132)&gt;0,SUM(L132,V132),0)</f>
        <v>94</v>
      </c>
    </row>
    <row r="133" spans="1:23" x14ac:dyDescent="0.2">
      <c r="A133" s="38">
        <v>2</v>
      </c>
      <c r="B133" s="19" t="s">
        <v>96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35">
        <v>50</v>
      </c>
      <c r="M133" s="16"/>
      <c r="N133" s="16"/>
      <c r="O133" s="16"/>
      <c r="P133" s="20"/>
      <c r="Q133" s="20"/>
      <c r="R133" s="20"/>
      <c r="S133" s="20"/>
      <c r="T133" s="20"/>
      <c r="U133" s="20"/>
      <c r="V133" s="35">
        <v>50</v>
      </c>
      <c r="W133" s="18">
        <f>IF(COUNT(L133,V133)&gt;0,SUM(L133,V133),0)</f>
        <v>100</v>
      </c>
    </row>
    <row r="134" spans="1:23" x14ac:dyDescent="0.2">
      <c r="A134" s="38">
        <v>3</v>
      </c>
      <c r="B134" s="19" t="s">
        <v>97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35">
        <v>49</v>
      </c>
      <c r="M134" s="16"/>
      <c r="N134" s="16"/>
      <c r="O134" s="16"/>
      <c r="P134" s="20"/>
      <c r="Q134" s="20"/>
      <c r="R134" s="20"/>
      <c r="S134" s="20"/>
      <c r="T134" s="20"/>
      <c r="U134" s="20"/>
      <c r="V134" s="35">
        <v>44</v>
      </c>
      <c r="W134" s="18">
        <f>IF(COUNT(L134,V134)&gt;0,SUM(L134,V134),0)</f>
        <v>93</v>
      </c>
    </row>
    <row r="135" spans="1:23" x14ac:dyDescent="0.2">
      <c r="A135" s="38">
        <v>4</v>
      </c>
      <c r="B135" s="19" t="s">
        <v>98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35">
        <v>54</v>
      </c>
      <c r="M135" s="16"/>
      <c r="N135" s="16"/>
      <c r="O135" s="16"/>
      <c r="P135" s="20"/>
      <c r="Q135" s="20"/>
      <c r="R135" s="20"/>
      <c r="S135" s="20"/>
      <c r="T135" s="20"/>
      <c r="U135" s="20"/>
      <c r="V135" s="35">
        <v>52</v>
      </c>
      <c r="W135" s="18">
        <f>IF(COUNT(L135,V135)&gt;0,SUM(L135,V135),0)</f>
        <v>106</v>
      </c>
    </row>
    <row r="136" spans="1:23" x14ac:dyDescent="0.2">
      <c r="A136" s="38">
        <v>5</v>
      </c>
      <c r="B136" s="19" t="s">
        <v>99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35">
        <v>64</v>
      </c>
      <c r="M136" s="16"/>
      <c r="N136" s="16"/>
      <c r="O136" s="16"/>
      <c r="P136" s="20"/>
      <c r="Q136" s="20"/>
      <c r="R136" s="20"/>
      <c r="S136" s="20"/>
      <c r="T136" s="20"/>
      <c r="U136" s="20"/>
      <c r="V136" s="35">
        <v>78</v>
      </c>
      <c r="W136" s="18">
        <f>IF(COUNT(L136,V136)&gt;0,SUM(L136,V136),0)</f>
        <v>142</v>
      </c>
    </row>
    <row r="137" spans="1:23" x14ac:dyDescent="0.2">
      <c r="A137" s="5"/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198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393</v>
      </c>
    </row>
    <row r="138" spans="1:23" x14ac:dyDescent="0.2">
      <c r="A138" s="7" t="s">
        <v>100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12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13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14</v>
      </c>
      <c r="W139" s="14" t="s">
        <v>15</v>
      </c>
    </row>
    <row r="140" spans="1:23" x14ac:dyDescent="0.2">
      <c r="A140" s="38">
        <v>1</v>
      </c>
      <c r="B140" s="19" t="s">
        <v>101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34">
        <v>54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34">
        <v>52</v>
      </c>
      <c r="W140" s="18">
        <f>IF(COUNT(L140,V140)&gt;0,SUM(L140,V140),0)</f>
        <v>106</v>
      </c>
    </row>
    <row r="141" spans="1:23" x14ac:dyDescent="0.2">
      <c r="A141" s="38">
        <v>2</v>
      </c>
      <c r="B141" s="19" t="s">
        <v>102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35">
        <v>63</v>
      </c>
      <c r="M141" s="16"/>
      <c r="N141" s="16"/>
      <c r="O141" s="16"/>
      <c r="P141" s="20"/>
      <c r="Q141" s="20"/>
      <c r="R141" s="20"/>
      <c r="S141" s="20"/>
      <c r="T141" s="20"/>
      <c r="U141" s="20"/>
      <c r="V141" s="35">
        <v>62</v>
      </c>
      <c r="W141" s="18">
        <f>IF(COUNT(L141,V141)&gt;0,SUM(L141,V141),0)</f>
        <v>125</v>
      </c>
    </row>
    <row r="142" spans="1:23" x14ac:dyDescent="0.2">
      <c r="A142" s="38">
        <v>3</v>
      </c>
      <c r="B142" s="19" t="s">
        <v>103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35">
        <v>54</v>
      </c>
      <c r="M142" s="16"/>
      <c r="N142" s="16"/>
      <c r="O142" s="16"/>
      <c r="P142" s="20"/>
      <c r="Q142" s="20"/>
      <c r="R142" s="20"/>
      <c r="S142" s="20"/>
      <c r="T142" s="20"/>
      <c r="U142" s="20"/>
      <c r="V142" s="35">
        <v>56</v>
      </c>
      <c r="W142" s="18">
        <f>IF(COUNT(L142,V142)&gt;0,SUM(L142,V142),0)</f>
        <v>110</v>
      </c>
    </row>
    <row r="143" spans="1:23" x14ac:dyDescent="0.2">
      <c r="A143" s="38">
        <v>4</v>
      </c>
      <c r="B143" s="19" t="s">
        <v>104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35">
        <v>57</v>
      </c>
      <c r="M143" s="16"/>
      <c r="N143" s="16"/>
      <c r="O143" s="16"/>
      <c r="P143" s="20"/>
      <c r="Q143" s="20"/>
      <c r="R143" s="20"/>
      <c r="S143" s="20"/>
      <c r="T143" s="20"/>
      <c r="U143" s="20"/>
      <c r="V143" s="35">
        <v>52</v>
      </c>
      <c r="W143" s="18">
        <f>IF(COUNT(L143,V143)&gt;0,SUM(L143,V143),0)</f>
        <v>109</v>
      </c>
    </row>
    <row r="144" spans="1:23" x14ac:dyDescent="0.2">
      <c r="A144" s="38">
        <v>5</v>
      </c>
      <c r="B144" s="19" t="s">
        <v>105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35">
        <v>49</v>
      </c>
      <c r="M144" s="16"/>
      <c r="N144" s="16"/>
      <c r="O144" s="16"/>
      <c r="P144" s="20"/>
      <c r="Q144" s="20"/>
      <c r="R144" s="20"/>
      <c r="S144" s="20"/>
      <c r="T144" s="20"/>
      <c r="U144" s="20"/>
      <c r="V144" s="35">
        <v>47</v>
      </c>
      <c r="W144" s="18">
        <f>IF(COUNT(L144,V144)&gt;0,SUM(L144,V144),0)</f>
        <v>96</v>
      </c>
    </row>
    <row r="145" spans="1:23" x14ac:dyDescent="0.2">
      <c r="A145" s="5"/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214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421</v>
      </c>
    </row>
    <row r="146" spans="1:23" x14ac:dyDescent="0.2">
      <c r="A146" s="7" t="s">
        <v>106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12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13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14</v>
      </c>
      <c r="W147" s="14" t="s">
        <v>15</v>
      </c>
    </row>
    <row r="148" spans="1:23" x14ac:dyDescent="0.2">
      <c r="A148" s="38">
        <v>1</v>
      </c>
      <c r="B148" s="19" t="s">
        <v>107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34">
        <v>40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34">
        <v>40</v>
      </c>
      <c r="W148" s="18">
        <f>IF(COUNT(L148,V148)&gt;0,SUM(L148,V148),0)</f>
        <v>80</v>
      </c>
    </row>
    <row r="149" spans="1:23" x14ac:dyDescent="0.2">
      <c r="A149" s="38">
        <v>2</v>
      </c>
      <c r="B149" s="15" t="s">
        <v>108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35">
        <v>42</v>
      </c>
      <c r="M149" s="16"/>
      <c r="N149" s="16"/>
      <c r="O149" s="16"/>
      <c r="P149" s="20"/>
      <c r="Q149" s="20"/>
      <c r="R149" s="20"/>
      <c r="S149" s="20"/>
      <c r="T149" s="20"/>
      <c r="U149" s="20"/>
      <c r="V149" s="35">
        <v>40</v>
      </c>
      <c r="W149" s="18">
        <f>IF(COUNT(L149,V149)&gt;0,SUM(L149,V149),0)</f>
        <v>82</v>
      </c>
    </row>
    <row r="150" spans="1:23" x14ac:dyDescent="0.2">
      <c r="A150" s="38">
        <v>3</v>
      </c>
      <c r="B150" s="19" t="s">
        <v>109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35">
        <v>45</v>
      </c>
      <c r="M150" s="16"/>
      <c r="N150" s="16"/>
      <c r="O150" s="16"/>
      <c r="P150" s="20"/>
      <c r="Q150" s="20"/>
      <c r="R150" s="20"/>
      <c r="S150" s="20"/>
      <c r="T150" s="20"/>
      <c r="U150" s="20"/>
      <c r="V150" s="35">
        <v>48</v>
      </c>
      <c r="W150" s="18">
        <f>IF(COUNT(L150,V150)&gt;0,SUM(L150,V150),0)</f>
        <v>93</v>
      </c>
    </row>
    <row r="151" spans="1:23" x14ac:dyDescent="0.2">
      <c r="A151" s="38">
        <v>4</v>
      </c>
      <c r="B151" s="19" t="s">
        <v>110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35">
        <v>50</v>
      </c>
      <c r="M151" s="16"/>
      <c r="N151" s="16"/>
      <c r="O151" s="16"/>
      <c r="P151" s="20"/>
      <c r="Q151" s="20"/>
      <c r="R151" s="20"/>
      <c r="S151" s="20"/>
      <c r="T151" s="20"/>
      <c r="U151" s="20"/>
      <c r="V151" s="35">
        <v>43</v>
      </c>
      <c r="W151" s="18">
        <f>IF(COUNT(L151,V151)&gt;0,SUM(L151,V151),0)</f>
        <v>93</v>
      </c>
    </row>
    <row r="152" spans="1:23" x14ac:dyDescent="0.2">
      <c r="A152" s="38">
        <v>5</v>
      </c>
      <c r="B152" s="19" t="s">
        <v>111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35">
        <v>47</v>
      </c>
      <c r="M152" s="16"/>
      <c r="N152" s="16"/>
      <c r="O152" s="16"/>
      <c r="P152" s="20"/>
      <c r="Q152" s="20"/>
      <c r="R152" s="20"/>
      <c r="S152" s="20"/>
      <c r="T152" s="20"/>
      <c r="U152" s="20"/>
      <c r="V152" s="35">
        <v>44</v>
      </c>
      <c r="W152" s="18">
        <f>IF(COUNT(L152,V152)&gt;0,SUM(L152,V152),0)</f>
        <v>91</v>
      </c>
    </row>
    <row r="153" spans="1:23" x14ac:dyDescent="0.2">
      <c r="A153" s="5"/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174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346</v>
      </c>
    </row>
    <row r="154" spans="1:23" x14ac:dyDescent="0.2">
      <c r="A154" s="7" t="s">
        <v>112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12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13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14</v>
      </c>
      <c r="W155" s="14" t="s">
        <v>15</v>
      </c>
    </row>
    <row r="156" spans="1:23" x14ac:dyDescent="0.2">
      <c r="A156" s="38">
        <v>1</v>
      </c>
      <c r="B156" s="15" t="s">
        <v>113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34">
        <v>47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34">
        <v>43</v>
      </c>
      <c r="W156" s="18">
        <f>IF(COUNT(L156,V156)&gt;0,SUM(L156,V156),0)</f>
        <v>90</v>
      </c>
    </row>
    <row r="157" spans="1:23" x14ac:dyDescent="0.2">
      <c r="A157" s="38">
        <v>2</v>
      </c>
      <c r="B157" s="19" t="s">
        <v>114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35">
        <v>45</v>
      </c>
      <c r="M157" s="16"/>
      <c r="N157" s="16"/>
      <c r="O157" s="16"/>
      <c r="P157" s="20"/>
      <c r="Q157" s="20"/>
      <c r="R157" s="20"/>
      <c r="S157" s="20"/>
      <c r="T157" s="20"/>
      <c r="U157" s="20"/>
      <c r="V157" s="35">
        <v>45</v>
      </c>
      <c r="W157" s="18">
        <f>IF(COUNT(L157,V157)&gt;0,SUM(L157,V157),0)</f>
        <v>90</v>
      </c>
    </row>
    <row r="158" spans="1:23" x14ac:dyDescent="0.2">
      <c r="A158" s="38">
        <v>3</v>
      </c>
      <c r="B158" s="19" t="s">
        <v>115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35">
        <v>48</v>
      </c>
      <c r="M158" s="16"/>
      <c r="N158" s="16"/>
      <c r="O158" s="16"/>
      <c r="P158" s="20"/>
      <c r="Q158" s="20"/>
      <c r="R158" s="20"/>
      <c r="S158" s="20"/>
      <c r="T158" s="20"/>
      <c r="U158" s="20"/>
      <c r="V158" s="35">
        <v>42</v>
      </c>
      <c r="W158" s="18">
        <f>IF(COUNT(L158,V158)&gt;0,SUM(L158,V158),0)</f>
        <v>90</v>
      </c>
    </row>
    <row r="159" spans="1:23" x14ac:dyDescent="0.2">
      <c r="A159" s="38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35">
        <v>0</v>
      </c>
      <c r="M159" s="16"/>
      <c r="N159" s="16"/>
      <c r="O159" s="16"/>
      <c r="P159" s="20"/>
      <c r="Q159" s="20"/>
      <c r="R159" s="20"/>
      <c r="S159" s="20"/>
      <c r="T159" s="20"/>
      <c r="U159" s="20"/>
      <c r="V159" s="35">
        <v>0</v>
      </c>
      <c r="W159" s="18">
        <f>IF(COUNT(L159,V159)&gt;0,SUM(L159,V159),0)</f>
        <v>0</v>
      </c>
    </row>
    <row r="160" spans="1:23" x14ac:dyDescent="0.2">
      <c r="A160" s="38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35">
        <v>0</v>
      </c>
      <c r="M160" s="16"/>
      <c r="N160" s="16"/>
      <c r="O160" s="16"/>
      <c r="P160" s="20"/>
      <c r="Q160" s="20"/>
      <c r="R160" s="20"/>
      <c r="S160" s="20"/>
      <c r="T160" s="20"/>
      <c r="U160" s="20"/>
      <c r="V160" s="35">
        <v>0</v>
      </c>
      <c r="W160" s="18">
        <f>IF(COUNT(L160,V160)&gt;0,SUM(L160,V160),0)</f>
        <v>0</v>
      </c>
    </row>
    <row r="161" spans="1:25" x14ac:dyDescent="0.2">
      <c r="A161" s="5"/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92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180</v>
      </c>
      <c r="X161" s="33"/>
      <c r="Y161" s="33"/>
    </row>
    <row r="162" spans="1:25" x14ac:dyDescent="0.2">
      <c r="A162" s="7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33"/>
      <c r="Y162" s="33"/>
    </row>
    <row r="163" spans="1:25" x14ac:dyDescent="0.2">
      <c r="A163" s="6" t="s">
        <v>12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13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14</v>
      </c>
      <c r="W163" s="14" t="s">
        <v>15</v>
      </c>
      <c r="X163" s="33"/>
      <c r="Y163" s="33"/>
    </row>
    <row r="164" spans="1:25" x14ac:dyDescent="0.2">
      <c r="A164" s="38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34">
        <v>0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34">
        <v>0</v>
      </c>
      <c r="W164" s="18">
        <f>IF(COUNT(L164,V164)&gt;0,SUM(L164,V164),0)</f>
        <v>0</v>
      </c>
      <c r="X164" s="33"/>
      <c r="Y164" s="33"/>
    </row>
    <row r="165" spans="1:25" x14ac:dyDescent="0.2">
      <c r="A165" s="38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35">
        <v>0</v>
      </c>
      <c r="M165" s="16"/>
      <c r="N165" s="16"/>
      <c r="O165" s="16"/>
      <c r="P165" s="20"/>
      <c r="Q165" s="20"/>
      <c r="R165" s="20"/>
      <c r="S165" s="20"/>
      <c r="T165" s="20"/>
      <c r="U165" s="20"/>
      <c r="V165" s="35">
        <v>0</v>
      </c>
      <c r="W165" s="18">
        <f>IF(COUNT(L165,V165)&gt;0,SUM(L165,V165),0)</f>
        <v>0</v>
      </c>
      <c r="X165" s="33"/>
      <c r="Y165" s="33"/>
    </row>
    <row r="166" spans="1:25" x14ac:dyDescent="0.2">
      <c r="A166" s="38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35">
        <v>0</v>
      </c>
      <c r="M166" s="16"/>
      <c r="N166" s="16"/>
      <c r="O166" s="16"/>
      <c r="P166" s="20"/>
      <c r="Q166" s="20"/>
      <c r="R166" s="20"/>
      <c r="S166" s="20"/>
      <c r="T166" s="20"/>
      <c r="U166" s="20"/>
      <c r="V166" s="35">
        <v>0</v>
      </c>
      <c r="W166" s="18">
        <f>IF(COUNT(L166,V166)&gt;0,SUM(L166,V166),0)</f>
        <v>0</v>
      </c>
      <c r="X166" s="33"/>
      <c r="Y166" s="33"/>
    </row>
    <row r="167" spans="1:25" x14ac:dyDescent="0.2">
      <c r="A167" s="38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35">
        <v>0</v>
      </c>
      <c r="M167" s="16"/>
      <c r="N167" s="16"/>
      <c r="O167" s="16"/>
      <c r="P167" s="20"/>
      <c r="Q167" s="20"/>
      <c r="R167" s="20"/>
      <c r="S167" s="20"/>
      <c r="T167" s="20"/>
      <c r="U167" s="20"/>
      <c r="V167" s="35">
        <v>0</v>
      </c>
      <c r="W167" s="18">
        <f>IF(COUNT(L167,V167)&gt;0,SUM(L167,V167),0)</f>
        <v>0</v>
      </c>
      <c r="X167" s="33"/>
      <c r="Y167" s="33"/>
    </row>
    <row r="168" spans="1:25" x14ac:dyDescent="0.2">
      <c r="A168" s="38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35">
        <v>0</v>
      </c>
      <c r="M168" s="16"/>
      <c r="N168" s="16"/>
      <c r="O168" s="16"/>
      <c r="P168" s="20"/>
      <c r="Q168" s="20"/>
      <c r="R168" s="20"/>
      <c r="S168" s="20"/>
      <c r="T168" s="20"/>
      <c r="U168" s="20"/>
      <c r="V168" s="35">
        <v>0</v>
      </c>
      <c r="W168" s="18">
        <f>IF(COUNT(L168,V168)&gt;0,SUM(L168,V168),0)</f>
        <v>0</v>
      </c>
      <c r="X168" s="33"/>
      <c r="Y168" s="33"/>
    </row>
    <row r="169" spans="1:25" x14ac:dyDescent="0.2">
      <c r="A169" s="5"/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  <c r="X169" s="33"/>
      <c r="Y169" s="33"/>
    </row>
    <row r="170" spans="1:25" x14ac:dyDescent="0.2">
      <c r="A170" s="7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33"/>
      <c r="Y170" s="33"/>
    </row>
    <row r="171" spans="1:25" x14ac:dyDescent="0.2">
      <c r="A171" s="6" t="s">
        <v>12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13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14</v>
      </c>
      <c r="W171" s="14" t="s">
        <v>15</v>
      </c>
      <c r="X171" s="33"/>
      <c r="Y171" s="33"/>
    </row>
    <row r="172" spans="1:25" x14ac:dyDescent="0.2">
      <c r="A172" s="38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34">
        <v>0</v>
      </c>
      <c r="M172" s="16"/>
      <c r="N172" s="16"/>
      <c r="O172" s="16"/>
      <c r="P172" s="16"/>
      <c r="Q172" s="16"/>
      <c r="R172" s="16"/>
      <c r="S172" s="16"/>
      <c r="T172" s="16"/>
      <c r="U172" s="16"/>
      <c r="V172" s="34">
        <v>0</v>
      </c>
      <c r="W172" s="18">
        <f>IF(COUNT(L172,V172)&gt;0,SUM(L172,V172),0)</f>
        <v>0</v>
      </c>
      <c r="X172" s="33"/>
      <c r="Y172" s="33"/>
    </row>
    <row r="173" spans="1:25" x14ac:dyDescent="0.2">
      <c r="A173" s="38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35">
        <v>0</v>
      </c>
      <c r="M173" s="16"/>
      <c r="N173" s="16"/>
      <c r="O173" s="16"/>
      <c r="P173" s="20"/>
      <c r="Q173" s="20"/>
      <c r="R173" s="20"/>
      <c r="S173" s="20"/>
      <c r="T173" s="20"/>
      <c r="U173" s="20"/>
      <c r="V173" s="35">
        <v>0</v>
      </c>
      <c r="W173" s="18">
        <f>IF(COUNT(L173,V173)&gt;0,SUM(L173,V173),0)</f>
        <v>0</v>
      </c>
      <c r="X173" s="33"/>
      <c r="Y173" s="33"/>
    </row>
    <row r="174" spans="1:25" x14ac:dyDescent="0.2">
      <c r="A174" s="38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35">
        <v>0</v>
      </c>
      <c r="M174" s="16"/>
      <c r="N174" s="16"/>
      <c r="O174" s="16"/>
      <c r="P174" s="20"/>
      <c r="Q174" s="20"/>
      <c r="R174" s="20"/>
      <c r="S174" s="20"/>
      <c r="T174" s="20"/>
      <c r="U174" s="20"/>
      <c r="V174" s="35">
        <v>0</v>
      </c>
      <c r="W174" s="18">
        <f>IF(COUNT(L174,V174)&gt;0,SUM(L174,V174),0)</f>
        <v>0</v>
      </c>
      <c r="X174" s="33"/>
      <c r="Y174" s="33"/>
    </row>
    <row r="175" spans="1:25" x14ac:dyDescent="0.2">
      <c r="A175" s="38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35">
        <v>0</v>
      </c>
      <c r="M175" s="16"/>
      <c r="N175" s="16"/>
      <c r="O175" s="16"/>
      <c r="P175" s="20"/>
      <c r="Q175" s="20"/>
      <c r="R175" s="20"/>
      <c r="S175" s="20"/>
      <c r="T175" s="20"/>
      <c r="U175" s="20"/>
      <c r="V175" s="35">
        <v>0</v>
      </c>
      <c r="W175" s="18">
        <f>IF(COUNT(L175,V175)&gt;0,SUM(L175,V175),0)</f>
        <v>0</v>
      </c>
      <c r="X175" s="33"/>
      <c r="Y175" s="33"/>
    </row>
    <row r="176" spans="1:25" x14ac:dyDescent="0.2">
      <c r="A176" s="38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35">
        <v>0</v>
      </c>
      <c r="M176" s="16"/>
      <c r="N176" s="16"/>
      <c r="O176" s="16"/>
      <c r="P176" s="20"/>
      <c r="Q176" s="20"/>
      <c r="R176" s="20"/>
      <c r="S176" s="20"/>
      <c r="T176" s="20"/>
      <c r="U176" s="20"/>
      <c r="V176" s="35">
        <v>0</v>
      </c>
      <c r="W176" s="18">
        <f>IF(COUNT(L176,V176)&gt;0,SUM(L176,V176),0)</f>
        <v>0</v>
      </c>
      <c r="X176" s="33"/>
      <c r="Y176" s="33"/>
    </row>
    <row r="177" spans="3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3:23" x14ac:dyDescent="0.2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3:23" x14ac:dyDescent="0.2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3:23" x14ac:dyDescent="0.2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3:23" x14ac:dyDescent="0.2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3:23" x14ac:dyDescent="0.2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3:23" x14ac:dyDescent="0.2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3:23" x14ac:dyDescent="0.2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3:23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3:23" x14ac:dyDescent="0.2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3:23" x14ac:dyDescent="0.2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3:23" x14ac:dyDescent="0.2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3:23" x14ac:dyDescent="0.2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3:23" x14ac:dyDescent="0.2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3:23" x14ac:dyDescent="0.2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3:23" x14ac:dyDescent="0.2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3:15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3:15" x14ac:dyDescent="0.2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3:15" x14ac:dyDescent="0.2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3:15" x14ac:dyDescent="0.2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3:15" x14ac:dyDescent="0.2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3:15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3:15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  <row r="200" spans="3:15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3:15" x14ac:dyDescent="0.2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3:15" x14ac:dyDescent="0.2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3:15" x14ac:dyDescent="0.2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3:15" x14ac:dyDescent="0.2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3:15" x14ac:dyDescent="0.2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3:15" x14ac:dyDescent="0.2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3:15" x14ac:dyDescent="0.2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3:15" x14ac:dyDescent="0.2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3:15" x14ac:dyDescent="0.2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</row>
    <row r="210" spans="3:15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15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15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15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15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15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15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15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15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15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15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15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15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15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15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5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Results</vt:lpstr>
      <vt:lpstr>Individual Results</vt:lpstr>
      <vt:lpstr>Automatic Scoresheet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Stephen Plechaty</cp:lastModifiedBy>
  <cp:revision/>
  <dcterms:created xsi:type="dcterms:W3CDTF">2006-04-11T14:41:07Z</dcterms:created>
  <dcterms:modified xsi:type="dcterms:W3CDTF">2016-04-18T12:14:24Z</dcterms:modified>
  <cp:category/>
  <cp:contentStatus/>
</cp:coreProperties>
</file>