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utomatic Scoresheet" sheetId="1" r:id="rId3"/>
    <sheet state="visible" name="Team Results" sheetId="2" r:id="rId4"/>
    <sheet state="visible" name="Individual Results" sheetId="3" r:id="rId5"/>
  </sheets>
  <definedNames/>
  <calcPr/>
</workbook>
</file>

<file path=xl/sharedStrings.xml><?xml version="1.0" encoding="utf-8"?>
<sst xmlns="http://schemas.openxmlformats.org/spreadsheetml/2006/main" count="233" uniqueCount="132">
  <si>
    <t>Event</t>
  </si>
  <si>
    <t xml:space="preserve">2017 Baraboo Invitational </t>
  </si>
  <si>
    <t>Sort</t>
  </si>
  <si>
    <t>Player</t>
  </si>
  <si>
    <t>Team</t>
  </si>
  <si>
    <t>Strokes</t>
  </si>
  <si>
    <t>Site</t>
  </si>
  <si>
    <t>Baraboo Country Club</t>
  </si>
  <si>
    <t>Date</t>
  </si>
  <si>
    <t>Tuesday August 29th, 2017</t>
  </si>
  <si>
    <t>Rating</t>
  </si>
  <si>
    <t>69.9/118</t>
  </si>
  <si>
    <t>Yardage</t>
  </si>
  <si>
    <t>Conditions</t>
  </si>
  <si>
    <t>Calm, 65-70*</t>
  </si>
  <si>
    <t>Baraboo</t>
  </si>
  <si>
    <t>Austin Braska</t>
  </si>
  <si>
    <t>Par by Hole</t>
  </si>
  <si>
    <t>Mitch Johnson</t>
  </si>
  <si>
    <t>Beloit Memorial</t>
  </si>
  <si>
    <t>DC Everest</t>
  </si>
  <si>
    <t>Mike Wiebe</t>
  </si>
  <si>
    <t>East Ridge</t>
  </si>
  <si>
    <t>Holmen</t>
  </si>
  <si>
    <t>Larry Wetzel</t>
  </si>
  <si>
    <t>SECOND</t>
  </si>
  <si>
    <t>Kimberly</t>
  </si>
  <si>
    <t>Madison Memorial</t>
  </si>
  <si>
    <t>Brady Hanson</t>
  </si>
  <si>
    <t>Marshfield</t>
  </si>
  <si>
    <t>Ben Sawicky</t>
  </si>
  <si>
    <t>Middleton</t>
  </si>
  <si>
    <t>FIRST</t>
  </si>
  <si>
    <t>Park</t>
  </si>
  <si>
    <t>Peter Webb</t>
  </si>
  <si>
    <t>Eric Hagstrom</t>
  </si>
  <si>
    <t>Stevens Point</t>
  </si>
  <si>
    <t>Stoughton</t>
  </si>
  <si>
    <t>Zach Gaugert</t>
  </si>
  <si>
    <t>In</t>
  </si>
  <si>
    <t>Sun Prairie</t>
  </si>
  <si>
    <t>Out</t>
  </si>
  <si>
    <t>Bennett Laxton</t>
  </si>
  <si>
    <t>Total</t>
  </si>
  <si>
    <t>Tomah</t>
  </si>
  <si>
    <t>Tyler Church</t>
  </si>
  <si>
    <t>Carly Moon</t>
  </si>
  <si>
    <t>Waunakee</t>
  </si>
  <si>
    <t>James McDonald</t>
  </si>
  <si>
    <t>THIRD</t>
  </si>
  <si>
    <t>Wausau East</t>
  </si>
  <si>
    <t>Michael Josephson</t>
  </si>
  <si>
    <t>Elise Lewison</t>
  </si>
  <si>
    <t>Sidney Seymour</t>
  </si>
  <si>
    <t>Drew Docter</t>
  </si>
  <si>
    <t>Hailey Phillip</t>
  </si>
  <si>
    <t>Halle Hickey</t>
  </si>
  <si>
    <t>Ryan Hofmeister</t>
  </si>
  <si>
    <t>Tom Tuohy</t>
  </si>
  <si>
    <t>Connor Frawley</t>
  </si>
  <si>
    <t>Trevor Thomas</t>
  </si>
  <si>
    <t>Kolton Kelley</t>
  </si>
  <si>
    <t>Clinton</t>
  </si>
  <si>
    <t>Brad O'Loughlin</t>
  </si>
  <si>
    <t>John Springer</t>
  </si>
  <si>
    <t>Nick Celalla</t>
  </si>
  <si>
    <t>Luke Breisath</t>
  </si>
  <si>
    <t>Garnett Mahigan</t>
  </si>
  <si>
    <t>Craig Serchen</t>
  </si>
  <si>
    <t>DeForest</t>
  </si>
  <si>
    <t>Cassidy Schnell</t>
  </si>
  <si>
    <t>Devin Lynse</t>
  </si>
  <si>
    <t>Isabel Manzetti</t>
  </si>
  <si>
    <t>Lynzy Schnell</t>
  </si>
  <si>
    <t>Matt Sandquist</t>
  </si>
  <si>
    <t>Sydney Esse</t>
  </si>
  <si>
    <t>Lexi Pierce</t>
  </si>
  <si>
    <t>Enrique Gilmas</t>
  </si>
  <si>
    <t>Mark Topham</t>
  </si>
  <si>
    <t>Mt. Horeb</t>
  </si>
  <si>
    <t>Delany Zimmer</t>
  </si>
  <si>
    <t>Ryan Downing</t>
  </si>
  <si>
    <t>Ellie Lombardo</t>
  </si>
  <si>
    <t>Ryleigh McMahan</t>
  </si>
  <si>
    <t>Connor Day</t>
  </si>
  <si>
    <t>Kelli Danz</t>
  </si>
  <si>
    <t>Drew Schroeder</t>
  </si>
  <si>
    <t>Jordan Garvin</t>
  </si>
  <si>
    <t>Portage</t>
  </si>
  <si>
    <t>Nick Martini</t>
  </si>
  <si>
    <t>Sophie Denure</t>
  </si>
  <si>
    <t>Nick Behrens</t>
  </si>
  <si>
    <t>Anna Davidson</t>
  </si>
  <si>
    <t>Mckayla McTier</t>
  </si>
  <si>
    <t>Mackenzie Roth</t>
  </si>
  <si>
    <t>Rachel Hepler</t>
  </si>
  <si>
    <t>Reedsburg</t>
  </si>
  <si>
    <t>Caylee Beyer</t>
  </si>
  <si>
    <t>Anna Krieski</t>
  </si>
  <si>
    <t>Ashley Krieski</t>
  </si>
  <si>
    <t>Josie Fry</t>
  </si>
  <si>
    <t>Andrea Schlieckau</t>
  </si>
  <si>
    <t>SW Cuba City</t>
  </si>
  <si>
    <t>Bailee Bussan</t>
  </si>
  <si>
    <t>Kate Wright</t>
  </si>
  <si>
    <t>Delaney Ryan</t>
  </si>
  <si>
    <t>Haley Wright</t>
  </si>
  <si>
    <t>Shelby Soja</t>
  </si>
  <si>
    <t>M. Adler</t>
  </si>
  <si>
    <t>A. Schanofer</t>
  </si>
  <si>
    <t>C. Carlson</t>
  </si>
  <si>
    <t>T. Briggs</t>
  </si>
  <si>
    <t>J. Zhu</t>
  </si>
  <si>
    <t>Westby/Viroqua</t>
  </si>
  <si>
    <t>Brooke Knutson</t>
  </si>
  <si>
    <t>Ariana Valle</t>
  </si>
  <si>
    <t>April Roth</t>
  </si>
  <si>
    <t>Emilie Brose</t>
  </si>
  <si>
    <t>Alicia Stuber</t>
  </si>
  <si>
    <t>Wisconsin Dells</t>
  </si>
  <si>
    <t>Allison Anderson</t>
  </si>
  <si>
    <t>Maura Alvarez</t>
  </si>
  <si>
    <t>Riley Lange</t>
  </si>
  <si>
    <t>Kayla Gray</t>
  </si>
  <si>
    <t>Rebecca Sampson</t>
  </si>
  <si>
    <t>[Team 19]</t>
  </si>
  <si>
    <t>[Team 20]</t>
  </si>
  <si>
    <t>[Team 21]</t>
  </si>
  <si>
    <t>[Team 22]</t>
  </si>
  <si>
    <t>[Team 23]</t>
  </si>
  <si>
    <t>[Team 24]</t>
  </si>
  <si>
    <t>[Team 25]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</si>
</sst>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 h:mm:ss"/>
  </numFmts>
  <fonts count="8">
    <font>
      <sz val="10.0"/>
      <color rgb="FF000000"/>
      <name val="Arial"/>
    </font>
    <font>
      <b/>
      <sz val="11.0"/>
      <color rgb="FF000000"/>
    </font>
    <font>
      <b/>
      <sz val="10.0"/>
      <color rgb="FF000000"/>
    </font>
    <font>
      <b/>
      <sz val="11.0"/>
      <color rgb="FFDD0806"/>
    </font>
    <font>
      <sz val="11.0"/>
    </font>
    <font>
      <sz val="10.0"/>
      <color rgb="FF000000"/>
    </font>
    <font>
      <b/>
      <sz val="11.0"/>
    </font>
    <font>
      <sz val="11.0"/>
      <color rgb="FF000000"/>
    </font>
  </fonts>
  <fills count="6">
    <fill>
      <patternFill patternType="none"/>
    </fill>
    <fill>
      <patternFill patternType="lightGray"/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FFCC99"/>
        <bgColor rgb="FFFFCC99"/>
      </patternFill>
    </fill>
  </fills>
  <borders count="10">
    <border>
      <left/>
      <right/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wrapText="1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3" numFmtId="0" xfId="0" applyAlignment="1" applyFont="1">
      <alignment horizontal="left"/>
    </xf>
    <xf borderId="0" fillId="0" fontId="2" numFmtId="0" xfId="0" applyAlignment="1" applyFont="1">
      <alignment/>
    </xf>
    <xf borderId="0" fillId="0" fontId="4" numFmtId="0" xfId="0" applyAlignment="1" applyFont="1">
      <alignment wrapText="1"/>
    </xf>
    <xf borderId="0" fillId="0" fontId="5" numFmtId="0" xfId="0" applyAlignment="1" applyFont="1">
      <alignment horizontal="center"/>
    </xf>
    <xf borderId="0" fillId="0" fontId="1" numFmtId="164" xfId="0" applyAlignment="1" applyFont="1" applyNumberFormat="1">
      <alignment horizontal="center"/>
    </xf>
    <xf borderId="0" fillId="0" fontId="5" numFmtId="0" xfId="0" applyAlignment="1" applyFont="1">
      <alignment/>
    </xf>
    <xf borderId="0" fillId="0" fontId="5" numFmtId="0" xfId="0" applyAlignment="1" applyFont="1">
      <alignment horizontal="center"/>
    </xf>
    <xf borderId="0" fillId="0" fontId="6" numFmtId="0" xfId="0" applyAlignment="1" applyFont="1">
      <alignment wrapText="1"/>
    </xf>
    <xf borderId="0" fillId="0" fontId="5" numFmtId="0" xfId="0" applyAlignment="1" applyFont="1">
      <alignment/>
    </xf>
    <xf borderId="1" fillId="0" fontId="4" numFmtId="0" xfId="0" applyAlignment="1" applyBorder="1" applyFont="1">
      <alignment wrapText="1"/>
    </xf>
    <xf borderId="2" fillId="0" fontId="1" numFmtId="0" xfId="0" applyAlignment="1" applyBorder="1" applyFont="1">
      <alignment horizontal="left"/>
    </xf>
    <xf borderId="3" fillId="0" fontId="7" numFmtId="0" xfId="0" applyAlignment="1" applyBorder="1" applyFont="1">
      <alignment horizontal="center"/>
    </xf>
    <xf borderId="3" fillId="0" fontId="7" numFmtId="1" xfId="0" applyAlignment="1" applyBorder="1" applyFont="1" applyNumberFormat="1">
      <alignment horizontal="center"/>
    </xf>
    <xf borderId="3" fillId="2" fontId="7" numFmtId="1" xfId="0" applyAlignment="1" applyBorder="1" applyFill="1" applyFont="1" applyNumberFormat="1">
      <alignment horizontal="center"/>
    </xf>
    <xf borderId="3" fillId="3" fontId="7" numFmtId="1" xfId="0" applyAlignment="1" applyBorder="1" applyFill="1" applyFont="1" applyNumberFormat="1">
      <alignment horizontal="center"/>
    </xf>
    <xf borderId="3" fillId="4" fontId="7" numFmtId="1" xfId="0" applyAlignment="1" applyBorder="1" applyFill="1" applyFont="1" applyNumberFormat="1">
      <alignment horizontal="center"/>
    </xf>
    <xf borderId="3" fillId="3" fontId="7" numFmtId="1" xfId="0" applyAlignment="1" applyBorder="1" applyFont="1" applyNumberFormat="1">
      <alignment horizontal="center"/>
    </xf>
    <xf borderId="3" fillId="0" fontId="7" numFmtId="1" xfId="0" applyAlignment="1" applyBorder="1" applyFont="1" applyNumberFormat="1">
      <alignment horizontal="center"/>
    </xf>
    <xf borderId="2" fillId="0" fontId="1" numFmtId="0" xfId="0" applyAlignment="1" applyBorder="1" applyFont="1">
      <alignment horizontal="left"/>
    </xf>
    <xf borderId="4" fillId="2" fontId="1" numFmtId="0" xfId="0" applyAlignment="1" applyBorder="1" applyFont="1">
      <alignment horizontal="center"/>
    </xf>
    <xf borderId="5" fillId="2" fontId="1" numFmtId="0" xfId="0" applyAlignment="1" applyBorder="1" applyFont="1">
      <alignment horizontal="center"/>
    </xf>
    <xf borderId="3" fillId="2" fontId="1" numFmtId="1" xfId="0" applyAlignment="1" applyBorder="1" applyFont="1" applyNumberFormat="1">
      <alignment horizontal="center"/>
    </xf>
    <xf borderId="3" fillId="2" fontId="1" numFmtId="0" xfId="0" applyAlignment="1" applyBorder="1" applyFont="1">
      <alignment horizontal="center"/>
    </xf>
    <xf borderId="3" fillId="4" fontId="1" numFmtId="0" xfId="0" applyAlignment="1" applyBorder="1" applyFont="1">
      <alignment horizontal="center"/>
    </xf>
    <xf borderId="3" fillId="0" fontId="7" numFmtId="0" xfId="0" applyAlignment="1" applyBorder="1" applyFont="1">
      <alignment horizontal="center"/>
    </xf>
    <xf borderId="3" fillId="0" fontId="7" numFmtId="0" xfId="0" applyAlignment="1" applyBorder="1" applyFont="1">
      <alignment/>
    </xf>
    <xf borderId="3" fillId="2" fontId="7" numFmtId="1" xfId="0" applyAlignment="1" applyBorder="1" applyFont="1" applyNumberFormat="1">
      <alignment horizontal="center"/>
    </xf>
    <xf borderId="3" fillId="0" fontId="7" numFmtId="0" xfId="0" applyAlignment="1" applyBorder="1" applyFont="1">
      <alignment horizontal="center"/>
    </xf>
    <xf borderId="6" fillId="0" fontId="4" numFmtId="0" xfId="0" applyAlignment="1" applyBorder="1" applyFont="1">
      <alignment wrapText="1"/>
    </xf>
    <xf borderId="6" fillId="0" fontId="4" numFmtId="0" xfId="0" applyAlignment="1" applyBorder="1" applyFont="1">
      <alignment wrapText="1"/>
    </xf>
    <xf borderId="6" fillId="0" fontId="7" numFmtId="1" xfId="0" applyAlignment="1" applyBorder="1" applyFont="1" applyNumberFormat="1">
      <alignment horizontal="center"/>
    </xf>
    <xf borderId="7" fillId="0" fontId="4" numFmtId="0" xfId="0" applyAlignment="1" applyBorder="1" applyFont="1">
      <alignment wrapText="1"/>
    </xf>
    <xf borderId="3" fillId="5" fontId="7" numFmtId="1" xfId="0" applyAlignment="1" applyBorder="1" applyFill="1" applyFont="1" applyNumberFormat="1">
      <alignment horizontal="center"/>
    </xf>
    <xf borderId="1" fillId="0" fontId="1" numFmtId="0" xfId="0" applyAlignment="1" applyBorder="1" applyFont="1">
      <alignment horizontal="left"/>
    </xf>
    <xf borderId="8" fillId="0" fontId="1" numFmtId="0" xfId="0" applyAlignment="1" applyBorder="1" applyFont="1">
      <alignment horizontal="left"/>
    </xf>
    <xf borderId="1" fillId="0" fontId="1" numFmtId="0" xfId="0" applyAlignment="1" applyBorder="1" applyFont="1">
      <alignment horizontal="left"/>
    </xf>
    <xf borderId="3" fillId="5" fontId="7" numFmtId="1" xfId="0" applyAlignment="1" applyBorder="1" applyFont="1" applyNumberFormat="1">
      <alignment horizontal="center"/>
    </xf>
    <xf borderId="3" fillId="0" fontId="7" numFmtId="0" xfId="0" applyAlignment="1" applyBorder="1" applyFont="1">
      <alignment/>
    </xf>
    <xf borderId="9" fillId="0" fontId="4" numFmtId="0" xfId="0" applyAlignment="1" applyBorder="1" applyFont="1">
      <alignment wrapText="1"/>
    </xf>
    <xf borderId="1" fillId="0" fontId="1" numFmtId="0" xfId="0" applyAlignment="1" applyBorder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8.57"/>
    <col customWidth="1" min="2" max="2" width="24.71"/>
    <col customWidth="1" min="3" max="11" width="2.86"/>
    <col customWidth="1" min="12" max="12" width="4.14"/>
    <col customWidth="1" min="13" max="21" width="2.86"/>
    <col customWidth="1" min="22" max="22" width="4.14"/>
    <col customWidth="1" min="23" max="23" width="6.57"/>
  </cols>
  <sheetData>
    <row r="1">
      <c r="A1" s="1" t="s">
        <v>0</v>
      </c>
      <c r="B1" s="3" t="s">
        <v>1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>
      <c r="A2" s="1" t="s">
        <v>6</v>
      </c>
      <c r="B2" s="3" t="s">
        <v>7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>
      <c r="A3" s="7" t="s">
        <v>8</v>
      </c>
      <c r="B3" s="3" t="s">
        <v>9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>
      <c r="A4" s="7" t="s">
        <v>10</v>
      </c>
      <c r="B4" s="3" t="s">
        <v>11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>
      <c r="A5" s="7" t="s">
        <v>12</v>
      </c>
      <c r="B5" s="3">
        <v>5006.0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>
      <c r="A6" s="7" t="s">
        <v>13</v>
      </c>
      <c r="B6" s="3" t="s">
        <v>14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>
      <c r="A8" s="5"/>
      <c r="B8" s="10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>
      <c r="A9" s="12"/>
      <c r="B9" s="13" t="s">
        <v>17</v>
      </c>
      <c r="C9" s="14">
        <v>3.0</v>
      </c>
      <c r="D9" s="15">
        <v>4.0</v>
      </c>
      <c r="E9" s="15">
        <v>5.0</v>
      </c>
      <c r="F9" s="15">
        <v>3.0</v>
      </c>
      <c r="G9" s="15">
        <v>5.0</v>
      </c>
      <c r="H9" s="15">
        <v>4.0</v>
      </c>
      <c r="I9" s="15">
        <v>3.0</v>
      </c>
      <c r="J9" s="15">
        <v>5.0</v>
      </c>
      <c r="K9" s="15">
        <v>4.0</v>
      </c>
      <c r="L9" s="16">
        <f>SUM(C9:K9)</f>
        <v>36</v>
      </c>
      <c r="M9" s="17">
        <v>3.0</v>
      </c>
      <c r="N9" s="15">
        <v>5.0</v>
      </c>
      <c r="O9" s="15">
        <v>4.0</v>
      </c>
      <c r="P9" s="15">
        <v>4.0</v>
      </c>
      <c r="Q9" s="15">
        <v>4.0</v>
      </c>
      <c r="R9" s="15">
        <v>4.0</v>
      </c>
      <c r="S9" s="15">
        <v>4.0</v>
      </c>
      <c r="T9" s="15">
        <v>4.0</v>
      </c>
      <c r="U9" s="15">
        <v>4.0</v>
      </c>
      <c r="V9" s="16">
        <f>IF(COUNTBLANK(M9:U9)&gt;0,"",SUM(M9:U9))</f>
        <v>36</v>
      </c>
      <c r="W9" s="18">
        <f>IF(COUNT(L9,V9)&gt;0,SUM(L9,V9),0)</f>
        <v>72</v>
      </c>
    </row>
    <row r="10">
      <c r="A10" s="12"/>
      <c r="B10" s="13"/>
      <c r="C10" s="14"/>
      <c r="D10" s="15"/>
      <c r="E10" s="15"/>
      <c r="F10" s="15"/>
      <c r="G10" s="15"/>
      <c r="H10" s="15"/>
      <c r="I10" s="15"/>
      <c r="J10" s="15"/>
      <c r="K10" s="15"/>
      <c r="L10" s="16"/>
      <c r="M10" s="19"/>
      <c r="N10" s="20"/>
      <c r="O10" s="20"/>
      <c r="P10" s="20"/>
      <c r="Q10" s="20"/>
      <c r="R10" s="20"/>
      <c r="S10" s="20"/>
      <c r="T10" s="20"/>
      <c r="U10" s="20"/>
      <c r="V10" s="16"/>
      <c r="W10" s="18"/>
    </row>
    <row r="11">
      <c r="A11" s="12"/>
      <c r="B11" s="21" t="s">
        <v>15</v>
      </c>
      <c r="C11" s="14"/>
      <c r="D11" s="15"/>
      <c r="E11" s="15"/>
      <c r="F11" s="15"/>
      <c r="G11" s="15"/>
      <c r="H11" s="15"/>
      <c r="I11" s="15"/>
      <c r="J11" s="15"/>
      <c r="K11" s="15"/>
      <c r="L11" s="16"/>
      <c r="M11" s="19"/>
      <c r="N11" s="20"/>
      <c r="O11" s="20"/>
      <c r="P11" s="20"/>
      <c r="Q11" s="20"/>
      <c r="R11" s="20"/>
      <c r="S11" s="20"/>
      <c r="T11" s="20"/>
      <c r="U11" s="20"/>
      <c r="V11" s="16"/>
      <c r="W11" s="18"/>
    </row>
    <row r="12">
      <c r="A12" s="22" t="s">
        <v>3</v>
      </c>
      <c r="B12" s="23"/>
      <c r="C12" s="24">
        <v>1.0</v>
      </c>
      <c r="D12" s="24">
        <v>2.0</v>
      </c>
      <c r="E12" s="24">
        <v>3.0</v>
      </c>
      <c r="F12" s="24">
        <v>4.0</v>
      </c>
      <c r="G12" s="24">
        <v>5.0</v>
      </c>
      <c r="H12" s="24">
        <v>6.0</v>
      </c>
      <c r="I12" s="24">
        <v>7.0</v>
      </c>
      <c r="J12" s="24">
        <v>8.0</v>
      </c>
      <c r="K12" s="24">
        <v>9.0</v>
      </c>
      <c r="L12" s="24" t="s">
        <v>39</v>
      </c>
      <c r="M12" s="24">
        <v>10.0</v>
      </c>
      <c r="N12" s="24">
        <v>11.0</v>
      </c>
      <c r="O12" s="24">
        <v>12.0</v>
      </c>
      <c r="P12" s="24">
        <v>13.0</v>
      </c>
      <c r="Q12" s="24">
        <v>14.0</v>
      </c>
      <c r="R12" s="24">
        <v>15.0</v>
      </c>
      <c r="S12" s="24">
        <v>16.0</v>
      </c>
      <c r="T12" s="24">
        <v>17.0</v>
      </c>
      <c r="U12" s="24">
        <v>18.0</v>
      </c>
      <c r="V12" s="25" t="s">
        <v>41</v>
      </c>
      <c r="W12" s="26" t="s">
        <v>43</v>
      </c>
    </row>
    <row r="13">
      <c r="A13" s="27">
        <v>1.0</v>
      </c>
      <c r="B13" s="28" t="s">
        <v>46</v>
      </c>
      <c r="C13" s="15"/>
      <c r="D13" s="15"/>
      <c r="E13" s="15"/>
      <c r="F13" s="15"/>
      <c r="G13" s="15"/>
      <c r="H13" s="15"/>
      <c r="I13" s="15"/>
      <c r="J13" s="15"/>
      <c r="K13" s="15"/>
      <c r="L13" s="29">
        <v>48.0</v>
      </c>
      <c r="M13" s="15"/>
      <c r="N13" s="15"/>
      <c r="O13" s="15"/>
      <c r="P13" s="15"/>
      <c r="Q13" s="15"/>
      <c r="R13" s="15"/>
      <c r="S13" s="15"/>
      <c r="T13" s="15"/>
      <c r="U13" s="15"/>
      <c r="V13" s="29">
        <v>44.0</v>
      </c>
      <c r="W13" s="18">
        <f t="shared" ref="W13:W17" si="1">IF(COUNT(L13,V13)&gt;0,SUM(L13,V13),0)</f>
        <v>92</v>
      </c>
    </row>
    <row r="14">
      <c r="A14" s="27">
        <v>2.0</v>
      </c>
      <c r="B14" s="28" t="s">
        <v>52</v>
      </c>
      <c r="C14" s="15"/>
      <c r="D14" s="15"/>
      <c r="E14" s="15"/>
      <c r="F14" s="15"/>
      <c r="G14" s="15"/>
      <c r="H14" s="15"/>
      <c r="I14" s="15"/>
      <c r="J14" s="15"/>
      <c r="K14" s="15"/>
      <c r="L14" s="29">
        <v>52.0</v>
      </c>
      <c r="M14" s="20"/>
      <c r="N14" s="20"/>
      <c r="O14" s="20"/>
      <c r="P14" s="30"/>
      <c r="Q14" s="30"/>
      <c r="R14" s="30"/>
      <c r="S14" s="30"/>
      <c r="T14" s="30"/>
      <c r="U14" s="30"/>
      <c r="V14" s="29">
        <v>55.0</v>
      </c>
      <c r="W14" s="18">
        <f t="shared" si="1"/>
        <v>107</v>
      </c>
    </row>
    <row r="15">
      <c r="A15" s="27">
        <v>3.0</v>
      </c>
      <c r="B15" s="28" t="s">
        <v>53</v>
      </c>
      <c r="C15" s="15"/>
      <c r="D15" s="15"/>
      <c r="E15" s="15"/>
      <c r="F15" s="15"/>
      <c r="G15" s="15"/>
      <c r="H15" s="15"/>
      <c r="I15" s="15"/>
      <c r="J15" s="15"/>
      <c r="K15" s="15"/>
      <c r="L15" s="29">
        <v>55.0</v>
      </c>
      <c r="M15" s="20"/>
      <c r="N15" s="20"/>
      <c r="O15" s="20"/>
      <c r="P15" s="30"/>
      <c r="Q15" s="30"/>
      <c r="R15" s="30"/>
      <c r="S15" s="30"/>
      <c r="T15" s="30"/>
      <c r="U15" s="30"/>
      <c r="V15" s="29">
        <v>53.0</v>
      </c>
      <c r="W15" s="18">
        <f t="shared" si="1"/>
        <v>108</v>
      </c>
    </row>
    <row r="16">
      <c r="A16" s="27">
        <v>4.0</v>
      </c>
      <c r="B16" s="28" t="s">
        <v>55</v>
      </c>
      <c r="C16" s="15"/>
      <c r="D16" s="15"/>
      <c r="E16" s="15"/>
      <c r="F16" s="15"/>
      <c r="G16" s="15"/>
      <c r="H16" s="15"/>
      <c r="I16" s="15"/>
      <c r="J16" s="15"/>
      <c r="K16" s="15"/>
      <c r="L16" s="29">
        <v>58.0</v>
      </c>
      <c r="M16" s="20"/>
      <c r="N16" s="20"/>
      <c r="O16" s="20"/>
      <c r="P16" s="30"/>
      <c r="Q16" s="30"/>
      <c r="R16" s="30"/>
      <c r="S16" s="30"/>
      <c r="T16" s="30"/>
      <c r="U16" s="30"/>
      <c r="V16" s="29">
        <v>61.0</v>
      </c>
      <c r="W16" s="18">
        <f t="shared" si="1"/>
        <v>119</v>
      </c>
    </row>
    <row r="17">
      <c r="A17" s="27">
        <v>5.0</v>
      </c>
      <c r="B17" s="31" t="s">
        <v>56</v>
      </c>
      <c r="C17" s="15"/>
      <c r="D17" s="15"/>
      <c r="E17" s="15"/>
      <c r="F17" s="15"/>
      <c r="G17" s="15"/>
      <c r="H17" s="15"/>
      <c r="I17" s="15"/>
      <c r="J17" s="15"/>
      <c r="K17" s="15"/>
      <c r="L17" s="29">
        <v>60.0</v>
      </c>
      <c r="M17" s="20"/>
      <c r="N17" s="20"/>
      <c r="O17" s="20"/>
      <c r="P17" s="30"/>
      <c r="Q17" s="30"/>
      <c r="R17" s="30"/>
      <c r="S17" s="30"/>
      <c r="T17" s="30"/>
      <c r="U17" s="30"/>
      <c r="V17" s="29">
        <v>61.0</v>
      </c>
      <c r="W17" s="18">
        <f t="shared" si="1"/>
        <v>121</v>
      </c>
    </row>
    <row r="18">
      <c r="A18" s="32"/>
      <c r="B18" s="5"/>
      <c r="C18" s="32"/>
      <c r="D18" s="32"/>
      <c r="E18" s="32"/>
      <c r="F18" s="32"/>
      <c r="G18" s="32"/>
      <c r="H18" s="32"/>
      <c r="I18" s="32"/>
      <c r="J18" s="32"/>
      <c r="K18" s="32"/>
      <c r="L18" s="33">
        <f>(SUM(L13:L17))-(MAX(L13:L17))</f>
        <v>213</v>
      </c>
      <c r="M18" s="32"/>
      <c r="N18" s="32"/>
      <c r="O18" s="32"/>
      <c r="P18" s="32"/>
      <c r="Q18" s="32"/>
      <c r="R18" s="32"/>
      <c r="S18" s="32"/>
      <c r="T18" s="32"/>
      <c r="U18" s="32"/>
      <c r="V18" s="34"/>
      <c r="W18" s="35">
        <f>IF(COUNT(W13:W17)=5,(SUM(W13:W17))-(MAX(W13:W17)),(IF(COUNT(W13:W17)=4,SUM(W13:W17),IF(COUNTBLANK(W13:W17)&gt;0,SUM(W13:W17),"DQ"))))</f>
        <v>426</v>
      </c>
    </row>
    <row r="19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7"/>
    </row>
    <row r="20">
      <c r="A20" s="36"/>
      <c r="B20" s="38" t="s">
        <v>62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7"/>
    </row>
    <row r="21">
      <c r="A21" s="22" t="s">
        <v>3</v>
      </c>
      <c r="B21" s="23"/>
      <c r="C21" s="24">
        <v>1.0</v>
      </c>
      <c r="D21" s="24">
        <v>2.0</v>
      </c>
      <c r="E21" s="24">
        <v>3.0</v>
      </c>
      <c r="F21" s="24">
        <v>4.0</v>
      </c>
      <c r="G21" s="24">
        <v>5.0</v>
      </c>
      <c r="H21" s="24">
        <v>6.0</v>
      </c>
      <c r="I21" s="24">
        <v>7.0</v>
      </c>
      <c r="J21" s="24">
        <v>8.0</v>
      </c>
      <c r="K21" s="24">
        <v>9.0</v>
      </c>
      <c r="L21" s="24" t="s">
        <v>39</v>
      </c>
      <c r="M21" s="24">
        <v>10.0</v>
      </c>
      <c r="N21" s="24">
        <v>11.0</v>
      </c>
      <c r="O21" s="24">
        <v>12.0</v>
      </c>
      <c r="P21" s="24">
        <v>13.0</v>
      </c>
      <c r="Q21" s="24">
        <v>14.0</v>
      </c>
      <c r="R21" s="24">
        <v>15.0</v>
      </c>
      <c r="S21" s="24">
        <v>16.0</v>
      </c>
      <c r="T21" s="24">
        <v>17.0</v>
      </c>
      <c r="U21" s="24">
        <v>18.0</v>
      </c>
      <c r="V21" s="25" t="s">
        <v>41</v>
      </c>
      <c r="W21" s="26" t="s">
        <v>43</v>
      </c>
    </row>
    <row r="22">
      <c r="A22" s="27">
        <v>1.0</v>
      </c>
      <c r="B22" s="28"/>
      <c r="C22" s="15"/>
      <c r="D22" s="15"/>
      <c r="E22" s="15"/>
      <c r="F22" s="15"/>
      <c r="G22" s="15"/>
      <c r="H22" s="15"/>
      <c r="I22" s="15"/>
      <c r="J22" s="15"/>
      <c r="K22" s="15"/>
      <c r="L22" s="16" t="str">
        <f t="shared" ref="L22:L26" si="2">IF(COUNTBLANK(C22:K22)&gt;0,"",SUM(C22:K22))</f>
        <v/>
      </c>
      <c r="M22" s="20"/>
      <c r="N22" s="20"/>
      <c r="O22" s="20"/>
      <c r="P22" s="20"/>
      <c r="Q22" s="20"/>
      <c r="R22" s="20"/>
      <c r="S22" s="20"/>
      <c r="T22" s="20"/>
      <c r="U22" s="20"/>
      <c r="V22" s="16" t="str">
        <f t="shared" ref="V22:V26" si="3">IF(COUNTBLANK(M22:U22)&gt;0,"",SUM(M22:U22))</f>
        <v/>
      </c>
      <c r="W22" s="18">
        <f t="shared" ref="W22:W26" si="4">IF(COUNT(L22,V22)&gt;0,SUM(L22,V22),0)</f>
        <v>0</v>
      </c>
    </row>
    <row r="23">
      <c r="A23" s="27">
        <v>2.0</v>
      </c>
      <c r="B23" s="28"/>
      <c r="C23" s="15"/>
      <c r="D23" s="15"/>
      <c r="E23" s="15"/>
      <c r="F23" s="15"/>
      <c r="G23" s="15"/>
      <c r="H23" s="15"/>
      <c r="I23" s="15"/>
      <c r="J23" s="15"/>
      <c r="K23" s="15"/>
      <c r="L23" s="16" t="str">
        <f t="shared" si="2"/>
        <v/>
      </c>
      <c r="M23" s="20"/>
      <c r="N23" s="20"/>
      <c r="O23" s="20"/>
      <c r="P23" s="30"/>
      <c r="Q23" s="30"/>
      <c r="R23" s="30"/>
      <c r="S23" s="30"/>
      <c r="T23" s="30"/>
      <c r="U23" s="30"/>
      <c r="V23" s="16" t="str">
        <f t="shared" si="3"/>
        <v/>
      </c>
      <c r="W23" s="18">
        <f t="shared" si="4"/>
        <v>0</v>
      </c>
    </row>
    <row r="24">
      <c r="A24" s="27">
        <v>3.0</v>
      </c>
      <c r="B24" s="28"/>
      <c r="C24" s="15"/>
      <c r="D24" s="15"/>
      <c r="E24" s="15"/>
      <c r="F24" s="15"/>
      <c r="G24" s="15"/>
      <c r="H24" s="15"/>
      <c r="I24" s="15"/>
      <c r="J24" s="15"/>
      <c r="K24" s="15"/>
      <c r="L24" s="16" t="str">
        <f t="shared" si="2"/>
        <v/>
      </c>
      <c r="M24" s="20"/>
      <c r="N24" s="20"/>
      <c r="O24" s="20"/>
      <c r="P24" s="30"/>
      <c r="Q24" s="30"/>
      <c r="R24" s="30"/>
      <c r="S24" s="30"/>
      <c r="T24" s="30"/>
      <c r="U24" s="30"/>
      <c r="V24" s="16" t="str">
        <f t="shared" si="3"/>
        <v/>
      </c>
      <c r="W24" s="18">
        <f t="shared" si="4"/>
        <v>0</v>
      </c>
    </row>
    <row r="25">
      <c r="A25" s="27">
        <v>4.0</v>
      </c>
      <c r="B25" s="28"/>
      <c r="C25" s="15"/>
      <c r="D25" s="15"/>
      <c r="E25" s="15"/>
      <c r="F25" s="15"/>
      <c r="G25" s="15"/>
      <c r="H25" s="15"/>
      <c r="I25" s="15"/>
      <c r="J25" s="15"/>
      <c r="K25" s="15"/>
      <c r="L25" s="16" t="str">
        <f t="shared" si="2"/>
        <v/>
      </c>
      <c r="M25" s="20"/>
      <c r="N25" s="20"/>
      <c r="O25" s="20"/>
      <c r="P25" s="30"/>
      <c r="Q25" s="30"/>
      <c r="R25" s="30"/>
      <c r="S25" s="30"/>
      <c r="T25" s="30"/>
      <c r="U25" s="30"/>
      <c r="V25" s="16" t="str">
        <f t="shared" si="3"/>
        <v/>
      </c>
      <c r="W25" s="18">
        <f t="shared" si="4"/>
        <v>0</v>
      </c>
    </row>
    <row r="26">
      <c r="A26" s="27">
        <v>5.0</v>
      </c>
      <c r="B26" s="28"/>
      <c r="C26" s="15"/>
      <c r="D26" s="15"/>
      <c r="E26" s="15"/>
      <c r="F26" s="15"/>
      <c r="G26" s="15"/>
      <c r="H26" s="15"/>
      <c r="I26" s="15"/>
      <c r="J26" s="15"/>
      <c r="K26" s="15"/>
      <c r="L26" s="16" t="str">
        <f t="shared" si="2"/>
        <v/>
      </c>
      <c r="M26" s="20"/>
      <c r="N26" s="20"/>
      <c r="O26" s="20"/>
      <c r="P26" s="30"/>
      <c r="Q26" s="30"/>
      <c r="R26" s="30"/>
      <c r="S26" s="30"/>
      <c r="T26" s="30"/>
      <c r="U26" s="30"/>
      <c r="V26" s="16" t="str">
        <f t="shared" si="3"/>
        <v/>
      </c>
      <c r="W26" s="18">
        <f t="shared" si="4"/>
        <v>0</v>
      </c>
    </row>
    <row r="27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>
        <f>(SUM(L22:L26))-(MAX(L22:L26))</f>
        <v>0</v>
      </c>
      <c r="M27" s="32"/>
      <c r="N27" s="32"/>
      <c r="O27" s="32"/>
      <c r="P27" s="32"/>
      <c r="Q27" s="32"/>
      <c r="R27" s="32"/>
      <c r="S27" s="32"/>
      <c r="T27" s="32"/>
      <c r="U27" s="32"/>
      <c r="V27" s="34"/>
      <c r="W27" s="35">
        <f>IF(COUNT(W22:W26)=5,(SUM(W22:W26))-(MAX(W22:W26)),(IF(COUNT(W22:W26)=4,SUM(W22:W26),IF(COUNTBLANK(W22:W26)&gt;0,SUM(W22:W26),"DQ"))))</f>
        <v>0</v>
      </c>
    </row>
    <row r="28" ht="15.0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7"/>
    </row>
    <row r="29" ht="15.0" customHeight="1">
      <c r="A29" s="36"/>
      <c r="B29" s="38" t="s">
        <v>69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7"/>
    </row>
    <row r="30">
      <c r="A30" s="22" t="s">
        <v>3</v>
      </c>
      <c r="B30" s="23"/>
      <c r="C30" s="24">
        <v>1.0</v>
      </c>
      <c r="D30" s="24">
        <v>2.0</v>
      </c>
      <c r="E30" s="24">
        <v>3.0</v>
      </c>
      <c r="F30" s="24">
        <v>4.0</v>
      </c>
      <c r="G30" s="24">
        <v>5.0</v>
      </c>
      <c r="H30" s="24">
        <v>6.0</v>
      </c>
      <c r="I30" s="24">
        <v>7.0</v>
      </c>
      <c r="J30" s="24">
        <v>8.0</v>
      </c>
      <c r="K30" s="24">
        <v>9.0</v>
      </c>
      <c r="L30" s="24" t="s">
        <v>39</v>
      </c>
      <c r="M30" s="24">
        <v>10.0</v>
      </c>
      <c r="N30" s="24">
        <v>11.0</v>
      </c>
      <c r="O30" s="24">
        <v>12.0</v>
      </c>
      <c r="P30" s="24">
        <v>13.0</v>
      </c>
      <c r="Q30" s="24">
        <v>14.0</v>
      </c>
      <c r="R30" s="24">
        <v>15.0</v>
      </c>
      <c r="S30" s="24">
        <v>16.0</v>
      </c>
      <c r="T30" s="24">
        <v>17.0</v>
      </c>
      <c r="U30" s="24">
        <v>18.0</v>
      </c>
      <c r="V30" s="25" t="s">
        <v>41</v>
      </c>
      <c r="W30" s="26" t="s">
        <v>43</v>
      </c>
    </row>
    <row r="31">
      <c r="A31" s="27">
        <v>1.0</v>
      </c>
      <c r="B31" s="28" t="s">
        <v>70</v>
      </c>
      <c r="C31" s="15"/>
      <c r="D31" s="15"/>
      <c r="E31" s="15"/>
      <c r="F31" s="15"/>
      <c r="G31" s="15"/>
      <c r="H31" s="15"/>
      <c r="I31" s="15"/>
      <c r="J31" s="15"/>
      <c r="K31" s="15"/>
      <c r="L31" s="29">
        <v>49.0</v>
      </c>
      <c r="M31" s="20"/>
      <c r="N31" s="20"/>
      <c r="O31" s="20"/>
      <c r="P31" s="20"/>
      <c r="Q31" s="20"/>
      <c r="R31" s="20"/>
      <c r="S31" s="20"/>
      <c r="T31" s="20"/>
      <c r="U31" s="20"/>
      <c r="V31" s="29">
        <v>48.0</v>
      </c>
      <c r="W31" s="18">
        <f t="shared" ref="W31:W35" si="5">IF(COUNT(L31,V31)&gt;0,SUM(L31,V31),0)</f>
        <v>97</v>
      </c>
    </row>
    <row r="32">
      <c r="A32" s="27">
        <v>2.0</v>
      </c>
      <c r="B32" s="28" t="s">
        <v>72</v>
      </c>
      <c r="C32" s="15"/>
      <c r="D32" s="15"/>
      <c r="E32" s="15"/>
      <c r="F32" s="15"/>
      <c r="G32" s="15"/>
      <c r="H32" s="15"/>
      <c r="I32" s="15"/>
      <c r="J32" s="15"/>
      <c r="K32" s="15"/>
      <c r="L32" s="29">
        <v>56.0</v>
      </c>
      <c r="M32" s="20"/>
      <c r="N32" s="20"/>
      <c r="O32" s="20"/>
      <c r="P32" s="30"/>
      <c r="Q32" s="30"/>
      <c r="R32" s="30"/>
      <c r="S32" s="30"/>
      <c r="T32" s="30"/>
      <c r="U32" s="30"/>
      <c r="V32" s="29">
        <v>52.0</v>
      </c>
      <c r="W32" s="18">
        <f t="shared" si="5"/>
        <v>108</v>
      </c>
    </row>
    <row r="33">
      <c r="A33" s="27">
        <v>3.0</v>
      </c>
      <c r="B33" s="28" t="s">
        <v>73</v>
      </c>
      <c r="C33" s="15"/>
      <c r="D33" s="15"/>
      <c r="E33" s="15"/>
      <c r="F33" s="15"/>
      <c r="G33" s="15"/>
      <c r="H33" s="15"/>
      <c r="I33" s="15"/>
      <c r="J33" s="15"/>
      <c r="K33" s="15"/>
      <c r="L33" s="29">
        <v>53.0</v>
      </c>
      <c r="M33" s="20"/>
      <c r="N33" s="20"/>
      <c r="O33" s="20"/>
      <c r="P33" s="30"/>
      <c r="Q33" s="30"/>
      <c r="R33" s="30"/>
      <c r="S33" s="30"/>
      <c r="T33" s="30"/>
      <c r="U33" s="30"/>
      <c r="V33" s="29">
        <v>56.0</v>
      </c>
      <c r="W33" s="18">
        <f t="shared" si="5"/>
        <v>109</v>
      </c>
    </row>
    <row r="34">
      <c r="A34" s="27">
        <v>4.0</v>
      </c>
      <c r="B34" s="28" t="s">
        <v>75</v>
      </c>
      <c r="C34" s="15"/>
      <c r="D34" s="15"/>
      <c r="E34" s="15"/>
      <c r="F34" s="15"/>
      <c r="G34" s="15"/>
      <c r="H34" s="15"/>
      <c r="I34" s="15"/>
      <c r="J34" s="15"/>
      <c r="K34" s="15"/>
      <c r="L34" s="29">
        <v>65.0</v>
      </c>
      <c r="M34" s="20"/>
      <c r="N34" s="20"/>
      <c r="O34" s="20"/>
      <c r="P34" s="30"/>
      <c r="Q34" s="30"/>
      <c r="R34" s="30"/>
      <c r="S34" s="30"/>
      <c r="T34" s="30"/>
      <c r="U34" s="30"/>
      <c r="V34" s="29">
        <v>63.0</v>
      </c>
      <c r="W34" s="18">
        <f t="shared" si="5"/>
        <v>128</v>
      </c>
    </row>
    <row r="35">
      <c r="A35" s="27">
        <v>5.0</v>
      </c>
      <c r="B35" s="28" t="s">
        <v>76</v>
      </c>
      <c r="C35" s="15"/>
      <c r="D35" s="15"/>
      <c r="E35" s="15"/>
      <c r="F35" s="15"/>
      <c r="G35" s="15"/>
      <c r="H35" s="15"/>
      <c r="I35" s="15"/>
      <c r="J35" s="15"/>
      <c r="K35" s="15"/>
      <c r="L35" s="29">
        <v>72.0</v>
      </c>
      <c r="M35" s="20"/>
      <c r="N35" s="20"/>
      <c r="O35" s="20"/>
      <c r="P35" s="30"/>
      <c r="Q35" s="30"/>
      <c r="R35" s="30"/>
      <c r="S35" s="30"/>
      <c r="T35" s="30"/>
      <c r="U35" s="30"/>
      <c r="V35" s="29">
        <v>78.0</v>
      </c>
      <c r="W35" s="18">
        <f t="shared" si="5"/>
        <v>150</v>
      </c>
    </row>
    <row r="36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3">
        <f>(SUM(L31:L35))-(MAX(L31:L35))</f>
        <v>223</v>
      </c>
      <c r="M36" s="32"/>
      <c r="N36" s="32"/>
      <c r="O36" s="32"/>
      <c r="P36" s="32"/>
      <c r="Q36" s="32"/>
      <c r="R36" s="32"/>
      <c r="S36" s="32"/>
      <c r="T36" s="32"/>
      <c r="U36" s="32"/>
      <c r="V36" s="34"/>
      <c r="W36" s="35">
        <f>IF(COUNT(W31:W35)=5,(SUM(W31:W35))-(MAX(W31:W35)),(IF(COUNT(W31:W35)=4,SUM(W31:W35),IF(COUNTBLANK(W31:W35)&gt;0,SUM(W31:W35),"DQ"))))</f>
        <v>442</v>
      </c>
    </row>
    <row r="37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7"/>
    </row>
    <row r="38">
      <c r="A38" s="36"/>
      <c r="B38" s="38" t="s">
        <v>79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7"/>
    </row>
    <row r="39">
      <c r="A39" s="22" t="s">
        <v>3</v>
      </c>
      <c r="B39" s="23"/>
      <c r="C39" s="24">
        <v>1.0</v>
      </c>
      <c r="D39" s="24">
        <v>2.0</v>
      </c>
      <c r="E39" s="24">
        <v>3.0</v>
      </c>
      <c r="F39" s="24">
        <v>4.0</v>
      </c>
      <c r="G39" s="24">
        <v>5.0</v>
      </c>
      <c r="H39" s="24">
        <v>6.0</v>
      </c>
      <c r="I39" s="24">
        <v>7.0</v>
      </c>
      <c r="J39" s="24">
        <v>8.0</v>
      </c>
      <c r="K39" s="24">
        <v>9.0</v>
      </c>
      <c r="L39" s="24" t="s">
        <v>39</v>
      </c>
      <c r="M39" s="24">
        <v>10.0</v>
      </c>
      <c r="N39" s="24">
        <v>11.0</v>
      </c>
      <c r="O39" s="24">
        <v>12.0</v>
      </c>
      <c r="P39" s="24">
        <v>13.0</v>
      </c>
      <c r="Q39" s="24">
        <v>14.0</v>
      </c>
      <c r="R39" s="24">
        <v>15.0</v>
      </c>
      <c r="S39" s="24">
        <v>16.0</v>
      </c>
      <c r="T39" s="24">
        <v>17.0</v>
      </c>
      <c r="U39" s="24">
        <v>18.0</v>
      </c>
      <c r="V39" s="25" t="s">
        <v>41</v>
      </c>
      <c r="W39" s="26" t="s">
        <v>43</v>
      </c>
    </row>
    <row r="40">
      <c r="A40" s="27">
        <v>1.0</v>
      </c>
      <c r="B40" s="28" t="s">
        <v>80</v>
      </c>
      <c r="C40" s="15"/>
      <c r="D40" s="15"/>
      <c r="E40" s="15"/>
      <c r="F40" s="15"/>
      <c r="G40" s="15"/>
      <c r="H40" s="15"/>
      <c r="I40" s="15"/>
      <c r="J40" s="15"/>
      <c r="K40" s="15"/>
      <c r="L40" s="29">
        <v>55.0</v>
      </c>
      <c r="M40" s="20"/>
      <c r="N40" s="20"/>
      <c r="O40" s="20"/>
      <c r="P40" s="20"/>
      <c r="Q40" s="20"/>
      <c r="R40" s="20"/>
      <c r="S40" s="20"/>
      <c r="T40" s="20"/>
      <c r="U40" s="20"/>
      <c r="V40" s="29">
        <v>55.0</v>
      </c>
      <c r="W40" s="18">
        <f t="shared" ref="W40:W44" si="6">IF(COUNT(L40,V40)&gt;0,SUM(L40,V40),0)</f>
        <v>110</v>
      </c>
    </row>
    <row r="41">
      <c r="A41" s="27">
        <v>2.0</v>
      </c>
      <c r="B41" s="28" t="s">
        <v>82</v>
      </c>
      <c r="C41" s="15"/>
      <c r="D41" s="15"/>
      <c r="E41" s="15"/>
      <c r="F41" s="15"/>
      <c r="G41" s="15"/>
      <c r="H41" s="15"/>
      <c r="I41" s="15"/>
      <c r="J41" s="15"/>
      <c r="K41" s="15"/>
      <c r="L41" s="29">
        <v>62.0</v>
      </c>
      <c r="M41" s="20"/>
      <c r="N41" s="20"/>
      <c r="O41" s="20"/>
      <c r="P41" s="30"/>
      <c r="Q41" s="30"/>
      <c r="R41" s="30"/>
      <c r="S41" s="30"/>
      <c r="T41" s="30"/>
      <c r="U41" s="30"/>
      <c r="V41" s="29">
        <v>59.0</v>
      </c>
      <c r="W41" s="18">
        <f t="shared" si="6"/>
        <v>121</v>
      </c>
    </row>
    <row r="42">
      <c r="A42" s="27">
        <v>3.0</v>
      </c>
      <c r="B42" s="28" t="s">
        <v>83</v>
      </c>
      <c r="C42" s="15"/>
      <c r="D42" s="15"/>
      <c r="E42" s="15"/>
      <c r="F42" s="15"/>
      <c r="G42" s="15"/>
      <c r="H42" s="15"/>
      <c r="I42" s="15"/>
      <c r="J42" s="15"/>
      <c r="K42" s="15"/>
      <c r="L42" s="29">
        <v>64.0</v>
      </c>
      <c r="M42" s="20"/>
      <c r="N42" s="20"/>
      <c r="O42" s="20"/>
      <c r="P42" s="30"/>
      <c r="Q42" s="30"/>
      <c r="R42" s="30"/>
      <c r="S42" s="30"/>
      <c r="T42" s="30"/>
      <c r="U42" s="30"/>
      <c r="V42" s="29">
        <v>62.0</v>
      </c>
      <c r="W42" s="18">
        <f t="shared" si="6"/>
        <v>126</v>
      </c>
    </row>
    <row r="43">
      <c r="A43" s="27">
        <v>4.0</v>
      </c>
      <c r="B43" s="28" t="s">
        <v>85</v>
      </c>
      <c r="C43" s="15"/>
      <c r="D43" s="15"/>
      <c r="E43" s="15"/>
      <c r="F43" s="15"/>
      <c r="G43" s="15"/>
      <c r="H43" s="15"/>
      <c r="I43" s="15"/>
      <c r="J43" s="15"/>
      <c r="K43" s="15"/>
      <c r="L43" s="29">
        <v>67.0</v>
      </c>
      <c r="M43" s="20"/>
      <c r="N43" s="20"/>
      <c r="O43" s="20"/>
      <c r="P43" s="30"/>
      <c r="Q43" s="30"/>
      <c r="R43" s="30"/>
      <c r="S43" s="30"/>
      <c r="T43" s="30"/>
      <c r="U43" s="30"/>
      <c r="V43" s="29">
        <v>75.0</v>
      </c>
      <c r="W43" s="18">
        <f t="shared" si="6"/>
        <v>142</v>
      </c>
    </row>
    <row r="44">
      <c r="A44" s="27">
        <v>5.0</v>
      </c>
      <c r="B44" s="28"/>
      <c r="C44" s="15"/>
      <c r="D44" s="15"/>
      <c r="E44" s="15"/>
      <c r="F44" s="15"/>
      <c r="G44" s="15"/>
      <c r="H44" s="15"/>
      <c r="I44" s="15"/>
      <c r="J44" s="15"/>
      <c r="K44" s="15"/>
      <c r="L44" s="16" t="str">
        <f>IF(COUNTBLANK(C44:K44)&gt;0,"",SUM(C44:K44))</f>
        <v/>
      </c>
      <c r="M44" s="20"/>
      <c r="N44" s="20"/>
      <c r="O44" s="20"/>
      <c r="P44" s="30"/>
      <c r="Q44" s="30"/>
      <c r="R44" s="30"/>
      <c r="S44" s="30"/>
      <c r="T44" s="30"/>
      <c r="U44" s="30"/>
      <c r="V44" s="16" t="str">
        <f>IF(COUNTBLANK(M44:U44)&gt;0,"",SUM(M44:U44))</f>
        <v/>
      </c>
      <c r="W44" s="18">
        <f t="shared" si="6"/>
        <v>0</v>
      </c>
    </row>
    <row r="4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3">
        <f>(SUM(L40:L44))-(MAX(L40:L44))</f>
        <v>181</v>
      </c>
      <c r="M45" s="32"/>
      <c r="N45" s="32"/>
      <c r="O45" s="32"/>
      <c r="P45" s="32"/>
      <c r="Q45" s="32"/>
      <c r="R45" s="32"/>
      <c r="S45" s="32"/>
      <c r="T45" s="32"/>
      <c r="U45" s="32"/>
      <c r="V45" s="34"/>
      <c r="W45" s="39">
        <v>499.0</v>
      </c>
    </row>
    <row r="46">
      <c r="A46" s="36"/>
      <c r="B46" s="38" t="s">
        <v>88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7"/>
    </row>
    <row r="47">
      <c r="A47" s="22" t="s">
        <v>3</v>
      </c>
      <c r="B47" s="23"/>
      <c r="C47" s="24">
        <v>1.0</v>
      </c>
      <c r="D47" s="24">
        <v>2.0</v>
      </c>
      <c r="E47" s="24">
        <v>3.0</v>
      </c>
      <c r="F47" s="24">
        <v>4.0</v>
      </c>
      <c r="G47" s="24">
        <v>5.0</v>
      </c>
      <c r="H47" s="24">
        <v>6.0</v>
      </c>
      <c r="I47" s="24">
        <v>7.0</v>
      </c>
      <c r="J47" s="24">
        <v>8.0</v>
      </c>
      <c r="K47" s="24">
        <v>9.0</v>
      </c>
      <c r="L47" s="24" t="s">
        <v>39</v>
      </c>
      <c r="M47" s="24">
        <v>10.0</v>
      </c>
      <c r="N47" s="24">
        <v>11.0</v>
      </c>
      <c r="O47" s="24">
        <v>12.0</v>
      </c>
      <c r="P47" s="24">
        <v>13.0</v>
      </c>
      <c r="Q47" s="24">
        <v>14.0</v>
      </c>
      <c r="R47" s="24">
        <v>15.0</v>
      </c>
      <c r="S47" s="24">
        <v>16.0</v>
      </c>
      <c r="T47" s="24">
        <v>17.0</v>
      </c>
      <c r="U47" s="24">
        <v>18.0</v>
      </c>
      <c r="V47" s="25" t="s">
        <v>41</v>
      </c>
      <c r="W47" s="26" t="s">
        <v>43</v>
      </c>
    </row>
    <row r="48">
      <c r="A48" s="27">
        <v>1.0</v>
      </c>
      <c r="B48" s="28" t="s">
        <v>90</v>
      </c>
      <c r="C48" s="20"/>
      <c r="D48" s="20"/>
      <c r="E48" s="20"/>
      <c r="F48" s="20"/>
      <c r="G48" s="20"/>
      <c r="H48" s="20"/>
      <c r="I48" s="20"/>
      <c r="J48" s="20"/>
      <c r="K48" s="20"/>
      <c r="L48" s="29">
        <v>56.0</v>
      </c>
      <c r="M48" s="20"/>
      <c r="N48" s="20"/>
      <c r="O48" s="20"/>
      <c r="P48" s="20"/>
      <c r="Q48" s="20"/>
      <c r="R48" s="20"/>
      <c r="S48" s="20"/>
      <c r="T48" s="20"/>
      <c r="U48" s="20"/>
      <c r="V48" s="29">
        <v>46.0</v>
      </c>
      <c r="W48" s="18">
        <f t="shared" ref="W48:W52" si="7">IF(COUNT(L48,V48)&gt;0,SUM(L48,V48),0)</f>
        <v>102</v>
      </c>
    </row>
    <row r="49">
      <c r="A49" s="27">
        <v>2.0</v>
      </c>
      <c r="B49" s="28" t="s">
        <v>92</v>
      </c>
      <c r="C49" s="20"/>
      <c r="D49" s="20"/>
      <c r="E49" s="20"/>
      <c r="F49" s="20"/>
      <c r="G49" s="20"/>
      <c r="H49" s="20"/>
      <c r="I49" s="20"/>
      <c r="J49" s="20"/>
      <c r="K49" s="20"/>
      <c r="L49" s="29">
        <v>52.0</v>
      </c>
      <c r="M49" s="20"/>
      <c r="N49" s="20"/>
      <c r="O49" s="20"/>
      <c r="P49" s="30"/>
      <c r="Q49" s="30"/>
      <c r="R49" s="30"/>
      <c r="S49" s="30"/>
      <c r="T49" s="30"/>
      <c r="U49" s="30"/>
      <c r="V49" s="29">
        <v>51.0</v>
      </c>
      <c r="W49" s="18">
        <f t="shared" si="7"/>
        <v>103</v>
      </c>
    </row>
    <row r="50">
      <c r="A50" s="27">
        <v>3.0</v>
      </c>
      <c r="B50" s="28" t="s">
        <v>93</v>
      </c>
      <c r="C50" s="20"/>
      <c r="D50" s="20"/>
      <c r="E50" s="20"/>
      <c r="F50" s="20"/>
      <c r="G50" s="20"/>
      <c r="H50" s="20"/>
      <c r="I50" s="20"/>
      <c r="J50" s="20"/>
      <c r="K50" s="20"/>
      <c r="L50" s="29">
        <v>54.0</v>
      </c>
      <c r="M50" s="20"/>
      <c r="N50" s="20"/>
      <c r="O50" s="20"/>
      <c r="P50" s="30"/>
      <c r="Q50" s="30"/>
      <c r="R50" s="30"/>
      <c r="S50" s="30"/>
      <c r="T50" s="30"/>
      <c r="U50" s="30"/>
      <c r="V50" s="29">
        <v>51.0</v>
      </c>
      <c r="W50" s="18">
        <f t="shared" si="7"/>
        <v>105</v>
      </c>
    </row>
    <row r="51">
      <c r="A51" s="27">
        <v>4.0</v>
      </c>
      <c r="B51" s="28" t="s">
        <v>94</v>
      </c>
      <c r="C51" s="20"/>
      <c r="D51" s="20"/>
      <c r="E51" s="20"/>
      <c r="F51" s="20"/>
      <c r="G51" s="20"/>
      <c r="H51" s="20"/>
      <c r="I51" s="20"/>
      <c r="J51" s="20"/>
      <c r="K51" s="20"/>
      <c r="L51" s="29">
        <v>52.0</v>
      </c>
      <c r="M51" s="20"/>
      <c r="N51" s="20"/>
      <c r="O51" s="20"/>
      <c r="P51" s="30"/>
      <c r="Q51" s="30"/>
      <c r="R51" s="30"/>
      <c r="S51" s="30"/>
      <c r="T51" s="30"/>
      <c r="U51" s="30"/>
      <c r="V51" s="29">
        <v>54.0</v>
      </c>
      <c r="W51" s="18">
        <f t="shared" si="7"/>
        <v>106</v>
      </c>
    </row>
    <row r="52">
      <c r="A52" s="27">
        <v>5.0</v>
      </c>
      <c r="B52" s="28" t="s">
        <v>95</v>
      </c>
      <c r="C52" s="20"/>
      <c r="D52" s="20"/>
      <c r="E52" s="20"/>
      <c r="F52" s="20"/>
      <c r="G52" s="20"/>
      <c r="H52" s="20"/>
      <c r="I52" s="20"/>
      <c r="J52" s="20"/>
      <c r="K52" s="20"/>
      <c r="L52" s="29">
        <v>60.0</v>
      </c>
      <c r="M52" s="20"/>
      <c r="N52" s="20"/>
      <c r="O52" s="20"/>
      <c r="P52" s="30"/>
      <c r="Q52" s="30"/>
      <c r="R52" s="30"/>
      <c r="S52" s="30"/>
      <c r="T52" s="30"/>
      <c r="U52" s="30"/>
      <c r="V52" s="29">
        <v>62.0</v>
      </c>
      <c r="W52" s="18">
        <f t="shared" si="7"/>
        <v>122</v>
      </c>
    </row>
    <row r="53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3">
        <f>(SUM(L48:L52))-(MAX(L48:L52))</f>
        <v>214</v>
      </c>
      <c r="M53" s="32"/>
      <c r="N53" s="32"/>
      <c r="O53" s="32"/>
      <c r="P53" s="32"/>
      <c r="Q53" s="32"/>
      <c r="R53" s="32"/>
      <c r="S53" s="32"/>
      <c r="T53" s="32"/>
      <c r="U53" s="32"/>
      <c r="V53" s="34"/>
      <c r="W53" s="35">
        <f>IF(COUNT(W48:W52)=5,(SUM(W48:W52))-(MAX(W48:W52)),(IF(COUNT(W48:W52)=4,SUM(W48:W52),IF(COUNTBLANK(W48:W52)&gt;0,SUM(W48:W52),"DQ"))))</f>
        <v>416</v>
      </c>
    </row>
    <row r="54">
      <c r="A54" s="36"/>
      <c r="B54" s="38" t="s">
        <v>96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7"/>
    </row>
    <row r="55">
      <c r="A55" s="22" t="s">
        <v>3</v>
      </c>
      <c r="B55" s="23"/>
      <c r="C55" s="24">
        <v>1.0</v>
      </c>
      <c r="D55" s="24">
        <v>2.0</v>
      </c>
      <c r="E55" s="24">
        <v>3.0</v>
      </c>
      <c r="F55" s="24">
        <v>4.0</v>
      </c>
      <c r="G55" s="24">
        <v>5.0</v>
      </c>
      <c r="H55" s="24">
        <v>6.0</v>
      </c>
      <c r="I55" s="24">
        <v>7.0</v>
      </c>
      <c r="J55" s="24">
        <v>8.0</v>
      </c>
      <c r="K55" s="24">
        <v>9.0</v>
      </c>
      <c r="L55" s="24" t="s">
        <v>39</v>
      </c>
      <c r="M55" s="24">
        <v>10.0</v>
      </c>
      <c r="N55" s="24">
        <v>11.0</v>
      </c>
      <c r="O55" s="24">
        <v>12.0</v>
      </c>
      <c r="P55" s="24">
        <v>13.0</v>
      </c>
      <c r="Q55" s="24">
        <v>14.0</v>
      </c>
      <c r="R55" s="24">
        <v>15.0</v>
      </c>
      <c r="S55" s="24">
        <v>16.0</v>
      </c>
      <c r="T55" s="24">
        <v>17.0</v>
      </c>
      <c r="U55" s="24">
        <v>18.0</v>
      </c>
      <c r="V55" s="25" t="s">
        <v>41</v>
      </c>
      <c r="W55" s="26" t="s">
        <v>43</v>
      </c>
    </row>
    <row r="56">
      <c r="A56" s="27">
        <v>1.0</v>
      </c>
      <c r="B56" s="28" t="s">
        <v>97</v>
      </c>
      <c r="C56" s="20"/>
      <c r="D56" s="20"/>
      <c r="E56" s="20"/>
      <c r="F56" s="20"/>
      <c r="G56" s="20"/>
      <c r="H56" s="20"/>
      <c r="I56" s="20"/>
      <c r="J56" s="20"/>
      <c r="K56" s="20"/>
      <c r="L56" s="29">
        <v>51.0</v>
      </c>
      <c r="M56" s="20"/>
      <c r="N56" s="20"/>
      <c r="O56" s="20"/>
      <c r="P56" s="20"/>
      <c r="Q56" s="20"/>
      <c r="R56" s="20"/>
      <c r="S56" s="20"/>
      <c r="T56" s="20"/>
      <c r="U56" s="20"/>
      <c r="V56" s="29">
        <v>50.0</v>
      </c>
      <c r="W56" s="18">
        <f t="shared" ref="W56:W60" si="8">IF(COUNT(L56,V56)&gt;0,SUM(L56,V56),0)</f>
        <v>101</v>
      </c>
    </row>
    <row r="57">
      <c r="A57" s="27">
        <v>2.0</v>
      </c>
      <c r="B57" s="28" t="s">
        <v>98</v>
      </c>
      <c r="C57" s="20"/>
      <c r="D57" s="20"/>
      <c r="E57" s="20"/>
      <c r="F57" s="20"/>
      <c r="G57" s="20"/>
      <c r="H57" s="20"/>
      <c r="I57" s="20"/>
      <c r="J57" s="20"/>
      <c r="K57" s="20"/>
      <c r="L57" s="29">
        <v>56.0</v>
      </c>
      <c r="M57" s="20"/>
      <c r="N57" s="20"/>
      <c r="O57" s="20"/>
      <c r="P57" s="30"/>
      <c r="Q57" s="30"/>
      <c r="R57" s="30"/>
      <c r="S57" s="30"/>
      <c r="T57" s="30"/>
      <c r="U57" s="30"/>
      <c r="V57" s="29">
        <v>57.0</v>
      </c>
      <c r="W57" s="18">
        <f t="shared" si="8"/>
        <v>113</v>
      </c>
    </row>
    <row r="58">
      <c r="A58" s="27">
        <v>3.0</v>
      </c>
      <c r="B58" s="28" t="s">
        <v>99</v>
      </c>
      <c r="C58" s="20"/>
      <c r="D58" s="20"/>
      <c r="E58" s="20"/>
      <c r="F58" s="20"/>
      <c r="G58" s="20"/>
      <c r="H58" s="20"/>
      <c r="I58" s="20"/>
      <c r="J58" s="20"/>
      <c r="K58" s="20"/>
      <c r="L58" s="29">
        <v>59.0</v>
      </c>
      <c r="M58" s="20"/>
      <c r="N58" s="20"/>
      <c r="O58" s="20"/>
      <c r="P58" s="30"/>
      <c r="Q58" s="30"/>
      <c r="R58" s="30"/>
      <c r="S58" s="30"/>
      <c r="T58" s="30"/>
      <c r="U58" s="30"/>
      <c r="V58" s="29">
        <v>57.0</v>
      </c>
      <c r="W58" s="18">
        <f t="shared" si="8"/>
        <v>116</v>
      </c>
    </row>
    <row r="59">
      <c r="A59" s="27">
        <v>4.0</v>
      </c>
      <c r="B59" s="28" t="s">
        <v>100</v>
      </c>
      <c r="C59" s="20"/>
      <c r="D59" s="20"/>
      <c r="E59" s="20"/>
      <c r="F59" s="20"/>
      <c r="G59" s="20"/>
      <c r="H59" s="20"/>
      <c r="I59" s="20"/>
      <c r="J59" s="20"/>
      <c r="K59" s="20"/>
      <c r="L59" s="29">
        <v>57.0</v>
      </c>
      <c r="M59" s="20"/>
      <c r="N59" s="20"/>
      <c r="O59" s="20"/>
      <c r="P59" s="30"/>
      <c r="Q59" s="30"/>
      <c r="R59" s="30"/>
      <c r="S59" s="30"/>
      <c r="T59" s="30"/>
      <c r="U59" s="30"/>
      <c r="V59" s="29">
        <v>60.0</v>
      </c>
      <c r="W59" s="18">
        <f t="shared" si="8"/>
        <v>117</v>
      </c>
    </row>
    <row r="60">
      <c r="A60" s="27">
        <v>5.0</v>
      </c>
      <c r="B60" s="28" t="s">
        <v>101</v>
      </c>
      <c r="C60" s="20"/>
      <c r="D60" s="20"/>
      <c r="E60" s="20"/>
      <c r="F60" s="20"/>
      <c r="G60" s="20"/>
      <c r="H60" s="20"/>
      <c r="I60" s="20"/>
      <c r="J60" s="20"/>
      <c r="K60" s="20"/>
      <c r="L60" s="29">
        <v>63.0</v>
      </c>
      <c r="M60" s="20"/>
      <c r="N60" s="20"/>
      <c r="O60" s="20"/>
      <c r="P60" s="30"/>
      <c r="Q60" s="30"/>
      <c r="R60" s="30"/>
      <c r="S60" s="30"/>
      <c r="T60" s="30"/>
      <c r="U60" s="30"/>
      <c r="V60" s="29">
        <v>58.0</v>
      </c>
      <c r="W60" s="18">
        <f t="shared" si="8"/>
        <v>121</v>
      </c>
    </row>
    <row r="6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3">
        <f>(SUM(L56:L60))-(MAX(L56:L60))</f>
        <v>223</v>
      </c>
      <c r="M61" s="32"/>
      <c r="N61" s="32"/>
      <c r="O61" s="32"/>
      <c r="P61" s="32"/>
      <c r="Q61" s="32"/>
      <c r="R61" s="32"/>
      <c r="S61" s="32"/>
      <c r="T61" s="32"/>
      <c r="U61" s="32"/>
      <c r="V61" s="34"/>
      <c r="W61" s="35">
        <f>IF(COUNT(W56:W60)=5,(SUM(W56:W60))-(MAX(W56:W60)),(IF(COUNT(W56:W60)=4,SUM(W56:W60),IF(COUNTBLANK(W56:W60)&gt;0,SUM(W56:W60),"DQ"))))</f>
        <v>447</v>
      </c>
    </row>
    <row r="62">
      <c r="A62" s="36"/>
      <c r="B62" s="38" t="s">
        <v>102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7"/>
    </row>
    <row r="63">
      <c r="A63" s="22" t="s">
        <v>3</v>
      </c>
      <c r="B63" s="23"/>
      <c r="C63" s="24">
        <v>1.0</v>
      </c>
      <c r="D63" s="24">
        <v>2.0</v>
      </c>
      <c r="E63" s="24">
        <v>3.0</v>
      </c>
      <c r="F63" s="24">
        <v>4.0</v>
      </c>
      <c r="G63" s="24">
        <v>5.0</v>
      </c>
      <c r="H63" s="24">
        <v>6.0</v>
      </c>
      <c r="I63" s="24">
        <v>7.0</v>
      </c>
      <c r="J63" s="24">
        <v>8.0</v>
      </c>
      <c r="K63" s="24">
        <v>9.0</v>
      </c>
      <c r="L63" s="24" t="s">
        <v>39</v>
      </c>
      <c r="M63" s="24">
        <v>10.0</v>
      </c>
      <c r="N63" s="24">
        <v>11.0</v>
      </c>
      <c r="O63" s="24">
        <v>12.0</v>
      </c>
      <c r="P63" s="24">
        <v>13.0</v>
      </c>
      <c r="Q63" s="24">
        <v>14.0</v>
      </c>
      <c r="R63" s="24">
        <v>15.0</v>
      </c>
      <c r="S63" s="24">
        <v>16.0</v>
      </c>
      <c r="T63" s="24">
        <v>17.0</v>
      </c>
      <c r="U63" s="24">
        <v>18.0</v>
      </c>
      <c r="V63" s="25" t="s">
        <v>41</v>
      </c>
      <c r="W63" s="26" t="s">
        <v>43</v>
      </c>
    </row>
    <row r="64">
      <c r="A64" s="27">
        <v>1.0</v>
      </c>
      <c r="B64" s="28" t="s">
        <v>103</v>
      </c>
      <c r="C64" s="20"/>
      <c r="D64" s="20"/>
      <c r="E64" s="20"/>
      <c r="F64" s="20"/>
      <c r="G64" s="20"/>
      <c r="H64" s="20"/>
      <c r="I64" s="20"/>
      <c r="J64" s="20"/>
      <c r="K64" s="20"/>
      <c r="L64" s="29">
        <v>44.0</v>
      </c>
      <c r="M64" s="20"/>
      <c r="N64" s="20"/>
      <c r="O64" s="20"/>
      <c r="P64" s="20"/>
      <c r="Q64" s="20"/>
      <c r="R64" s="20"/>
      <c r="S64" s="20"/>
      <c r="T64" s="20"/>
      <c r="U64" s="20"/>
      <c r="V64" s="29">
        <v>42.0</v>
      </c>
      <c r="W64" s="18">
        <f t="shared" ref="W64:W68" si="9">IF(COUNT(L64,V64)&gt;0,SUM(L64,V64),0)</f>
        <v>86</v>
      </c>
    </row>
    <row r="65">
      <c r="A65" s="27">
        <v>2.0</v>
      </c>
      <c r="B65" s="28" t="s">
        <v>104</v>
      </c>
      <c r="C65" s="20"/>
      <c r="D65" s="20"/>
      <c r="E65" s="20"/>
      <c r="F65" s="20"/>
      <c r="G65" s="20"/>
      <c r="H65" s="20"/>
      <c r="I65" s="20"/>
      <c r="J65" s="20"/>
      <c r="K65" s="20"/>
      <c r="L65" s="29">
        <v>56.0</v>
      </c>
      <c r="M65" s="20"/>
      <c r="N65" s="20"/>
      <c r="O65" s="20"/>
      <c r="P65" s="30"/>
      <c r="Q65" s="30"/>
      <c r="R65" s="30"/>
      <c r="S65" s="30"/>
      <c r="T65" s="30"/>
      <c r="U65" s="30"/>
      <c r="V65" s="29">
        <v>57.0</v>
      </c>
      <c r="W65" s="18">
        <f t="shared" si="9"/>
        <v>113</v>
      </c>
    </row>
    <row r="66">
      <c r="A66" s="27">
        <v>3.0</v>
      </c>
      <c r="B66" s="28" t="s">
        <v>105</v>
      </c>
      <c r="C66" s="20"/>
      <c r="D66" s="20"/>
      <c r="E66" s="20"/>
      <c r="F66" s="20"/>
      <c r="G66" s="20"/>
      <c r="H66" s="20"/>
      <c r="I66" s="20"/>
      <c r="J66" s="20"/>
      <c r="K66" s="20"/>
      <c r="L66" s="29">
        <v>75.0</v>
      </c>
      <c r="M66" s="20"/>
      <c r="N66" s="20"/>
      <c r="O66" s="20"/>
      <c r="P66" s="30"/>
      <c r="Q66" s="30"/>
      <c r="R66" s="30"/>
      <c r="S66" s="30"/>
      <c r="T66" s="30"/>
      <c r="U66" s="30"/>
      <c r="V66" s="29">
        <v>58.0</v>
      </c>
      <c r="W66" s="18">
        <f t="shared" si="9"/>
        <v>133</v>
      </c>
    </row>
    <row r="67">
      <c r="A67" s="27">
        <v>4.0</v>
      </c>
      <c r="B67" s="28" t="s">
        <v>106</v>
      </c>
      <c r="C67" s="20"/>
      <c r="D67" s="20"/>
      <c r="E67" s="20"/>
      <c r="F67" s="20"/>
      <c r="G67" s="20"/>
      <c r="H67" s="20"/>
      <c r="I67" s="20"/>
      <c r="J67" s="20"/>
      <c r="K67" s="20"/>
      <c r="L67" s="29">
        <v>68.0</v>
      </c>
      <c r="M67" s="20"/>
      <c r="N67" s="20"/>
      <c r="O67" s="20"/>
      <c r="P67" s="30"/>
      <c r="Q67" s="30"/>
      <c r="R67" s="30"/>
      <c r="S67" s="30"/>
      <c r="T67" s="30"/>
      <c r="U67" s="30"/>
      <c r="V67" s="29">
        <v>76.0</v>
      </c>
      <c r="W67" s="18">
        <f t="shared" si="9"/>
        <v>144</v>
      </c>
    </row>
    <row r="68">
      <c r="A68" s="27">
        <v>5.0</v>
      </c>
      <c r="B68" s="28" t="s">
        <v>107</v>
      </c>
      <c r="C68" s="20"/>
      <c r="D68" s="20"/>
      <c r="E68" s="20"/>
      <c r="F68" s="20"/>
      <c r="G68" s="20"/>
      <c r="H68" s="20"/>
      <c r="I68" s="20"/>
      <c r="J68" s="20"/>
      <c r="K68" s="20"/>
      <c r="L68" s="29">
        <v>65.0</v>
      </c>
      <c r="M68" s="20"/>
      <c r="N68" s="20"/>
      <c r="O68" s="20"/>
      <c r="P68" s="30"/>
      <c r="Q68" s="30"/>
      <c r="R68" s="30"/>
      <c r="S68" s="30"/>
      <c r="T68" s="30"/>
      <c r="U68" s="30"/>
      <c r="V68" s="29">
        <v>67.0</v>
      </c>
      <c r="W68" s="18">
        <f t="shared" si="9"/>
        <v>132</v>
      </c>
    </row>
    <row r="69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3">
        <f>(SUM(L64:L68))-(MAX(L64:L68))</f>
        <v>233</v>
      </c>
      <c r="M69" s="32"/>
      <c r="N69" s="32"/>
      <c r="O69" s="32"/>
      <c r="P69" s="32"/>
      <c r="Q69" s="32"/>
      <c r="R69" s="32"/>
      <c r="S69" s="32"/>
      <c r="T69" s="32"/>
      <c r="U69" s="32"/>
      <c r="V69" s="34"/>
      <c r="W69" s="35">
        <f>IF(COUNT(W64:W68)=5,(SUM(W64:W68))-(MAX(W64:W68)),(IF(COUNT(W64:W68)=4,SUM(W64:W68),IF(COUNTBLANK(W64:W68)&gt;0,SUM(W64:W68),"DQ"))))</f>
        <v>464</v>
      </c>
    </row>
    <row r="70">
      <c r="A70" s="36"/>
      <c r="B70" s="38" t="s">
        <v>44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7"/>
    </row>
    <row r="71">
      <c r="A71" s="22" t="s">
        <v>3</v>
      </c>
      <c r="B71" s="23"/>
      <c r="C71" s="24">
        <v>1.0</v>
      </c>
      <c r="D71" s="24">
        <v>2.0</v>
      </c>
      <c r="E71" s="24">
        <v>3.0</v>
      </c>
      <c r="F71" s="24">
        <v>4.0</v>
      </c>
      <c r="G71" s="24">
        <v>5.0</v>
      </c>
      <c r="H71" s="24">
        <v>6.0</v>
      </c>
      <c r="I71" s="24">
        <v>7.0</v>
      </c>
      <c r="J71" s="24">
        <v>8.0</v>
      </c>
      <c r="K71" s="24">
        <v>9.0</v>
      </c>
      <c r="L71" s="24" t="s">
        <v>39</v>
      </c>
      <c r="M71" s="24">
        <v>10.0</v>
      </c>
      <c r="N71" s="24">
        <v>11.0</v>
      </c>
      <c r="O71" s="24">
        <v>12.0</v>
      </c>
      <c r="P71" s="24">
        <v>13.0</v>
      </c>
      <c r="Q71" s="24">
        <v>14.0</v>
      </c>
      <c r="R71" s="24">
        <v>15.0</v>
      </c>
      <c r="S71" s="24">
        <v>16.0</v>
      </c>
      <c r="T71" s="24">
        <v>17.0</v>
      </c>
      <c r="U71" s="24">
        <v>18.0</v>
      </c>
      <c r="V71" s="25" t="s">
        <v>41</v>
      </c>
      <c r="W71" s="26" t="s">
        <v>43</v>
      </c>
    </row>
    <row r="72">
      <c r="A72" s="27">
        <v>1.0</v>
      </c>
      <c r="B72" s="28" t="s">
        <v>108</v>
      </c>
      <c r="C72" s="20"/>
      <c r="D72" s="20"/>
      <c r="E72" s="20"/>
      <c r="F72" s="20"/>
      <c r="G72" s="20"/>
      <c r="H72" s="20"/>
      <c r="I72" s="20"/>
      <c r="J72" s="20"/>
      <c r="K72" s="20"/>
      <c r="L72" s="29">
        <v>54.0</v>
      </c>
      <c r="M72" s="20"/>
      <c r="N72" s="20"/>
      <c r="O72" s="20"/>
      <c r="P72" s="20"/>
      <c r="Q72" s="20"/>
      <c r="R72" s="20"/>
      <c r="S72" s="20"/>
      <c r="T72" s="20"/>
      <c r="U72" s="20"/>
      <c r="V72" s="29">
        <v>52.0</v>
      </c>
      <c r="W72" s="18">
        <f t="shared" ref="W72:W76" si="10">IF(COUNT(L72,V72)&gt;0,SUM(L72,V72),0)</f>
        <v>106</v>
      </c>
    </row>
    <row r="73">
      <c r="A73" s="27">
        <v>2.0</v>
      </c>
      <c r="B73" s="28" t="s">
        <v>109</v>
      </c>
      <c r="C73" s="20"/>
      <c r="D73" s="20"/>
      <c r="E73" s="20"/>
      <c r="F73" s="20"/>
      <c r="G73" s="20"/>
      <c r="H73" s="20"/>
      <c r="I73" s="20"/>
      <c r="J73" s="20"/>
      <c r="K73" s="20"/>
      <c r="L73" s="29">
        <v>51.0</v>
      </c>
      <c r="M73" s="20"/>
      <c r="N73" s="20"/>
      <c r="O73" s="20"/>
      <c r="P73" s="30"/>
      <c r="Q73" s="30"/>
      <c r="R73" s="30"/>
      <c r="S73" s="30"/>
      <c r="T73" s="30"/>
      <c r="U73" s="30"/>
      <c r="V73" s="29">
        <v>52.0</v>
      </c>
      <c r="W73" s="18">
        <f t="shared" si="10"/>
        <v>103</v>
      </c>
    </row>
    <row r="74">
      <c r="A74" s="27">
        <v>3.0</v>
      </c>
      <c r="B74" s="28" t="s">
        <v>110</v>
      </c>
      <c r="C74" s="20"/>
      <c r="D74" s="20"/>
      <c r="E74" s="20"/>
      <c r="F74" s="20"/>
      <c r="G74" s="20"/>
      <c r="H74" s="20"/>
      <c r="I74" s="20"/>
      <c r="J74" s="20"/>
      <c r="K74" s="20"/>
      <c r="L74" s="29">
        <v>67.0</v>
      </c>
      <c r="M74" s="20"/>
      <c r="N74" s="20"/>
      <c r="O74" s="20"/>
      <c r="P74" s="30"/>
      <c r="Q74" s="30"/>
      <c r="R74" s="30"/>
      <c r="S74" s="30"/>
      <c r="T74" s="30"/>
      <c r="U74" s="30"/>
      <c r="V74" s="29">
        <v>66.0</v>
      </c>
      <c r="W74" s="18">
        <f t="shared" si="10"/>
        <v>133</v>
      </c>
    </row>
    <row r="75">
      <c r="A75" s="27">
        <v>4.0</v>
      </c>
      <c r="B75" s="28" t="s">
        <v>111</v>
      </c>
      <c r="C75" s="20"/>
      <c r="D75" s="20"/>
      <c r="E75" s="20"/>
      <c r="F75" s="20"/>
      <c r="G75" s="20"/>
      <c r="H75" s="20"/>
      <c r="I75" s="20"/>
      <c r="J75" s="20"/>
      <c r="K75" s="20"/>
      <c r="L75" s="29">
        <v>65.0</v>
      </c>
      <c r="M75" s="20"/>
      <c r="N75" s="20"/>
      <c r="O75" s="20"/>
      <c r="P75" s="30"/>
      <c r="Q75" s="30"/>
      <c r="R75" s="30"/>
      <c r="S75" s="30"/>
      <c r="T75" s="30"/>
      <c r="U75" s="30"/>
      <c r="V75" s="29">
        <v>59.0</v>
      </c>
      <c r="W75" s="18">
        <f t="shared" si="10"/>
        <v>124</v>
      </c>
    </row>
    <row r="76">
      <c r="A76" s="27">
        <v>5.0</v>
      </c>
      <c r="B76" s="28" t="s">
        <v>112</v>
      </c>
      <c r="C76" s="20"/>
      <c r="D76" s="20"/>
      <c r="E76" s="20"/>
      <c r="F76" s="20"/>
      <c r="G76" s="20"/>
      <c r="H76" s="20"/>
      <c r="I76" s="20"/>
      <c r="J76" s="20"/>
      <c r="K76" s="20"/>
      <c r="L76" s="29">
        <v>60.0</v>
      </c>
      <c r="M76" s="20"/>
      <c r="N76" s="20"/>
      <c r="O76" s="20"/>
      <c r="P76" s="30"/>
      <c r="Q76" s="30"/>
      <c r="R76" s="30"/>
      <c r="S76" s="30"/>
      <c r="T76" s="30"/>
      <c r="U76" s="30"/>
      <c r="V76" s="29">
        <v>64.0</v>
      </c>
      <c r="W76" s="18">
        <f t="shared" si="10"/>
        <v>124</v>
      </c>
    </row>
    <row r="77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3">
        <f>(SUM(L72:L76))-(MAX(L72:L76))</f>
        <v>230</v>
      </c>
      <c r="M77" s="32"/>
      <c r="N77" s="32"/>
      <c r="O77" s="32"/>
      <c r="P77" s="32"/>
      <c r="Q77" s="32"/>
      <c r="R77" s="32"/>
      <c r="S77" s="32"/>
      <c r="T77" s="32"/>
      <c r="U77" s="32"/>
      <c r="V77" s="34"/>
      <c r="W77" s="35">
        <f>IF(COUNT(W72:W76)=5,(SUM(W72:W76))-(MAX(W72:W76)),(IF(COUNT(W72:W76)=4,SUM(W72:W76),IF(COUNTBLANK(W72:W76)&gt;0,SUM(W72:W76),"DQ"))))</f>
        <v>457</v>
      </c>
    </row>
    <row r="78">
      <c r="A78" s="36"/>
      <c r="B78" s="38" t="s">
        <v>113</v>
      </c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7"/>
    </row>
    <row r="79">
      <c r="A79" s="22" t="s">
        <v>3</v>
      </c>
      <c r="B79" s="23"/>
      <c r="C79" s="24">
        <v>1.0</v>
      </c>
      <c r="D79" s="24">
        <v>2.0</v>
      </c>
      <c r="E79" s="24">
        <v>3.0</v>
      </c>
      <c r="F79" s="24">
        <v>4.0</v>
      </c>
      <c r="G79" s="24">
        <v>5.0</v>
      </c>
      <c r="H79" s="24">
        <v>6.0</v>
      </c>
      <c r="I79" s="24">
        <v>7.0</v>
      </c>
      <c r="J79" s="24">
        <v>8.0</v>
      </c>
      <c r="K79" s="24">
        <v>9.0</v>
      </c>
      <c r="L79" s="24" t="s">
        <v>39</v>
      </c>
      <c r="M79" s="24">
        <v>10.0</v>
      </c>
      <c r="N79" s="24">
        <v>11.0</v>
      </c>
      <c r="O79" s="24">
        <v>12.0</v>
      </c>
      <c r="P79" s="24">
        <v>13.0</v>
      </c>
      <c r="Q79" s="24">
        <v>14.0</v>
      </c>
      <c r="R79" s="24">
        <v>15.0</v>
      </c>
      <c r="S79" s="24">
        <v>16.0</v>
      </c>
      <c r="T79" s="24">
        <v>17.0</v>
      </c>
      <c r="U79" s="24">
        <v>18.0</v>
      </c>
      <c r="V79" s="25" t="s">
        <v>41</v>
      </c>
      <c r="W79" s="26" t="s">
        <v>43</v>
      </c>
    </row>
    <row r="80">
      <c r="A80" s="27">
        <v>1.0</v>
      </c>
      <c r="B80" s="28" t="s">
        <v>114</v>
      </c>
      <c r="C80" s="20"/>
      <c r="D80" s="20"/>
      <c r="E80" s="20"/>
      <c r="F80" s="20"/>
      <c r="G80" s="20"/>
      <c r="H80" s="20"/>
      <c r="I80" s="20"/>
      <c r="J80" s="20"/>
      <c r="K80" s="20"/>
      <c r="L80" s="29">
        <v>48.0</v>
      </c>
      <c r="M80" s="20"/>
      <c r="N80" s="20"/>
      <c r="O80" s="20"/>
      <c r="P80" s="20"/>
      <c r="Q80" s="20"/>
      <c r="R80" s="20"/>
      <c r="S80" s="20"/>
      <c r="T80" s="20"/>
      <c r="U80" s="20"/>
      <c r="V80" s="29">
        <v>48.0</v>
      </c>
      <c r="W80" s="18">
        <f t="shared" ref="W80:W84" si="11">IF(COUNT(L80,V80)&gt;0,SUM(L80,V80),0)</f>
        <v>96</v>
      </c>
    </row>
    <row r="81">
      <c r="A81" s="27">
        <v>2.0</v>
      </c>
      <c r="B81" s="28" t="s">
        <v>115</v>
      </c>
      <c r="C81" s="20"/>
      <c r="D81" s="20"/>
      <c r="E81" s="20"/>
      <c r="F81" s="20"/>
      <c r="G81" s="20"/>
      <c r="H81" s="20"/>
      <c r="I81" s="20"/>
      <c r="J81" s="20"/>
      <c r="K81" s="20"/>
      <c r="L81" s="29">
        <v>61.0</v>
      </c>
      <c r="M81" s="20"/>
      <c r="N81" s="20"/>
      <c r="O81" s="20"/>
      <c r="P81" s="30"/>
      <c r="Q81" s="30"/>
      <c r="R81" s="30"/>
      <c r="S81" s="30"/>
      <c r="T81" s="30"/>
      <c r="U81" s="30"/>
      <c r="V81" s="29">
        <v>60.0</v>
      </c>
      <c r="W81" s="18">
        <f t="shared" si="11"/>
        <v>121</v>
      </c>
    </row>
    <row r="82">
      <c r="A82" s="27">
        <v>3.0</v>
      </c>
      <c r="B82" s="28" t="s">
        <v>116</v>
      </c>
      <c r="C82" s="20"/>
      <c r="D82" s="20"/>
      <c r="E82" s="20"/>
      <c r="F82" s="20"/>
      <c r="G82" s="20"/>
      <c r="H82" s="20"/>
      <c r="I82" s="20"/>
      <c r="J82" s="20"/>
      <c r="K82" s="20"/>
      <c r="L82" s="29">
        <v>66.0</v>
      </c>
      <c r="M82" s="20"/>
      <c r="N82" s="20"/>
      <c r="O82" s="20"/>
      <c r="P82" s="30"/>
      <c r="Q82" s="30"/>
      <c r="R82" s="30"/>
      <c r="S82" s="30"/>
      <c r="T82" s="30"/>
      <c r="U82" s="30"/>
      <c r="V82" s="29">
        <v>68.0</v>
      </c>
      <c r="W82" s="18">
        <f t="shared" si="11"/>
        <v>134</v>
      </c>
    </row>
    <row r="83">
      <c r="A83" s="27">
        <v>4.0</v>
      </c>
      <c r="B83" s="28" t="s">
        <v>117</v>
      </c>
      <c r="C83" s="20"/>
      <c r="D83" s="20"/>
      <c r="E83" s="20"/>
      <c r="F83" s="20"/>
      <c r="G83" s="20"/>
      <c r="H83" s="20"/>
      <c r="I83" s="20"/>
      <c r="J83" s="20"/>
      <c r="K83" s="20"/>
      <c r="L83" s="29">
        <v>58.0</v>
      </c>
      <c r="M83" s="20"/>
      <c r="N83" s="20"/>
      <c r="O83" s="20"/>
      <c r="P83" s="30"/>
      <c r="Q83" s="30"/>
      <c r="R83" s="30"/>
      <c r="S83" s="30"/>
      <c r="T83" s="30"/>
      <c r="U83" s="30"/>
      <c r="V83" s="29">
        <v>62.0</v>
      </c>
      <c r="W83" s="18">
        <f t="shared" si="11"/>
        <v>120</v>
      </c>
    </row>
    <row r="84">
      <c r="A84" s="27">
        <v>5.0</v>
      </c>
      <c r="B84" s="28" t="s">
        <v>118</v>
      </c>
      <c r="C84" s="20"/>
      <c r="D84" s="20"/>
      <c r="E84" s="20"/>
      <c r="F84" s="20"/>
      <c r="G84" s="20"/>
      <c r="H84" s="20"/>
      <c r="I84" s="20"/>
      <c r="J84" s="20"/>
      <c r="K84" s="20"/>
      <c r="L84" s="29">
        <v>67.0</v>
      </c>
      <c r="M84" s="20"/>
      <c r="N84" s="20"/>
      <c r="O84" s="20"/>
      <c r="P84" s="30"/>
      <c r="Q84" s="30"/>
      <c r="R84" s="30"/>
      <c r="S84" s="30"/>
      <c r="T84" s="30"/>
      <c r="U84" s="30"/>
      <c r="V84" s="29">
        <v>83.0</v>
      </c>
      <c r="W84" s="18">
        <f t="shared" si="11"/>
        <v>150</v>
      </c>
    </row>
    <row r="8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3">
        <f>(SUM(L80:L84))-(MAX(L80:L84))</f>
        <v>233</v>
      </c>
      <c r="M85" s="32"/>
      <c r="N85" s="32"/>
      <c r="O85" s="32"/>
      <c r="P85" s="32"/>
      <c r="Q85" s="32"/>
      <c r="R85" s="32"/>
      <c r="S85" s="32"/>
      <c r="T85" s="32"/>
      <c r="U85" s="32"/>
      <c r="V85" s="34"/>
      <c r="W85" s="35">
        <f>IF(COUNT(W80:W84)=5,(SUM(W80:W84))-(MAX(W80:W84)),(IF(COUNT(W80:W84)=4,SUM(W80:W84),IF(COUNTBLANK(W80:W84)&gt;0,SUM(W80:W84),"DQ"))))</f>
        <v>471</v>
      </c>
    </row>
    <row r="86">
      <c r="A86" s="36"/>
      <c r="B86" s="38" t="s">
        <v>119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7"/>
    </row>
    <row r="87">
      <c r="A87" s="22" t="s">
        <v>3</v>
      </c>
      <c r="B87" s="23"/>
      <c r="C87" s="24">
        <v>1.0</v>
      </c>
      <c r="D87" s="24">
        <v>2.0</v>
      </c>
      <c r="E87" s="24">
        <v>3.0</v>
      </c>
      <c r="F87" s="24">
        <v>4.0</v>
      </c>
      <c r="G87" s="24">
        <v>5.0</v>
      </c>
      <c r="H87" s="24">
        <v>6.0</v>
      </c>
      <c r="I87" s="24">
        <v>7.0</v>
      </c>
      <c r="J87" s="24">
        <v>8.0</v>
      </c>
      <c r="K87" s="24">
        <v>9.0</v>
      </c>
      <c r="L87" s="24" t="s">
        <v>39</v>
      </c>
      <c r="M87" s="24">
        <v>10.0</v>
      </c>
      <c r="N87" s="24">
        <v>11.0</v>
      </c>
      <c r="O87" s="24">
        <v>12.0</v>
      </c>
      <c r="P87" s="24">
        <v>13.0</v>
      </c>
      <c r="Q87" s="24">
        <v>14.0</v>
      </c>
      <c r="R87" s="24">
        <v>15.0</v>
      </c>
      <c r="S87" s="24">
        <v>16.0</v>
      </c>
      <c r="T87" s="24">
        <v>17.0</v>
      </c>
      <c r="U87" s="24">
        <v>18.0</v>
      </c>
      <c r="V87" s="25" t="s">
        <v>41</v>
      </c>
      <c r="W87" s="26" t="s">
        <v>43</v>
      </c>
    </row>
    <row r="88">
      <c r="A88" s="27">
        <v>1.0</v>
      </c>
      <c r="B88" s="28" t="s">
        <v>120</v>
      </c>
      <c r="C88" s="20"/>
      <c r="D88" s="20"/>
      <c r="E88" s="20"/>
      <c r="F88" s="20"/>
      <c r="G88" s="20"/>
      <c r="H88" s="20"/>
      <c r="I88" s="20"/>
      <c r="J88" s="20"/>
      <c r="K88" s="20"/>
      <c r="L88" s="29">
        <v>51.0</v>
      </c>
      <c r="M88" s="20"/>
      <c r="N88" s="20"/>
      <c r="O88" s="20"/>
      <c r="P88" s="20"/>
      <c r="Q88" s="20"/>
      <c r="R88" s="20"/>
      <c r="S88" s="20"/>
      <c r="T88" s="20"/>
      <c r="U88" s="20"/>
      <c r="V88" s="29">
        <v>54.0</v>
      </c>
      <c r="W88" s="18">
        <f t="shared" ref="W88:W92" si="12">IF(COUNT(L88,V88)&gt;0,SUM(L88,V88),0)</f>
        <v>105</v>
      </c>
    </row>
    <row r="89">
      <c r="A89" s="27">
        <v>2.0</v>
      </c>
      <c r="B89" s="28" t="s">
        <v>121</v>
      </c>
      <c r="C89" s="20"/>
      <c r="D89" s="20"/>
      <c r="E89" s="20"/>
      <c r="F89" s="20"/>
      <c r="G89" s="20"/>
      <c r="H89" s="20"/>
      <c r="I89" s="20"/>
      <c r="J89" s="20"/>
      <c r="K89" s="20"/>
      <c r="L89" s="29">
        <v>51.0</v>
      </c>
      <c r="M89" s="20"/>
      <c r="N89" s="20"/>
      <c r="O89" s="20"/>
      <c r="P89" s="30"/>
      <c r="Q89" s="30"/>
      <c r="R89" s="30"/>
      <c r="S89" s="30"/>
      <c r="T89" s="30"/>
      <c r="U89" s="30"/>
      <c r="V89" s="29">
        <v>55.0</v>
      </c>
      <c r="W89" s="18">
        <f t="shared" si="12"/>
        <v>106</v>
      </c>
    </row>
    <row r="90">
      <c r="A90" s="27">
        <v>3.0</v>
      </c>
      <c r="B90" s="28" t="s">
        <v>122</v>
      </c>
      <c r="C90" s="20"/>
      <c r="D90" s="20"/>
      <c r="E90" s="20"/>
      <c r="F90" s="20"/>
      <c r="G90" s="20"/>
      <c r="H90" s="20"/>
      <c r="I90" s="20"/>
      <c r="J90" s="20"/>
      <c r="K90" s="20"/>
      <c r="L90" s="29">
        <v>56.0</v>
      </c>
      <c r="M90" s="20"/>
      <c r="N90" s="20"/>
      <c r="O90" s="20"/>
      <c r="P90" s="30"/>
      <c r="Q90" s="30"/>
      <c r="R90" s="30"/>
      <c r="S90" s="30"/>
      <c r="T90" s="30"/>
      <c r="U90" s="30"/>
      <c r="V90" s="29">
        <v>57.0</v>
      </c>
      <c r="W90" s="18">
        <f t="shared" si="12"/>
        <v>113</v>
      </c>
    </row>
    <row r="91">
      <c r="A91" s="27">
        <v>4.0</v>
      </c>
      <c r="B91" s="28" t="s">
        <v>123</v>
      </c>
      <c r="C91" s="20"/>
      <c r="D91" s="20"/>
      <c r="E91" s="20"/>
      <c r="F91" s="20"/>
      <c r="G91" s="20"/>
      <c r="H91" s="20"/>
      <c r="I91" s="20"/>
      <c r="J91" s="20"/>
      <c r="K91" s="20"/>
      <c r="L91" s="29">
        <v>58.0</v>
      </c>
      <c r="M91" s="20"/>
      <c r="N91" s="20"/>
      <c r="O91" s="20"/>
      <c r="P91" s="30"/>
      <c r="Q91" s="30"/>
      <c r="R91" s="30"/>
      <c r="S91" s="30"/>
      <c r="T91" s="30"/>
      <c r="U91" s="30"/>
      <c r="V91" s="29">
        <v>58.0</v>
      </c>
      <c r="W91" s="18">
        <f t="shared" si="12"/>
        <v>116</v>
      </c>
    </row>
    <row r="92">
      <c r="A92" s="27">
        <v>5.0</v>
      </c>
      <c r="B92" s="28" t="s">
        <v>124</v>
      </c>
      <c r="C92" s="20"/>
      <c r="D92" s="20"/>
      <c r="E92" s="20"/>
      <c r="F92" s="20"/>
      <c r="G92" s="20"/>
      <c r="H92" s="20"/>
      <c r="I92" s="20"/>
      <c r="J92" s="20"/>
      <c r="K92" s="20"/>
      <c r="L92" s="29">
        <v>76.0</v>
      </c>
      <c r="M92" s="20"/>
      <c r="N92" s="20"/>
      <c r="O92" s="20"/>
      <c r="P92" s="30"/>
      <c r="Q92" s="30"/>
      <c r="R92" s="30"/>
      <c r="S92" s="30"/>
      <c r="T92" s="30"/>
      <c r="U92" s="30"/>
      <c r="V92" s="29">
        <v>79.0</v>
      </c>
      <c r="W92" s="18">
        <f t="shared" si="12"/>
        <v>155</v>
      </c>
    </row>
    <row r="93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3">
        <f>(SUM(L88:L92))-(MAX(L88:L92))</f>
        <v>216</v>
      </c>
      <c r="M93" s="32"/>
      <c r="N93" s="32"/>
      <c r="O93" s="32"/>
      <c r="P93" s="32"/>
      <c r="Q93" s="32"/>
      <c r="R93" s="32"/>
      <c r="S93" s="32"/>
      <c r="T93" s="32"/>
      <c r="U93" s="32"/>
      <c r="V93" s="34"/>
      <c r="W93" s="35">
        <f>IF(COUNT(W88:W92)=5,(SUM(W88:W92))-(MAX(W88:W92)),(IF(COUNT(W88:W92)=4,SUM(W88:W92),IF(COUNTBLANK(W88:W92)&gt;0,SUM(W88:W92),"DQ"))))</f>
        <v>440</v>
      </c>
    </row>
    <row r="94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7"/>
    </row>
    <row r="95">
      <c r="A95" s="22" t="s">
        <v>3</v>
      </c>
      <c r="B95" s="23"/>
      <c r="C95" s="24">
        <v>1.0</v>
      </c>
      <c r="D95" s="24">
        <v>2.0</v>
      </c>
      <c r="E95" s="24">
        <v>3.0</v>
      </c>
      <c r="F95" s="24">
        <v>4.0</v>
      </c>
      <c r="G95" s="24">
        <v>5.0</v>
      </c>
      <c r="H95" s="24">
        <v>6.0</v>
      </c>
      <c r="I95" s="24">
        <v>7.0</v>
      </c>
      <c r="J95" s="24">
        <v>8.0</v>
      </c>
      <c r="K95" s="24">
        <v>9.0</v>
      </c>
      <c r="L95" s="24" t="s">
        <v>39</v>
      </c>
      <c r="M95" s="24">
        <v>10.0</v>
      </c>
      <c r="N95" s="24">
        <v>11.0</v>
      </c>
      <c r="O95" s="24">
        <v>12.0</v>
      </c>
      <c r="P95" s="24">
        <v>13.0</v>
      </c>
      <c r="Q95" s="24">
        <v>14.0</v>
      </c>
      <c r="R95" s="24">
        <v>15.0</v>
      </c>
      <c r="S95" s="24">
        <v>16.0</v>
      </c>
      <c r="T95" s="24">
        <v>17.0</v>
      </c>
      <c r="U95" s="24">
        <v>18.0</v>
      </c>
      <c r="V95" s="25" t="s">
        <v>41</v>
      </c>
      <c r="W95" s="26" t="s">
        <v>43</v>
      </c>
    </row>
    <row r="96">
      <c r="A96" s="27">
        <v>1.0</v>
      </c>
      <c r="B96" s="40"/>
      <c r="C96" s="20"/>
      <c r="D96" s="20"/>
      <c r="E96" s="20"/>
      <c r="F96" s="20"/>
      <c r="G96" s="20"/>
      <c r="H96" s="20"/>
      <c r="I96" s="20"/>
      <c r="J96" s="20"/>
      <c r="K96" s="20"/>
      <c r="L96" s="16" t="str">
        <f t="shared" ref="L96:L100" si="13">IF(COUNTBLANK(C96:K96)&gt;0,"",SUM(C96:K96))</f>
        <v/>
      </c>
      <c r="M96" s="20"/>
      <c r="N96" s="20"/>
      <c r="O96" s="20"/>
      <c r="P96" s="20"/>
      <c r="Q96" s="20"/>
      <c r="R96" s="20"/>
      <c r="S96" s="20"/>
      <c r="T96" s="20"/>
      <c r="U96" s="20"/>
      <c r="V96" s="16" t="str">
        <f t="shared" ref="V96:V100" si="14">IF(COUNTBLANK(M96:U96)&gt;0,"",SUM(M96:U96))</f>
        <v/>
      </c>
      <c r="W96" s="18">
        <f t="shared" ref="W96:W100" si="15">IF(COUNT(L96,V96)&gt;0,SUM(L96,V96),0)</f>
        <v>0</v>
      </c>
    </row>
    <row r="97">
      <c r="A97" s="27">
        <v>2.0</v>
      </c>
      <c r="B97" s="40"/>
      <c r="C97" s="20"/>
      <c r="D97" s="20"/>
      <c r="E97" s="20"/>
      <c r="F97" s="20"/>
      <c r="G97" s="20"/>
      <c r="H97" s="20"/>
      <c r="I97" s="20"/>
      <c r="J97" s="20"/>
      <c r="K97" s="20"/>
      <c r="L97" s="16" t="str">
        <f t="shared" si="13"/>
        <v/>
      </c>
      <c r="M97" s="20"/>
      <c r="N97" s="20"/>
      <c r="O97" s="20"/>
      <c r="P97" s="30"/>
      <c r="Q97" s="30"/>
      <c r="R97" s="30"/>
      <c r="S97" s="30"/>
      <c r="T97" s="30"/>
      <c r="U97" s="30"/>
      <c r="V97" s="16" t="str">
        <f t="shared" si="14"/>
        <v/>
      </c>
      <c r="W97" s="18">
        <f t="shared" si="15"/>
        <v>0</v>
      </c>
    </row>
    <row r="98">
      <c r="A98" s="27">
        <v>3.0</v>
      </c>
      <c r="B98" s="40"/>
      <c r="C98" s="20"/>
      <c r="D98" s="20"/>
      <c r="E98" s="20"/>
      <c r="F98" s="20"/>
      <c r="G98" s="20"/>
      <c r="H98" s="20"/>
      <c r="I98" s="20"/>
      <c r="J98" s="20"/>
      <c r="K98" s="20"/>
      <c r="L98" s="16" t="str">
        <f t="shared" si="13"/>
        <v/>
      </c>
      <c r="M98" s="20"/>
      <c r="N98" s="20"/>
      <c r="O98" s="20"/>
      <c r="P98" s="30"/>
      <c r="Q98" s="30"/>
      <c r="R98" s="30"/>
      <c r="S98" s="30"/>
      <c r="T98" s="30"/>
      <c r="U98" s="30"/>
      <c r="V98" s="16" t="str">
        <f t="shared" si="14"/>
        <v/>
      </c>
      <c r="W98" s="18">
        <f t="shared" si="15"/>
        <v>0</v>
      </c>
    </row>
    <row r="99">
      <c r="A99" s="27">
        <v>4.0</v>
      </c>
      <c r="B99" s="40"/>
      <c r="C99" s="20"/>
      <c r="D99" s="20"/>
      <c r="E99" s="20"/>
      <c r="F99" s="20"/>
      <c r="G99" s="20"/>
      <c r="H99" s="20"/>
      <c r="I99" s="20"/>
      <c r="J99" s="20"/>
      <c r="K99" s="20"/>
      <c r="L99" s="16" t="str">
        <f t="shared" si="13"/>
        <v/>
      </c>
      <c r="M99" s="20"/>
      <c r="N99" s="20"/>
      <c r="O99" s="20"/>
      <c r="P99" s="30"/>
      <c r="Q99" s="30"/>
      <c r="R99" s="30"/>
      <c r="S99" s="30"/>
      <c r="T99" s="30"/>
      <c r="U99" s="30"/>
      <c r="V99" s="16" t="str">
        <f t="shared" si="14"/>
        <v/>
      </c>
      <c r="W99" s="18">
        <f t="shared" si="15"/>
        <v>0</v>
      </c>
    </row>
    <row r="100">
      <c r="A100" s="27">
        <v>5.0</v>
      </c>
      <c r="B100" s="41"/>
      <c r="C100" s="20"/>
      <c r="D100" s="20"/>
      <c r="E100" s="20"/>
      <c r="F100" s="20"/>
      <c r="G100" s="20"/>
      <c r="H100" s="20"/>
      <c r="I100" s="20"/>
      <c r="J100" s="20"/>
      <c r="K100" s="20"/>
      <c r="L100" s="16" t="str">
        <f t="shared" si="13"/>
        <v/>
      </c>
      <c r="M100" s="20"/>
      <c r="N100" s="20"/>
      <c r="O100" s="20"/>
      <c r="P100" s="30"/>
      <c r="Q100" s="30"/>
      <c r="R100" s="30"/>
      <c r="S100" s="30"/>
      <c r="T100" s="30"/>
      <c r="U100" s="30"/>
      <c r="V100" s="16" t="str">
        <f t="shared" si="14"/>
        <v/>
      </c>
      <c r="W100" s="18">
        <f t="shared" si="15"/>
        <v>0</v>
      </c>
    </row>
    <row r="101">
      <c r="A101" s="32"/>
      <c r="B101" s="5"/>
      <c r="C101" s="32"/>
      <c r="D101" s="32"/>
      <c r="E101" s="32"/>
      <c r="F101" s="32"/>
      <c r="G101" s="32"/>
      <c r="H101" s="32"/>
      <c r="I101" s="32"/>
      <c r="J101" s="32"/>
      <c r="K101" s="32"/>
      <c r="L101" s="33">
        <f>(SUM(L96:L100))-(MAX(L96:L100))</f>
        <v>0</v>
      </c>
      <c r="M101" s="32"/>
      <c r="N101" s="32"/>
      <c r="O101" s="32"/>
      <c r="P101" s="32"/>
      <c r="Q101" s="32"/>
      <c r="R101" s="32"/>
      <c r="S101" s="32"/>
      <c r="T101" s="32"/>
      <c r="U101" s="32"/>
      <c r="V101" s="34"/>
      <c r="W101" s="35">
        <f>IF(COUNT(W96:W100)=5,(SUM(W96:W100))-(MAX(W96:W100)),(IF(COUNT(W96:W100)=4,SUM(W96:W100),IF(COUNTBLANK(W96:W100)&gt;0,SUM(W96:W100),"DQ"))))</f>
        <v>0</v>
      </c>
    </row>
    <row r="102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7"/>
    </row>
    <row r="103">
      <c r="A103" s="22" t="s">
        <v>3</v>
      </c>
      <c r="B103" s="23"/>
      <c r="C103" s="24">
        <v>1.0</v>
      </c>
      <c r="D103" s="24">
        <v>2.0</v>
      </c>
      <c r="E103" s="24">
        <v>3.0</v>
      </c>
      <c r="F103" s="24">
        <v>4.0</v>
      </c>
      <c r="G103" s="24">
        <v>5.0</v>
      </c>
      <c r="H103" s="24">
        <v>6.0</v>
      </c>
      <c r="I103" s="24">
        <v>7.0</v>
      </c>
      <c r="J103" s="24">
        <v>8.0</v>
      </c>
      <c r="K103" s="24">
        <v>9.0</v>
      </c>
      <c r="L103" s="24" t="s">
        <v>39</v>
      </c>
      <c r="M103" s="24">
        <v>10.0</v>
      </c>
      <c r="N103" s="24">
        <v>11.0</v>
      </c>
      <c r="O103" s="24">
        <v>12.0</v>
      </c>
      <c r="P103" s="24">
        <v>13.0</v>
      </c>
      <c r="Q103" s="24">
        <v>14.0</v>
      </c>
      <c r="R103" s="24">
        <v>15.0</v>
      </c>
      <c r="S103" s="24">
        <v>16.0</v>
      </c>
      <c r="T103" s="24">
        <v>17.0</v>
      </c>
      <c r="U103" s="24">
        <v>18.0</v>
      </c>
      <c r="V103" s="25" t="s">
        <v>41</v>
      </c>
      <c r="W103" s="26" t="s">
        <v>43</v>
      </c>
    </row>
    <row r="104">
      <c r="A104" s="27">
        <v>1.0</v>
      </c>
      <c r="B104" s="40"/>
      <c r="C104" s="20"/>
      <c r="D104" s="20"/>
      <c r="E104" s="20"/>
      <c r="F104" s="20"/>
      <c r="G104" s="20"/>
      <c r="H104" s="20"/>
      <c r="I104" s="20"/>
      <c r="J104" s="20"/>
      <c r="K104" s="20"/>
      <c r="L104" s="16" t="str">
        <f t="shared" ref="L104:L108" si="16">IF(COUNTBLANK(C104:K104)&gt;0,"",SUM(C104:K104))</f>
        <v/>
      </c>
      <c r="M104" s="20"/>
      <c r="N104" s="20"/>
      <c r="O104" s="20"/>
      <c r="P104" s="20"/>
      <c r="Q104" s="20"/>
      <c r="R104" s="20"/>
      <c r="S104" s="20"/>
      <c r="T104" s="20"/>
      <c r="U104" s="20"/>
      <c r="V104" s="16" t="str">
        <f t="shared" ref="V104:V108" si="17">IF(COUNTBLANK(M104:U104)&gt;0,"",SUM(M104:U104))</f>
        <v/>
      </c>
      <c r="W104" s="18">
        <f t="shared" ref="W104:W108" si="18">IF(COUNT(L104,V104)&gt;0,SUM(L104,V104),0)</f>
        <v>0</v>
      </c>
    </row>
    <row r="105">
      <c r="A105" s="27">
        <v>2.0</v>
      </c>
      <c r="B105" s="40"/>
      <c r="C105" s="20"/>
      <c r="D105" s="20"/>
      <c r="E105" s="20"/>
      <c r="F105" s="20"/>
      <c r="G105" s="20"/>
      <c r="H105" s="20"/>
      <c r="I105" s="20"/>
      <c r="J105" s="20"/>
      <c r="K105" s="20"/>
      <c r="L105" s="16" t="str">
        <f t="shared" si="16"/>
        <v/>
      </c>
      <c r="M105" s="20"/>
      <c r="N105" s="20"/>
      <c r="O105" s="20"/>
      <c r="P105" s="30"/>
      <c r="Q105" s="30"/>
      <c r="R105" s="30"/>
      <c r="S105" s="30"/>
      <c r="T105" s="30"/>
      <c r="U105" s="30"/>
      <c r="V105" s="16" t="str">
        <f t="shared" si="17"/>
        <v/>
      </c>
      <c r="W105" s="18">
        <f t="shared" si="18"/>
        <v>0</v>
      </c>
    </row>
    <row r="106">
      <c r="A106" s="27">
        <v>3.0</v>
      </c>
      <c r="B106" s="40"/>
      <c r="C106" s="20"/>
      <c r="D106" s="20"/>
      <c r="E106" s="20"/>
      <c r="F106" s="20"/>
      <c r="G106" s="20"/>
      <c r="H106" s="20"/>
      <c r="I106" s="20"/>
      <c r="J106" s="20"/>
      <c r="K106" s="20"/>
      <c r="L106" s="16" t="str">
        <f t="shared" si="16"/>
        <v/>
      </c>
      <c r="M106" s="20"/>
      <c r="N106" s="20"/>
      <c r="O106" s="20"/>
      <c r="P106" s="30"/>
      <c r="Q106" s="30"/>
      <c r="R106" s="30"/>
      <c r="S106" s="30"/>
      <c r="T106" s="30"/>
      <c r="U106" s="30"/>
      <c r="V106" s="16" t="str">
        <f t="shared" si="17"/>
        <v/>
      </c>
      <c r="W106" s="18">
        <f t="shared" si="18"/>
        <v>0</v>
      </c>
    </row>
    <row r="107">
      <c r="A107" s="27">
        <v>4.0</v>
      </c>
      <c r="B107" s="40"/>
      <c r="C107" s="20"/>
      <c r="D107" s="20"/>
      <c r="E107" s="20"/>
      <c r="F107" s="20"/>
      <c r="G107" s="20"/>
      <c r="H107" s="20"/>
      <c r="I107" s="20"/>
      <c r="J107" s="20"/>
      <c r="K107" s="20"/>
      <c r="L107" s="16" t="str">
        <f t="shared" si="16"/>
        <v/>
      </c>
      <c r="M107" s="20"/>
      <c r="N107" s="20"/>
      <c r="O107" s="20"/>
      <c r="P107" s="30"/>
      <c r="Q107" s="30"/>
      <c r="R107" s="30"/>
      <c r="S107" s="30"/>
      <c r="T107" s="30"/>
      <c r="U107" s="30"/>
      <c r="V107" s="16" t="str">
        <f t="shared" si="17"/>
        <v/>
      </c>
      <c r="W107" s="18">
        <f t="shared" si="18"/>
        <v>0</v>
      </c>
    </row>
    <row r="108">
      <c r="A108" s="27">
        <v>5.0</v>
      </c>
      <c r="B108" s="40"/>
      <c r="C108" s="20"/>
      <c r="D108" s="20"/>
      <c r="E108" s="20"/>
      <c r="F108" s="20"/>
      <c r="G108" s="20"/>
      <c r="H108" s="20"/>
      <c r="I108" s="20"/>
      <c r="J108" s="20"/>
      <c r="K108" s="20"/>
      <c r="L108" s="16" t="str">
        <f t="shared" si="16"/>
        <v/>
      </c>
      <c r="M108" s="20"/>
      <c r="N108" s="20"/>
      <c r="O108" s="20"/>
      <c r="P108" s="30"/>
      <c r="Q108" s="30"/>
      <c r="R108" s="30"/>
      <c r="S108" s="30"/>
      <c r="T108" s="30"/>
      <c r="U108" s="30"/>
      <c r="V108" s="16" t="str">
        <f t="shared" si="17"/>
        <v/>
      </c>
      <c r="W108" s="18">
        <f t="shared" si="18"/>
        <v>0</v>
      </c>
    </row>
    <row r="109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3">
        <f>(SUM(L104:L108))-(MAX(L104:L108))</f>
        <v>0</v>
      </c>
      <c r="M109" s="32"/>
      <c r="N109" s="32"/>
      <c r="O109" s="32"/>
      <c r="P109" s="32"/>
      <c r="Q109" s="32"/>
      <c r="R109" s="32"/>
      <c r="S109" s="32"/>
      <c r="T109" s="32"/>
      <c r="U109" s="32"/>
      <c r="V109" s="34"/>
      <c r="W109" s="35">
        <f>IF(COUNT(W104:W108)=5,(SUM(W104:W108))-(MAX(W104:W108)),(IF(COUNT(W104:W108)=4,SUM(W104:W108),IF(COUNTBLANK(W104:W108)&gt;0,SUM(W104:W108),"DQ"))))</f>
        <v>0</v>
      </c>
    </row>
    <row r="110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7"/>
    </row>
    <row r="111">
      <c r="A111" s="22" t="s">
        <v>3</v>
      </c>
      <c r="B111" s="23"/>
      <c r="C111" s="24">
        <v>1.0</v>
      </c>
      <c r="D111" s="24">
        <v>2.0</v>
      </c>
      <c r="E111" s="24">
        <v>3.0</v>
      </c>
      <c r="F111" s="24">
        <v>4.0</v>
      </c>
      <c r="G111" s="24">
        <v>5.0</v>
      </c>
      <c r="H111" s="24">
        <v>6.0</v>
      </c>
      <c r="I111" s="24">
        <v>7.0</v>
      </c>
      <c r="J111" s="24">
        <v>8.0</v>
      </c>
      <c r="K111" s="24">
        <v>9.0</v>
      </c>
      <c r="L111" s="24" t="s">
        <v>39</v>
      </c>
      <c r="M111" s="24">
        <v>10.0</v>
      </c>
      <c r="N111" s="24">
        <v>11.0</v>
      </c>
      <c r="O111" s="24">
        <v>12.0</v>
      </c>
      <c r="P111" s="24">
        <v>13.0</v>
      </c>
      <c r="Q111" s="24">
        <v>14.0</v>
      </c>
      <c r="R111" s="24">
        <v>15.0</v>
      </c>
      <c r="S111" s="24">
        <v>16.0</v>
      </c>
      <c r="T111" s="24">
        <v>17.0</v>
      </c>
      <c r="U111" s="24">
        <v>18.0</v>
      </c>
      <c r="V111" s="25" t="s">
        <v>41</v>
      </c>
      <c r="W111" s="26" t="s">
        <v>43</v>
      </c>
    </row>
    <row r="112">
      <c r="A112" s="27">
        <v>1.0</v>
      </c>
      <c r="B112" s="40"/>
      <c r="C112" s="20"/>
      <c r="D112" s="20"/>
      <c r="E112" s="20"/>
      <c r="F112" s="20"/>
      <c r="G112" s="20"/>
      <c r="H112" s="20"/>
      <c r="I112" s="20"/>
      <c r="J112" s="20"/>
      <c r="K112" s="20"/>
      <c r="L112" s="16" t="str">
        <f t="shared" ref="L112:L116" si="19">IF(COUNTBLANK(C112:K112)&gt;0,"",SUM(C112:K112))</f>
        <v/>
      </c>
      <c r="M112" s="20"/>
      <c r="N112" s="20"/>
      <c r="O112" s="20"/>
      <c r="P112" s="20"/>
      <c r="Q112" s="20"/>
      <c r="R112" s="20"/>
      <c r="S112" s="20"/>
      <c r="T112" s="20"/>
      <c r="U112" s="20"/>
      <c r="V112" s="16" t="str">
        <f t="shared" ref="V112:V116" si="20">IF(COUNTBLANK(M112:U112)&gt;0,"",SUM(M112:U112))</f>
        <v/>
      </c>
      <c r="W112" s="18">
        <f t="shared" ref="W112:W116" si="21">IF(COUNT(L112,V112)&gt;0,SUM(L112,V112),0)</f>
        <v>0</v>
      </c>
    </row>
    <row r="113">
      <c r="A113" s="27">
        <v>2.0</v>
      </c>
      <c r="B113" s="40"/>
      <c r="C113" s="20"/>
      <c r="D113" s="20"/>
      <c r="E113" s="20"/>
      <c r="F113" s="20"/>
      <c r="G113" s="20"/>
      <c r="H113" s="20"/>
      <c r="I113" s="20"/>
      <c r="J113" s="20"/>
      <c r="K113" s="20"/>
      <c r="L113" s="16" t="str">
        <f t="shared" si="19"/>
        <v/>
      </c>
      <c r="M113" s="20"/>
      <c r="N113" s="20"/>
      <c r="O113" s="20"/>
      <c r="P113" s="30"/>
      <c r="Q113" s="30"/>
      <c r="R113" s="30"/>
      <c r="S113" s="30"/>
      <c r="T113" s="30"/>
      <c r="U113" s="30"/>
      <c r="V113" s="16" t="str">
        <f t="shared" si="20"/>
        <v/>
      </c>
      <c r="W113" s="18">
        <f t="shared" si="21"/>
        <v>0</v>
      </c>
    </row>
    <row r="114">
      <c r="A114" s="27">
        <v>3.0</v>
      </c>
      <c r="B114" s="40"/>
      <c r="C114" s="20"/>
      <c r="D114" s="20"/>
      <c r="E114" s="20"/>
      <c r="F114" s="20"/>
      <c r="G114" s="20"/>
      <c r="H114" s="20"/>
      <c r="I114" s="20"/>
      <c r="J114" s="20"/>
      <c r="K114" s="20"/>
      <c r="L114" s="16" t="str">
        <f t="shared" si="19"/>
        <v/>
      </c>
      <c r="M114" s="20"/>
      <c r="N114" s="20"/>
      <c r="O114" s="20"/>
      <c r="P114" s="30"/>
      <c r="Q114" s="30"/>
      <c r="R114" s="30"/>
      <c r="S114" s="30"/>
      <c r="T114" s="30"/>
      <c r="U114" s="30"/>
      <c r="V114" s="16" t="str">
        <f t="shared" si="20"/>
        <v/>
      </c>
      <c r="W114" s="18">
        <f t="shared" si="21"/>
        <v>0</v>
      </c>
    </row>
    <row r="115">
      <c r="A115" s="27">
        <v>4.0</v>
      </c>
      <c r="B115" s="40"/>
      <c r="C115" s="20"/>
      <c r="D115" s="20"/>
      <c r="E115" s="20"/>
      <c r="F115" s="20"/>
      <c r="G115" s="20"/>
      <c r="H115" s="20"/>
      <c r="I115" s="20"/>
      <c r="J115" s="20"/>
      <c r="K115" s="20"/>
      <c r="L115" s="16" t="str">
        <f t="shared" si="19"/>
        <v/>
      </c>
      <c r="M115" s="20"/>
      <c r="N115" s="20"/>
      <c r="O115" s="20"/>
      <c r="P115" s="30"/>
      <c r="Q115" s="30"/>
      <c r="R115" s="30"/>
      <c r="S115" s="30"/>
      <c r="T115" s="30"/>
      <c r="U115" s="30"/>
      <c r="V115" s="16" t="str">
        <f t="shared" si="20"/>
        <v/>
      </c>
      <c r="W115" s="18">
        <f t="shared" si="21"/>
        <v>0</v>
      </c>
    </row>
    <row r="116">
      <c r="A116" s="27">
        <v>5.0</v>
      </c>
      <c r="B116" s="40"/>
      <c r="C116" s="20"/>
      <c r="D116" s="20"/>
      <c r="E116" s="20"/>
      <c r="F116" s="20"/>
      <c r="G116" s="20"/>
      <c r="H116" s="20"/>
      <c r="I116" s="20"/>
      <c r="J116" s="20"/>
      <c r="K116" s="20"/>
      <c r="L116" s="16" t="str">
        <f t="shared" si="19"/>
        <v/>
      </c>
      <c r="M116" s="20"/>
      <c r="N116" s="20"/>
      <c r="O116" s="20"/>
      <c r="P116" s="30"/>
      <c r="Q116" s="30"/>
      <c r="R116" s="30"/>
      <c r="S116" s="30"/>
      <c r="T116" s="30"/>
      <c r="U116" s="30"/>
      <c r="V116" s="16" t="str">
        <f t="shared" si="20"/>
        <v/>
      </c>
      <c r="W116" s="18">
        <f t="shared" si="21"/>
        <v>0</v>
      </c>
    </row>
    <row r="117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3">
        <f>(SUM(L112:L116))-(MAX(L112:L116))</f>
        <v>0</v>
      </c>
      <c r="M117" s="32"/>
      <c r="N117" s="32"/>
      <c r="O117" s="32"/>
      <c r="P117" s="32"/>
      <c r="Q117" s="32"/>
      <c r="R117" s="32"/>
      <c r="S117" s="32"/>
      <c r="T117" s="32"/>
      <c r="U117" s="32"/>
      <c r="V117" s="34"/>
      <c r="W117" s="35">
        <f>IF(COUNT(W112:W116)=5,(SUM(W112:W116))-(MAX(W112:W116)),(IF(COUNT(W112:W116)=4,SUM(W112:W116),IF(COUNTBLANK(W112:W116)&gt;0,SUM(W112:W116),"DQ"))))</f>
        <v>0</v>
      </c>
    </row>
    <row r="118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7"/>
    </row>
    <row r="119">
      <c r="A119" s="22" t="s">
        <v>3</v>
      </c>
      <c r="B119" s="23"/>
      <c r="C119" s="24">
        <v>1.0</v>
      </c>
      <c r="D119" s="24">
        <v>2.0</v>
      </c>
      <c r="E119" s="24">
        <v>3.0</v>
      </c>
      <c r="F119" s="24">
        <v>4.0</v>
      </c>
      <c r="G119" s="24">
        <v>5.0</v>
      </c>
      <c r="H119" s="24">
        <v>6.0</v>
      </c>
      <c r="I119" s="24">
        <v>7.0</v>
      </c>
      <c r="J119" s="24">
        <v>8.0</v>
      </c>
      <c r="K119" s="24">
        <v>9.0</v>
      </c>
      <c r="L119" s="24" t="s">
        <v>39</v>
      </c>
      <c r="M119" s="24">
        <v>10.0</v>
      </c>
      <c r="N119" s="24">
        <v>11.0</v>
      </c>
      <c r="O119" s="24">
        <v>12.0</v>
      </c>
      <c r="P119" s="24">
        <v>13.0</v>
      </c>
      <c r="Q119" s="24">
        <v>14.0</v>
      </c>
      <c r="R119" s="24">
        <v>15.0</v>
      </c>
      <c r="S119" s="24">
        <v>16.0</v>
      </c>
      <c r="T119" s="24">
        <v>17.0</v>
      </c>
      <c r="U119" s="24">
        <v>18.0</v>
      </c>
      <c r="V119" s="25" t="s">
        <v>41</v>
      </c>
      <c r="W119" s="26" t="s">
        <v>43</v>
      </c>
    </row>
    <row r="120">
      <c r="A120" s="27">
        <v>1.0</v>
      </c>
      <c r="B120" s="40"/>
      <c r="C120" s="20"/>
      <c r="D120" s="20"/>
      <c r="E120" s="20"/>
      <c r="F120" s="20"/>
      <c r="G120" s="20"/>
      <c r="H120" s="20"/>
      <c r="I120" s="20"/>
      <c r="J120" s="20"/>
      <c r="K120" s="20"/>
      <c r="L120" s="16" t="str">
        <f t="shared" ref="L120:L124" si="22">IF(COUNTBLANK(C120:K120)&gt;0,"",SUM(C120:K120))</f>
        <v/>
      </c>
      <c r="M120" s="20"/>
      <c r="N120" s="20"/>
      <c r="O120" s="20"/>
      <c r="P120" s="20"/>
      <c r="Q120" s="20"/>
      <c r="R120" s="20"/>
      <c r="S120" s="20"/>
      <c r="T120" s="20"/>
      <c r="U120" s="20"/>
      <c r="V120" s="16" t="str">
        <f t="shared" ref="V120:V124" si="23">IF(COUNTBLANK(M120:U120)&gt;0,"",SUM(M120:U120))</f>
        <v/>
      </c>
      <c r="W120" s="18">
        <f t="shared" ref="W120:W124" si="24">IF(COUNT(L120,V120)&gt;0,SUM(L120,V120),0)</f>
        <v>0</v>
      </c>
    </row>
    <row r="121">
      <c r="A121" s="27">
        <v>2.0</v>
      </c>
      <c r="B121" s="40"/>
      <c r="C121" s="20"/>
      <c r="D121" s="20"/>
      <c r="E121" s="20"/>
      <c r="F121" s="20"/>
      <c r="G121" s="20"/>
      <c r="H121" s="20"/>
      <c r="I121" s="20"/>
      <c r="J121" s="20"/>
      <c r="K121" s="20"/>
      <c r="L121" s="16" t="str">
        <f t="shared" si="22"/>
        <v/>
      </c>
      <c r="M121" s="20"/>
      <c r="N121" s="20"/>
      <c r="O121" s="20"/>
      <c r="P121" s="30"/>
      <c r="Q121" s="30"/>
      <c r="R121" s="30"/>
      <c r="S121" s="30"/>
      <c r="T121" s="30"/>
      <c r="U121" s="30"/>
      <c r="V121" s="16" t="str">
        <f t="shared" si="23"/>
        <v/>
      </c>
      <c r="W121" s="18">
        <f t="shared" si="24"/>
        <v>0</v>
      </c>
    </row>
    <row r="122">
      <c r="A122" s="27">
        <v>3.0</v>
      </c>
      <c r="B122" s="40"/>
      <c r="C122" s="20"/>
      <c r="D122" s="20"/>
      <c r="E122" s="20"/>
      <c r="F122" s="20"/>
      <c r="G122" s="20"/>
      <c r="H122" s="20"/>
      <c r="I122" s="20"/>
      <c r="J122" s="20"/>
      <c r="K122" s="20"/>
      <c r="L122" s="16" t="str">
        <f t="shared" si="22"/>
        <v/>
      </c>
      <c r="M122" s="20"/>
      <c r="N122" s="20"/>
      <c r="O122" s="20"/>
      <c r="P122" s="30"/>
      <c r="Q122" s="30"/>
      <c r="R122" s="30"/>
      <c r="S122" s="30"/>
      <c r="T122" s="30"/>
      <c r="U122" s="30"/>
      <c r="V122" s="16" t="str">
        <f t="shared" si="23"/>
        <v/>
      </c>
      <c r="W122" s="18">
        <f t="shared" si="24"/>
        <v>0</v>
      </c>
    </row>
    <row r="123">
      <c r="A123" s="27">
        <v>4.0</v>
      </c>
      <c r="B123" s="40"/>
      <c r="C123" s="20"/>
      <c r="D123" s="20"/>
      <c r="E123" s="20"/>
      <c r="F123" s="20"/>
      <c r="G123" s="20"/>
      <c r="H123" s="20"/>
      <c r="I123" s="20"/>
      <c r="J123" s="20"/>
      <c r="K123" s="20"/>
      <c r="L123" s="16" t="str">
        <f t="shared" si="22"/>
        <v/>
      </c>
      <c r="M123" s="20"/>
      <c r="N123" s="20"/>
      <c r="O123" s="20"/>
      <c r="P123" s="30"/>
      <c r="Q123" s="30"/>
      <c r="R123" s="30"/>
      <c r="S123" s="30"/>
      <c r="T123" s="30"/>
      <c r="U123" s="30"/>
      <c r="V123" s="16" t="str">
        <f t="shared" si="23"/>
        <v/>
      </c>
      <c r="W123" s="18">
        <f t="shared" si="24"/>
        <v>0</v>
      </c>
    </row>
    <row r="124">
      <c r="A124" s="27">
        <v>5.0</v>
      </c>
      <c r="B124" s="40"/>
      <c r="C124" s="20"/>
      <c r="D124" s="20"/>
      <c r="E124" s="20"/>
      <c r="F124" s="20"/>
      <c r="G124" s="20"/>
      <c r="H124" s="20"/>
      <c r="I124" s="20"/>
      <c r="J124" s="20"/>
      <c r="K124" s="20"/>
      <c r="L124" s="16" t="str">
        <f t="shared" si="22"/>
        <v/>
      </c>
      <c r="M124" s="20"/>
      <c r="N124" s="20"/>
      <c r="O124" s="20"/>
      <c r="P124" s="30"/>
      <c r="Q124" s="30"/>
      <c r="R124" s="30"/>
      <c r="S124" s="30"/>
      <c r="T124" s="30"/>
      <c r="U124" s="30"/>
      <c r="V124" s="16" t="str">
        <f t="shared" si="23"/>
        <v/>
      </c>
      <c r="W124" s="18">
        <f t="shared" si="24"/>
        <v>0</v>
      </c>
    </row>
    <row r="12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3">
        <f>(SUM(L120:L124))-(MAX(L120:L124))</f>
        <v>0</v>
      </c>
      <c r="M125" s="32"/>
      <c r="N125" s="32"/>
      <c r="O125" s="32"/>
      <c r="P125" s="32"/>
      <c r="Q125" s="32"/>
      <c r="R125" s="32"/>
      <c r="S125" s="32"/>
      <c r="T125" s="32"/>
      <c r="U125" s="32"/>
      <c r="V125" s="34"/>
      <c r="W125" s="35">
        <f>IF(COUNT(W120:W124)=5,(SUM(W120:W124))-(MAX(W120:W124)),(IF(COUNT(W120:W124)=4,SUM(W120:W124),IF(COUNTBLANK(W120:W124)&gt;0,SUM(W120:W124),"DQ"))))</f>
        <v>0</v>
      </c>
    </row>
    <row r="126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7"/>
    </row>
    <row r="127">
      <c r="A127" s="22" t="s">
        <v>3</v>
      </c>
      <c r="B127" s="23"/>
      <c r="C127" s="24">
        <v>1.0</v>
      </c>
      <c r="D127" s="24">
        <v>2.0</v>
      </c>
      <c r="E127" s="24">
        <v>3.0</v>
      </c>
      <c r="F127" s="24">
        <v>4.0</v>
      </c>
      <c r="G127" s="24">
        <v>5.0</v>
      </c>
      <c r="H127" s="24">
        <v>6.0</v>
      </c>
      <c r="I127" s="24">
        <v>7.0</v>
      </c>
      <c r="J127" s="24">
        <v>8.0</v>
      </c>
      <c r="K127" s="24">
        <v>9.0</v>
      </c>
      <c r="L127" s="24" t="s">
        <v>39</v>
      </c>
      <c r="M127" s="24">
        <v>10.0</v>
      </c>
      <c r="N127" s="24">
        <v>11.0</v>
      </c>
      <c r="O127" s="24">
        <v>12.0</v>
      </c>
      <c r="P127" s="24">
        <v>13.0</v>
      </c>
      <c r="Q127" s="24">
        <v>14.0</v>
      </c>
      <c r="R127" s="24">
        <v>15.0</v>
      </c>
      <c r="S127" s="24">
        <v>16.0</v>
      </c>
      <c r="T127" s="24">
        <v>17.0</v>
      </c>
      <c r="U127" s="24">
        <v>18.0</v>
      </c>
      <c r="V127" s="25" t="s">
        <v>41</v>
      </c>
      <c r="W127" s="26" t="s">
        <v>43</v>
      </c>
    </row>
    <row r="128">
      <c r="A128" s="27">
        <v>1.0</v>
      </c>
      <c r="B128" s="40"/>
      <c r="C128" s="20"/>
      <c r="D128" s="20"/>
      <c r="E128" s="20"/>
      <c r="F128" s="20"/>
      <c r="G128" s="20"/>
      <c r="H128" s="20"/>
      <c r="I128" s="20"/>
      <c r="J128" s="20"/>
      <c r="K128" s="20"/>
      <c r="L128" s="16" t="str">
        <f t="shared" ref="L128:L132" si="25">IF(COUNTBLANK(C128:K128)&gt;0,"",SUM(C128:K128))</f>
        <v/>
      </c>
      <c r="M128" s="20"/>
      <c r="N128" s="20"/>
      <c r="O128" s="20"/>
      <c r="P128" s="20"/>
      <c r="Q128" s="20"/>
      <c r="R128" s="20"/>
      <c r="S128" s="20"/>
      <c r="T128" s="20"/>
      <c r="U128" s="20"/>
      <c r="V128" s="16"/>
      <c r="W128" s="18">
        <f t="shared" ref="W128:W132" si="26">IF(COUNT(L128,V128)&gt;0,SUM(L128,V128),0)</f>
        <v>0</v>
      </c>
    </row>
    <row r="129">
      <c r="A129" s="27">
        <v>2.0</v>
      </c>
      <c r="B129" s="40"/>
      <c r="C129" s="20"/>
      <c r="D129" s="20"/>
      <c r="E129" s="20"/>
      <c r="F129" s="20"/>
      <c r="G129" s="20"/>
      <c r="H129" s="20"/>
      <c r="I129" s="20"/>
      <c r="J129" s="20"/>
      <c r="K129" s="20"/>
      <c r="L129" s="16" t="str">
        <f t="shared" si="25"/>
        <v/>
      </c>
      <c r="M129" s="20"/>
      <c r="N129" s="20"/>
      <c r="O129" s="20"/>
      <c r="P129" s="30"/>
      <c r="Q129" s="30"/>
      <c r="R129" s="30"/>
      <c r="S129" s="30"/>
      <c r="T129" s="30"/>
      <c r="U129" s="30"/>
      <c r="V129" s="16"/>
      <c r="W129" s="18">
        <f t="shared" si="26"/>
        <v>0</v>
      </c>
    </row>
    <row r="130">
      <c r="A130" s="27">
        <v>3.0</v>
      </c>
      <c r="B130" s="40"/>
      <c r="C130" s="20"/>
      <c r="D130" s="20"/>
      <c r="E130" s="20"/>
      <c r="F130" s="20"/>
      <c r="G130" s="20"/>
      <c r="H130" s="20"/>
      <c r="I130" s="20"/>
      <c r="J130" s="20"/>
      <c r="K130" s="20"/>
      <c r="L130" s="16" t="str">
        <f t="shared" si="25"/>
        <v/>
      </c>
      <c r="M130" s="20"/>
      <c r="N130" s="20"/>
      <c r="O130" s="20"/>
      <c r="P130" s="30"/>
      <c r="Q130" s="30"/>
      <c r="R130" s="30"/>
      <c r="S130" s="30"/>
      <c r="T130" s="30"/>
      <c r="U130" s="30"/>
      <c r="V130" s="16"/>
      <c r="W130" s="18">
        <f t="shared" si="26"/>
        <v>0</v>
      </c>
    </row>
    <row r="131">
      <c r="A131" s="27">
        <v>4.0</v>
      </c>
      <c r="B131" s="40"/>
      <c r="C131" s="20"/>
      <c r="D131" s="20"/>
      <c r="E131" s="20"/>
      <c r="F131" s="20"/>
      <c r="G131" s="20"/>
      <c r="H131" s="20"/>
      <c r="I131" s="20"/>
      <c r="J131" s="20"/>
      <c r="K131" s="20"/>
      <c r="L131" s="16" t="str">
        <f t="shared" si="25"/>
        <v/>
      </c>
      <c r="M131" s="20"/>
      <c r="N131" s="20"/>
      <c r="O131" s="20"/>
      <c r="P131" s="30"/>
      <c r="Q131" s="30"/>
      <c r="R131" s="30"/>
      <c r="S131" s="30"/>
      <c r="T131" s="30"/>
      <c r="U131" s="30"/>
      <c r="V131" s="16"/>
      <c r="W131" s="18">
        <f t="shared" si="26"/>
        <v>0</v>
      </c>
    </row>
    <row r="132">
      <c r="A132" s="27">
        <v>5.0</v>
      </c>
      <c r="B132" s="40"/>
      <c r="C132" s="20"/>
      <c r="D132" s="20"/>
      <c r="E132" s="20"/>
      <c r="F132" s="20"/>
      <c r="G132" s="20"/>
      <c r="H132" s="20"/>
      <c r="I132" s="20"/>
      <c r="J132" s="20"/>
      <c r="K132" s="20"/>
      <c r="L132" s="16" t="str">
        <f t="shared" si="25"/>
        <v/>
      </c>
      <c r="M132" s="20"/>
      <c r="N132" s="20"/>
      <c r="O132" s="20"/>
      <c r="P132" s="30"/>
      <c r="Q132" s="30"/>
      <c r="R132" s="30"/>
      <c r="S132" s="30"/>
      <c r="T132" s="30"/>
      <c r="U132" s="30"/>
      <c r="V132" s="16"/>
      <c r="W132" s="18">
        <f t="shared" si="26"/>
        <v>0</v>
      </c>
    </row>
    <row r="133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3">
        <f>(SUM(L128:L132))-(MAX(L128:L132))</f>
        <v>0</v>
      </c>
      <c r="M133" s="32"/>
      <c r="N133" s="32"/>
      <c r="O133" s="32"/>
      <c r="P133" s="32"/>
      <c r="Q133" s="32"/>
      <c r="R133" s="32"/>
      <c r="S133" s="32"/>
      <c r="T133" s="32"/>
      <c r="U133" s="32"/>
      <c r="V133" s="34"/>
      <c r="W133" s="35">
        <f>IF(COUNT(W128:W132)=5,(SUM(W128:W132))-(MAX(W128:W132)),(IF(COUNT(W128:W132)=4,SUM(W128:W132),IF(COUNTBLANK(W128:W132)&gt;0,SUM(W128:W132),"DQ"))))</f>
        <v>0</v>
      </c>
    </row>
    <row r="134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7"/>
    </row>
    <row r="135">
      <c r="A135" s="22" t="s">
        <v>3</v>
      </c>
      <c r="B135" s="23"/>
      <c r="C135" s="24">
        <v>1.0</v>
      </c>
      <c r="D135" s="24">
        <v>2.0</v>
      </c>
      <c r="E135" s="24">
        <v>3.0</v>
      </c>
      <c r="F135" s="24">
        <v>4.0</v>
      </c>
      <c r="G135" s="24">
        <v>5.0</v>
      </c>
      <c r="H135" s="24">
        <v>6.0</v>
      </c>
      <c r="I135" s="24">
        <v>7.0</v>
      </c>
      <c r="J135" s="24">
        <v>8.0</v>
      </c>
      <c r="K135" s="24">
        <v>9.0</v>
      </c>
      <c r="L135" s="24" t="s">
        <v>39</v>
      </c>
      <c r="M135" s="24">
        <v>10.0</v>
      </c>
      <c r="N135" s="24">
        <v>11.0</v>
      </c>
      <c r="O135" s="24">
        <v>12.0</v>
      </c>
      <c r="P135" s="24">
        <v>13.0</v>
      </c>
      <c r="Q135" s="24">
        <v>14.0</v>
      </c>
      <c r="R135" s="24">
        <v>15.0</v>
      </c>
      <c r="S135" s="24">
        <v>16.0</v>
      </c>
      <c r="T135" s="24">
        <v>17.0</v>
      </c>
      <c r="U135" s="24">
        <v>18.0</v>
      </c>
      <c r="V135" s="25" t="s">
        <v>41</v>
      </c>
      <c r="W135" s="26" t="s">
        <v>43</v>
      </c>
    </row>
    <row r="136">
      <c r="A136" s="27">
        <v>1.0</v>
      </c>
      <c r="B136" s="40"/>
      <c r="C136" s="20"/>
      <c r="D136" s="20"/>
      <c r="E136" s="20"/>
      <c r="F136" s="20"/>
      <c r="G136" s="20"/>
      <c r="H136" s="20"/>
      <c r="I136" s="20"/>
      <c r="J136" s="20"/>
      <c r="K136" s="20"/>
      <c r="L136" s="16" t="str">
        <f t="shared" ref="L136:L140" si="27">IF(COUNTBLANK(C136:K136)&gt;0,"",SUM(C136:K136))</f>
        <v/>
      </c>
      <c r="M136" s="20"/>
      <c r="N136" s="20"/>
      <c r="O136" s="20"/>
      <c r="P136" s="20"/>
      <c r="Q136" s="20"/>
      <c r="R136" s="20"/>
      <c r="S136" s="20"/>
      <c r="T136" s="20"/>
      <c r="U136" s="20"/>
      <c r="V136" s="16" t="str">
        <f t="shared" ref="V136:V140" si="28">IF(COUNTBLANK(M136:U136)&gt;0,"",SUM(M136:U136))</f>
        <v/>
      </c>
      <c r="W136" s="18">
        <f t="shared" ref="W136:W140" si="29">IF(COUNT(L136,V136)&gt;0,SUM(L136,V136),0)</f>
        <v>0</v>
      </c>
    </row>
    <row r="137">
      <c r="A137" s="27">
        <v>2.0</v>
      </c>
      <c r="B137" s="40"/>
      <c r="C137" s="20"/>
      <c r="D137" s="20"/>
      <c r="E137" s="20"/>
      <c r="F137" s="20"/>
      <c r="G137" s="20"/>
      <c r="H137" s="20"/>
      <c r="I137" s="20"/>
      <c r="J137" s="20"/>
      <c r="K137" s="20"/>
      <c r="L137" s="16" t="str">
        <f t="shared" si="27"/>
        <v/>
      </c>
      <c r="M137" s="20"/>
      <c r="N137" s="20"/>
      <c r="O137" s="20"/>
      <c r="P137" s="30"/>
      <c r="Q137" s="30"/>
      <c r="R137" s="30"/>
      <c r="S137" s="30"/>
      <c r="T137" s="30"/>
      <c r="U137" s="30"/>
      <c r="V137" s="16" t="str">
        <f t="shared" si="28"/>
        <v/>
      </c>
      <c r="W137" s="18">
        <f t="shared" si="29"/>
        <v>0</v>
      </c>
    </row>
    <row r="138">
      <c r="A138" s="27">
        <v>3.0</v>
      </c>
      <c r="B138" s="40"/>
      <c r="C138" s="20"/>
      <c r="D138" s="20"/>
      <c r="E138" s="20"/>
      <c r="F138" s="20"/>
      <c r="G138" s="20"/>
      <c r="H138" s="20"/>
      <c r="I138" s="20"/>
      <c r="J138" s="20"/>
      <c r="K138" s="20"/>
      <c r="L138" s="16" t="str">
        <f t="shared" si="27"/>
        <v/>
      </c>
      <c r="M138" s="20"/>
      <c r="N138" s="20"/>
      <c r="O138" s="20"/>
      <c r="P138" s="30"/>
      <c r="Q138" s="30"/>
      <c r="R138" s="30"/>
      <c r="S138" s="30"/>
      <c r="T138" s="30"/>
      <c r="U138" s="30"/>
      <c r="V138" s="16" t="str">
        <f t="shared" si="28"/>
        <v/>
      </c>
      <c r="W138" s="18">
        <f t="shared" si="29"/>
        <v>0</v>
      </c>
    </row>
    <row r="139">
      <c r="A139" s="27">
        <v>4.0</v>
      </c>
      <c r="B139" s="40"/>
      <c r="C139" s="20"/>
      <c r="D139" s="20"/>
      <c r="E139" s="20"/>
      <c r="F139" s="20"/>
      <c r="G139" s="20"/>
      <c r="H139" s="20"/>
      <c r="I139" s="20"/>
      <c r="J139" s="20"/>
      <c r="K139" s="20"/>
      <c r="L139" s="16" t="str">
        <f t="shared" si="27"/>
        <v/>
      </c>
      <c r="M139" s="20"/>
      <c r="N139" s="20"/>
      <c r="O139" s="20"/>
      <c r="P139" s="30"/>
      <c r="Q139" s="30"/>
      <c r="R139" s="30"/>
      <c r="S139" s="30"/>
      <c r="T139" s="30"/>
      <c r="U139" s="30"/>
      <c r="V139" s="16" t="str">
        <f t="shared" si="28"/>
        <v/>
      </c>
      <c r="W139" s="18">
        <f t="shared" si="29"/>
        <v>0</v>
      </c>
    </row>
    <row r="140">
      <c r="A140" s="27">
        <v>5.0</v>
      </c>
      <c r="B140" s="40"/>
      <c r="C140" s="20"/>
      <c r="D140" s="20"/>
      <c r="E140" s="20"/>
      <c r="F140" s="20"/>
      <c r="G140" s="20"/>
      <c r="H140" s="20"/>
      <c r="I140" s="20"/>
      <c r="J140" s="20"/>
      <c r="K140" s="20"/>
      <c r="L140" s="16" t="str">
        <f t="shared" si="27"/>
        <v/>
      </c>
      <c r="M140" s="20"/>
      <c r="N140" s="20"/>
      <c r="O140" s="20"/>
      <c r="P140" s="30"/>
      <c r="Q140" s="30"/>
      <c r="R140" s="30"/>
      <c r="S140" s="30"/>
      <c r="T140" s="30"/>
      <c r="U140" s="30"/>
      <c r="V140" s="16" t="str">
        <f t="shared" si="28"/>
        <v/>
      </c>
      <c r="W140" s="18">
        <f t="shared" si="29"/>
        <v>0</v>
      </c>
    </row>
    <row r="141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3">
        <f>(SUM(L136:L140))-(MAX(L136:L140))</f>
        <v>0</v>
      </c>
      <c r="M141" s="32"/>
      <c r="N141" s="32"/>
      <c r="O141" s="32"/>
      <c r="P141" s="32"/>
      <c r="Q141" s="32"/>
      <c r="R141" s="32"/>
      <c r="S141" s="32"/>
      <c r="T141" s="32"/>
      <c r="U141" s="32"/>
      <c r="V141" s="34"/>
      <c r="W141" s="35">
        <f>IF(COUNT(W136:W140)=5,(SUM(W136:W140))-(MAX(W136:W140)),(IF(COUNT(W136:W140)=4,SUM(W136:W140),IF(COUNTBLANK(W136:W140)&gt;0,SUM(W136:W140),"DQ"))))</f>
        <v>0</v>
      </c>
    </row>
    <row r="142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7"/>
    </row>
    <row r="143">
      <c r="A143" s="22" t="s">
        <v>3</v>
      </c>
      <c r="B143" s="23"/>
      <c r="C143" s="24">
        <v>1.0</v>
      </c>
      <c r="D143" s="24">
        <v>2.0</v>
      </c>
      <c r="E143" s="24">
        <v>3.0</v>
      </c>
      <c r="F143" s="24">
        <v>4.0</v>
      </c>
      <c r="G143" s="24">
        <v>5.0</v>
      </c>
      <c r="H143" s="24">
        <v>6.0</v>
      </c>
      <c r="I143" s="24">
        <v>7.0</v>
      </c>
      <c r="J143" s="24">
        <v>8.0</v>
      </c>
      <c r="K143" s="24">
        <v>9.0</v>
      </c>
      <c r="L143" s="24" t="s">
        <v>39</v>
      </c>
      <c r="M143" s="24">
        <v>10.0</v>
      </c>
      <c r="N143" s="24">
        <v>11.0</v>
      </c>
      <c r="O143" s="24">
        <v>12.0</v>
      </c>
      <c r="P143" s="24">
        <v>13.0</v>
      </c>
      <c r="Q143" s="24">
        <v>14.0</v>
      </c>
      <c r="R143" s="24">
        <v>15.0</v>
      </c>
      <c r="S143" s="24">
        <v>16.0</v>
      </c>
      <c r="T143" s="24">
        <v>17.0</v>
      </c>
      <c r="U143" s="24">
        <v>18.0</v>
      </c>
      <c r="V143" s="25" t="s">
        <v>41</v>
      </c>
      <c r="W143" s="26" t="s">
        <v>43</v>
      </c>
    </row>
    <row r="144">
      <c r="A144" s="27">
        <v>1.0</v>
      </c>
      <c r="B144" s="40"/>
      <c r="C144" s="20"/>
      <c r="D144" s="20"/>
      <c r="E144" s="20"/>
      <c r="F144" s="20"/>
      <c r="G144" s="20"/>
      <c r="H144" s="20"/>
      <c r="I144" s="20"/>
      <c r="J144" s="20"/>
      <c r="K144" s="20"/>
      <c r="L144" s="16" t="str">
        <f t="shared" ref="L144:L148" si="30">IF(COUNTBLANK(C144:K144)&gt;0,"",SUM(C144:K144))</f>
        <v/>
      </c>
      <c r="M144" s="20"/>
      <c r="N144" s="20"/>
      <c r="O144" s="20"/>
      <c r="P144" s="20"/>
      <c r="Q144" s="20"/>
      <c r="R144" s="20"/>
      <c r="S144" s="20"/>
      <c r="T144" s="20"/>
      <c r="U144" s="20"/>
      <c r="V144" s="16" t="str">
        <f t="shared" ref="V144:V148" si="31">IF(COUNTBLANK(M144:U144)&gt;0,"",SUM(M144:U144))</f>
        <v/>
      </c>
      <c r="W144" s="18">
        <f t="shared" ref="W144:W148" si="32">IF(COUNT(L144,V144)&gt;0,SUM(L144,V144),0)</f>
        <v>0</v>
      </c>
    </row>
    <row r="145">
      <c r="A145" s="27">
        <v>2.0</v>
      </c>
      <c r="B145" s="40"/>
      <c r="C145" s="20"/>
      <c r="D145" s="20"/>
      <c r="E145" s="20"/>
      <c r="F145" s="20"/>
      <c r="G145" s="20"/>
      <c r="H145" s="20"/>
      <c r="I145" s="20"/>
      <c r="J145" s="20"/>
      <c r="K145" s="20"/>
      <c r="L145" s="16" t="str">
        <f t="shared" si="30"/>
        <v/>
      </c>
      <c r="M145" s="20"/>
      <c r="N145" s="20"/>
      <c r="O145" s="20"/>
      <c r="P145" s="30"/>
      <c r="Q145" s="30"/>
      <c r="R145" s="30"/>
      <c r="S145" s="30"/>
      <c r="T145" s="30"/>
      <c r="U145" s="30"/>
      <c r="V145" s="16" t="str">
        <f t="shared" si="31"/>
        <v/>
      </c>
      <c r="W145" s="18">
        <f t="shared" si="32"/>
        <v>0</v>
      </c>
    </row>
    <row r="146">
      <c r="A146" s="27">
        <v>3.0</v>
      </c>
      <c r="B146" s="40"/>
      <c r="C146" s="20"/>
      <c r="D146" s="20"/>
      <c r="E146" s="20"/>
      <c r="F146" s="20"/>
      <c r="G146" s="20"/>
      <c r="H146" s="20"/>
      <c r="I146" s="20"/>
      <c r="J146" s="20"/>
      <c r="K146" s="20"/>
      <c r="L146" s="16" t="str">
        <f t="shared" si="30"/>
        <v/>
      </c>
      <c r="M146" s="20"/>
      <c r="N146" s="20"/>
      <c r="O146" s="20"/>
      <c r="P146" s="30"/>
      <c r="Q146" s="30"/>
      <c r="R146" s="30"/>
      <c r="S146" s="30"/>
      <c r="T146" s="30"/>
      <c r="U146" s="30"/>
      <c r="V146" s="16" t="str">
        <f t="shared" si="31"/>
        <v/>
      </c>
      <c r="W146" s="18">
        <f t="shared" si="32"/>
        <v>0</v>
      </c>
    </row>
    <row r="147">
      <c r="A147" s="27">
        <v>4.0</v>
      </c>
      <c r="B147" s="40"/>
      <c r="C147" s="20"/>
      <c r="D147" s="20"/>
      <c r="E147" s="20"/>
      <c r="F147" s="20"/>
      <c r="G147" s="20"/>
      <c r="H147" s="20"/>
      <c r="I147" s="20"/>
      <c r="J147" s="20"/>
      <c r="K147" s="20"/>
      <c r="L147" s="16" t="str">
        <f t="shared" si="30"/>
        <v/>
      </c>
      <c r="M147" s="20"/>
      <c r="N147" s="20"/>
      <c r="O147" s="20"/>
      <c r="P147" s="30"/>
      <c r="Q147" s="30"/>
      <c r="R147" s="30"/>
      <c r="S147" s="30"/>
      <c r="T147" s="30"/>
      <c r="U147" s="30"/>
      <c r="V147" s="16" t="str">
        <f t="shared" si="31"/>
        <v/>
      </c>
      <c r="W147" s="18">
        <f t="shared" si="32"/>
        <v>0</v>
      </c>
    </row>
    <row r="148">
      <c r="A148" s="27">
        <v>5.0</v>
      </c>
      <c r="B148" s="40"/>
      <c r="C148" s="20"/>
      <c r="D148" s="20"/>
      <c r="E148" s="20"/>
      <c r="F148" s="20"/>
      <c r="G148" s="20"/>
      <c r="H148" s="20"/>
      <c r="I148" s="20"/>
      <c r="J148" s="20"/>
      <c r="K148" s="20"/>
      <c r="L148" s="16" t="str">
        <f t="shared" si="30"/>
        <v/>
      </c>
      <c r="M148" s="20"/>
      <c r="N148" s="20"/>
      <c r="O148" s="20"/>
      <c r="P148" s="30"/>
      <c r="Q148" s="30"/>
      <c r="R148" s="30"/>
      <c r="S148" s="30"/>
      <c r="T148" s="30"/>
      <c r="U148" s="30"/>
      <c r="V148" s="16" t="str">
        <f t="shared" si="31"/>
        <v/>
      </c>
      <c r="W148" s="18">
        <f t="shared" si="32"/>
        <v>0</v>
      </c>
    </row>
    <row r="149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3">
        <f>(SUM(L144:L148))-(MAX(L144:L148))</f>
        <v>0</v>
      </c>
      <c r="M149" s="32"/>
      <c r="N149" s="32"/>
      <c r="O149" s="32"/>
      <c r="P149" s="32"/>
      <c r="Q149" s="32"/>
      <c r="R149" s="32"/>
      <c r="S149" s="32"/>
      <c r="T149" s="32"/>
      <c r="U149" s="32"/>
      <c r="V149" s="34"/>
      <c r="W149" s="35">
        <f>IF(COUNT(W144:W148)=5,(SUM(W144:W148))-(MAX(W144:W148)),(IF(COUNT(W144:W148)=4,SUM(W144:W148),IF(COUNTBLANK(W144:W148)&gt;0,SUM(W144:W148),"DQ"))))</f>
        <v>0</v>
      </c>
    </row>
    <row r="150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7"/>
    </row>
    <row r="151">
      <c r="A151" s="22" t="s">
        <v>3</v>
      </c>
      <c r="B151" s="23"/>
      <c r="C151" s="24">
        <v>1.0</v>
      </c>
      <c r="D151" s="24">
        <v>2.0</v>
      </c>
      <c r="E151" s="24">
        <v>3.0</v>
      </c>
      <c r="F151" s="24">
        <v>4.0</v>
      </c>
      <c r="G151" s="24">
        <v>5.0</v>
      </c>
      <c r="H151" s="24">
        <v>6.0</v>
      </c>
      <c r="I151" s="24">
        <v>7.0</v>
      </c>
      <c r="J151" s="24">
        <v>8.0</v>
      </c>
      <c r="K151" s="24">
        <v>9.0</v>
      </c>
      <c r="L151" s="24" t="s">
        <v>39</v>
      </c>
      <c r="M151" s="24">
        <v>10.0</v>
      </c>
      <c r="N151" s="24">
        <v>11.0</v>
      </c>
      <c r="O151" s="24">
        <v>12.0</v>
      </c>
      <c r="P151" s="24">
        <v>13.0</v>
      </c>
      <c r="Q151" s="24">
        <v>14.0</v>
      </c>
      <c r="R151" s="24">
        <v>15.0</v>
      </c>
      <c r="S151" s="24">
        <v>16.0</v>
      </c>
      <c r="T151" s="24">
        <v>17.0</v>
      </c>
      <c r="U151" s="24">
        <v>18.0</v>
      </c>
      <c r="V151" s="25" t="s">
        <v>41</v>
      </c>
      <c r="W151" s="26" t="s">
        <v>43</v>
      </c>
    </row>
    <row r="152">
      <c r="A152" s="27">
        <v>1.0</v>
      </c>
      <c r="B152" s="40"/>
      <c r="C152" s="20"/>
      <c r="D152" s="20"/>
      <c r="E152" s="20"/>
      <c r="F152" s="20"/>
      <c r="G152" s="20"/>
      <c r="H152" s="20"/>
      <c r="I152" s="20"/>
      <c r="J152" s="20"/>
      <c r="K152" s="20"/>
      <c r="L152" s="16" t="str">
        <f t="shared" ref="L152:L156" si="33">IF(COUNTBLANK(C152:K152)&gt;0,"",SUM(C152:K152))</f>
        <v/>
      </c>
      <c r="M152" s="20"/>
      <c r="N152" s="20"/>
      <c r="O152" s="20"/>
      <c r="P152" s="20"/>
      <c r="Q152" s="20"/>
      <c r="R152" s="20"/>
      <c r="S152" s="20"/>
      <c r="T152" s="20"/>
      <c r="U152" s="20"/>
      <c r="V152" s="16" t="str">
        <f t="shared" ref="V152:V156" si="34">IF(COUNTBLANK(M152:U152)&gt;0,"",SUM(M152:U152))</f>
        <v/>
      </c>
      <c r="W152" s="18">
        <f t="shared" ref="W152:W156" si="35">IF(COUNT(L152,V152)&gt;0,SUM(L152,V152),0)</f>
        <v>0</v>
      </c>
    </row>
    <row r="153">
      <c r="A153" s="27">
        <v>2.0</v>
      </c>
      <c r="B153" s="40"/>
      <c r="C153" s="20"/>
      <c r="D153" s="20"/>
      <c r="E153" s="20"/>
      <c r="F153" s="20"/>
      <c r="G153" s="20"/>
      <c r="H153" s="20"/>
      <c r="I153" s="20"/>
      <c r="J153" s="20"/>
      <c r="K153" s="20"/>
      <c r="L153" s="16" t="str">
        <f t="shared" si="33"/>
        <v/>
      </c>
      <c r="M153" s="20"/>
      <c r="N153" s="20"/>
      <c r="O153" s="20"/>
      <c r="P153" s="30"/>
      <c r="Q153" s="30"/>
      <c r="R153" s="30"/>
      <c r="S153" s="30"/>
      <c r="T153" s="30"/>
      <c r="U153" s="30"/>
      <c r="V153" s="16" t="str">
        <f t="shared" si="34"/>
        <v/>
      </c>
      <c r="W153" s="18">
        <f t="shared" si="35"/>
        <v>0</v>
      </c>
    </row>
    <row r="154">
      <c r="A154" s="27">
        <v>3.0</v>
      </c>
      <c r="B154" s="40"/>
      <c r="C154" s="20"/>
      <c r="D154" s="20"/>
      <c r="E154" s="20"/>
      <c r="F154" s="20"/>
      <c r="G154" s="20"/>
      <c r="H154" s="20"/>
      <c r="I154" s="20"/>
      <c r="J154" s="20"/>
      <c r="K154" s="20"/>
      <c r="L154" s="16" t="str">
        <f t="shared" si="33"/>
        <v/>
      </c>
      <c r="M154" s="20"/>
      <c r="N154" s="20"/>
      <c r="O154" s="20"/>
      <c r="P154" s="30"/>
      <c r="Q154" s="30"/>
      <c r="R154" s="30"/>
      <c r="S154" s="30"/>
      <c r="T154" s="30"/>
      <c r="U154" s="30"/>
      <c r="V154" s="16" t="str">
        <f t="shared" si="34"/>
        <v/>
      </c>
      <c r="W154" s="18">
        <f t="shared" si="35"/>
        <v>0</v>
      </c>
    </row>
    <row r="155">
      <c r="A155" s="27">
        <v>4.0</v>
      </c>
      <c r="B155" s="40"/>
      <c r="C155" s="20"/>
      <c r="D155" s="20"/>
      <c r="E155" s="20"/>
      <c r="F155" s="20"/>
      <c r="G155" s="20"/>
      <c r="H155" s="20"/>
      <c r="I155" s="20"/>
      <c r="J155" s="20"/>
      <c r="K155" s="20"/>
      <c r="L155" s="16" t="str">
        <f t="shared" si="33"/>
        <v/>
      </c>
      <c r="M155" s="20"/>
      <c r="N155" s="20"/>
      <c r="O155" s="20"/>
      <c r="P155" s="30"/>
      <c r="Q155" s="30"/>
      <c r="R155" s="30"/>
      <c r="S155" s="30"/>
      <c r="T155" s="30"/>
      <c r="U155" s="30"/>
      <c r="V155" s="16" t="str">
        <f t="shared" si="34"/>
        <v/>
      </c>
      <c r="W155" s="18">
        <f t="shared" si="35"/>
        <v>0</v>
      </c>
    </row>
    <row r="156">
      <c r="A156" s="27">
        <v>5.0</v>
      </c>
      <c r="B156" s="40"/>
      <c r="C156" s="20"/>
      <c r="D156" s="20"/>
      <c r="E156" s="20"/>
      <c r="F156" s="20"/>
      <c r="G156" s="20"/>
      <c r="H156" s="20"/>
      <c r="I156" s="20"/>
      <c r="J156" s="20"/>
      <c r="K156" s="20"/>
      <c r="L156" s="16" t="str">
        <f t="shared" si="33"/>
        <v/>
      </c>
      <c r="M156" s="20"/>
      <c r="N156" s="20"/>
      <c r="O156" s="20"/>
      <c r="P156" s="30"/>
      <c r="Q156" s="30"/>
      <c r="R156" s="30"/>
      <c r="S156" s="30"/>
      <c r="T156" s="30"/>
      <c r="U156" s="30"/>
      <c r="V156" s="16" t="str">
        <f t="shared" si="34"/>
        <v/>
      </c>
      <c r="W156" s="18">
        <f t="shared" si="35"/>
        <v>0</v>
      </c>
    </row>
    <row r="157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3">
        <f>(SUM(L152:L156))-(MAX(L152:L156))</f>
        <v>0</v>
      </c>
      <c r="M157" s="32"/>
      <c r="N157" s="32"/>
      <c r="O157" s="32"/>
      <c r="P157" s="32"/>
      <c r="Q157" s="32"/>
      <c r="R157" s="32"/>
      <c r="S157" s="32"/>
      <c r="T157" s="32"/>
      <c r="U157" s="32"/>
      <c r="V157" s="34"/>
      <c r="W157" s="35">
        <f>IF(COUNT(W152:W156)=5,(SUM(W152:W156))-(MAX(W152:W156)),(IF(COUNT(W152:W156)=4,SUM(W152:W156),IF(COUNTBLANK(W152:W156)&gt;0,SUM(W152:W156),"DQ"))))</f>
        <v>0</v>
      </c>
    </row>
    <row r="158">
      <c r="A158" s="42" t="s">
        <v>125</v>
      </c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7"/>
    </row>
    <row r="159">
      <c r="A159" s="22" t="s">
        <v>3</v>
      </c>
      <c r="B159" s="23"/>
      <c r="C159" s="24">
        <v>1.0</v>
      </c>
      <c r="D159" s="24">
        <v>2.0</v>
      </c>
      <c r="E159" s="24">
        <v>3.0</v>
      </c>
      <c r="F159" s="24">
        <v>4.0</v>
      </c>
      <c r="G159" s="24">
        <v>5.0</v>
      </c>
      <c r="H159" s="24">
        <v>6.0</v>
      </c>
      <c r="I159" s="24">
        <v>7.0</v>
      </c>
      <c r="J159" s="24">
        <v>8.0</v>
      </c>
      <c r="K159" s="24">
        <v>9.0</v>
      </c>
      <c r="L159" s="24" t="s">
        <v>39</v>
      </c>
      <c r="M159" s="24">
        <v>10.0</v>
      </c>
      <c r="N159" s="24">
        <v>11.0</v>
      </c>
      <c r="O159" s="24">
        <v>12.0</v>
      </c>
      <c r="P159" s="24">
        <v>13.0</v>
      </c>
      <c r="Q159" s="24">
        <v>14.0</v>
      </c>
      <c r="R159" s="24">
        <v>15.0</v>
      </c>
      <c r="S159" s="24">
        <v>16.0</v>
      </c>
      <c r="T159" s="24">
        <v>17.0</v>
      </c>
      <c r="U159" s="24">
        <v>18.0</v>
      </c>
      <c r="V159" s="25" t="s">
        <v>41</v>
      </c>
      <c r="W159" s="26" t="s">
        <v>43</v>
      </c>
    </row>
    <row r="160">
      <c r="A160" s="27">
        <v>1.0</v>
      </c>
      <c r="B160" s="40"/>
      <c r="C160" s="20"/>
      <c r="D160" s="20"/>
      <c r="E160" s="20"/>
      <c r="F160" s="20"/>
      <c r="G160" s="20"/>
      <c r="H160" s="20"/>
      <c r="I160" s="20"/>
      <c r="J160" s="20"/>
      <c r="K160" s="20"/>
      <c r="L160" s="16" t="str">
        <f t="shared" ref="L160:L164" si="36">IF(COUNTBLANK(C160:K160)&gt;0,"",SUM(C160:K160))</f>
        <v/>
      </c>
      <c r="M160" s="20"/>
      <c r="N160" s="20"/>
      <c r="O160" s="20"/>
      <c r="P160" s="20"/>
      <c r="Q160" s="20"/>
      <c r="R160" s="20"/>
      <c r="S160" s="20"/>
      <c r="T160" s="20"/>
      <c r="U160" s="20"/>
      <c r="V160" s="16" t="str">
        <f t="shared" ref="V160:V164" si="37">IF(COUNTBLANK(M160:U160)&gt;0,"",SUM(M160:U160))</f>
        <v/>
      </c>
      <c r="W160" s="18">
        <f t="shared" ref="W160:W164" si="38">IF(COUNT(L160,V160)&gt;0,SUM(L160,V160),0)</f>
        <v>0</v>
      </c>
    </row>
    <row r="161">
      <c r="A161" s="27">
        <v>2.0</v>
      </c>
      <c r="B161" s="40"/>
      <c r="C161" s="20"/>
      <c r="D161" s="20"/>
      <c r="E161" s="20"/>
      <c r="F161" s="20"/>
      <c r="G161" s="20"/>
      <c r="H161" s="20"/>
      <c r="I161" s="20"/>
      <c r="J161" s="20"/>
      <c r="K161" s="20"/>
      <c r="L161" s="16" t="str">
        <f t="shared" si="36"/>
        <v/>
      </c>
      <c r="M161" s="20"/>
      <c r="N161" s="20"/>
      <c r="O161" s="20"/>
      <c r="P161" s="30"/>
      <c r="Q161" s="30"/>
      <c r="R161" s="30"/>
      <c r="S161" s="30"/>
      <c r="T161" s="30"/>
      <c r="U161" s="30"/>
      <c r="V161" s="16" t="str">
        <f t="shared" si="37"/>
        <v/>
      </c>
      <c r="W161" s="18">
        <f t="shared" si="38"/>
        <v>0</v>
      </c>
    </row>
    <row r="162">
      <c r="A162" s="27">
        <v>3.0</v>
      </c>
      <c r="B162" s="40"/>
      <c r="C162" s="20"/>
      <c r="D162" s="20"/>
      <c r="E162" s="20"/>
      <c r="F162" s="20"/>
      <c r="G162" s="20"/>
      <c r="H162" s="20"/>
      <c r="I162" s="20"/>
      <c r="J162" s="20"/>
      <c r="K162" s="20"/>
      <c r="L162" s="16" t="str">
        <f t="shared" si="36"/>
        <v/>
      </c>
      <c r="M162" s="20"/>
      <c r="N162" s="20"/>
      <c r="O162" s="20"/>
      <c r="P162" s="30"/>
      <c r="Q162" s="30"/>
      <c r="R162" s="30"/>
      <c r="S162" s="30"/>
      <c r="T162" s="30"/>
      <c r="U162" s="30"/>
      <c r="V162" s="16" t="str">
        <f t="shared" si="37"/>
        <v/>
      </c>
      <c r="W162" s="18">
        <f t="shared" si="38"/>
        <v>0</v>
      </c>
    </row>
    <row r="163">
      <c r="A163" s="27">
        <v>4.0</v>
      </c>
      <c r="B163" s="40"/>
      <c r="C163" s="20"/>
      <c r="D163" s="20"/>
      <c r="E163" s="20"/>
      <c r="F163" s="20"/>
      <c r="G163" s="20"/>
      <c r="H163" s="20"/>
      <c r="I163" s="20"/>
      <c r="J163" s="20"/>
      <c r="K163" s="20"/>
      <c r="L163" s="16" t="str">
        <f t="shared" si="36"/>
        <v/>
      </c>
      <c r="M163" s="20"/>
      <c r="N163" s="20"/>
      <c r="O163" s="20"/>
      <c r="P163" s="30"/>
      <c r="Q163" s="30"/>
      <c r="R163" s="30"/>
      <c r="S163" s="30"/>
      <c r="T163" s="30"/>
      <c r="U163" s="30"/>
      <c r="V163" s="16" t="str">
        <f t="shared" si="37"/>
        <v/>
      </c>
      <c r="W163" s="18">
        <f t="shared" si="38"/>
        <v>0</v>
      </c>
    </row>
    <row r="164">
      <c r="A164" s="27">
        <v>5.0</v>
      </c>
      <c r="B164" s="40"/>
      <c r="C164" s="20"/>
      <c r="D164" s="20"/>
      <c r="E164" s="20"/>
      <c r="F164" s="20"/>
      <c r="G164" s="20"/>
      <c r="H164" s="20"/>
      <c r="I164" s="20"/>
      <c r="J164" s="20"/>
      <c r="K164" s="20"/>
      <c r="L164" s="16" t="str">
        <f t="shared" si="36"/>
        <v/>
      </c>
      <c r="M164" s="20"/>
      <c r="N164" s="20"/>
      <c r="O164" s="20"/>
      <c r="P164" s="30"/>
      <c r="Q164" s="30"/>
      <c r="R164" s="30"/>
      <c r="S164" s="30"/>
      <c r="T164" s="30"/>
      <c r="U164" s="30"/>
      <c r="V164" s="16" t="str">
        <f t="shared" si="37"/>
        <v/>
      </c>
      <c r="W164" s="18">
        <f t="shared" si="38"/>
        <v>0</v>
      </c>
    </row>
    <row r="16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3">
        <f>(SUM(L160:L164))-(MAX(L160:L164))</f>
        <v>0</v>
      </c>
      <c r="M165" s="32"/>
      <c r="N165" s="32"/>
      <c r="O165" s="32"/>
      <c r="P165" s="32"/>
      <c r="Q165" s="32"/>
      <c r="R165" s="32"/>
      <c r="S165" s="32"/>
      <c r="T165" s="32"/>
      <c r="U165" s="32"/>
      <c r="V165" s="34"/>
      <c r="W165" s="35">
        <f>IF(COUNT(W160:W164)=5,(SUM(W160:W164))-(MAX(W160:W164)),(IF(COUNT(W160:W164)=4,SUM(W160:W164),IF(COUNTBLANK(W160:W164)&gt;0,SUM(W160:W164),"DQ"))))</f>
        <v>0</v>
      </c>
    </row>
    <row r="166">
      <c r="A166" s="42" t="s">
        <v>126</v>
      </c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7"/>
    </row>
    <row r="167">
      <c r="A167" s="22" t="s">
        <v>3</v>
      </c>
      <c r="B167" s="23"/>
      <c r="C167" s="24">
        <v>1.0</v>
      </c>
      <c r="D167" s="24">
        <v>2.0</v>
      </c>
      <c r="E167" s="24">
        <v>3.0</v>
      </c>
      <c r="F167" s="24">
        <v>4.0</v>
      </c>
      <c r="G167" s="24">
        <v>5.0</v>
      </c>
      <c r="H167" s="24">
        <v>6.0</v>
      </c>
      <c r="I167" s="24">
        <v>7.0</v>
      </c>
      <c r="J167" s="24">
        <v>8.0</v>
      </c>
      <c r="K167" s="24">
        <v>9.0</v>
      </c>
      <c r="L167" s="24" t="s">
        <v>39</v>
      </c>
      <c r="M167" s="24">
        <v>10.0</v>
      </c>
      <c r="N167" s="24">
        <v>11.0</v>
      </c>
      <c r="O167" s="24">
        <v>12.0</v>
      </c>
      <c r="P167" s="24">
        <v>13.0</v>
      </c>
      <c r="Q167" s="24">
        <v>14.0</v>
      </c>
      <c r="R167" s="24">
        <v>15.0</v>
      </c>
      <c r="S167" s="24">
        <v>16.0</v>
      </c>
      <c r="T167" s="24">
        <v>17.0</v>
      </c>
      <c r="U167" s="24">
        <v>18.0</v>
      </c>
      <c r="V167" s="25" t="s">
        <v>41</v>
      </c>
      <c r="W167" s="26" t="s">
        <v>43</v>
      </c>
    </row>
    <row r="168">
      <c r="A168" s="27">
        <v>1.0</v>
      </c>
      <c r="B168" s="40"/>
      <c r="C168" s="20"/>
      <c r="D168" s="20"/>
      <c r="E168" s="20"/>
      <c r="F168" s="20"/>
      <c r="G168" s="20"/>
      <c r="H168" s="20"/>
      <c r="I168" s="20"/>
      <c r="J168" s="20"/>
      <c r="K168" s="20"/>
      <c r="L168" s="16" t="str">
        <f t="shared" ref="L168:L172" si="39">IF(COUNTBLANK(C168:K168)&gt;0,"",SUM(C168:K168))</f>
        <v/>
      </c>
      <c r="M168" s="20"/>
      <c r="N168" s="20"/>
      <c r="O168" s="20"/>
      <c r="P168" s="20"/>
      <c r="Q168" s="20"/>
      <c r="R168" s="20"/>
      <c r="S168" s="20"/>
      <c r="T168" s="20"/>
      <c r="U168" s="20"/>
      <c r="V168" s="16" t="str">
        <f t="shared" ref="V168:V172" si="40">IF(COUNTBLANK(M168:U168)&gt;0,"",SUM(M168:U168))</f>
        <v/>
      </c>
      <c r="W168" s="18">
        <f t="shared" ref="W168:W172" si="41">IF(COUNT(L168,V168)&gt;0,SUM(L168,V168),0)</f>
        <v>0</v>
      </c>
    </row>
    <row r="169">
      <c r="A169" s="27">
        <v>2.0</v>
      </c>
      <c r="B169" s="40"/>
      <c r="C169" s="20"/>
      <c r="D169" s="20"/>
      <c r="E169" s="20"/>
      <c r="F169" s="20"/>
      <c r="G169" s="20"/>
      <c r="H169" s="20"/>
      <c r="I169" s="20"/>
      <c r="J169" s="20"/>
      <c r="K169" s="20"/>
      <c r="L169" s="16" t="str">
        <f t="shared" si="39"/>
        <v/>
      </c>
      <c r="M169" s="20"/>
      <c r="N169" s="20"/>
      <c r="O169" s="20"/>
      <c r="P169" s="30"/>
      <c r="Q169" s="30"/>
      <c r="R169" s="30"/>
      <c r="S169" s="30"/>
      <c r="T169" s="30"/>
      <c r="U169" s="30"/>
      <c r="V169" s="16" t="str">
        <f t="shared" si="40"/>
        <v/>
      </c>
      <c r="W169" s="18">
        <f t="shared" si="41"/>
        <v>0</v>
      </c>
    </row>
    <row r="170">
      <c r="A170" s="27">
        <v>3.0</v>
      </c>
      <c r="B170" s="40"/>
      <c r="C170" s="20"/>
      <c r="D170" s="20"/>
      <c r="E170" s="20"/>
      <c r="F170" s="20"/>
      <c r="G170" s="20"/>
      <c r="H170" s="20"/>
      <c r="I170" s="20"/>
      <c r="J170" s="20"/>
      <c r="K170" s="20"/>
      <c r="L170" s="16" t="str">
        <f t="shared" si="39"/>
        <v/>
      </c>
      <c r="M170" s="20"/>
      <c r="N170" s="20"/>
      <c r="O170" s="20"/>
      <c r="P170" s="30"/>
      <c r="Q170" s="30"/>
      <c r="R170" s="30"/>
      <c r="S170" s="30"/>
      <c r="T170" s="30"/>
      <c r="U170" s="30"/>
      <c r="V170" s="16" t="str">
        <f t="shared" si="40"/>
        <v/>
      </c>
      <c r="W170" s="18">
        <f t="shared" si="41"/>
        <v>0</v>
      </c>
    </row>
    <row r="171">
      <c r="A171" s="27">
        <v>4.0</v>
      </c>
      <c r="B171" s="40"/>
      <c r="C171" s="20"/>
      <c r="D171" s="20"/>
      <c r="E171" s="20"/>
      <c r="F171" s="20"/>
      <c r="G171" s="20"/>
      <c r="H171" s="20"/>
      <c r="I171" s="20"/>
      <c r="J171" s="20"/>
      <c r="K171" s="20"/>
      <c r="L171" s="16" t="str">
        <f t="shared" si="39"/>
        <v/>
      </c>
      <c r="M171" s="20"/>
      <c r="N171" s="20"/>
      <c r="O171" s="20"/>
      <c r="P171" s="30"/>
      <c r="Q171" s="30"/>
      <c r="R171" s="30"/>
      <c r="S171" s="30"/>
      <c r="T171" s="30"/>
      <c r="U171" s="30"/>
      <c r="V171" s="16" t="str">
        <f t="shared" si="40"/>
        <v/>
      </c>
      <c r="W171" s="18">
        <f t="shared" si="41"/>
        <v>0</v>
      </c>
    </row>
    <row r="172">
      <c r="A172" s="27">
        <v>5.0</v>
      </c>
      <c r="B172" s="40"/>
      <c r="C172" s="20"/>
      <c r="D172" s="20"/>
      <c r="E172" s="20"/>
      <c r="F172" s="20"/>
      <c r="G172" s="20"/>
      <c r="H172" s="20"/>
      <c r="I172" s="20"/>
      <c r="J172" s="20"/>
      <c r="K172" s="20"/>
      <c r="L172" s="16" t="str">
        <f t="shared" si="39"/>
        <v/>
      </c>
      <c r="M172" s="20"/>
      <c r="N172" s="20"/>
      <c r="O172" s="20"/>
      <c r="P172" s="30"/>
      <c r="Q172" s="30"/>
      <c r="R172" s="30"/>
      <c r="S172" s="30"/>
      <c r="T172" s="30"/>
      <c r="U172" s="30"/>
      <c r="V172" s="16" t="str">
        <f t="shared" si="40"/>
        <v/>
      </c>
      <c r="W172" s="18">
        <f t="shared" si="41"/>
        <v>0</v>
      </c>
    </row>
    <row r="173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3">
        <f>(SUM(L168:L172))-(MAX(L168:L172))</f>
        <v>0</v>
      </c>
      <c r="M173" s="32"/>
      <c r="N173" s="32"/>
      <c r="O173" s="32"/>
      <c r="P173" s="32"/>
      <c r="Q173" s="32"/>
      <c r="R173" s="32"/>
      <c r="S173" s="32"/>
      <c r="T173" s="32"/>
      <c r="U173" s="32"/>
      <c r="V173" s="34"/>
      <c r="W173" s="35">
        <f>IF(COUNT(W168:W172)=5,(SUM(W168:W172))-(MAX(W168:W172)),(IF(COUNT(W168:W172)=4,SUM(W168:W172),IF(COUNTBLANK(W168:W172)&gt;0,SUM(W168:W172),"DQ"))))</f>
        <v>0</v>
      </c>
    </row>
    <row r="174">
      <c r="A174" s="42" t="s">
        <v>127</v>
      </c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7"/>
    </row>
    <row r="175">
      <c r="A175" s="22" t="s">
        <v>3</v>
      </c>
      <c r="B175" s="23"/>
      <c r="C175" s="24">
        <v>1.0</v>
      </c>
      <c r="D175" s="24">
        <v>2.0</v>
      </c>
      <c r="E175" s="24">
        <v>3.0</v>
      </c>
      <c r="F175" s="24">
        <v>4.0</v>
      </c>
      <c r="G175" s="24">
        <v>5.0</v>
      </c>
      <c r="H175" s="24">
        <v>6.0</v>
      </c>
      <c r="I175" s="24">
        <v>7.0</v>
      </c>
      <c r="J175" s="24">
        <v>8.0</v>
      </c>
      <c r="K175" s="24">
        <v>9.0</v>
      </c>
      <c r="L175" s="24" t="s">
        <v>39</v>
      </c>
      <c r="M175" s="24">
        <v>10.0</v>
      </c>
      <c r="N175" s="24">
        <v>11.0</v>
      </c>
      <c r="O175" s="24">
        <v>12.0</v>
      </c>
      <c r="P175" s="24">
        <v>13.0</v>
      </c>
      <c r="Q175" s="24">
        <v>14.0</v>
      </c>
      <c r="R175" s="24">
        <v>15.0</v>
      </c>
      <c r="S175" s="24">
        <v>16.0</v>
      </c>
      <c r="T175" s="24">
        <v>17.0</v>
      </c>
      <c r="U175" s="24">
        <v>18.0</v>
      </c>
      <c r="V175" s="25" t="s">
        <v>41</v>
      </c>
      <c r="W175" s="26" t="s">
        <v>43</v>
      </c>
    </row>
    <row r="176">
      <c r="A176" s="27">
        <v>1.0</v>
      </c>
      <c r="B176" s="40"/>
      <c r="C176" s="20"/>
      <c r="D176" s="20"/>
      <c r="E176" s="20"/>
      <c r="F176" s="20"/>
      <c r="G176" s="20"/>
      <c r="H176" s="20"/>
      <c r="I176" s="20"/>
      <c r="J176" s="20"/>
      <c r="K176" s="20"/>
      <c r="L176" s="16" t="str">
        <f t="shared" ref="L176:L180" si="42">IF(COUNTBLANK(C176:K176)&gt;0,"",SUM(C176:K176))</f>
        <v/>
      </c>
      <c r="M176" s="20"/>
      <c r="N176" s="20"/>
      <c r="O176" s="20"/>
      <c r="P176" s="20"/>
      <c r="Q176" s="20"/>
      <c r="R176" s="20"/>
      <c r="S176" s="20"/>
      <c r="T176" s="20"/>
      <c r="U176" s="20"/>
      <c r="V176" s="16" t="str">
        <f t="shared" ref="V176:V180" si="43">IF(COUNTBLANK(M176:U176)&gt;0,"",SUM(M176:U176))</f>
        <v/>
      </c>
      <c r="W176" s="18">
        <f t="shared" ref="W176:W180" si="44">IF(COUNT(L176,V176)&gt;0,SUM(L176,V176),0)</f>
        <v>0</v>
      </c>
    </row>
    <row r="177">
      <c r="A177" s="27">
        <v>2.0</v>
      </c>
      <c r="B177" s="40"/>
      <c r="C177" s="20"/>
      <c r="D177" s="20"/>
      <c r="E177" s="20"/>
      <c r="F177" s="20"/>
      <c r="G177" s="20"/>
      <c r="H177" s="20"/>
      <c r="I177" s="20"/>
      <c r="J177" s="20"/>
      <c r="K177" s="20"/>
      <c r="L177" s="16" t="str">
        <f t="shared" si="42"/>
        <v/>
      </c>
      <c r="M177" s="20"/>
      <c r="N177" s="20"/>
      <c r="O177" s="20"/>
      <c r="P177" s="30"/>
      <c r="Q177" s="30"/>
      <c r="R177" s="30"/>
      <c r="S177" s="30"/>
      <c r="T177" s="30"/>
      <c r="U177" s="30"/>
      <c r="V177" s="16" t="str">
        <f t="shared" si="43"/>
        <v/>
      </c>
      <c r="W177" s="18">
        <f t="shared" si="44"/>
        <v>0</v>
      </c>
    </row>
    <row r="178">
      <c r="A178" s="27">
        <v>3.0</v>
      </c>
      <c r="B178" s="40"/>
      <c r="C178" s="20"/>
      <c r="D178" s="20"/>
      <c r="E178" s="20"/>
      <c r="F178" s="20"/>
      <c r="G178" s="20"/>
      <c r="H178" s="20"/>
      <c r="I178" s="20"/>
      <c r="J178" s="20"/>
      <c r="K178" s="20"/>
      <c r="L178" s="16" t="str">
        <f t="shared" si="42"/>
        <v/>
      </c>
      <c r="M178" s="20"/>
      <c r="N178" s="20"/>
      <c r="O178" s="20"/>
      <c r="P178" s="30"/>
      <c r="Q178" s="30"/>
      <c r="R178" s="30"/>
      <c r="S178" s="30"/>
      <c r="T178" s="30"/>
      <c r="U178" s="30"/>
      <c r="V178" s="16" t="str">
        <f t="shared" si="43"/>
        <v/>
      </c>
      <c r="W178" s="18">
        <f t="shared" si="44"/>
        <v>0</v>
      </c>
    </row>
    <row r="179">
      <c r="A179" s="27">
        <v>4.0</v>
      </c>
      <c r="B179" s="40"/>
      <c r="C179" s="20"/>
      <c r="D179" s="20"/>
      <c r="E179" s="20"/>
      <c r="F179" s="20"/>
      <c r="G179" s="20"/>
      <c r="H179" s="20"/>
      <c r="I179" s="20"/>
      <c r="J179" s="20"/>
      <c r="K179" s="20"/>
      <c r="L179" s="16" t="str">
        <f t="shared" si="42"/>
        <v/>
      </c>
      <c r="M179" s="20"/>
      <c r="N179" s="20"/>
      <c r="O179" s="20"/>
      <c r="P179" s="30"/>
      <c r="Q179" s="30"/>
      <c r="R179" s="30"/>
      <c r="S179" s="30"/>
      <c r="T179" s="30"/>
      <c r="U179" s="30"/>
      <c r="V179" s="16" t="str">
        <f t="shared" si="43"/>
        <v/>
      </c>
      <c r="W179" s="18">
        <f t="shared" si="44"/>
        <v>0</v>
      </c>
    </row>
    <row r="180">
      <c r="A180" s="27">
        <v>5.0</v>
      </c>
      <c r="B180" s="40"/>
      <c r="C180" s="20"/>
      <c r="D180" s="20"/>
      <c r="E180" s="20"/>
      <c r="F180" s="20"/>
      <c r="G180" s="20"/>
      <c r="H180" s="20"/>
      <c r="I180" s="20"/>
      <c r="J180" s="20"/>
      <c r="K180" s="20"/>
      <c r="L180" s="16" t="str">
        <f t="shared" si="42"/>
        <v/>
      </c>
      <c r="M180" s="20"/>
      <c r="N180" s="20"/>
      <c r="O180" s="20"/>
      <c r="P180" s="30"/>
      <c r="Q180" s="30"/>
      <c r="R180" s="30"/>
      <c r="S180" s="30"/>
      <c r="T180" s="30"/>
      <c r="U180" s="30"/>
      <c r="V180" s="16" t="str">
        <f t="shared" si="43"/>
        <v/>
      </c>
      <c r="W180" s="18">
        <f t="shared" si="44"/>
        <v>0</v>
      </c>
    </row>
    <row r="181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3">
        <f>(SUM(L176:L180))-(MAX(L176:L180))</f>
        <v>0</v>
      </c>
      <c r="M181" s="32"/>
      <c r="N181" s="32"/>
      <c r="O181" s="32"/>
      <c r="P181" s="32"/>
      <c r="Q181" s="32"/>
      <c r="R181" s="32"/>
      <c r="S181" s="32"/>
      <c r="T181" s="32"/>
      <c r="U181" s="32"/>
      <c r="V181" s="34"/>
      <c r="W181" s="35">
        <f>IF(COUNT(W176:W180)=5,(SUM(W176:W180))-(MAX(W176:W180)),(IF(COUNT(W176:W180)=4,SUM(W176:W180),IF(COUNTBLANK(W176:W180)&gt;0,SUM(W176:W180),"DQ"))))</f>
        <v>0</v>
      </c>
    </row>
    <row r="182">
      <c r="A182" s="42" t="s">
        <v>128</v>
      </c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7"/>
    </row>
    <row r="183">
      <c r="A183" s="22" t="s">
        <v>3</v>
      </c>
      <c r="B183" s="23"/>
      <c r="C183" s="24">
        <v>1.0</v>
      </c>
      <c r="D183" s="24">
        <v>2.0</v>
      </c>
      <c r="E183" s="24">
        <v>3.0</v>
      </c>
      <c r="F183" s="24">
        <v>4.0</v>
      </c>
      <c r="G183" s="24">
        <v>5.0</v>
      </c>
      <c r="H183" s="24">
        <v>6.0</v>
      </c>
      <c r="I183" s="24">
        <v>7.0</v>
      </c>
      <c r="J183" s="24">
        <v>8.0</v>
      </c>
      <c r="K183" s="24">
        <v>9.0</v>
      </c>
      <c r="L183" s="24" t="s">
        <v>39</v>
      </c>
      <c r="M183" s="24">
        <v>10.0</v>
      </c>
      <c r="N183" s="24">
        <v>11.0</v>
      </c>
      <c r="O183" s="24">
        <v>12.0</v>
      </c>
      <c r="P183" s="24">
        <v>13.0</v>
      </c>
      <c r="Q183" s="24">
        <v>14.0</v>
      </c>
      <c r="R183" s="24">
        <v>15.0</v>
      </c>
      <c r="S183" s="24">
        <v>16.0</v>
      </c>
      <c r="T183" s="24">
        <v>17.0</v>
      </c>
      <c r="U183" s="24">
        <v>18.0</v>
      </c>
      <c r="V183" s="25" t="s">
        <v>41</v>
      </c>
      <c r="W183" s="26" t="s">
        <v>43</v>
      </c>
    </row>
    <row r="184">
      <c r="A184" s="27">
        <v>1.0</v>
      </c>
      <c r="B184" s="40"/>
      <c r="C184" s="20"/>
      <c r="D184" s="20"/>
      <c r="E184" s="20"/>
      <c r="F184" s="20"/>
      <c r="G184" s="20"/>
      <c r="H184" s="20"/>
      <c r="I184" s="20"/>
      <c r="J184" s="20"/>
      <c r="K184" s="20"/>
      <c r="L184" s="16" t="str">
        <f t="shared" ref="L184:L188" si="45">IF(COUNTBLANK(C184:K184)&gt;0,"",SUM(C184:K184))</f>
        <v/>
      </c>
      <c r="M184" s="20"/>
      <c r="N184" s="20"/>
      <c r="O184" s="20"/>
      <c r="P184" s="20"/>
      <c r="Q184" s="20"/>
      <c r="R184" s="20"/>
      <c r="S184" s="20"/>
      <c r="T184" s="20"/>
      <c r="U184" s="20"/>
      <c r="V184" s="16" t="str">
        <f t="shared" ref="V184:V188" si="46">IF(COUNTBLANK(M184:U184)&gt;0,"",SUM(M184:U184))</f>
        <v/>
      </c>
      <c r="W184" s="18">
        <f t="shared" ref="W184:W188" si="47">IF(COUNT(L184,V184)&gt;0,SUM(L184,V184),0)</f>
        <v>0</v>
      </c>
    </row>
    <row r="185">
      <c r="A185" s="27">
        <v>2.0</v>
      </c>
      <c r="B185" s="40"/>
      <c r="C185" s="20"/>
      <c r="D185" s="20"/>
      <c r="E185" s="20"/>
      <c r="F185" s="20"/>
      <c r="G185" s="20"/>
      <c r="H185" s="20"/>
      <c r="I185" s="20"/>
      <c r="J185" s="20"/>
      <c r="K185" s="20"/>
      <c r="L185" s="16" t="str">
        <f t="shared" si="45"/>
        <v/>
      </c>
      <c r="M185" s="20"/>
      <c r="N185" s="20"/>
      <c r="O185" s="20"/>
      <c r="P185" s="30"/>
      <c r="Q185" s="30"/>
      <c r="R185" s="30"/>
      <c r="S185" s="30"/>
      <c r="T185" s="30"/>
      <c r="U185" s="30"/>
      <c r="V185" s="16" t="str">
        <f t="shared" si="46"/>
        <v/>
      </c>
      <c r="W185" s="18">
        <f t="shared" si="47"/>
        <v>0</v>
      </c>
    </row>
    <row r="186">
      <c r="A186" s="27">
        <v>3.0</v>
      </c>
      <c r="B186" s="40"/>
      <c r="C186" s="20"/>
      <c r="D186" s="20"/>
      <c r="E186" s="20"/>
      <c r="F186" s="20"/>
      <c r="G186" s="20"/>
      <c r="H186" s="20"/>
      <c r="I186" s="20"/>
      <c r="J186" s="20"/>
      <c r="K186" s="20"/>
      <c r="L186" s="16" t="str">
        <f t="shared" si="45"/>
        <v/>
      </c>
      <c r="M186" s="20"/>
      <c r="N186" s="20"/>
      <c r="O186" s="20"/>
      <c r="P186" s="30"/>
      <c r="Q186" s="30"/>
      <c r="R186" s="30"/>
      <c r="S186" s="30"/>
      <c r="T186" s="30"/>
      <c r="U186" s="30"/>
      <c r="V186" s="16" t="str">
        <f t="shared" si="46"/>
        <v/>
      </c>
      <c r="W186" s="18">
        <f t="shared" si="47"/>
        <v>0</v>
      </c>
    </row>
    <row r="187">
      <c r="A187" s="27">
        <v>4.0</v>
      </c>
      <c r="B187" s="40"/>
      <c r="C187" s="20"/>
      <c r="D187" s="20"/>
      <c r="E187" s="20"/>
      <c r="F187" s="20"/>
      <c r="G187" s="20"/>
      <c r="H187" s="20"/>
      <c r="I187" s="20"/>
      <c r="J187" s="20"/>
      <c r="K187" s="20"/>
      <c r="L187" s="16" t="str">
        <f t="shared" si="45"/>
        <v/>
      </c>
      <c r="M187" s="20"/>
      <c r="N187" s="20"/>
      <c r="O187" s="20"/>
      <c r="P187" s="30"/>
      <c r="Q187" s="30"/>
      <c r="R187" s="30"/>
      <c r="S187" s="30"/>
      <c r="T187" s="30"/>
      <c r="U187" s="30"/>
      <c r="V187" s="16" t="str">
        <f t="shared" si="46"/>
        <v/>
      </c>
      <c r="W187" s="18">
        <f t="shared" si="47"/>
        <v>0</v>
      </c>
    </row>
    <row r="188">
      <c r="A188" s="27">
        <v>5.0</v>
      </c>
      <c r="B188" s="40"/>
      <c r="C188" s="20"/>
      <c r="D188" s="20"/>
      <c r="E188" s="20"/>
      <c r="F188" s="20"/>
      <c r="G188" s="20"/>
      <c r="H188" s="20"/>
      <c r="I188" s="20"/>
      <c r="J188" s="20"/>
      <c r="K188" s="20"/>
      <c r="L188" s="16" t="str">
        <f t="shared" si="45"/>
        <v/>
      </c>
      <c r="M188" s="20"/>
      <c r="N188" s="20"/>
      <c r="O188" s="20"/>
      <c r="P188" s="30"/>
      <c r="Q188" s="30"/>
      <c r="R188" s="30"/>
      <c r="S188" s="30"/>
      <c r="T188" s="30"/>
      <c r="U188" s="30"/>
      <c r="V188" s="16" t="str">
        <f t="shared" si="46"/>
        <v/>
      </c>
      <c r="W188" s="18">
        <f t="shared" si="47"/>
        <v>0</v>
      </c>
    </row>
    <row r="189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3">
        <f>(SUM(L184:L188))-(MAX(L184:L188))</f>
        <v>0</v>
      </c>
      <c r="M189" s="32"/>
      <c r="N189" s="32"/>
      <c r="O189" s="32"/>
      <c r="P189" s="32"/>
      <c r="Q189" s="32"/>
      <c r="R189" s="32"/>
      <c r="S189" s="32"/>
      <c r="T189" s="32"/>
      <c r="U189" s="32"/>
      <c r="V189" s="34"/>
      <c r="W189" s="35">
        <f>IF(COUNT(W184:W188)=5,(SUM(W184:W188))-(MAX(W184:W188)),(IF(COUNT(W184:W188)=4,SUM(W184:W188),IF(COUNTBLANK(W184:W188)&gt;0,SUM(W184:W188),"DQ"))))</f>
        <v>0</v>
      </c>
    </row>
    <row r="190">
      <c r="A190" s="42" t="s">
        <v>129</v>
      </c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7"/>
    </row>
    <row r="191">
      <c r="A191" s="22" t="s">
        <v>3</v>
      </c>
      <c r="B191" s="23"/>
      <c r="C191" s="24">
        <v>1.0</v>
      </c>
      <c r="D191" s="24">
        <v>2.0</v>
      </c>
      <c r="E191" s="24">
        <v>3.0</v>
      </c>
      <c r="F191" s="24">
        <v>4.0</v>
      </c>
      <c r="G191" s="24">
        <v>5.0</v>
      </c>
      <c r="H191" s="24">
        <v>6.0</v>
      </c>
      <c r="I191" s="24">
        <v>7.0</v>
      </c>
      <c r="J191" s="24">
        <v>8.0</v>
      </c>
      <c r="K191" s="24">
        <v>9.0</v>
      </c>
      <c r="L191" s="24" t="s">
        <v>39</v>
      </c>
      <c r="M191" s="24">
        <v>10.0</v>
      </c>
      <c r="N191" s="24">
        <v>11.0</v>
      </c>
      <c r="O191" s="24">
        <v>12.0</v>
      </c>
      <c r="P191" s="24">
        <v>13.0</v>
      </c>
      <c r="Q191" s="24">
        <v>14.0</v>
      </c>
      <c r="R191" s="24">
        <v>15.0</v>
      </c>
      <c r="S191" s="24">
        <v>16.0</v>
      </c>
      <c r="T191" s="24">
        <v>17.0</v>
      </c>
      <c r="U191" s="24">
        <v>18.0</v>
      </c>
      <c r="V191" s="25" t="s">
        <v>41</v>
      </c>
      <c r="W191" s="26" t="s">
        <v>43</v>
      </c>
    </row>
    <row r="192">
      <c r="A192" s="27">
        <v>1.0</v>
      </c>
      <c r="B192" s="40"/>
      <c r="C192" s="20"/>
      <c r="D192" s="20"/>
      <c r="E192" s="20"/>
      <c r="F192" s="20"/>
      <c r="G192" s="20"/>
      <c r="H192" s="20"/>
      <c r="I192" s="20"/>
      <c r="J192" s="20"/>
      <c r="K192" s="20"/>
      <c r="L192" s="16" t="str">
        <f t="shared" ref="L192:L196" si="48">IF(COUNTBLANK(C192:K192)&gt;0,"",SUM(C192:K192))</f>
        <v/>
      </c>
      <c r="M192" s="20"/>
      <c r="N192" s="20"/>
      <c r="O192" s="20"/>
      <c r="P192" s="20"/>
      <c r="Q192" s="20"/>
      <c r="R192" s="20"/>
      <c r="S192" s="20"/>
      <c r="T192" s="20"/>
      <c r="U192" s="20"/>
      <c r="V192" s="16" t="str">
        <f t="shared" ref="V192:V196" si="49">IF(COUNTBLANK(M192:U192)&gt;0,"",SUM(M192:U192))</f>
        <v/>
      </c>
      <c r="W192" s="18">
        <f t="shared" ref="W192:W196" si="50">IF(COUNT(L192,V192)&gt;0,SUM(L192,V192),0)</f>
        <v>0</v>
      </c>
    </row>
    <row r="193">
      <c r="A193" s="27">
        <v>2.0</v>
      </c>
      <c r="B193" s="40"/>
      <c r="C193" s="20"/>
      <c r="D193" s="20"/>
      <c r="E193" s="20"/>
      <c r="F193" s="20"/>
      <c r="G193" s="20"/>
      <c r="H193" s="20"/>
      <c r="I193" s="20"/>
      <c r="J193" s="20"/>
      <c r="K193" s="20"/>
      <c r="L193" s="16" t="str">
        <f t="shared" si="48"/>
        <v/>
      </c>
      <c r="M193" s="20"/>
      <c r="N193" s="20"/>
      <c r="O193" s="20"/>
      <c r="P193" s="30"/>
      <c r="Q193" s="30"/>
      <c r="R193" s="30"/>
      <c r="S193" s="30"/>
      <c r="T193" s="30"/>
      <c r="U193" s="30"/>
      <c r="V193" s="16" t="str">
        <f t="shared" si="49"/>
        <v/>
      </c>
      <c r="W193" s="18">
        <f t="shared" si="50"/>
        <v>0</v>
      </c>
    </row>
    <row r="194">
      <c r="A194" s="27">
        <v>3.0</v>
      </c>
      <c r="B194" s="40"/>
      <c r="C194" s="20"/>
      <c r="D194" s="20"/>
      <c r="E194" s="20"/>
      <c r="F194" s="20"/>
      <c r="G194" s="20"/>
      <c r="H194" s="20"/>
      <c r="I194" s="20"/>
      <c r="J194" s="20"/>
      <c r="K194" s="20"/>
      <c r="L194" s="16" t="str">
        <f t="shared" si="48"/>
        <v/>
      </c>
      <c r="M194" s="20"/>
      <c r="N194" s="20"/>
      <c r="O194" s="20"/>
      <c r="P194" s="30"/>
      <c r="Q194" s="30"/>
      <c r="R194" s="30"/>
      <c r="S194" s="30"/>
      <c r="T194" s="30"/>
      <c r="U194" s="30"/>
      <c r="V194" s="16" t="str">
        <f t="shared" si="49"/>
        <v/>
      </c>
      <c r="W194" s="18">
        <f t="shared" si="50"/>
        <v>0</v>
      </c>
    </row>
    <row r="195">
      <c r="A195" s="27">
        <v>4.0</v>
      </c>
      <c r="B195" s="40"/>
      <c r="C195" s="20"/>
      <c r="D195" s="20"/>
      <c r="E195" s="20"/>
      <c r="F195" s="20"/>
      <c r="G195" s="20"/>
      <c r="H195" s="20"/>
      <c r="I195" s="20"/>
      <c r="J195" s="20"/>
      <c r="K195" s="20"/>
      <c r="L195" s="16" t="str">
        <f t="shared" si="48"/>
        <v/>
      </c>
      <c r="M195" s="20"/>
      <c r="N195" s="20"/>
      <c r="O195" s="20"/>
      <c r="P195" s="30"/>
      <c r="Q195" s="30"/>
      <c r="R195" s="30"/>
      <c r="S195" s="30"/>
      <c r="T195" s="30"/>
      <c r="U195" s="30"/>
      <c r="V195" s="16" t="str">
        <f t="shared" si="49"/>
        <v/>
      </c>
      <c r="W195" s="18">
        <f t="shared" si="50"/>
        <v>0</v>
      </c>
    </row>
    <row r="196">
      <c r="A196" s="27">
        <v>5.0</v>
      </c>
      <c r="B196" s="40"/>
      <c r="C196" s="20"/>
      <c r="D196" s="20"/>
      <c r="E196" s="20"/>
      <c r="F196" s="20"/>
      <c r="G196" s="20"/>
      <c r="H196" s="20"/>
      <c r="I196" s="20"/>
      <c r="J196" s="20"/>
      <c r="K196" s="20"/>
      <c r="L196" s="16" t="str">
        <f t="shared" si="48"/>
        <v/>
      </c>
      <c r="M196" s="20"/>
      <c r="N196" s="20"/>
      <c r="O196" s="20"/>
      <c r="P196" s="30"/>
      <c r="Q196" s="30"/>
      <c r="R196" s="30"/>
      <c r="S196" s="30"/>
      <c r="T196" s="30"/>
      <c r="U196" s="30"/>
      <c r="V196" s="16" t="str">
        <f t="shared" si="49"/>
        <v/>
      </c>
      <c r="W196" s="18">
        <f t="shared" si="50"/>
        <v>0</v>
      </c>
    </row>
    <row r="197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3">
        <f>(SUM(L192:L196))-(MAX(L192:L196))</f>
        <v>0</v>
      </c>
      <c r="M197" s="32"/>
      <c r="N197" s="32"/>
      <c r="O197" s="32"/>
      <c r="P197" s="32"/>
      <c r="Q197" s="32"/>
      <c r="R197" s="32"/>
      <c r="S197" s="32"/>
      <c r="T197" s="32"/>
      <c r="U197" s="32"/>
      <c r="V197" s="34"/>
      <c r="W197" s="35">
        <f>IF(COUNT(W192:W196)=5,(SUM(W192:W196))-(MAX(W192:W196)),(IF(COUNT(W192:W196)=4,SUM(W192:W196),IF(COUNTBLANK(W192:W196)&gt;0,SUM(W192:W196),"DQ"))))</f>
        <v>0</v>
      </c>
    </row>
    <row r="198">
      <c r="A198" s="42" t="s">
        <v>130</v>
      </c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7"/>
    </row>
    <row r="199">
      <c r="A199" s="22" t="s">
        <v>3</v>
      </c>
      <c r="B199" s="23"/>
      <c r="C199" s="24">
        <v>1.0</v>
      </c>
      <c r="D199" s="24">
        <v>2.0</v>
      </c>
      <c r="E199" s="24">
        <v>3.0</v>
      </c>
      <c r="F199" s="24">
        <v>4.0</v>
      </c>
      <c r="G199" s="24">
        <v>5.0</v>
      </c>
      <c r="H199" s="24">
        <v>6.0</v>
      </c>
      <c r="I199" s="24">
        <v>7.0</v>
      </c>
      <c r="J199" s="24">
        <v>8.0</v>
      </c>
      <c r="K199" s="24">
        <v>9.0</v>
      </c>
      <c r="L199" s="24" t="s">
        <v>39</v>
      </c>
      <c r="M199" s="24">
        <v>10.0</v>
      </c>
      <c r="N199" s="24">
        <v>11.0</v>
      </c>
      <c r="O199" s="24">
        <v>12.0</v>
      </c>
      <c r="P199" s="24">
        <v>13.0</v>
      </c>
      <c r="Q199" s="24">
        <v>14.0</v>
      </c>
      <c r="R199" s="24">
        <v>15.0</v>
      </c>
      <c r="S199" s="24">
        <v>16.0</v>
      </c>
      <c r="T199" s="24">
        <v>17.0</v>
      </c>
      <c r="U199" s="24">
        <v>18.0</v>
      </c>
      <c r="V199" s="25" t="s">
        <v>41</v>
      </c>
      <c r="W199" s="26" t="s">
        <v>43</v>
      </c>
    </row>
    <row r="200">
      <c r="A200" s="27">
        <v>1.0</v>
      </c>
      <c r="B200" s="40"/>
      <c r="C200" s="20"/>
      <c r="D200" s="20"/>
      <c r="E200" s="20"/>
      <c r="F200" s="20"/>
      <c r="G200" s="20"/>
      <c r="H200" s="20"/>
      <c r="I200" s="20"/>
      <c r="J200" s="20"/>
      <c r="K200" s="20"/>
      <c r="L200" s="16" t="str">
        <f t="shared" ref="L200:L204" si="51">IF(COUNTBLANK(C200:K200)&gt;0,"",SUM(C200:K200))</f>
        <v/>
      </c>
      <c r="M200" s="20"/>
      <c r="N200" s="20"/>
      <c r="O200" s="20"/>
      <c r="P200" s="20"/>
      <c r="Q200" s="20"/>
      <c r="R200" s="20"/>
      <c r="S200" s="20"/>
      <c r="T200" s="20"/>
      <c r="U200" s="20"/>
      <c r="V200" s="16" t="str">
        <f t="shared" ref="V200:V204" si="52">IF(COUNTBLANK(M200:U200)&gt;0,"",SUM(M200:U200))</f>
        <v/>
      </c>
      <c r="W200" s="18">
        <f t="shared" ref="W200:W204" si="53">IF(COUNT(L200,V200)&gt;0,SUM(L200,V200),0)</f>
        <v>0</v>
      </c>
    </row>
    <row r="201">
      <c r="A201" s="27">
        <v>2.0</v>
      </c>
      <c r="B201" s="40"/>
      <c r="C201" s="20"/>
      <c r="D201" s="20"/>
      <c r="E201" s="20"/>
      <c r="F201" s="20"/>
      <c r="G201" s="20"/>
      <c r="H201" s="20"/>
      <c r="I201" s="20"/>
      <c r="J201" s="20"/>
      <c r="K201" s="20"/>
      <c r="L201" s="16" t="str">
        <f t="shared" si="51"/>
        <v/>
      </c>
      <c r="M201" s="20"/>
      <c r="N201" s="20"/>
      <c r="O201" s="20"/>
      <c r="P201" s="30"/>
      <c r="Q201" s="30"/>
      <c r="R201" s="30"/>
      <c r="S201" s="30"/>
      <c r="T201" s="30"/>
      <c r="U201" s="30"/>
      <c r="V201" s="16" t="str">
        <f t="shared" si="52"/>
        <v/>
      </c>
      <c r="W201" s="18">
        <f t="shared" si="53"/>
        <v>0</v>
      </c>
    </row>
    <row r="202">
      <c r="A202" s="27">
        <v>3.0</v>
      </c>
      <c r="B202" s="40"/>
      <c r="C202" s="20"/>
      <c r="D202" s="20"/>
      <c r="E202" s="20"/>
      <c r="F202" s="20"/>
      <c r="G202" s="20"/>
      <c r="H202" s="20"/>
      <c r="I202" s="20"/>
      <c r="J202" s="20"/>
      <c r="K202" s="20"/>
      <c r="L202" s="16" t="str">
        <f t="shared" si="51"/>
        <v/>
      </c>
      <c r="M202" s="20"/>
      <c r="N202" s="20"/>
      <c r="O202" s="20"/>
      <c r="P202" s="30"/>
      <c r="Q202" s="30"/>
      <c r="R202" s="30"/>
      <c r="S202" s="30"/>
      <c r="T202" s="30"/>
      <c r="U202" s="30"/>
      <c r="V202" s="16" t="str">
        <f t="shared" si="52"/>
        <v/>
      </c>
      <c r="W202" s="18">
        <f t="shared" si="53"/>
        <v>0</v>
      </c>
    </row>
    <row r="203">
      <c r="A203" s="27">
        <v>4.0</v>
      </c>
      <c r="B203" s="40"/>
      <c r="C203" s="20"/>
      <c r="D203" s="20"/>
      <c r="E203" s="20"/>
      <c r="F203" s="20"/>
      <c r="G203" s="20"/>
      <c r="H203" s="20"/>
      <c r="I203" s="20"/>
      <c r="J203" s="20"/>
      <c r="K203" s="20"/>
      <c r="L203" s="16" t="str">
        <f t="shared" si="51"/>
        <v/>
      </c>
      <c r="M203" s="20"/>
      <c r="N203" s="20"/>
      <c r="O203" s="20"/>
      <c r="P203" s="30"/>
      <c r="Q203" s="30"/>
      <c r="R203" s="30"/>
      <c r="S203" s="30"/>
      <c r="T203" s="30"/>
      <c r="U203" s="30"/>
      <c r="V203" s="16" t="str">
        <f t="shared" si="52"/>
        <v/>
      </c>
      <c r="W203" s="18">
        <f t="shared" si="53"/>
        <v>0</v>
      </c>
    </row>
    <row r="204">
      <c r="A204" s="27">
        <v>5.0</v>
      </c>
      <c r="B204" s="40"/>
      <c r="C204" s="20"/>
      <c r="D204" s="20"/>
      <c r="E204" s="20"/>
      <c r="F204" s="20"/>
      <c r="G204" s="20"/>
      <c r="H204" s="20"/>
      <c r="I204" s="20"/>
      <c r="J204" s="20"/>
      <c r="K204" s="20"/>
      <c r="L204" s="16" t="str">
        <f t="shared" si="51"/>
        <v/>
      </c>
      <c r="M204" s="20"/>
      <c r="N204" s="20"/>
      <c r="O204" s="20"/>
      <c r="P204" s="30"/>
      <c r="Q204" s="30"/>
      <c r="R204" s="30"/>
      <c r="S204" s="30"/>
      <c r="T204" s="30"/>
      <c r="U204" s="30"/>
      <c r="V204" s="16" t="str">
        <f t="shared" si="52"/>
        <v/>
      </c>
      <c r="W204" s="18">
        <f t="shared" si="53"/>
        <v>0</v>
      </c>
    </row>
    <row r="20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3">
        <f>(SUM(L200:L204))-(MAX(L200:L204))</f>
        <v>0</v>
      </c>
      <c r="M205" s="32"/>
      <c r="N205" s="32"/>
      <c r="O205" s="32"/>
      <c r="P205" s="32"/>
      <c r="Q205" s="32"/>
      <c r="R205" s="32"/>
      <c r="S205" s="32"/>
      <c r="T205" s="32"/>
      <c r="U205" s="32"/>
      <c r="V205" s="34"/>
      <c r="W205" s="35">
        <f>IF(COUNT(W200:W204)=5,(SUM(W200:W204))-(MAX(W200:W204)),(IF(COUNT(W200:W204)=4,SUM(W200:W204),IF(COUNTBLANK(W200:W204)&gt;0,SUM(W200:W204),"DQ"))))</f>
        <v>0</v>
      </c>
    </row>
    <row r="206">
      <c r="A206" s="42" t="s">
        <v>131</v>
      </c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7"/>
    </row>
    <row r="207">
      <c r="A207" s="22" t="s">
        <v>3</v>
      </c>
      <c r="B207" s="23"/>
      <c r="C207" s="24">
        <v>1.0</v>
      </c>
      <c r="D207" s="24">
        <v>2.0</v>
      </c>
      <c r="E207" s="24">
        <v>3.0</v>
      </c>
      <c r="F207" s="24">
        <v>4.0</v>
      </c>
      <c r="G207" s="24">
        <v>5.0</v>
      </c>
      <c r="H207" s="24">
        <v>6.0</v>
      </c>
      <c r="I207" s="24">
        <v>7.0</v>
      </c>
      <c r="J207" s="24">
        <v>8.0</v>
      </c>
      <c r="K207" s="24">
        <v>9.0</v>
      </c>
      <c r="L207" s="24" t="s">
        <v>39</v>
      </c>
      <c r="M207" s="24">
        <v>10.0</v>
      </c>
      <c r="N207" s="24">
        <v>11.0</v>
      </c>
      <c r="O207" s="24">
        <v>12.0</v>
      </c>
      <c r="P207" s="24">
        <v>13.0</v>
      </c>
      <c r="Q207" s="24">
        <v>14.0</v>
      </c>
      <c r="R207" s="24">
        <v>15.0</v>
      </c>
      <c r="S207" s="24">
        <v>16.0</v>
      </c>
      <c r="T207" s="24">
        <v>17.0</v>
      </c>
      <c r="U207" s="24">
        <v>18.0</v>
      </c>
      <c r="V207" s="25" t="s">
        <v>41</v>
      </c>
      <c r="W207" s="26" t="s">
        <v>43</v>
      </c>
    </row>
    <row r="208">
      <c r="A208" s="27">
        <v>1.0</v>
      </c>
      <c r="B208" s="40"/>
      <c r="C208" s="20"/>
      <c r="D208" s="20"/>
      <c r="E208" s="20"/>
      <c r="F208" s="20"/>
      <c r="G208" s="20"/>
      <c r="H208" s="20"/>
      <c r="I208" s="20"/>
      <c r="J208" s="20"/>
      <c r="K208" s="20"/>
      <c r="L208" s="16" t="str">
        <f t="shared" ref="L208:L212" si="54">IF(COUNTBLANK(C208:K208)&gt;0,"",SUM(C208:K208))</f>
        <v/>
      </c>
      <c r="M208" s="20"/>
      <c r="N208" s="20"/>
      <c r="O208" s="20"/>
      <c r="P208" s="20"/>
      <c r="Q208" s="20"/>
      <c r="R208" s="20"/>
      <c r="S208" s="20"/>
      <c r="T208" s="20"/>
      <c r="U208" s="20"/>
      <c r="V208" s="16" t="str">
        <f t="shared" ref="V208:V212" si="55">IF(COUNTBLANK(M208:U208)&gt;0,"",SUM(M208:U208))</f>
        <v/>
      </c>
      <c r="W208" s="18">
        <f t="shared" ref="W208:W212" si="56">IF(COUNT(L208,V208)&gt;0,SUM(L208,V208),0)</f>
        <v>0</v>
      </c>
    </row>
    <row r="209">
      <c r="A209" s="27">
        <v>2.0</v>
      </c>
      <c r="B209" s="40"/>
      <c r="C209" s="20"/>
      <c r="D209" s="20"/>
      <c r="E209" s="20"/>
      <c r="F209" s="20"/>
      <c r="G209" s="20"/>
      <c r="H209" s="20"/>
      <c r="I209" s="20"/>
      <c r="J209" s="20"/>
      <c r="K209" s="20"/>
      <c r="L209" s="16" t="str">
        <f t="shared" si="54"/>
        <v/>
      </c>
      <c r="M209" s="20"/>
      <c r="N209" s="20"/>
      <c r="O209" s="20"/>
      <c r="P209" s="30"/>
      <c r="Q209" s="30"/>
      <c r="R209" s="30"/>
      <c r="S209" s="30"/>
      <c r="T209" s="30"/>
      <c r="U209" s="30"/>
      <c r="V209" s="16" t="str">
        <f t="shared" si="55"/>
        <v/>
      </c>
      <c r="W209" s="18">
        <f t="shared" si="56"/>
        <v>0</v>
      </c>
    </row>
    <row r="210">
      <c r="A210" s="27">
        <v>3.0</v>
      </c>
      <c r="B210" s="40"/>
      <c r="C210" s="20"/>
      <c r="D210" s="20"/>
      <c r="E210" s="20"/>
      <c r="F210" s="20"/>
      <c r="G210" s="20"/>
      <c r="H210" s="20"/>
      <c r="I210" s="20"/>
      <c r="J210" s="20"/>
      <c r="K210" s="20"/>
      <c r="L210" s="16" t="str">
        <f t="shared" si="54"/>
        <v/>
      </c>
      <c r="M210" s="20"/>
      <c r="N210" s="20"/>
      <c r="O210" s="20"/>
      <c r="P210" s="30"/>
      <c r="Q210" s="30"/>
      <c r="R210" s="30"/>
      <c r="S210" s="30"/>
      <c r="T210" s="30"/>
      <c r="U210" s="30"/>
      <c r="V210" s="16" t="str">
        <f t="shared" si="55"/>
        <v/>
      </c>
      <c r="W210" s="18">
        <f t="shared" si="56"/>
        <v>0</v>
      </c>
    </row>
    <row r="211">
      <c r="A211" s="27">
        <v>4.0</v>
      </c>
      <c r="B211" s="40"/>
      <c r="C211" s="20"/>
      <c r="D211" s="20"/>
      <c r="E211" s="20"/>
      <c r="F211" s="20"/>
      <c r="G211" s="20"/>
      <c r="H211" s="20"/>
      <c r="I211" s="20"/>
      <c r="J211" s="20"/>
      <c r="K211" s="20"/>
      <c r="L211" s="16" t="str">
        <f t="shared" si="54"/>
        <v/>
      </c>
      <c r="M211" s="20"/>
      <c r="N211" s="20"/>
      <c r="O211" s="20"/>
      <c r="P211" s="30"/>
      <c r="Q211" s="30"/>
      <c r="R211" s="30"/>
      <c r="S211" s="30"/>
      <c r="T211" s="30"/>
      <c r="U211" s="30"/>
      <c r="V211" s="16" t="str">
        <f t="shared" si="55"/>
        <v/>
      </c>
      <c r="W211" s="18">
        <f t="shared" si="56"/>
        <v>0</v>
      </c>
    </row>
    <row r="212">
      <c r="A212" s="27">
        <v>5.0</v>
      </c>
      <c r="B212" s="40"/>
      <c r="C212" s="20"/>
      <c r="D212" s="20"/>
      <c r="E212" s="20"/>
      <c r="F212" s="20"/>
      <c r="G212" s="20"/>
      <c r="H212" s="20"/>
      <c r="I212" s="20"/>
      <c r="J212" s="20"/>
      <c r="K212" s="20"/>
      <c r="L212" s="16" t="str">
        <f t="shared" si="54"/>
        <v/>
      </c>
      <c r="M212" s="20"/>
      <c r="N212" s="20"/>
      <c r="O212" s="20"/>
      <c r="P212" s="30"/>
      <c r="Q212" s="30"/>
      <c r="R212" s="30"/>
      <c r="S212" s="30"/>
      <c r="T212" s="30"/>
      <c r="U212" s="30"/>
      <c r="V212" s="16" t="str">
        <f t="shared" si="55"/>
        <v/>
      </c>
      <c r="W212" s="18">
        <f t="shared" si="56"/>
        <v>0</v>
      </c>
    </row>
    <row r="213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3">
        <f>(SUM(L208:L212))-(MAX(L208:L212))</f>
        <v>0</v>
      </c>
      <c r="M213" s="32"/>
      <c r="N213" s="32"/>
      <c r="O213" s="32"/>
      <c r="P213" s="32"/>
      <c r="Q213" s="32"/>
      <c r="R213" s="32"/>
      <c r="S213" s="32"/>
      <c r="T213" s="32"/>
      <c r="U213" s="32"/>
      <c r="V213" s="34"/>
      <c r="W213" s="35">
        <f>IF(COUNT(W208:W212)=5,(SUM(W208:W212))-(MAX(W208:W212)),(IF(COUNT(W208:W212)=4,SUM(W208:W212),IF(COUNTBLANK(W208:W212)&gt;0,SUM(W208:W212),"DQ"))))</f>
        <v>0</v>
      </c>
    </row>
  </sheetData>
  <mergeCells count="6">
    <mergeCell ref="B1:L1"/>
    <mergeCell ref="B2:L2"/>
    <mergeCell ref="B3:L3"/>
    <mergeCell ref="B4:L4"/>
    <mergeCell ref="B5:L5"/>
    <mergeCell ref="B6:L6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2.75"/>
  <cols>
    <col customWidth="1" hidden="1" min="1" max="1" width="8.57"/>
    <col customWidth="1" min="2" max="2" width="20.86"/>
    <col customWidth="1" min="3" max="3" width="9.29"/>
    <col customWidth="1" min="4" max="8" width="8.57"/>
  </cols>
  <sheetData>
    <row r="1">
      <c r="A1" s="2" t="s">
        <v>2</v>
      </c>
      <c r="B1" s="4" t="s">
        <v>4</v>
      </c>
      <c r="C1" s="2" t="s">
        <v>5</v>
      </c>
    </row>
    <row r="2">
      <c r="A2" s="6">
        <v>1.0</v>
      </c>
      <c r="B2" s="8" t="str">
        <f>IF('Automatic Scoresheet'!W16&gt;0,'Automatic Scoresheet'!#REF!,"")</f>
        <v>#ERROR!</v>
      </c>
      <c r="C2" s="9">
        <f>IF(COUNTBLANK(B2)=0,'Automatic Scoresheet'!W18,"")</f>
        <v>426</v>
      </c>
      <c r="E2" s="11" t="s">
        <v>15</v>
      </c>
      <c r="F2" s="11">
        <v>353.0</v>
      </c>
      <c r="G2" s="8">
        <f t="shared" ref="G2:G17" si="1">C2+F2</f>
        <v>779</v>
      </c>
    </row>
    <row r="3">
      <c r="A3" s="6">
        <v>2.0</v>
      </c>
      <c r="B3" s="8" t="str">
        <f>IF('Automatic Scoresheet'!W27&gt;0,'Automatic Scoresheet'!A19,"")</f>
        <v/>
      </c>
      <c r="C3" s="9" t="str">
        <f>IF(COUNTBLANK(B3)=0,'Automatic Scoresheet'!W27,"")</f>
        <v/>
      </c>
      <c r="E3" s="11" t="s">
        <v>19</v>
      </c>
      <c r="F3" s="11">
        <v>353.0</v>
      </c>
      <c r="G3" s="8">
        <f t="shared" si="1"/>
        <v>353</v>
      </c>
    </row>
    <row r="4">
      <c r="A4" s="6">
        <v>3.0</v>
      </c>
      <c r="B4" s="8" t="str">
        <f>IF('Automatic Scoresheet'!W36&gt;0,'Automatic Scoresheet'!A28,"")</f>
        <v/>
      </c>
      <c r="C4" s="9" t="str">
        <f>IF(COUNTBLANK(B4)=0,'Automatic Scoresheet'!W36,"")</f>
        <v/>
      </c>
      <c r="E4" s="11" t="s">
        <v>20</v>
      </c>
      <c r="F4" s="11">
        <v>351.0</v>
      </c>
      <c r="G4" s="8">
        <f t="shared" si="1"/>
        <v>351</v>
      </c>
    </row>
    <row r="5">
      <c r="A5" s="6">
        <v>4.0</v>
      </c>
      <c r="B5" s="8" t="str">
        <f>IF('Automatic Scoresheet'!W45&gt;0,'Automatic Scoresheet'!A37,"")</f>
        <v/>
      </c>
      <c r="C5" s="9" t="str">
        <f>IF(COUNTBLANK(B5)=0,'Automatic Scoresheet'!W45,"")</f>
        <v/>
      </c>
      <c r="E5" s="11" t="s">
        <v>22</v>
      </c>
      <c r="F5" s="11">
        <v>336.0</v>
      </c>
      <c r="G5" s="8">
        <f t="shared" si="1"/>
        <v>336</v>
      </c>
    </row>
    <row r="6">
      <c r="A6" s="6">
        <v>5.0</v>
      </c>
      <c r="B6" s="8" t="str">
        <f>IF('Automatic Scoresheet'!W53&gt;0,'Automatic Scoresheet'!A46,"")</f>
        <v/>
      </c>
      <c r="C6" s="9" t="str">
        <f>IF(COUNTBLANK(B6)=0,'Automatic Scoresheet'!W53,"")</f>
        <v/>
      </c>
      <c r="E6" s="11" t="s">
        <v>23</v>
      </c>
      <c r="F6" s="11">
        <v>322.0</v>
      </c>
      <c r="G6" s="8">
        <f t="shared" si="1"/>
        <v>322</v>
      </c>
      <c r="H6" s="11" t="s">
        <v>25</v>
      </c>
    </row>
    <row r="7">
      <c r="A7" s="6">
        <v>6.0</v>
      </c>
      <c r="B7" s="8" t="str">
        <f>IF('Automatic Scoresheet'!W61&gt;0,'Automatic Scoresheet'!A54,"")</f>
        <v/>
      </c>
      <c r="C7" s="9" t="str">
        <f>IF(COUNTBLANK(B7)=0,'Automatic Scoresheet'!W61,"")</f>
        <v/>
      </c>
      <c r="E7" s="11" t="s">
        <v>26</v>
      </c>
      <c r="F7" s="11">
        <v>352.0</v>
      </c>
      <c r="G7" s="8">
        <f t="shared" si="1"/>
        <v>352</v>
      </c>
    </row>
    <row r="8">
      <c r="A8" s="6">
        <v>7.0</v>
      </c>
      <c r="B8" s="8" t="str">
        <f>IF('Automatic Scoresheet'!W69&gt;0,'Automatic Scoresheet'!A62,"")</f>
        <v/>
      </c>
      <c r="C8" s="9" t="str">
        <f>IF(COUNTBLANK(B8)=0,'Automatic Scoresheet'!W69,"")</f>
        <v/>
      </c>
      <c r="E8" s="11" t="s">
        <v>27</v>
      </c>
      <c r="F8" s="11">
        <v>330.0</v>
      </c>
      <c r="G8" s="8">
        <f t="shared" si="1"/>
        <v>330</v>
      </c>
    </row>
    <row r="9">
      <c r="A9" s="6">
        <v>8.0</v>
      </c>
      <c r="B9" s="8" t="str">
        <f>IF('Automatic Scoresheet'!W77&gt;0,'Automatic Scoresheet'!A70,"")</f>
        <v/>
      </c>
      <c r="C9" s="9" t="str">
        <f>IF(COUNTBLANK(B9)=0,'Automatic Scoresheet'!W77,"")</f>
        <v/>
      </c>
      <c r="E9" s="11" t="s">
        <v>29</v>
      </c>
      <c r="F9" s="11">
        <v>341.0</v>
      </c>
      <c r="G9" s="8">
        <f t="shared" si="1"/>
        <v>341</v>
      </c>
    </row>
    <row r="10">
      <c r="A10" s="6">
        <v>9.0</v>
      </c>
      <c r="B10" s="8" t="str">
        <f>IF('Automatic Scoresheet'!W85&gt;0,'Automatic Scoresheet'!A78,"")</f>
        <v/>
      </c>
      <c r="C10" s="9" t="str">
        <f>IF(COUNTBLANK(B10)=0,'Automatic Scoresheet'!W85,"")</f>
        <v/>
      </c>
      <c r="E10" s="11" t="s">
        <v>31</v>
      </c>
      <c r="F10" s="11">
        <v>308.0</v>
      </c>
      <c r="G10" s="8">
        <f t="shared" si="1"/>
        <v>308</v>
      </c>
      <c r="H10" s="11" t="s">
        <v>32</v>
      </c>
    </row>
    <row r="11">
      <c r="A11" s="6">
        <v>10.0</v>
      </c>
      <c r="B11" s="8" t="str">
        <f>IF('Automatic Scoresheet'!W93&gt;0,'Automatic Scoresheet'!A86,"")</f>
        <v/>
      </c>
      <c r="C11" s="9" t="str">
        <f>IF(COUNTBLANK(B11)=0,'Automatic Scoresheet'!W93,"")</f>
        <v/>
      </c>
      <c r="E11" s="11" t="s">
        <v>33</v>
      </c>
      <c r="F11" s="11">
        <v>339.0</v>
      </c>
      <c r="G11" s="8">
        <f t="shared" si="1"/>
        <v>339</v>
      </c>
    </row>
    <row r="12">
      <c r="A12" s="6">
        <v>11.0</v>
      </c>
      <c r="B12" s="8" t="str">
        <f>IF('Automatic Scoresheet'!W101&gt;0,'Automatic Scoresheet'!A94,"")</f>
        <v/>
      </c>
      <c r="C12" s="9" t="str">
        <f>IF(COUNTBLANK(B12)=0,'Automatic Scoresheet'!W101,"")</f>
        <v/>
      </c>
      <c r="E12" s="11" t="s">
        <v>36</v>
      </c>
      <c r="F12" s="11">
        <v>326.0</v>
      </c>
      <c r="G12" s="8">
        <f t="shared" si="1"/>
        <v>326</v>
      </c>
    </row>
    <row r="13">
      <c r="A13" s="6">
        <v>12.0</v>
      </c>
      <c r="B13" s="8" t="str">
        <f>IF('Automatic Scoresheet'!W109&gt;0,'Automatic Scoresheet'!A102,"")</f>
        <v/>
      </c>
      <c r="C13" s="9" t="str">
        <f>IF(COUNTBLANK(B13)=0,'Automatic Scoresheet'!W109,"")</f>
        <v/>
      </c>
      <c r="E13" s="11" t="s">
        <v>37</v>
      </c>
      <c r="F13" s="11">
        <v>375.0</v>
      </c>
      <c r="G13" s="8">
        <f t="shared" si="1"/>
        <v>375</v>
      </c>
    </row>
    <row r="14">
      <c r="A14" s="6">
        <v>13.0</v>
      </c>
      <c r="B14" s="8" t="str">
        <f>IF('Automatic Scoresheet'!W117&gt;0,'Automatic Scoresheet'!A110,"")</f>
        <v/>
      </c>
      <c r="C14" s="9" t="str">
        <f>IF(COUNTBLANK(B14)=0,'Automatic Scoresheet'!W117,"")</f>
        <v/>
      </c>
      <c r="E14" s="11" t="s">
        <v>40</v>
      </c>
      <c r="F14" s="11">
        <v>349.0</v>
      </c>
      <c r="G14" s="8">
        <f t="shared" si="1"/>
        <v>349</v>
      </c>
    </row>
    <row r="15">
      <c r="A15" s="6">
        <v>14.0</v>
      </c>
      <c r="B15" s="8" t="str">
        <f>IF('Automatic Scoresheet'!W125&gt;0,'Automatic Scoresheet'!A118,"")</f>
        <v/>
      </c>
      <c r="C15" s="9" t="str">
        <f>IF(COUNTBLANK(B15)=0,'Automatic Scoresheet'!W125,"")</f>
        <v/>
      </c>
      <c r="E15" s="11" t="s">
        <v>44</v>
      </c>
      <c r="F15" s="11">
        <v>385.0</v>
      </c>
      <c r="G15" s="8">
        <f t="shared" si="1"/>
        <v>385</v>
      </c>
    </row>
    <row r="16">
      <c r="A16" s="6">
        <v>15.0</v>
      </c>
      <c r="B16" s="8" t="str">
        <f>IF('Automatic Scoresheet'!W133&gt;0,'Automatic Scoresheet'!A126,"")</f>
        <v/>
      </c>
      <c r="C16" s="9" t="str">
        <f>IF(COUNTBLANK(B16)=0,'Automatic Scoresheet'!W133,"")</f>
        <v/>
      </c>
      <c r="E16" s="11" t="s">
        <v>47</v>
      </c>
      <c r="F16" s="11">
        <v>318.0</v>
      </c>
      <c r="G16" s="8">
        <f t="shared" si="1"/>
        <v>318</v>
      </c>
      <c r="H16" s="11" t="s">
        <v>49</v>
      </c>
    </row>
    <row r="17">
      <c r="A17" s="6">
        <v>16.0</v>
      </c>
      <c r="B17" s="8" t="str">
        <f>IF('Automatic Scoresheet'!W141&gt;0,'Automatic Scoresheet'!A134,"")</f>
        <v/>
      </c>
      <c r="C17" s="9" t="str">
        <f>IF(COUNTBLANK(B17)=0,'Automatic Scoresheet'!W141,"")</f>
        <v/>
      </c>
      <c r="E17" s="11" t="s">
        <v>50</v>
      </c>
      <c r="F17" s="11">
        <v>369.0</v>
      </c>
      <c r="G17" s="8">
        <f t="shared" si="1"/>
        <v>369</v>
      </c>
    </row>
    <row r="18">
      <c r="A18" s="6">
        <v>17.0</v>
      </c>
      <c r="B18" s="8" t="str">
        <f>IF('Automatic Scoresheet'!A149&gt;0,'Automatic Scoresheet'!A142,"")</f>
        <v/>
      </c>
      <c r="C18" s="9" t="str">
        <f>IF(COUNTBLANK(B18)=0,'Automatic Scoresheet'!W149,"")</f>
        <v/>
      </c>
    </row>
    <row r="19">
      <c r="A19" s="6">
        <v>18.0</v>
      </c>
      <c r="B19" s="8" t="str">
        <f>IF('Automatic Scoresheet'!W157&gt;0,'Automatic Scoresheet'!A150,"")</f>
        <v/>
      </c>
      <c r="C19" s="9" t="str">
        <f>IF(COUNTBLANK(B19)=0,'Automatic Scoresheet'!W157,"")</f>
        <v/>
      </c>
    </row>
    <row r="20">
      <c r="A20" s="6">
        <v>19.0</v>
      </c>
      <c r="B20" s="8" t="str">
        <f>IF('Automatic Scoresheet'!W165&gt;0,'Automatic Scoresheet'!A158,"")</f>
        <v/>
      </c>
      <c r="C20" s="9" t="str">
        <f>IF(COUNTBLANK(B20)=0,'Automatic Scoresheet'!W165,"")</f>
        <v/>
      </c>
    </row>
    <row r="21">
      <c r="A21" s="6">
        <v>20.0</v>
      </c>
      <c r="B21" s="8" t="str">
        <f>IF('Automatic Scoresheet'!W173&gt;0,'Automatic Scoresheet'!A166,"")</f>
        <v/>
      </c>
      <c r="C21" s="9" t="str">
        <f>IF(COUNTBLANK(B21)=0,'Automatic Scoresheet'!W173,"")</f>
        <v/>
      </c>
    </row>
    <row r="22">
      <c r="A22" s="6">
        <v>21.0</v>
      </c>
      <c r="B22" s="8" t="str">
        <f>IF('Automatic Scoresheet'!W181&gt;0,'Automatic Scoresheet'!A174,"")</f>
        <v/>
      </c>
      <c r="C22" s="9" t="str">
        <f>IF(COUNTBLANK(B22)=0,'Automatic Scoresheet'!W181,"")</f>
        <v/>
      </c>
    </row>
    <row r="23">
      <c r="A23" s="6">
        <v>22.0</v>
      </c>
      <c r="B23" s="8" t="str">
        <f>IF('Automatic Scoresheet'!W189&gt;0,'Automatic Scoresheet'!A182,"")</f>
        <v/>
      </c>
      <c r="C23" s="9" t="str">
        <f>IF(COUNTBLANK(B23)=0,'Automatic Scoresheet'!W189,"")</f>
        <v/>
      </c>
    </row>
    <row r="24">
      <c r="A24" s="6">
        <v>23.0</v>
      </c>
      <c r="B24" s="8" t="str">
        <f>IF('Automatic Scoresheet'!W197&gt;0,'Automatic Scoresheet'!A190,"")</f>
        <v/>
      </c>
      <c r="C24" s="9" t="str">
        <f>IF(COUNTBLANK(B24)=0,'Automatic Scoresheet'!W197,"")</f>
        <v/>
      </c>
    </row>
    <row r="25">
      <c r="A25" s="6">
        <v>24.0</v>
      </c>
      <c r="B25" s="8" t="str">
        <f>IF('Automatic Scoresheet'!W205&gt;0,'Automatic Scoresheet'!A198,"")</f>
        <v/>
      </c>
      <c r="C25" s="9" t="str">
        <f>IF(COUNTBLANK(B25)=0,'Automatic Scoresheet'!W205,"")</f>
        <v/>
      </c>
    </row>
    <row r="26">
      <c r="A26" s="6">
        <v>25.0</v>
      </c>
      <c r="B26" s="8" t="str">
        <f>IF('Automatic Scoresheet'!W213&gt;0,'Automatic Scoresheet'!A206,"")</f>
        <v/>
      </c>
      <c r="C26" s="9" t="str">
        <f>IF(COUNTBLANK(B26)=0,'Automatic Scoresheet'!W213,"")</f>
        <v/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2.75"/>
  <cols>
    <col customWidth="1" hidden="1" min="1" max="1" width="8.57"/>
    <col customWidth="1" min="2" max="2" width="20.86"/>
    <col customWidth="1" min="3" max="3" width="9.29"/>
    <col customWidth="1" min="4" max="4" width="8.57"/>
    <col customWidth="1" min="5" max="5" width="15.14"/>
    <col customWidth="1" min="6" max="7" width="8.57"/>
  </cols>
  <sheetData>
    <row r="1">
      <c r="A1" s="2" t="s">
        <v>2</v>
      </c>
      <c r="B1" s="4" t="s">
        <v>3</v>
      </c>
      <c r="C1" s="2" t="s">
        <v>5</v>
      </c>
    </row>
    <row r="2">
      <c r="A2" s="6">
        <v>1.0</v>
      </c>
      <c r="B2" s="8" t="str">
        <f>IF('Automatic Scoresheet'!W80&gt;0,'Automatic Scoresheet'!B80,"")</f>
        <v>Brooke Knutson</v>
      </c>
      <c r="C2" s="9">
        <f>IF(COUNTBLANK(B2)=1,"",'Automatic Scoresheet'!W80)</f>
        <v>96</v>
      </c>
      <c r="E2" s="4" t="s">
        <v>16</v>
      </c>
      <c r="F2" s="4">
        <v>75.0</v>
      </c>
      <c r="G2" s="4">
        <v>146.0</v>
      </c>
    </row>
    <row r="3">
      <c r="A3" s="6">
        <v>2.0</v>
      </c>
      <c r="B3" s="8" t="str">
        <f>IF('Automatic Scoresheet'!W129&gt;0,'Automatic Scoresheet'!B129,"")</f>
        <v/>
      </c>
      <c r="C3" s="9" t="str">
        <f>IF(COUNTBLANK(B3)=1,"",'Automatic Scoresheet'!W129)</f>
        <v/>
      </c>
      <c r="E3" s="11" t="s">
        <v>18</v>
      </c>
      <c r="F3" s="11">
        <v>76.0</v>
      </c>
      <c r="G3" s="11">
        <v>145.0</v>
      </c>
    </row>
    <row r="4">
      <c r="A4" s="6">
        <v>3.0</v>
      </c>
      <c r="B4" s="8" t="str">
        <f>IF('Automatic Scoresheet'!W64&gt;0,'Automatic Scoresheet'!B64,"")</f>
        <v>Bailee Bussan</v>
      </c>
      <c r="C4" s="9">
        <f>IF(COUNTBLANK(B4)=1,"",'Automatic Scoresheet'!W64)</f>
        <v>86</v>
      </c>
      <c r="E4" s="11" t="s">
        <v>21</v>
      </c>
      <c r="F4" s="11">
        <v>76.0</v>
      </c>
    </row>
    <row r="5">
      <c r="A5" s="6">
        <v>4.0</v>
      </c>
      <c r="B5" s="8" t="str">
        <f>IF('Automatic Scoresheet'!W128&gt;0,'Automatic Scoresheet'!B128,"")</f>
        <v/>
      </c>
      <c r="C5" s="9" t="str">
        <f>IF(COUNTBLANK(B5)=1,"",'Automatic Scoresheet'!W128)</f>
        <v/>
      </c>
      <c r="E5" s="11" t="s">
        <v>24</v>
      </c>
      <c r="F5" s="11">
        <v>77.0</v>
      </c>
    </row>
    <row r="6">
      <c r="A6" s="6">
        <v>5.0</v>
      </c>
      <c r="B6" s="8" t="str">
        <f>IF('Automatic Scoresheet'!W52&gt;0,'Automatic Scoresheet'!B52,"")</f>
        <v>Rachel Hepler</v>
      </c>
      <c r="C6" s="9">
        <f>IF(COUNTBLANK(B6)=1,"",'Automatic Scoresheet'!W52)</f>
        <v>122</v>
      </c>
      <c r="E6" s="11" t="s">
        <v>28</v>
      </c>
      <c r="F6" s="11">
        <v>77.0</v>
      </c>
    </row>
    <row r="7">
      <c r="A7" s="6">
        <v>6.0</v>
      </c>
      <c r="B7" s="8" t="str">
        <f>IF('Automatic Scoresheet'!W96&gt;0,'Automatic Scoresheet'!B96,"")</f>
        <v/>
      </c>
      <c r="C7" s="9" t="str">
        <f>IF(COUNTBLANK(B7)=1,"",'Automatic Scoresheet'!W96)</f>
        <v/>
      </c>
      <c r="E7" s="11" t="s">
        <v>30</v>
      </c>
      <c r="F7" s="11">
        <v>77.0</v>
      </c>
    </row>
    <row r="8">
      <c r="A8" s="6">
        <v>7.0</v>
      </c>
      <c r="B8" s="8" t="str">
        <f>IF('Automatic Scoresheet'!W41&gt;0,'Automatic Scoresheet'!B41,"")</f>
        <v>Ellie Lombardo</v>
      </c>
      <c r="C8" s="9">
        <f>IF(COUNTBLANK(B8)=1,"",'Automatic Scoresheet'!W41)</f>
        <v>121</v>
      </c>
      <c r="E8" s="11" t="s">
        <v>34</v>
      </c>
      <c r="F8" s="11">
        <v>77.0</v>
      </c>
    </row>
    <row r="9">
      <c r="A9" s="6">
        <v>8.0</v>
      </c>
      <c r="B9" s="8" t="str">
        <f>IF('Automatic Scoresheet'!W81&gt;0,'Automatic Scoresheet'!B81,"")</f>
        <v>Ariana Valle</v>
      </c>
      <c r="C9" s="9">
        <f>IF(COUNTBLANK(B9)=1,"",'Automatic Scoresheet'!W81)</f>
        <v>121</v>
      </c>
      <c r="E9" s="11" t="s">
        <v>35</v>
      </c>
      <c r="F9" s="11">
        <v>77.0</v>
      </c>
    </row>
    <row r="10">
      <c r="A10" s="6">
        <v>9.0</v>
      </c>
      <c r="B10" s="8" t="str">
        <f>IF('Automatic Scoresheet'!W144&gt;0,'Automatic Scoresheet'!B144,"")</f>
        <v/>
      </c>
      <c r="C10" s="9" t="str">
        <f>IF(COUNTBLANK(B10)=1,"",'Automatic Scoresheet'!W144)</f>
        <v/>
      </c>
      <c r="E10" s="11" t="s">
        <v>38</v>
      </c>
      <c r="F10" s="11">
        <v>77.0</v>
      </c>
    </row>
    <row r="11">
      <c r="A11" s="6">
        <v>10.0</v>
      </c>
      <c r="B11" s="8" t="str">
        <f>IF('Automatic Scoresheet'!W35&gt;0,'Automatic Scoresheet'!B35,"")</f>
        <v>Lexi Pierce</v>
      </c>
      <c r="C11" s="9">
        <f>IF(COUNTBLANK(B11)=1,"",'Automatic Scoresheet'!W35)</f>
        <v>150</v>
      </c>
      <c r="E11" s="11" t="s">
        <v>42</v>
      </c>
      <c r="F11" s="11">
        <v>78.0</v>
      </c>
    </row>
    <row r="12">
      <c r="A12" s="6">
        <v>11.0</v>
      </c>
      <c r="B12" s="8" t="str">
        <f>IF('Automatic Scoresheet'!W98&gt;0,'Automatic Scoresheet'!B98,"")</f>
        <v/>
      </c>
      <c r="C12" s="9" t="str">
        <f>IF(COUNTBLANK(B12)=1,"",'Automatic Scoresheet'!W98)</f>
        <v/>
      </c>
      <c r="E12" s="11" t="s">
        <v>45</v>
      </c>
      <c r="F12" s="11">
        <v>78.0</v>
      </c>
    </row>
    <row r="13">
      <c r="A13" s="6">
        <v>12.0</v>
      </c>
      <c r="B13" s="8" t="str">
        <f>IF('Automatic Scoresheet'!W31&gt;0,'Automatic Scoresheet'!B31,"")</f>
        <v>Cassidy Schnell</v>
      </c>
      <c r="C13" s="9">
        <f>IF(COUNTBLANK(B13)=1,"",'Automatic Scoresheet'!W31)</f>
        <v>97</v>
      </c>
      <c r="E13" s="11" t="s">
        <v>48</v>
      </c>
      <c r="F13" s="11">
        <v>78.0</v>
      </c>
    </row>
    <row r="14">
      <c r="A14" s="6">
        <v>13.0</v>
      </c>
      <c r="B14" s="8" t="str">
        <f>IF('Automatic Scoresheet'!W48&gt;0,'Automatic Scoresheet'!B48,"")</f>
        <v>Sophie Denure</v>
      </c>
      <c r="C14" s="9">
        <f>IF(COUNTBLANK(B14)=1,"",'Automatic Scoresheet'!W48)</f>
        <v>102</v>
      </c>
      <c r="E14" s="11" t="s">
        <v>51</v>
      </c>
      <c r="F14" s="11">
        <v>79.0</v>
      </c>
    </row>
    <row r="15">
      <c r="A15" s="6">
        <v>14.0</v>
      </c>
      <c r="B15" s="8" t="str">
        <f>IF('Automatic Scoresheet'!W50&gt;0,'Automatic Scoresheet'!B50,"")</f>
        <v>Mckayla McTier</v>
      </c>
      <c r="C15" s="9">
        <f>IF(COUNTBLANK(B15)=1,"",'Automatic Scoresheet'!W50)</f>
        <v>105</v>
      </c>
      <c r="E15" s="11" t="s">
        <v>54</v>
      </c>
      <c r="F15" s="11">
        <v>79.0</v>
      </c>
    </row>
    <row r="16">
      <c r="A16" s="6">
        <v>15.0</v>
      </c>
      <c r="B16" s="8" t="str">
        <f>IF('Automatic Scoresheet'!W97&gt;0,'Automatic Scoresheet'!B97,"")</f>
        <v/>
      </c>
      <c r="C16" s="9" t="str">
        <f>IF(COUNTBLANK(B16)=1,"",'Automatic Scoresheet'!W97)</f>
        <v/>
      </c>
      <c r="E16" s="11" t="s">
        <v>57</v>
      </c>
      <c r="F16" s="11">
        <v>79.0</v>
      </c>
    </row>
    <row r="17">
      <c r="A17" s="6">
        <v>16.0</v>
      </c>
      <c r="B17" s="8" t="str">
        <f>IF('Automatic Scoresheet'!W23&gt;0,'Automatic Scoresheet'!B23,"")</f>
        <v/>
      </c>
      <c r="C17" s="9" t="str">
        <f>IF(COUNTBLANK(B17)=1,"",'Automatic Scoresheet'!W23)</f>
        <v/>
      </c>
      <c r="E17" s="11" t="s">
        <v>58</v>
      </c>
      <c r="F17" s="11">
        <v>80.0</v>
      </c>
    </row>
    <row r="18">
      <c r="A18" s="6">
        <v>17.0</v>
      </c>
      <c r="B18" s="8" t="str">
        <f>IF('Automatic Scoresheet'!W26&gt;0,'Automatic Scoresheet'!B26,"")</f>
        <v/>
      </c>
      <c r="C18" s="9" t="str">
        <f>IF(COUNTBLANK(B18)=1,"",'Automatic Scoresheet'!W26)</f>
        <v/>
      </c>
      <c r="E18" s="11" t="s">
        <v>59</v>
      </c>
      <c r="F18" s="11">
        <v>80.0</v>
      </c>
    </row>
    <row r="19">
      <c r="A19" s="6">
        <v>18.0</v>
      </c>
      <c r="B19" s="8" t="str">
        <f>IF('Automatic Scoresheet'!W40&gt;0,'Automatic Scoresheet'!B40,"")</f>
        <v>Delany Zimmer</v>
      </c>
      <c r="C19" s="9">
        <f>IF(COUNTBLANK(B19)=1,"",'Automatic Scoresheet'!W40)</f>
        <v>110</v>
      </c>
      <c r="E19" s="11" t="s">
        <v>60</v>
      </c>
      <c r="F19" s="11">
        <v>81.0</v>
      </c>
    </row>
    <row r="20">
      <c r="A20" s="6">
        <v>19.0</v>
      </c>
      <c r="B20" s="8" t="str">
        <f>IF('Automatic Scoresheet'!W73&gt;0,'Automatic Scoresheet'!B73,"")</f>
        <v>A. Schanofer</v>
      </c>
      <c r="C20" s="9">
        <f>IF(COUNTBLANK(B20)=1,"",'Automatic Scoresheet'!W73)</f>
        <v>103</v>
      </c>
      <c r="E20" s="11" t="s">
        <v>61</v>
      </c>
      <c r="F20" s="11">
        <v>82.0</v>
      </c>
    </row>
    <row r="21">
      <c r="A21" s="6">
        <v>20.0</v>
      </c>
      <c r="B21" s="8" t="str">
        <f>IF('Automatic Scoresheet'!W51&gt;0,'Automatic Scoresheet'!B51,"")</f>
        <v>Mackenzie Roth</v>
      </c>
      <c r="C21" s="9">
        <f>IF(COUNTBLANK(B21)=1,"",'Automatic Scoresheet'!W51)</f>
        <v>106</v>
      </c>
      <c r="E21" s="11" t="s">
        <v>63</v>
      </c>
      <c r="F21" s="11">
        <v>82.0</v>
      </c>
    </row>
    <row r="22">
      <c r="A22" s="6">
        <v>21.0</v>
      </c>
      <c r="B22" s="8" t="str">
        <f>IF('Automatic Scoresheet'!W65&gt;0,'Automatic Scoresheet'!B65,"")</f>
        <v>Kate Wright</v>
      </c>
      <c r="C22" s="9">
        <f>IF(COUNTBLANK(B22)=1,"",'Automatic Scoresheet'!W65)</f>
        <v>113</v>
      </c>
      <c r="E22" s="11" t="s">
        <v>64</v>
      </c>
      <c r="F22" s="11">
        <v>82.0</v>
      </c>
    </row>
    <row r="23">
      <c r="A23" s="6">
        <v>22.0</v>
      </c>
      <c r="B23" s="8" t="str">
        <f>IF('Automatic Scoresheet'!W83&gt;0,'Automatic Scoresheet'!B83,"")</f>
        <v>Emilie Brose</v>
      </c>
      <c r="C23" s="9">
        <f>IF(COUNTBLANK(B23)=1,"",'Automatic Scoresheet'!W83)</f>
        <v>120</v>
      </c>
      <c r="E23" s="11" t="s">
        <v>65</v>
      </c>
      <c r="F23" s="11">
        <v>82.0</v>
      </c>
    </row>
    <row r="24">
      <c r="A24" s="6">
        <v>23.0</v>
      </c>
      <c r="B24" s="8" t="str">
        <f>IF('Automatic Scoresheet'!W105&gt;0,'Automatic Scoresheet'!B105,"")</f>
        <v/>
      </c>
      <c r="C24" s="9" t="str">
        <f>IF(COUNTBLANK(B24)=1,"",'Automatic Scoresheet'!W105)</f>
        <v/>
      </c>
      <c r="E24" s="11" t="s">
        <v>66</v>
      </c>
      <c r="F24" s="11">
        <v>82.0</v>
      </c>
    </row>
    <row r="25">
      <c r="A25" s="6">
        <v>24.0</v>
      </c>
      <c r="B25" s="8" t="str">
        <f>IF('Automatic Scoresheet'!W15&gt;0,'Automatic Scoresheet'!B15,"")</f>
        <v>Sidney Seymour</v>
      </c>
      <c r="C25" s="9">
        <f>IF(COUNTBLANK(B25)=1,"",'Automatic Scoresheet'!W15)</f>
        <v>108</v>
      </c>
      <c r="E25" s="11" t="s">
        <v>67</v>
      </c>
      <c r="F25" s="11">
        <v>83.0</v>
      </c>
    </row>
    <row r="26">
      <c r="A26" s="6">
        <v>25.0</v>
      </c>
      <c r="B26" s="8" t="str">
        <f>IF('Automatic Scoresheet'!W44&gt;0,'Automatic Scoresheet'!B44,"")</f>
        <v/>
      </c>
      <c r="C26" s="9" t="str">
        <f>IF(COUNTBLANK(B26)=1,"",'Automatic Scoresheet'!W44)</f>
        <v/>
      </c>
      <c r="E26" s="11" t="s">
        <v>68</v>
      </c>
      <c r="F26" s="11">
        <v>84.0</v>
      </c>
    </row>
    <row r="27">
      <c r="A27" s="6">
        <v>26.0</v>
      </c>
      <c r="B27" s="8" t="str">
        <f>IF('Automatic Scoresheet'!W82&gt;0,'Automatic Scoresheet'!B82,"")</f>
        <v>April Roth</v>
      </c>
      <c r="C27" s="9">
        <f>IF(COUNTBLANK(B27)=1,"",'Automatic Scoresheet'!W82)</f>
        <v>134</v>
      </c>
      <c r="E27" s="11" t="s">
        <v>71</v>
      </c>
      <c r="F27" s="11">
        <v>84.0</v>
      </c>
    </row>
    <row r="28">
      <c r="A28" s="6">
        <v>27.0</v>
      </c>
      <c r="B28" s="8" t="str">
        <f>IF('Automatic Scoresheet'!W84&gt;0,'Automatic Scoresheet'!B84,"")</f>
        <v>Alicia Stuber</v>
      </c>
      <c r="C28" s="9">
        <f>IF(COUNTBLANK(B28)=1,"",'Automatic Scoresheet'!W84)</f>
        <v>150</v>
      </c>
      <c r="E28" s="11" t="s">
        <v>74</v>
      </c>
      <c r="F28" s="11">
        <v>84.0</v>
      </c>
    </row>
    <row r="29">
      <c r="A29" s="6">
        <v>28.0</v>
      </c>
      <c r="B29" s="8" t="str">
        <f>IF('Automatic Scoresheet'!W136&gt;0,'Automatic Scoresheet'!B136,"")</f>
        <v/>
      </c>
      <c r="C29" s="9" t="str">
        <f>IF(COUNTBLANK(B29)=1,"",'Automatic Scoresheet'!W136)</f>
        <v/>
      </c>
      <c r="E29" s="11" t="s">
        <v>77</v>
      </c>
      <c r="F29" s="11">
        <v>85.0</v>
      </c>
    </row>
    <row r="30">
      <c r="A30" s="6">
        <v>29.0</v>
      </c>
      <c r="B30" s="8" t="str">
        <f>IF('Automatic Scoresheet'!W91&gt;0,'Automatic Scoresheet'!B91,"")</f>
        <v>Kayla Gray</v>
      </c>
      <c r="C30" s="9">
        <f>IF(COUNTBLANK(B30)=1,"",'Automatic Scoresheet'!W91)</f>
        <v>116</v>
      </c>
      <c r="E30" s="11" t="s">
        <v>78</v>
      </c>
      <c r="F30" s="11">
        <v>86.0</v>
      </c>
    </row>
    <row r="31">
      <c r="A31" s="6">
        <v>30.0</v>
      </c>
      <c r="B31" s="8" t="str">
        <f>IF('Automatic Scoresheet'!W116&gt;0,'Automatic Scoresheet'!B116,"")</f>
        <v/>
      </c>
      <c r="C31" s="9" t="str">
        <f>IF(COUNTBLANK(B31)=1,"",'Automatic Scoresheet'!W116)</f>
        <v/>
      </c>
      <c r="E31" s="11" t="s">
        <v>81</v>
      </c>
      <c r="F31" s="11">
        <v>86.0</v>
      </c>
    </row>
    <row r="32">
      <c r="A32" s="6">
        <v>31.0</v>
      </c>
      <c r="B32" s="8" t="str">
        <f>IF('Automatic Scoresheet'!W13&gt;0,'Automatic Scoresheet'!B13,"")</f>
        <v>Carly Moon</v>
      </c>
      <c r="C32" s="9">
        <f>IF(COUNTBLANK(B32)=1,"",'Automatic Scoresheet'!W13)</f>
        <v>92</v>
      </c>
      <c r="E32" s="11" t="s">
        <v>84</v>
      </c>
      <c r="F32" s="11">
        <v>86.0</v>
      </c>
    </row>
    <row r="33">
      <c r="A33" s="6">
        <v>32.0</v>
      </c>
      <c r="B33" s="8" t="str">
        <f>IF('Automatic Scoresheet'!W34&gt;0,'Automatic Scoresheet'!B34,"")</f>
        <v>Sydney Esse</v>
      </c>
      <c r="C33" s="9">
        <f>IF(COUNTBLANK(B33)=1,"",'Automatic Scoresheet'!W34)</f>
        <v>128</v>
      </c>
      <c r="E33" s="11" t="s">
        <v>86</v>
      </c>
      <c r="F33" s="11">
        <v>86.0</v>
      </c>
    </row>
    <row r="34">
      <c r="A34" s="6">
        <v>33.0</v>
      </c>
      <c r="B34" s="8" t="str">
        <f>IF('Automatic Scoresheet'!W58&gt;0,'Automatic Scoresheet'!B58,"")</f>
        <v>Ashley Krieski</v>
      </c>
      <c r="C34" s="9">
        <f>IF(COUNTBLANK(B34)=1,"",'Automatic Scoresheet'!W58)</f>
        <v>116</v>
      </c>
      <c r="E34" s="11" t="s">
        <v>87</v>
      </c>
      <c r="F34" s="11">
        <v>86.0</v>
      </c>
    </row>
    <row r="35">
      <c r="A35" s="6">
        <v>34.0</v>
      </c>
      <c r="B35" s="8" t="str">
        <f>IF('Automatic Scoresheet'!W94&gt;0,'Automatic Scoresheet'!#REF!,"")</f>
        <v>#ERROR!</v>
      </c>
      <c r="C35" s="9">
        <f>IF(COUNTBLANK(B35)=1,"",'Automatic Scoresheet'!W99)</f>
        <v>0</v>
      </c>
      <c r="E35" s="11" t="s">
        <v>89</v>
      </c>
      <c r="F35" s="11">
        <v>86.0</v>
      </c>
    </row>
    <row r="36">
      <c r="A36" s="6">
        <v>35.0</v>
      </c>
      <c r="B36" s="8" t="str">
        <f>IF('Automatic Scoresheet'!W112&gt;0,'Automatic Scoresheet'!B112,"")</f>
        <v/>
      </c>
      <c r="C36" s="9" t="str">
        <f>IF(COUNTBLANK(B36)=1,"",'Automatic Scoresheet'!W112)</f>
        <v/>
      </c>
      <c r="E36" s="11" t="s">
        <v>91</v>
      </c>
      <c r="F36" s="11">
        <v>86.0</v>
      </c>
    </row>
    <row r="37">
      <c r="A37" s="6">
        <v>36.0</v>
      </c>
      <c r="B37" s="8" t="str">
        <f>IF('Automatic Scoresheet'!W32&gt;0,'Automatic Scoresheet'!B32,"")</f>
        <v>Isabel Manzetti</v>
      </c>
      <c r="C37" s="9">
        <f>IF(COUNTBLANK(B37)=1,"",'Automatic Scoresheet'!W32)</f>
        <v>108</v>
      </c>
    </row>
    <row r="38">
      <c r="A38" s="6">
        <v>37.0</v>
      </c>
      <c r="B38" s="8" t="str">
        <f>IF('Automatic Scoresheet'!W75&gt;0,'Automatic Scoresheet'!B75,"")</f>
        <v>T. Briggs</v>
      </c>
      <c r="C38" s="9">
        <f>IF(COUNTBLANK(B38)=1,"",'Automatic Scoresheet'!W75)</f>
        <v>124</v>
      </c>
    </row>
    <row r="39">
      <c r="A39" s="6">
        <v>38.0</v>
      </c>
      <c r="B39" s="8" t="str">
        <f>IF('Automatic Scoresheet'!W14&gt;0,'Automatic Scoresheet'!B14,"")</f>
        <v>Elise Lewison</v>
      </c>
      <c r="C39" s="9">
        <f>IF(COUNTBLANK(B39)=1,"",'Automatic Scoresheet'!W14)</f>
        <v>107</v>
      </c>
    </row>
    <row r="40">
      <c r="A40" s="6">
        <v>39.0</v>
      </c>
      <c r="B40" s="8" t="str">
        <f>IF('Automatic Scoresheet'!W22&gt;0,'Automatic Scoresheet'!B22,"")</f>
        <v/>
      </c>
      <c r="C40" s="9" t="str">
        <f>IF(COUNTBLANK(B40)=1,"",'Automatic Scoresheet'!W22)</f>
        <v/>
      </c>
    </row>
    <row r="41">
      <c r="A41" s="6">
        <v>40.0</v>
      </c>
      <c r="B41" s="8" t="str">
        <f>IF('Automatic Scoresheet'!W60&gt;0,'Automatic Scoresheet'!B60,"")</f>
        <v>Andrea Schlieckau</v>
      </c>
      <c r="C41" s="9">
        <f>IF(COUNTBLANK(B41)=1,"",'Automatic Scoresheet'!W60)</f>
        <v>121</v>
      </c>
    </row>
    <row r="42">
      <c r="A42" s="6">
        <v>41.0</v>
      </c>
      <c r="B42" s="8" t="str">
        <f>IF('Automatic Scoresheet'!W67&gt;0,'Automatic Scoresheet'!B67,"")</f>
        <v>Haley Wright</v>
      </c>
      <c r="C42" s="9">
        <f>IF(COUNTBLANK(B42)=1,"",'Automatic Scoresheet'!W67)</f>
        <v>144</v>
      </c>
    </row>
    <row r="43">
      <c r="A43" s="6">
        <v>42.0</v>
      </c>
      <c r="B43" s="8" t="str">
        <f>IF('Automatic Scoresheet'!W120&gt;0,'Automatic Scoresheet'!B120,"")</f>
        <v/>
      </c>
      <c r="C43" s="9" t="str">
        <f>IF(COUNTBLANK(B43)=1,"",'Automatic Scoresheet'!W120)</f>
        <v/>
      </c>
    </row>
    <row r="44">
      <c r="A44" s="6">
        <v>43.0</v>
      </c>
      <c r="B44" s="8" t="str">
        <f>IF('Automatic Scoresheet'!W145&gt;0,'Automatic Scoresheet'!B145,"")</f>
        <v/>
      </c>
      <c r="C44" s="9" t="str">
        <f>IF(COUNTBLANK(B44)=1,"",'Automatic Scoresheet'!W145)</f>
        <v/>
      </c>
    </row>
    <row r="45">
      <c r="A45" s="6">
        <v>44.0</v>
      </c>
      <c r="B45" s="8" t="str">
        <f>IF('Automatic Scoresheet'!W42&gt;0,'Automatic Scoresheet'!B42,"")</f>
        <v>Ryleigh McMahan</v>
      </c>
      <c r="C45" s="9">
        <f>IF(COUNTBLANK(B45)=1,"",'Automatic Scoresheet'!W42)</f>
        <v>126</v>
      </c>
    </row>
    <row r="46">
      <c r="A46" s="6">
        <v>45.0</v>
      </c>
      <c r="B46" s="8" t="str">
        <f>IF('Automatic Scoresheet'!W104&gt;0,'Automatic Scoresheet'!B104,"")</f>
        <v/>
      </c>
      <c r="C46" s="9" t="str">
        <f>IF(COUNTBLANK(B46)=1,"",'Automatic Scoresheet'!W104)</f>
        <v/>
      </c>
    </row>
    <row r="47">
      <c r="A47" s="6">
        <v>46.0</v>
      </c>
      <c r="B47" s="8" t="str">
        <f>IF('Automatic Scoresheet'!W115&gt;0,'Automatic Scoresheet'!B115,"")</f>
        <v/>
      </c>
      <c r="C47" s="9" t="str">
        <f>IF(COUNTBLANK(B47)=1,"",'Automatic Scoresheet'!W115)</f>
        <v/>
      </c>
    </row>
    <row r="48">
      <c r="A48" s="6">
        <v>47.0</v>
      </c>
      <c r="B48" s="8" t="str">
        <f>IF('Automatic Scoresheet'!W131&gt;0,'Automatic Scoresheet'!B131,"")</f>
        <v/>
      </c>
      <c r="C48" s="9" t="str">
        <f>IF(COUNTBLANK(B48)=1,"",'Automatic Scoresheet'!W131)</f>
        <v/>
      </c>
    </row>
    <row r="49">
      <c r="A49" s="6">
        <v>48.0</v>
      </c>
      <c r="B49" s="8" t="str">
        <f>IF('Automatic Scoresheet'!W132&gt;0,'Automatic Scoresheet'!B132,"")</f>
        <v/>
      </c>
      <c r="C49" s="9" t="str">
        <f>IF(COUNTBLANK(B49)=1,"",'Automatic Scoresheet'!W132)</f>
        <v/>
      </c>
    </row>
    <row r="50">
      <c r="A50" s="6">
        <v>49.0</v>
      </c>
      <c r="B50" s="8" t="str">
        <f>IF('Automatic Scoresheet'!W146&gt;0,'Automatic Scoresheet'!B146,"")</f>
        <v/>
      </c>
      <c r="C50" s="9" t="str">
        <f>IF(COUNTBLANK(B50)=1,"",'Automatic Scoresheet'!W146)</f>
        <v/>
      </c>
    </row>
    <row r="51">
      <c r="A51" s="6">
        <v>50.0</v>
      </c>
      <c r="B51" s="8" t="str">
        <f>IF('Automatic Scoresheet'!W17&gt;0,'Automatic Scoresheet'!B17,"")</f>
        <v>Halle Hickey</v>
      </c>
      <c r="C51" s="9">
        <f>IF(COUNTBLANK(B51)=1,"",'Automatic Scoresheet'!W17)</f>
        <v>121</v>
      </c>
    </row>
    <row r="52">
      <c r="A52" s="6">
        <v>51.0</v>
      </c>
      <c r="B52" s="8" t="str">
        <f>IF('Automatic Scoresheet'!W33&gt;0,'Automatic Scoresheet'!B33,"")</f>
        <v>Lynzy Schnell</v>
      </c>
      <c r="C52" s="9">
        <f>IF(COUNTBLANK(B52)=1,"",'Automatic Scoresheet'!W33)</f>
        <v>109</v>
      </c>
    </row>
    <row r="53">
      <c r="A53" s="6">
        <v>52.0</v>
      </c>
      <c r="B53" s="8" t="str">
        <f>IF('Automatic Scoresheet'!W49&gt;0,'Automatic Scoresheet'!B49,"")</f>
        <v>Anna Davidson</v>
      </c>
      <c r="C53" s="9">
        <f>IF(COUNTBLANK(B53)=1,"",'Automatic Scoresheet'!W49)</f>
        <v>103</v>
      </c>
    </row>
    <row r="54">
      <c r="A54" s="6">
        <v>53.0</v>
      </c>
      <c r="B54" s="8" t="str">
        <f>IF('Automatic Scoresheet'!W57&gt;0,'Automatic Scoresheet'!B57,"")</f>
        <v>Anna Krieski</v>
      </c>
      <c r="C54" s="9">
        <f>IF(COUNTBLANK(B54)=1,"",'Automatic Scoresheet'!W57)</f>
        <v>113</v>
      </c>
    </row>
    <row r="55">
      <c r="A55" s="6">
        <v>54.0</v>
      </c>
      <c r="B55" s="8" t="str">
        <f>IF('Automatic Scoresheet'!W72&gt;0,'Automatic Scoresheet'!B72,"")</f>
        <v>M. Adler</v>
      </c>
      <c r="C55" s="9">
        <f>IF(COUNTBLANK(B55)=1,"",'Automatic Scoresheet'!W72)</f>
        <v>106</v>
      </c>
    </row>
    <row r="56">
      <c r="A56" s="6">
        <v>55.0</v>
      </c>
      <c r="B56" s="8" t="str">
        <f>IF('Automatic Scoresheet'!W100&gt;0,'Automatic Scoresheet'!B99,"")</f>
        <v/>
      </c>
      <c r="C56" s="9" t="str">
        <f>IF(COUNTBLANK(B56)=1,"",'Automatic Scoresheet'!W100)</f>
        <v/>
      </c>
    </row>
    <row r="57">
      <c r="A57" s="6">
        <v>56.0</v>
      </c>
      <c r="B57" s="8" t="str">
        <f>IF('Automatic Scoresheet'!W130&gt;0,'Automatic Scoresheet'!B130,"")</f>
        <v/>
      </c>
      <c r="C57" s="9" t="str">
        <f>IF(COUNTBLANK(B57)=1,"",'Automatic Scoresheet'!W130)</f>
        <v/>
      </c>
    </row>
    <row r="58">
      <c r="A58" s="6">
        <v>57.0</v>
      </c>
      <c r="B58" s="8" t="str">
        <f>IF('Automatic Scoresheet'!W92&gt;0,'Automatic Scoresheet'!B92,"")</f>
        <v>Rebecca Sampson</v>
      </c>
      <c r="C58" s="9">
        <f>IF(COUNTBLANK(B58)=1,"",'Automatic Scoresheet'!W92)</f>
        <v>155</v>
      </c>
    </row>
    <row r="59">
      <c r="A59" s="6">
        <v>58.0</v>
      </c>
      <c r="B59" s="8" t="str">
        <f>IF('Automatic Scoresheet'!W113&gt;0,'Automatic Scoresheet'!B113,"")</f>
        <v/>
      </c>
      <c r="C59" s="9" t="str">
        <f>IF(COUNTBLANK(B59)=1,"",'Automatic Scoresheet'!W113)</f>
        <v/>
      </c>
    </row>
    <row r="60">
      <c r="A60" s="6">
        <v>59.0</v>
      </c>
      <c r="B60" s="8" t="str">
        <f>IF('Automatic Scoresheet'!W56&gt;0,'Automatic Scoresheet'!B56,"")</f>
        <v>Caylee Beyer</v>
      </c>
      <c r="C60" s="9">
        <f>IF(COUNTBLANK(B60)=1,"",'Automatic Scoresheet'!W56)</f>
        <v>101</v>
      </c>
    </row>
    <row r="61">
      <c r="A61" s="6">
        <v>60.0</v>
      </c>
      <c r="B61" s="8" t="str">
        <f>IF('Automatic Scoresheet'!W66&gt;0,'Automatic Scoresheet'!B66,"")</f>
        <v>Delaney Ryan</v>
      </c>
      <c r="C61" s="9">
        <f>IF(COUNTBLANK(B61)=1,"",'Automatic Scoresheet'!W66)</f>
        <v>133</v>
      </c>
    </row>
    <row r="62">
      <c r="A62" s="6">
        <v>61.0</v>
      </c>
      <c r="B62" s="8" t="str">
        <f>IF('Automatic Scoresheet'!W88&gt;0,'Automatic Scoresheet'!B88,"")</f>
        <v>Allison Anderson</v>
      </c>
      <c r="C62" s="9">
        <f>IF(COUNTBLANK(B62)=1,"",'Automatic Scoresheet'!W88)</f>
        <v>105</v>
      </c>
    </row>
    <row r="63">
      <c r="A63" s="6">
        <v>62.0</v>
      </c>
      <c r="B63" s="8" t="str">
        <f>IF('Automatic Scoresheet'!W90&gt;0,'Automatic Scoresheet'!B90,"")</f>
        <v>Riley Lange</v>
      </c>
      <c r="C63" s="9">
        <f>IF(COUNTBLANK(B63)=1,"",'Automatic Scoresheet'!W90)</f>
        <v>113</v>
      </c>
    </row>
    <row r="64">
      <c r="A64" s="6">
        <v>63.0</v>
      </c>
      <c r="B64" s="8" t="str">
        <f>IF('Automatic Scoresheet'!W114&gt;0,'Automatic Scoresheet'!B114,"")</f>
        <v/>
      </c>
      <c r="C64" s="9" t="str">
        <f>IF(COUNTBLANK(B64)=1,"",'Automatic Scoresheet'!W114)</f>
        <v/>
      </c>
    </row>
    <row r="65">
      <c r="A65" s="6">
        <v>64.0</v>
      </c>
      <c r="B65" s="8" t="str">
        <f>IF('Automatic Scoresheet'!W138&gt;0,'Automatic Scoresheet'!B137,"")</f>
        <v/>
      </c>
      <c r="C65" s="9" t="str">
        <f>IF(COUNTBLANK(B65)=1,"",'Automatic Scoresheet'!W138)</f>
        <v/>
      </c>
    </row>
    <row r="66">
      <c r="A66" s="6">
        <v>65.0</v>
      </c>
      <c r="B66" s="8" t="str">
        <f>IF('Automatic Scoresheet'!W25&gt;0,'Automatic Scoresheet'!B25,"")</f>
        <v/>
      </c>
      <c r="C66" s="9" t="str">
        <f>IF(COUNTBLANK(B66)=1,"",'Automatic Scoresheet'!W25)</f>
        <v/>
      </c>
    </row>
    <row r="67">
      <c r="A67" s="6">
        <v>66.0</v>
      </c>
      <c r="B67" s="8" t="str">
        <f>IF('Automatic Scoresheet'!W74&gt;0,'Automatic Scoresheet'!B74,"")</f>
        <v>C. Carlson</v>
      </c>
      <c r="C67" s="9">
        <f>IF(COUNTBLANK(B67)=1,"",'Automatic Scoresheet'!W74)</f>
        <v>133</v>
      </c>
    </row>
    <row r="68">
      <c r="A68" s="6">
        <v>67.0</v>
      </c>
      <c r="B68" s="8" t="str">
        <f>IF('Automatic Scoresheet'!W121&gt;0,'Automatic Scoresheet'!B121,"")</f>
        <v/>
      </c>
      <c r="C68" s="9" t="str">
        <f>IF(COUNTBLANK(B68)=1,"",'Automatic Scoresheet'!W121)</f>
        <v/>
      </c>
    </row>
    <row r="69">
      <c r="A69" s="6">
        <v>68.0</v>
      </c>
      <c r="B69" s="8" t="str">
        <f>IF('Automatic Scoresheet'!W137&gt;0,'Automatic Scoresheet'!B140,"")</f>
        <v/>
      </c>
      <c r="C69" s="9" t="str">
        <f>IF(COUNTBLANK(B69)=1,"",'Automatic Scoresheet'!W137)</f>
        <v/>
      </c>
    </row>
    <row r="70">
      <c r="A70" s="6">
        <v>69.0</v>
      </c>
      <c r="B70" s="8" t="str">
        <f>IF('Automatic Scoresheet'!W68&gt;0,'Automatic Scoresheet'!B68,"")</f>
        <v>Shelby Soja</v>
      </c>
      <c r="C70" s="9">
        <f>IF(COUNTBLANK(B70)=1,"",'Automatic Scoresheet'!W68)</f>
        <v>132</v>
      </c>
    </row>
    <row r="71">
      <c r="A71" s="6">
        <v>70.0</v>
      </c>
      <c r="B71" s="8" t="str">
        <f>IF('Automatic Scoresheet'!W76&gt;0,'Automatic Scoresheet'!B76,"")</f>
        <v>J. Zhu</v>
      </c>
      <c r="C71" s="9">
        <f>IF(COUNTBLANK(B71)=1,"",'Automatic Scoresheet'!W76)</f>
        <v>124</v>
      </c>
    </row>
    <row r="72">
      <c r="A72" s="6">
        <v>71.0</v>
      </c>
      <c r="B72" s="8" t="str">
        <f>IF('Automatic Scoresheet'!W89&gt;0,'Automatic Scoresheet'!B89,"")</f>
        <v>Maura Alvarez</v>
      </c>
      <c r="C72" s="9">
        <f>IF(COUNTBLANK(B72)=1,"",'Automatic Scoresheet'!W89)</f>
        <v>106</v>
      </c>
    </row>
    <row r="73">
      <c r="A73" s="6">
        <v>72.0</v>
      </c>
      <c r="B73" s="8" t="str">
        <f>IF('Automatic Scoresheet'!W122&gt;0,'Automatic Scoresheet'!B122,"")</f>
        <v/>
      </c>
      <c r="C73" s="9" t="str">
        <f>IF(COUNTBLANK(B73)=1,"",'Automatic Scoresheet'!W122)</f>
        <v/>
      </c>
    </row>
    <row r="74">
      <c r="A74" s="6">
        <v>73.0</v>
      </c>
      <c r="B74" s="8" t="str">
        <f>IF('Automatic Scoresheet'!W16&gt;0,'Automatic Scoresheet'!B16,"")</f>
        <v>Hailey Phillip</v>
      </c>
      <c r="C74" s="9">
        <f>IF(COUNTBLANK(B74)=1,"",'Automatic Scoresheet'!W16)</f>
        <v>119</v>
      </c>
    </row>
    <row r="75">
      <c r="A75" s="6">
        <v>74.0</v>
      </c>
      <c r="B75" s="8" t="str">
        <f>IF('Automatic Scoresheet'!W43&gt;0,'Automatic Scoresheet'!B43,"")</f>
        <v>Kelli Danz</v>
      </c>
      <c r="C75" s="9">
        <f>IF(COUNTBLANK(B75)=1,"",'Automatic Scoresheet'!W43)</f>
        <v>142</v>
      </c>
    </row>
    <row r="76">
      <c r="A76" s="6">
        <v>75.0</v>
      </c>
      <c r="B76" s="8" t="str">
        <f>IF('Automatic Scoresheet'!W106&gt;0,'Automatic Scoresheet'!B106,"")</f>
        <v/>
      </c>
      <c r="C76" s="9" t="str">
        <f>IF(COUNTBLANK(B76)=1,"",'Automatic Scoresheet'!W106)</f>
        <v/>
      </c>
    </row>
    <row r="77">
      <c r="A77" s="6">
        <v>76.0</v>
      </c>
      <c r="B77" s="8" t="str">
        <f>IF('Automatic Scoresheet'!W24&gt;0,'Automatic Scoresheet'!B24,"")</f>
        <v/>
      </c>
      <c r="C77" s="9" t="str">
        <f>IF(COUNTBLANK(B77)=1,"",'Automatic Scoresheet'!W24)</f>
        <v/>
      </c>
    </row>
    <row r="78">
      <c r="A78" s="6">
        <v>77.0</v>
      </c>
      <c r="B78" s="8" t="str">
        <f>IF('Automatic Scoresheet'!W124&gt;0,'Automatic Scoresheet'!B124,"")</f>
        <v/>
      </c>
      <c r="C78" s="9" t="str">
        <f>IF(COUNTBLANK(B78)=1,"",'Automatic Scoresheet'!W124)</f>
        <v/>
      </c>
    </row>
    <row r="79">
      <c r="A79" s="6">
        <v>78.0</v>
      </c>
      <c r="B79" s="8" t="str">
        <f>IF('Automatic Scoresheet'!W139&gt;0,'Automatic Scoresheet'!B138,"")</f>
        <v/>
      </c>
      <c r="C79" s="9" t="str">
        <f>IF(COUNTBLANK(B79)=1,"",'Automatic Scoresheet'!W139)</f>
        <v/>
      </c>
    </row>
    <row r="80">
      <c r="A80" s="6">
        <v>79.0</v>
      </c>
      <c r="B80" s="8" t="str">
        <f>IF('Automatic Scoresheet'!W108&gt;0,'Automatic Scoresheet'!B108,"")</f>
        <v/>
      </c>
      <c r="C80" s="9" t="str">
        <f>IF(COUNTBLANK(B80)=1,"",'Automatic Scoresheet'!W108)</f>
        <v/>
      </c>
    </row>
    <row r="81">
      <c r="A81" s="6">
        <v>80.0</v>
      </c>
      <c r="B81" s="8" t="str">
        <f>IF('Automatic Scoresheet'!W107&gt;0,'Automatic Scoresheet'!B107,"")</f>
        <v/>
      </c>
      <c r="C81" s="9" t="str">
        <f>IF(COUNTBLANK(B81)=1,"",'Automatic Scoresheet'!W107)</f>
        <v/>
      </c>
    </row>
    <row r="82">
      <c r="A82" s="6">
        <v>81.0</v>
      </c>
      <c r="B82" s="8" t="str">
        <f>IF('Automatic Scoresheet'!W123&gt;0,'Automatic Scoresheet'!B123,"")</f>
        <v/>
      </c>
      <c r="C82" s="9" t="str">
        <f>IF(COUNTBLANK(B82)=1,"",'Automatic Scoresheet'!W123)</f>
        <v/>
      </c>
    </row>
    <row r="83">
      <c r="A83" s="6">
        <v>82.0</v>
      </c>
      <c r="B83" s="8" t="str">
        <f>IF('Automatic Scoresheet'!W59&gt;0,'Automatic Scoresheet'!B59,"")</f>
        <v>Josie Fry</v>
      </c>
      <c r="C83" s="9">
        <f>IF(COUNTBLANK(B83)=1,"",'Automatic Scoresheet'!W59)</f>
        <v>117</v>
      </c>
    </row>
    <row r="84">
      <c r="A84" s="6">
        <v>83.0</v>
      </c>
      <c r="B84" s="8" t="str">
        <f>IF('Automatic Scoresheet'!W140&gt;0,'Automatic Scoresheet'!B139,"")</f>
        <v/>
      </c>
      <c r="C84" s="9" t="str">
        <f>IF(COUNTBLANK(B84)=1,"",'Automatic Scoresheet'!W140)</f>
        <v/>
      </c>
    </row>
    <row r="85">
      <c r="A85" s="6">
        <v>84.0</v>
      </c>
      <c r="B85" s="8" t="str">
        <f>IF('Automatic Scoresheet'!W147&gt;0,'Automatic Scoresheet'!B147,"")</f>
        <v/>
      </c>
      <c r="C85" s="9" t="str">
        <f>IF(COUNTBLANK(B85)=1,"",'Automatic Scoresheet'!W147)</f>
        <v/>
      </c>
    </row>
    <row r="86">
      <c r="A86" s="6">
        <v>85.0</v>
      </c>
      <c r="B86" s="8" t="str">
        <f>IF('Automatic Scoresheet'!W148&gt;0,'Automatic Scoresheet'!B148,"")</f>
        <v/>
      </c>
      <c r="C86" s="9" t="str">
        <f>IF(COUNTBLANK(B86)=1,"",'Automatic Scoresheet'!W148)</f>
        <v/>
      </c>
    </row>
    <row r="87">
      <c r="A87" s="6">
        <v>86.0</v>
      </c>
      <c r="B87" s="8" t="str">
        <f>IF('Automatic Scoresheet'!W152&gt;0,'Automatic Scoresheet'!B152,"")</f>
        <v/>
      </c>
      <c r="C87" s="9" t="str">
        <f>IF(COUNTBLANK(B87)=1,"",'Automatic Scoresheet'!W152)</f>
        <v/>
      </c>
    </row>
    <row r="88">
      <c r="A88" s="6">
        <v>87.0</v>
      </c>
      <c r="B88" s="8" t="str">
        <f>IF('Automatic Scoresheet'!W153&gt;0,'Automatic Scoresheet'!B153,"")</f>
        <v/>
      </c>
      <c r="C88" s="9" t="str">
        <f>IF(COUNTBLANK(B88)=1,"",'Automatic Scoresheet'!W153)</f>
        <v/>
      </c>
    </row>
    <row r="89">
      <c r="A89" s="6">
        <v>88.0</v>
      </c>
      <c r="B89" s="8" t="str">
        <f>IF('Automatic Scoresheet'!W154&gt;0,'Automatic Scoresheet'!B154,"")</f>
        <v/>
      </c>
      <c r="C89" s="9" t="str">
        <f>IF(COUNTBLANK(B89)=1,"",'Automatic Scoresheet'!W154)</f>
        <v/>
      </c>
    </row>
    <row r="90">
      <c r="A90" s="6">
        <v>89.0</v>
      </c>
      <c r="B90" s="8" t="str">
        <f>IF('Automatic Scoresheet'!W155&gt;0,'Automatic Scoresheet'!B155,"")</f>
        <v/>
      </c>
      <c r="C90" s="9" t="str">
        <f>IF(COUNTBLANK(B90)=1,"",'Automatic Scoresheet'!W155)</f>
        <v/>
      </c>
    </row>
    <row r="91">
      <c r="A91" s="6">
        <v>90.0</v>
      </c>
      <c r="B91" s="8" t="str">
        <f>IF('Automatic Scoresheet'!W156&gt;0,'Automatic Scoresheet'!B156,"")</f>
        <v/>
      </c>
      <c r="C91" s="9" t="str">
        <f>IF(COUNTBLANK(B91)=1,"",'Automatic Scoresheet'!W156)</f>
        <v/>
      </c>
    </row>
    <row r="92">
      <c r="A92" s="6">
        <v>91.0</v>
      </c>
      <c r="B92" s="8" t="str">
        <f>IF('Automatic Scoresheet'!W160&gt;0,'Automatic Scoresheet'!B160,"")</f>
        <v/>
      </c>
      <c r="C92" s="9" t="str">
        <f>IF(COUNTBLANK(B92)=1,"",'Automatic Scoresheet'!W160)</f>
        <v/>
      </c>
    </row>
    <row r="93">
      <c r="A93" s="6">
        <v>92.0</v>
      </c>
      <c r="B93" s="8" t="str">
        <f>IF('Automatic Scoresheet'!W161&gt;0,'Automatic Scoresheet'!B161,"")</f>
        <v/>
      </c>
      <c r="C93" s="9" t="str">
        <f>IF(COUNTBLANK(B93)=1,"",'Automatic Scoresheet'!W161)</f>
        <v/>
      </c>
    </row>
    <row r="94">
      <c r="A94" s="6">
        <v>93.0</v>
      </c>
      <c r="B94" s="8" t="str">
        <f>IF('Automatic Scoresheet'!W162&gt;0,'Automatic Scoresheet'!B162,"")</f>
        <v/>
      </c>
      <c r="C94" s="9" t="str">
        <f>IF(COUNTBLANK(B94)=1,"",'Automatic Scoresheet'!W162)</f>
        <v/>
      </c>
    </row>
    <row r="95">
      <c r="A95" s="6">
        <v>94.0</v>
      </c>
      <c r="B95" s="8" t="str">
        <f>IF('Automatic Scoresheet'!W163&gt;0,'Automatic Scoresheet'!B163,"")</f>
        <v/>
      </c>
      <c r="C95" s="9" t="str">
        <f>IF(COUNTBLANK(B95)=1,"",'Automatic Scoresheet'!W163)</f>
        <v/>
      </c>
    </row>
    <row r="96">
      <c r="A96" s="6">
        <v>95.0</v>
      </c>
      <c r="B96" s="8" t="str">
        <f>IF('Automatic Scoresheet'!W164&gt;0,'Automatic Scoresheet'!B164,"")</f>
        <v/>
      </c>
      <c r="C96" s="9" t="str">
        <f>IF(COUNTBLANK(B96)=1,"",'Automatic Scoresheet'!W164)</f>
        <v/>
      </c>
    </row>
    <row r="97">
      <c r="A97" s="6">
        <v>96.0</v>
      </c>
      <c r="B97" s="8" t="str">
        <f>IF('Automatic Scoresheet'!W168&gt;0,'Automatic Scoresheet'!B168,"")</f>
        <v/>
      </c>
      <c r="C97" s="9" t="str">
        <f>IF(COUNTBLANK(B97)=1,"",'Automatic Scoresheet'!W168)</f>
        <v/>
      </c>
    </row>
    <row r="98">
      <c r="A98" s="6">
        <v>97.0</v>
      </c>
      <c r="B98" s="8" t="str">
        <f>IF('Automatic Scoresheet'!W169&gt;0,'Automatic Scoresheet'!B169,"")</f>
        <v/>
      </c>
      <c r="C98" s="9" t="str">
        <f>IF(COUNTBLANK(B98)=1,"",'Automatic Scoresheet'!W169)</f>
        <v/>
      </c>
    </row>
    <row r="99">
      <c r="A99" s="6">
        <v>98.0</v>
      </c>
      <c r="B99" s="8" t="str">
        <f>IF('Automatic Scoresheet'!W170&gt;0,'Automatic Scoresheet'!B170,"")</f>
        <v/>
      </c>
      <c r="C99" s="9" t="str">
        <f>IF(COUNTBLANK(B99)=1,"",'Automatic Scoresheet'!W170)</f>
        <v/>
      </c>
    </row>
    <row r="100">
      <c r="A100" s="6">
        <v>99.0</v>
      </c>
      <c r="B100" s="8" t="str">
        <f>IF('Automatic Scoresheet'!W171&gt;0,'Automatic Scoresheet'!B171,"")</f>
        <v/>
      </c>
      <c r="C100" s="9" t="str">
        <f>IF(COUNTBLANK(B100)=1,"",'Automatic Scoresheet'!W171)</f>
        <v/>
      </c>
    </row>
    <row r="101">
      <c r="A101" s="6">
        <v>100.0</v>
      </c>
      <c r="B101" s="8" t="str">
        <f>IF('Automatic Scoresheet'!W172&gt;0,'Automatic Scoresheet'!B172,"")</f>
        <v/>
      </c>
      <c r="C101" s="9" t="str">
        <f>IF(COUNTBLANK(B101)=1,"",'Automatic Scoresheet'!W172)</f>
        <v/>
      </c>
    </row>
    <row r="102">
      <c r="A102" s="6">
        <v>101.0</v>
      </c>
      <c r="B102" s="8" t="str">
        <f>IF('Automatic Scoresheet'!W176&gt;0,'Automatic Scoresheet'!B176,"")</f>
        <v/>
      </c>
      <c r="C102" s="9" t="str">
        <f>IF(COUNTBLANK(B102)=1,"",'Automatic Scoresheet'!W176)</f>
        <v/>
      </c>
    </row>
    <row r="103">
      <c r="A103" s="6">
        <v>102.0</v>
      </c>
      <c r="B103" s="8" t="str">
        <f>IF('Automatic Scoresheet'!W177&gt;0,'Automatic Scoresheet'!B177,"")</f>
        <v/>
      </c>
      <c r="C103" s="9" t="str">
        <f>IF(COUNTBLANK(B103)=1,"",'Automatic Scoresheet'!W177)</f>
        <v/>
      </c>
    </row>
    <row r="104">
      <c r="A104" s="6">
        <v>103.0</v>
      </c>
      <c r="B104" s="8" t="str">
        <f>IF('Automatic Scoresheet'!W178&gt;0,'Automatic Scoresheet'!B178,"")</f>
        <v/>
      </c>
      <c r="C104" s="9" t="str">
        <f>IF(COUNTBLANK(B104)=1,"",'Automatic Scoresheet'!W178)</f>
        <v/>
      </c>
    </row>
    <row r="105">
      <c r="A105" s="6">
        <v>104.0</v>
      </c>
      <c r="B105" s="8" t="str">
        <f>IF('Automatic Scoresheet'!W179&gt;0,'Automatic Scoresheet'!B179,"")</f>
        <v/>
      </c>
      <c r="C105" s="9" t="str">
        <f>IF(COUNTBLANK(B105)=1,"",'Automatic Scoresheet'!W179)</f>
        <v/>
      </c>
    </row>
    <row r="106">
      <c r="A106" s="6">
        <v>105.0</v>
      </c>
      <c r="B106" s="8" t="str">
        <f>IF('Automatic Scoresheet'!W180&gt;0,'Automatic Scoresheet'!B180,"")</f>
        <v/>
      </c>
      <c r="C106" s="9" t="str">
        <f>IF(COUNTBLANK(B106)=1,"",'Automatic Scoresheet'!W180)</f>
        <v/>
      </c>
    </row>
    <row r="107">
      <c r="A107" s="6">
        <v>106.0</v>
      </c>
      <c r="B107" s="8" t="str">
        <f>IF('Automatic Scoresheet'!W184&gt;0,'Automatic Scoresheet'!B184,"")</f>
        <v/>
      </c>
      <c r="C107" s="9" t="str">
        <f>IF(COUNTBLANK(B107)=1,"",'Automatic Scoresheet'!W184)</f>
        <v/>
      </c>
    </row>
    <row r="108">
      <c r="A108" s="6">
        <v>107.0</v>
      </c>
      <c r="B108" s="8" t="str">
        <f>IF('Automatic Scoresheet'!W185&gt;0,'Automatic Scoresheet'!B185,"")</f>
        <v/>
      </c>
      <c r="C108" s="9" t="str">
        <f>IF(COUNTBLANK(B108)=1,"",'Automatic Scoresheet'!W185)</f>
        <v/>
      </c>
    </row>
    <row r="109">
      <c r="A109" s="6">
        <v>108.0</v>
      </c>
      <c r="B109" s="8" t="str">
        <f>IF('Automatic Scoresheet'!W186&gt;0,'Automatic Scoresheet'!B186,"")</f>
        <v/>
      </c>
      <c r="C109" s="9" t="str">
        <f>IF(COUNTBLANK(B109)=1,"",'Automatic Scoresheet'!W186)</f>
        <v/>
      </c>
    </row>
    <row r="110">
      <c r="A110" s="6">
        <v>109.0</v>
      </c>
      <c r="B110" s="8" t="str">
        <f>IF('Automatic Scoresheet'!W187&gt;0,'Automatic Scoresheet'!B187,"")</f>
        <v/>
      </c>
      <c r="C110" s="9" t="str">
        <f>IF(COUNTBLANK(B110)=1,"",'Automatic Scoresheet'!W187)</f>
        <v/>
      </c>
    </row>
    <row r="111">
      <c r="A111" s="6">
        <v>110.0</v>
      </c>
      <c r="B111" s="8" t="str">
        <f>IF('Automatic Scoresheet'!W188&gt;0,'Automatic Scoresheet'!B188,"")</f>
        <v/>
      </c>
      <c r="C111" s="9" t="str">
        <f>IF(COUNTBLANK(B111)=1,"",'Automatic Scoresheet'!W188)</f>
        <v/>
      </c>
    </row>
    <row r="112">
      <c r="A112" s="6">
        <v>111.0</v>
      </c>
      <c r="B112" s="8" t="str">
        <f>IF('Automatic Scoresheet'!W192&gt;0,'Automatic Scoresheet'!B192,"")</f>
        <v/>
      </c>
      <c r="C112" s="9" t="str">
        <f>IF(COUNTBLANK(B112)=1,"",'Automatic Scoresheet'!W192)</f>
        <v/>
      </c>
    </row>
    <row r="113">
      <c r="A113" s="6">
        <v>112.0</v>
      </c>
      <c r="B113" s="8" t="str">
        <f>IF('Automatic Scoresheet'!W193&gt;0,'Automatic Scoresheet'!B193,"")</f>
        <v/>
      </c>
      <c r="C113" s="9" t="str">
        <f>IF(COUNTBLANK(B113)=1,"",'Automatic Scoresheet'!W193)</f>
        <v/>
      </c>
    </row>
    <row r="114">
      <c r="A114" s="6">
        <v>113.0</v>
      </c>
      <c r="B114" s="8" t="str">
        <f>IF('Automatic Scoresheet'!W194&gt;0,'Automatic Scoresheet'!B194,"")</f>
        <v/>
      </c>
      <c r="C114" s="9" t="str">
        <f>IF(COUNTBLANK(B114)=1,"",'Automatic Scoresheet'!W194)</f>
        <v/>
      </c>
    </row>
    <row r="115">
      <c r="A115" s="6">
        <v>114.0</v>
      </c>
      <c r="B115" s="8" t="str">
        <f>IF('Automatic Scoresheet'!W195&gt;0,'Automatic Scoresheet'!B195,"")</f>
        <v/>
      </c>
      <c r="C115" s="9" t="str">
        <f>IF(COUNTBLANK(B115)=1,"",'Automatic Scoresheet'!W195)</f>
        <v/>
      </c>
    </row>
    <row r="116">
      <c r="A116" s="6">
        <v>115.0</v>
      </c>
      <c r="B116" s="8" t="str">
        <f>IF('Automatic Scoresheet'!W196&gt;0,'Automatic Scoresheet'!B196,"")</f>
        <v/>
      </c>
      <c r="C116" s="9" t="str">
        <f>IF(COUNTBLANK(B116)=1,"",'Automatic Scoresheet'!W196)</f>
        <v/>
      </c>
    </row>
    <row r="117">
      <c r="A117" s="6">
        <v>116.0</v>
      </c>
      <c r="B117" s="8" t="str">
        <f>IF('Automatic Scoresheet'!W200&gt;0,'Automatic Scoresheet'!B200,"")</f>
        <v/>
      </c>
      <c r="C117" s="9" t="str">
        <f>IF(COUNTBLANK(B117)=1,"",'Automatic Scoresheet'!W200)</f>
        <v/>
      </c>
    </row>
    <row r="118">
      <c r="A118" s="6">
        <v>117.0</v>
      </c>
      <c r="B118" s="8" t="str">
        <f>IF('Automatic Scoresheet'!W201&gt;0,'Automatic Scoresheet'!B201,"")</f>
        <v/>
      </c>
      <c r="C118" s="9" t="str">
        <f>IF(COUNTBLANK(B118)=1,"",'Automatic Scoresheet'!W201)</f>
        <v/>
      </c>
    </row>
    <row r="119">
      <c r="A119" s="6">
        <v>118.0</v>
      </c>
      <c r="B119" s="8" t="str">
        <f>IF('Automatic Scoresheet'!W202&gt;0,'Automatic Scoresheet'!B202,"")</f>
        <v/>
      </c>
      <c r="C119" s="9" t="str">
        <f>IF(COUNTBLANK(B119)=1,"",'Automatic Scoresheet'!W202)</f>
        <v/>
      </c>
    </row>
    <row r="120">
      <c r="A120" s="6">
        <v>119.0</v>
      </c>
      <c r="B120" s="8" t="str">
        <f>IF('Automatic Scoresheet'!W203&gt;0,'Automatic Scoresheet'!B203,"")</f>
        <v/>
      </c>
      <c r="C120" s="9" t="str">
        <f>IF(COUNTBLANK(B120)=1,"",'Automatic Scoresheet'!W203)</f>
        <v/>
      </c>
    </row>
    <row r="121">
      <c r="A121" s="6">
        <v>120.0</v>
      </c>
      <c r="B121" s="8" t="str">
        <f>IF('Automatic Scoresheet'!W204&gt;0,'Automatic Scoresheet'!B204,"")</f>
        <v/>
      </c>
      <c r="C121" s="9" t="str">
        <f>IF(COUNTBLANK(B121)=1,"",'Automatic Scoresheet'!W204)</f>
        <v/>
      </c>
    </row>
    <row r="122">
      <c r="A122" s="6">
        <v>121.0</v>
      </c>
      <c r="B122" s="8" t="str">
        <f>IF('Automatic Scoresheet'!W208&gt;0,'Automatic Scoresheet'!B208,"")</f>
        <v/>
      </c>
      <c r="C122" s="9" t="str">
        <f>IF(COUNTBLANK(B122)=1,"",'Automatic Scoresheet'!W208)</f>
        <v/>
      </c>
    </row>
    <row r="123">
      <c r="A123" s="6">
        <v>122.0</v>
      </c>
      <c r="B123" s="8" t="str">
        <f>IF('Automatic Scoresheet'!W209&gt;0,'Automatic Scoresheet'!B209,"")</f>
        <v/>
      </c>
      <c r="C123" s="9" t="str">
        <f>IF(COUNTBLANK(B123)=1,"",'Automatic Scoresheet'!W209)</f>
        <v/>
      </c>
    </row>
    <row r="124">
      <c r="A124" s="6">
        <v>123.0</v>
      </c>
      <c r="B124" s="8" t="str">
        <f>IF('Automatic Scoresheet'!W210&gt;0,'Automatic Scoresheet'!B210,"")</f>
        <v/>
      </c>
      <c r="C124" s="9" t="str">
        <f>IF(COUNTBLANK(B124)=1,"",'Automatic Scoresheet'!W210)</f>
        <v/>
      </c>
    </row>
    <row r="125">
      <c r="A125" s="6">
        <v>124.0</v>
      </c>
      <c r="B125" s="8" t="str">
        <f>IF('Automatic Scoresheet'!W211&gt;0,'Automatic Scoresheet'!B211,"")</f>
        <v/>
      </c>
      <c r="C125" s="9" t="str">
        <f>IF(COUNTBLANK(B125)=1,"",'Automatic Scoresheet'!W211)</f>
        <v/>
      </c>
    </row>
    <row r="126">
      <c r="A126" s="6">
        <v>125.0</v>
      </c>
      <c r="B126" s="8" t="str">
        <f>IF('Automatic Scoresheet'!W212&gt;0,'Automatic Scoresheet'!B212,"")</f>
        <v/>
      </c>
      <c r="C126" s="9" t="str">
        <f>IF(COUNTBLANK(B126)=1,"",'Automatic Scoresheet'!W212)</f>
        <v/>
      </c>
    </row>
  </sheetData>
  <drawing r:id="rId1"/>
</worksheet>
</file>