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<sst xmlns="http://schemas.openxmlformats.org/spreadsheetml/2006/main" count="201" uniqueCount="101">
  <si>
    <t>Player</t>
  </si>
  <si>
    <t>In</t>
  </si>
  <si>
    <t>Out</t>
  </si>
  <si>
    <t>Total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</si>
  <si>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</si>
  <si>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</si>
  <si>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</si>
  <si>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</si>
  <si>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</si>
  <si>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</si>
  <si>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</si>
  <si>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</si>
  <si>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</si>
  <si>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</si>
  <si>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</si>
  <si>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</si>
  <si>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</si>
  <si>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</si>
  <si>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Event</t>
  </si>
  <si>
    <t>Site</t>
  </si>
  <si>
    <t>Date</t>
  </si>
  <si>
    <t>Rating</t>
  </si>
  <si>
    <t>Yardage</t>
  </si>
  <si>
    <t>Conditions</t>
  </si>
  <si>
    <t>Par by Hole</t>
  </si>
  <si>
    <t>Ashenfelter Invitational</t>
  </si>
  <si>
    <t>Riverside Golf Course</t>
  </si>
  <si>
    <t xml:space="preserve">Cloudy and Upper 60's </t>
  </si>
  <si>
    <t>May 7.2016</t>
  </si>
  <si>
    <t>70.7/123</t>
  </si>
  <si>
    <t xml:space="preserve"> Division 2</t>
  </si>
  <si>
    <t>Burlington</t>
  </si>
  <si>
    <t>Catholic Memorial</t>
  </si>
  <si>
    <t>Edgerton</t>
  </si>
  <si>
    <t>Fort Atkinson</t>
  </si>
  <si>
    <t>Grafton</t>
  </si>
  <si>
    <t>Pius XI</t>
  </si>
  <si>
    <t>Orfordville Parkview</t>
  </si>
  <si>
    <t>The Prairie School</t>
  </si>
  <si>
    <t>Racine Lutheran</t>
  </si>
  <si>
    <t>Waterford</t>
  </si>
  <si>
    <t>Waukesha North</t>
  </si>
  <si>
    <t>Waukesha West</t>
  </si>
  <si>
    <t>Westosha Central</t>
  </si>
  <si>
    <t>Whitnall</t>
  </si>
  <si>
    <t>Justin Meseberg</t>
  </si>
  <si>
    <t>Danny Capozzi</t>
  </si>
  <si>
    <t>Lovie Hardesty</t>
  </si>
  <si>
    <t>Kevin Clark</t>
  </si>
  <si>
    <t>Michael Immerus</t>
  </si>
  <si>
    <t>Ian Tisonik</t>
  </si>
  <si>
    <t>Alec Sheaffer</t>
  </si>
  <si>
    <t>Nathan Brown</t>
  </si>
  <si>
    <t xml:space="preserve">Reed Wieterson </t>
  </si>
  <si>
    <t>Alec Johnson</t>
  </si>
  <si>
    <t>Joe Forsting</t>
  </si>
  <si>
    <t>Kyle Wille</t>
  </si>
  <si>
    <t>Bentley Glass</t>
  </si>
  <si>
    <t>Mason Kent</t>
  </si>
  <si>
    <t>Sam Majewski</t>
  </si>
  <si>
    <t>Eli Rawinski</t>
  </si>
  <si>
    <t>Reiley Coller</t>
  </si>
  <si>
    <t>Ryan Stachurski</t>
  </si>
  <si>
    <t>Justin Peters</t>
  </si>
  <si>
    <t>Jake Anderson</t>
  </si>
  <si>
    <t>Dalton Ryan</t>
  </si>
  <si>
    <t>Cooper Burtness</t>
  </si>
  <si>
    <t>Madi Vine</t>
  </si>
  <si>
    <t>Kaleb Meredith</t>
  </si>
  <si>
    <t>Andrew Loth</t>
  </si>
  <si>
    <t>Kayde Thiele</t>
  </si>
  <si>
    <t>Richard Bauer</t>
  </si>
  <si>
    <t>Patrick Anderson</t>
  </si>
  <si>
    <t>Sam Chapman</t>
  </si>
  <si>
    <t>Michael Andreucci</t>
  </si>
  <si>
    <t>Brian Eitel</t>
  </si>
  <si>
    <t>Jake Reynolds</t>
  </si>
  <si>
    <t>Brent Ogden</t>
  </si>
  <si>
    <t>Jack Manna</t>
  </si>
  <si>
    <t>Ben Jung</t>
  </si>
  <si>
    <t>James Gehne</t>
  </si>
  <si>
    <t>James Maney</t>
  </si>
  <si>
    <t>Jake Decamp</t>
  </si>
  <si>
    <t>Alan Oliver</t>
  </si>
  <si>
    <t>Logan Adams</t>
  </si>
  <si>
    <t>Alex Truettner</t>
  </si>
  <si>
    <t>Ben Bartley</t>
  </si>
  <si>
    <t>Luke Rader</t>
  </si>
  <si>
    <t>Karsen Bunnett</t>
  </si>
  <si>
    <t>Austin Barr</t>
  </si>
  <si>
    <t>Austin Joerg</t>
  </si>
  <si>
    <t>Wyatt Wilderman</t>
  </si>
  <si>
    <t>Nick Daniels</t>
  </si>
  <si>
    <t>Zach Kramer</t>
  </si>
  <si>
    <t>Jack Polick</t>
  </si>
  <si>
    <t>Bailey Menarek</t>
  </si>
  <si>
    <t>Scott Lynch</t>
  </si>
  <si>
    <t>Kyle Radavich</t>
  </si>
  <si>
    <t>Brady Cunnigham</t>
  </si>
  <si>
    <t>Austin Brault</t>
  </si>
  <si>
    <t>Max Thompson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</si>
</sst>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I92" sqref="I92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18</v>
      </c>
      <c r="B1" s="41" t="s">
        <v>25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19</v>
      </c>
      <c r="B2" s="41" t="s">
        <v>26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20</v>
      </c>
      <c r="B3" s="37" t="s">
        <v>28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21</v>
      </c>
      <c r="B4" s="37" t="s">
        <v>29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22</v>
      </c>
      <c r="B5" s="39">
        <v>6508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23</v>
      </c>
      <c r="B6" s="37" t="s">
        <v>27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 t="s">
        <v>30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24</v>
      </c>
      <c r="C9" s="17">
        <v>4</v>
      </c>
      <c r="D9" s="17">
        <v>4</v>
      </c>
      <c r="E9" s="17">
        <v>3</v>
      </c>
      <c r="F9" s="17">
        <v>5</v>
      </c>
      <c r="G9" s="17">
        <v>4</v>
      </c>
      <c r="H9" s="17">
        <v>5</v>
      </c>
      <c r="I9" s="17">
        <v>4</v>
      </c>
      <c r="J9" s="17">
        <v>3</v>
      </c>
      <c r="K9" s="17">
        <v>4</v>
      </c>
      <c r="L9" s="18">
        <f>IF(COUNTBLANK(C9:K9)&gt;0,"",SUM(C9:K9))</f>
        <v>36</v>
      </c>
      <c r="M9" s="17">
        <v>5</v>
      </c>
      <c r="N9" s="17">
        <v>4</v>
      </c>
      <c r="O9" s="17">
        <v>3</v>
      </c>
      <c r="P9" s="17">
        <v>4</v>
      </c>
      <c r="Q9" s="17">
        <v>5</v>
      </c>
      <c r="R9" s="17">
        <v>3</v>
      </c>
      <c r="S9" s="17">
        <v>4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3" ht="12.75">
      <c r="A10" s="8" t="s">
        <v>31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45</v>
      </c>
      <c r="C12" s="17">
        <v>5</v>
      </c>
      <c r="D12" s="17">
        <v>4</v>
      </c>
      <c r="E12" s="17">
        <v>3</v>
      </c>
      <c r="F12" s="17">
        <v>5</v>
      </c>
      <c r="G12" s="17">
        <v>4</v>
      </c>
      <c r="H12" s="17">
        <v>4</v>
      </c>
      <c r="I12" s="17">
        <v>4</v>
      </c>
      <c r="J12" s="17">
        <v>4</v>
      </c>
      <c r="K12" s="17">
        <v>4</v>
      </c>
      <c r="L12" s="18">
        <f>IF(COUNTBLANK(C12:K12)&gt;0,"",SUM(C12:K12))</f>
        <v>37</v>
      </c>
      <c r="M12" s="17">
        <v>6</v>
      </c>
      <c r="N12" s="17">
        <v>5</v>
      </c>
      <c r="O12" s="17">
        <v>4</v>
      </c>
      <c r="P12" s="17">
        <v>4</v>
      </c>
      <c r="Q12" s="17">
        <v>3</v>
      </c>
      <c r="R12" s="17">
        <v>4</v>
      </c>
      <c r="S12" s="17">
        <v>5</v>
      </c>
      <c r="T12" s="17">
        <v>6</v>
      </c>
      <c r="U12" s="17">
        <v>5</v>
      </c>
      <c r="V12" s="18">
        <f>IF(COUNTBLANK(M12:U12)&gt;0,"",SUM(M12:U12))</f>
        <v>42</v>
      </c>
      <c r="W12" s="19">
        <f>IF(COUNT(L12,V12)&gt;0,SUM(L12,V12),0)</f>
        <v>79</v>
      </c>
    </row>
    <row r="13" spans="1:23" ht="12.75">
      <c r="A13" s="30">
        <v>2</v>
      </c>
      <c r="B13" s="20" t="s">
        <v>46</v>
      </c>
      <c r="C13" s="17">
        <v>5</v>
      </c>
      <c r="D13" s="17">
        <v>5</v>
      </c>
      <c r="E13" s="17">
        <v>4</v>
      </c>
      <c r="F13" s="17">
        <v>5</v>
      </c>
      <c r="G13" s="17">
        <v>3</v>
      </c>
      <c r="H13" s="17">
        <v>5</v>
      </c>
      <c r="I13" s="17">
        <v>5</v>
      </c>
      <c r="J13" s="17">
        <v>4</v>
      </c>
      <c r="K13" s="17">
        <v>5</v>
      </c>
      <c r="L13" s="18">
        <f>IF(COUNTBLANK(C13:K13)&gt;0,"",SUM(C13:K13))</f>
        <v>41</v>
      </c>
      <c r="M13" s="17">
        <v>7</v>
      </c>
      <c r="N13" s="17">
        <v>4</v>
      </c>
      <c r="O13" s="17">
        <v>4</v>
      </c>
      <c r="P13" s="21">
        <v>4</v>
      </c>
      <c r="Q13" s="21">
        <v>6</v>
      </c>
      <c r="R13" s="21">
        <v>3</v>
      </c>
      <c r="S13" s="21">
        <v>5</v>
      </c>
      <c r="T13" s="21">
        <v>6</v>
      </c>
      <c r="U13" s="21">
        <v>6</v>
      </c>
      <c r="V13" s="18">
        <f>IF(COUNTBLANK(M13:U13)&gt;0,"",SUM(M13:U13))</f>
        <v>45</v>
      </c>
      <c r="W13" s="19">
        <f>IF(COUNT(L13,V13)&gt;0,SUM(L13,V13),0)</f>
        <v>86</v>
      </c>
    </row>
    <row r="14" spans="1:23" ht="12.75">
      <c r="A14" s="30">
        <v>3</v>
      </c>
      <c r="B14" s="20" t="s">
        <v>47</v>
      </c>
      <c r="C14" s="17">
        <v>6</v>
      </c>
      <c r="D14" s="17">
        <v>5</v>
      </c>
      <c r="E14" s="17">
        <v>4</v>
      </c>
      <c r="F14" s="17">
        <v>6</v>
      </c>
      <c r="G14" s="17">
        <v>6</v>
      </c>
      <c r="H14" s="17">
        <v>8</v>
      </c>
      <c r="I14" s="17">
        <v>5</v>
      </c>
      <c r="J14" s="17">
        <v>4</v>
      </c>
      <c r="K14" s="17">
        <v>6</v>
      </c>
      <c r="L14" s="18">
        <f>IF(COUNTBLANK(C14:K14)&gt;0,"",SUM(C14:K14))</f>
        <v>50</v>
      </c>
      <c r="M14" s="17">
        <v>6</v>
      </c>
      <c r="N14" s="17">
        <v>7</v>
      </c>
      <c r="O14" s="17">
        <v>5</v>
      </c>
      <c r="P14" s="21">
        <v>6</v>
      </c>
      <c r="Q14" s="21">
        <v>6</v>
      </c>
      <c r="R14" s="21">
        <v>5</v>
      </c>
      <c r="S14" s="21">
        <v>8</v>
      </c>
      <c r="T14" s="21">
        <v>5</v>
      </c>
      <c r="U14" s="21">
        <v>5</v>
      </c>
      <c r="V14" s="18">
        <f>IF(COUNTBLANK(M14:U14)&gt;0,"",SUM(M14:U14))</f>
        <v>53</v>
      </c>
      <c r="W14" s="19">
        <f>IF(COUNT(L14,V14)&gt;0,SUM(L14,V14),0)</f>
        <v>103</v>
      </c>
    </row>
    <row r="15" spans="1:23" ht="12.75">
      <c r="A15" s="30">
        <v>4</v>
      </c>
      <c r="B15" s="20" t="s">
        <v>48</v>
      </c>
      <c r="C15" s="17">
        <v>8</v>
      </c>
      <c r="D15" s="17">
        <v>8</v>
      </c>
      <c r="E15" s="17">
        <v>5</v>
      </c>
      <c r="F15" s="17">
        <v>9</v>
      </c>
      <c r="G15" s="17">
        <v>5</v>
      </c>
      <c r="H15" s="17">
        <v>6</v>
      </c>
      <c r="I15" s="17">
        <v>9</v>
      </c>
      <c r="J15" s="17">
        <v>5</v>
      </c>
      <c r="K15" s="17">
        <v>7</v>
      </c>
      <c r="L15" s="18">
        <f>IF(COUNTBLANK(C15:K15)&gt;0,"",SUM(C15:K15))</f>
        <v>62</v>
      </c>
      <c r="M15" s="17">
        <v>10</v>
      </c>
      <c r="N15" s="17">
        <v>5</v>
      </c>
      <c r="O15" s="17">
        <v>5</v>
      </c>
      <c r="P15" s="21">
        <v>5</v>
      </c>
      <c r="Q15" s="21">
        <v>7</v>
      </c>
      <c r="R15" s="21">
        <v>4</v>
      </c>
      <c r="S15" s="21">
        <v>7</v>
      </c>
      <c r="T15" s="21">
        <v>7</v>
      </c>
      <c r="U15" s="21">
        <v>5</v>
      </c>
      <c r="V15" s="18">
        <f>IF(COUNTBLANK(M15:U15)&gt;0,"",SUM(M15:U15))</f>
        <v>55</v>
      </c>
      <c r="W15" s="19">
        <f>IF(COUNT(L15,V15)&gt;0,SUM(L15,V15),0)</f>
        <v>117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190</v>
      </c>
      <c r="M16" s="23"/>
      <c r="N16" s="23"/>
      <c r="O16" s="23"/>
      <c r="V16" s="24"/>
      <c r="W16" s="25">
        <f>IF(COUNT(W12:W15)=4,SUM(W12:W15),IF(COUNTBLANK(W12:W15)&gt;0,SUM(W12:W15),"DQ"))</f>
        <v>385</v>
      </c>
    </row>
    <row r="17" spans="1:23" ht="12.75">
      <c r="A17" s="8" t="s">
        <v>32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49</v>
      </c>
      <c r="C19" s="17">
        <v>4</v>
      </c>
      <c r="D19" s="17">
        <v>4</v>
      </c>
      <c r="E19" s="17">
        <v>3</v>
      </c>
      <c r="F19" s="17">
        <v>5</v>
      </c>
      <c r="G19" s="17">
        <v>4</v>
      </c>
      <c r="H19" s="17">
        <v>6</v>
      </c>
      <c r="I19" s="17">
        <v>3</v>
      </c>
      <c r="J19" s="17">
        <v>3</v>
      </c>
      <c r="K19" s="17">
        <v>4</v>
      </c>
      <c r="L19" s="18">
        <f>IF(COUNTBLANK(C19:K19)&gt;0,"",SUM(C19:K19))</f>
        <v>36</v>
      </c>
      <c r="M19" s="17">
        <v>6</v>
      </c>
      <c r="N19" s="17">
        <v>4</v>
      </c>
      <c r="O19" s="17">
        <v>3</v>
      </c>
      <c r="P19" s="17">
        <v>5</v>
      </c>
      <c r="Q19" s="17">
        <v>4</v>
      </c>
      <c r="R19" s="17">
        <v>3</v>
      </c>
      <c r="S19" s="17">
        <v>4</v>
      </c>
      <c r="T19" s="17">
        <v>4</v>
      </c>
      <c r="U19" s="17">
        <v>4</v>
      </c>
      <c r="V19" s="18">
        <f>IF(COUNTBLANK(M19:U19)&gt;0,"",SUM(M19:U19))</f>
        <v>37</v>
      </c>
      <c r="W19" s="19">
        <f>IF(COUNT(L19,V19)&gt;0,SUM(L19,V19),0)</f>
        <v>73</v>
      </c>
    </row>
    <row r="20" spans="1:23" ht="12.75">
      <c r="A20" s="30">
        <v>2</v>
      </c>
      <c r="B20" s="20" t="s">
        <v>50</v>
      </c>
      <c r="C20" s="17">
        <v>4</v>
      </c>
      <c r="D20" s="17">
        <v>5</v>
      </c>
      <c r="E20" s="17">
        <v>3</v>
      </c>
      <c r="F20" s="17">
        <v>5</v>
      </c>
      <c r="G20" s="17">
        <v>3</v>
      </c>
      <c r="H20" s="17">
        <v>6</v>
      </c>
      <c r="I20" s="17">
        <v>4</v>
      </c>
      <c r="J20" s="17">
        <v>7</v>
      </c>
      <c r="K20" s="17">
        <v>4</v>
      </c>
      <c r="L20" s="18">
        <f>IF(COUNTBLANK(C20:K20)&gt;0,"",SUM(C20:K20))</f>
        <v>41</v>
      </c>
      <c r="M20" s="17">
        <v>5</v>
      </c>
      <c r="N20" s="17">
        <v>6</v>
      </c>
      <c r="O20" s="17">
        <v>3</v>
      </c>
      <c r="P20" s="21">
        <v>6</v>
      </c>
      <c r="Q20" s="21">
        <v>5</v>
      </c>
      <c r="R20" s="21">
        <v>3</v>
      </c>
      <c r="S20" s="21">
        <v>5</v>
      </c>
      <c r="T20" s="21">
        <v>5</v>
      </c>
      <c r="U20" s="21">
        <v>5</v>
      </c>
      <c r="V20" s="18">
        <f>IF(COUNTBLANK(M20:U20)&gt;0,"",SUM(M20:U20))</f>
        <v>43</v>
      </c>
      <c r="W20" s="19">
        <f>IF(COUNT(L20,V20)&gt;0,SUM(L20,V20),0)</f>
        <v>84</v>
      </c>
    </row>
    <row r="21" spans="1:23" ht="12.75">
      <c r="A21" s="30">
        <v>3</v>
      </c>
      <c r="B21" s="20" t="s">
        <v>51</v>
      </c>
      <c r="C21" s="17">
        <v>6</v>
      </c>
      <c r="D21" s="17">
        <v>5</v>
      </c>
      <c r="E21" s="17">
        <v>3</v>
      </c>
      <c r="F21" s="17">
        <v>6</v>
      </c>
      <c r="G21" s="17">
        <v>4</v>
      </c>
      <c r="H21" s="17">
        <v>4</v>
      </c>
      <c r="I21" s="17">
        <v>4</v>
      </c>
      <c r="J21" s="17">
        <v>3</v>
      </c>
      <c r="K21" s="17">
        <v>4</v>
      </c>
      <c r="L21" s="18">
        <f>IF(COUNTBLANK(C21:K21)&gt;0,"",SUM(C21:K21))</f>
        <v>39</v>
      </c>
      <c r="M21" s="17">
        <v>5</v>
      </c>
      <c r="N21" s="17">
        <v>5</v>
      </c>
      <c r="O21" s="17">
        <v>3</v>
      </c>
      <c r="P21" s="21">
        <v>4</v>
      </c>
      <c r="Q21" s="21">
        <v>5</v>
      </c>
      <c r="R21" s="21">
        <v>3</v>
      </c>
      <c r="S21" s="21">
        <v>4</v>
      </c>
      <c r="T21" s="21">
        <v>3</v>
      </c>
      <c r="U21" s="21">
        <v>4</v>
      </c>
      <c r="V21" s="18">
        <f>IF(COUNTBLANK(M21:U21)&gt;0,"",SUM(M21:U21))</f>
        <v>36</v>
      </c>
      <c r="W21" s="19">
        <f>IF(COUNT(L21,V21)&gt;0,SUM(L21,V21),0)</f>
        <v>75</v>
      </c>
    </row>
    <row r="22" spans="1:23" ht="12.75">
      <c r="A22" s="30">
        <v>4</v>
      </c>
      <c r="B22" s="20" t="s">
        <v>52</v>
      </c>
      <c r="C22" s="17">
        <v>6</v>
      </c>
      <c r="D22" s="17">
        <v>5</v>
      </c>
      <c r="E22" s="17">
        <v>5</v>
      </c>
      <c r="F22" s="17">
        <v>5</v>
      </c>
      <c r="G22" s="17">
        <v>3</v>
      </c>
      <c r="H22" s="17">
        <v>5</v>
      </c>
      <c r="I22" s="17">
        <v>4</v>
      </c>
      <c r="J22" s="17">
        <v>3</v>
      </c>
      <c r="K22" s="17">
        <v>5</v>
      </c>
      <c r="L22" s="18">
        <f>IF(COUNTBLANK(C22:K22)&gt;0,"",SUM(C22:K22))</f>
        <v>41</v>
      </c>
      <c r="M22" s="17">
        <v>4</v>
      </c>
      <c r="N22" s="17">
        <v>4</v>
      </c>
      <c r="O22" s="17">
        <v>2</v>
      </c>
      <c r="P22" s="21">
        <v>4</v>
      </c>
      <c r="Q22" s="21">
        <v>5</v>
      </c>
      <c r="R22" s="21">
        <v>4</v>
      </c>
      <c r="S22" s="21">
        <v>6</v>
      </c>
      <c r="T22" s="21">
        <v>6</v>
      </c>
      <c r="U22" s="21">
        <v>5</v>
      </c>
      <c r="V22" s="18">
        <f>IF(COUNTBLANK(M22:U22)&gt;0,"",SUM(M22:U22))</f>
        <v>40</v>
      </c>
      <c r="W22" s="19">
        <f>IF(COUNT(L22,V22)&gt;0,SUM(L22,V22),0)</f>
        <v>81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157</v>
      </c>
      <c r="M23" s="23"/>
      <c r="N23" s="23"/>
      <c r="O23" s="23"/>
      <c r="V23" s="24"/>
      <c r="W23" s="25">
        <f>IF(COUNT(W19:W22)=4,SUM(W19:W22),IF(COUNTBLANK(W19:W22)&gt;0,SUM(W19:W22),"DQ"))</f>
        <v>313</v>
      </c>
    </row>
    <row r="24" spans="1:23" ht="15" customHeight="1">
      <c r="A24" s="8" t="s">
        <v>33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 t="s">
        <v>53</v>
      </c>
      <c r="C26" s="17">
        <v>4</v>
      </c>
      <c r="D26" s="17">
        <v>6</v>
      </c>
      <c r="E26" s="17">
        <v>3</v>
      </c>
      <c r="F26" s="17">
        <v>4</v>
      </c>
      <c r="G26" s="17">
        <v>5</v>
      </c>
      <c r="H26" s="17">
        <v>5</v>
      </c>
      <c r="I26" s="17">
        <v>4</v>
      </c>
      <c r="J26" s="17">
        <v>3</v>
      </c>
      <c r="K26" s="17">
        <v>3</v>
      </c>
      <c r="L26" s="18">
        <f>IF(COUNTBLANK(C26:K26)&gt;0,"",SUM(C26:K26))</f>
        <v>37</v>
      </c>
      <c r="M26" s="17">
        <v>4</v>
      </c>
      <c r="N26" s="17">
        <v>5</v>
      </c>
      <c r="O26" s="17">
        <v>3</v>
      </c>
      <c r="P26" s="17">
        <v>5</v>
      </c>
      <c r="Q26" s="17">
        <v>5</v>
      </c>
      <c r="R26" s="17">
        <v>3</v>
      </c>
      <c r="S26" s="17">
        <v>4</v>
      </c>
      <c r="T26" s="17">
        <v>5</v>
      </c>
      <c r="U26" s="17">
        <v>5</v>
      </c>
      <c r="V26" s="18">
        <f>IF(COUNTBLANK(M26:U26)&gt;0,"",SUM(M26:U26))</f>
        <v>39</v>
      </c>
      <c r="W26" s="19">
        <f>IF(COUNT(L26,V26)&gt;0,SUM(L26,V26),0)</f>
        <v>76</v>
      </c>
    </row>
    <row r="27" spans="1:23" ht="12.75">
      <c r="A27" s="30">
        <v>2</v>
      </c>
      <c r="B27" s="20" t="s">
        <v>54</v>
      </c>
      <c r="C27" s="17">
        <v>6</v>
      </c>
      <c r="D27" s="17">
        <v>3</v>
      </c>
      <c r="E27" s="17">
        <v>3</v>
      </c>
      <c r="F27" s="17">
        <v>6</v>
      </c>
      <c r="G27" s="17">
        <v>5</v>
      </c>
      <c r="H27" s="17">
        <v>6</v>
      </c>
      <c r="I27" s="17">
        <v>4</v>
      </c>
      <c r="J27" s="17">
        <v>5</v>
      </c>
      <c r="K27" s="17">
        <v>5</v>
      </c>
      <c r="L27" s="18">
        <f>IF(COUNTBLANK(C27:K27)&gt;0,"",SUM(C27:K27))</f>
        <v>43</v>
      </c>
      <c r="M27" s="17">
        <v>5</v>
      </c>
      <c r="N27" s="17">
        <v>5</v>
      </c>
      <c r="O27" s="17">
        <v>5</v>
      </c>
      <c r="P27" s="21">
        <v>6</v>
      </c>
      <c r="Q27" s="21">
        <v>6</v>
      </c>
      <c r="R27" s="21">
        <v>4</v>
      </c>
      <c r="S27" s="21">
        <v>7</v>
      </c>
      <c r="T27" s="21">
        <v>7</v>
      </c>
      <c r="U27" s="21">
        <v>5</v>
      </c>
      <c r="V27" s="18">
        <f>IF(COUNTBLANK(M27:U27)&gt;0,"",SUM(M27:U27))</f>
        <v>50</v>
      </c>
      <c r="W27" s="19">
        <f>IF(COUNT(L27,V27)&gt;0,SUM(L27,V27),0)</f>
        <v>93</v>
      </c>
    </row>
    <row r="28" spans="1:23" ht="12.75">
      <c r="A28" s="30">
        <v>3</v>
      </c>
      <c r="B28" s="20" t="s">
        <v>55</v>
      </c>
      <c r="C28" s="17">
        <v>6</v>
      </c>
      <c r="D28" s="17">
        <v>4</v>
      </c>
      <c r="E28" s="17">
        <v>3</v>
      </c>
      <c r="F28" s="17">
        <v>5</v>
      </c>
      <c r="G28" s="17">
        <v>4</v>
      </c>
      <c r="H28" s="17">
        <v>6</v>
      </c>
      <c r="I28" s="17">
        <v>5</v>
      </c>
      <c r="J28" s="17">
        <v>4</v>
      </c>
      <c r="K28" s="17">
        <v>5</v>
      </c>
      <c r="L28" s="18">
        <f>IF(COUNTBLANK(C28:K28)&gt;0,"",SUM(C28:K28))</f>
        <v>42</v>
      </c>
      <c r="M28" s="17">
        <v>6</v>
      </c>
      <c r="N28" s="17">
        <v>4</v>
      </c>
      <c r="O28" s="17">
        <v>4</v>
      </c>
      <c r="P28" s="21">
        <v>5</v>
      </c>
      <c r="Q28" s="21">
        <v>5</v>
      </c>
      <c r="R28" s="21">
        <v>4</v>
      </c>
      <c r="S28" s="21">
        <v>6</v>
      </c>
      <c r="T28" s="21">
        <v>5</v>
      </c>
      <c r="U28" s="21">
        <v>5</v>
      </c>
      <c r="V28" s="18">
        <f>IF(COUNTBLANK(M28:U28)&gt;0,"",SUM(M28:U28))</f>
        <v>44</v>
      </c>
      <c r="W28" s="19">
        <f>IF(COUNT(L28,V28)&gt;0,SUM(L28,V28),0)</f>
        <v>86</v>
      </c>
    </row>
    <row r="29" spans="1:23" ht="12.75">
      <c r="A29" s="30">
        <v>4</v>
      </c>
      <c r="B29" s="20" t="s">
        <v>56</v>
      </c>
      <c r="C29" s="17">
        <v>7</v>
      </c>
      <c r="D29" s="17">
        <v>5</v>
      </c>
      <c r="E29" s="17">
        <v>5</v>
      </c>
      <c r="F29" s="17">
        <v>6</v>
      </c>
      <c r="G29" s="17">
        <v>5</v>
      </c>
      <c r="H29" s="17">
        <v>6</v>
      </c>
      <c r="I29" s="17">
        <v>6</v>
      </c>
      <c r="J29" s="17">
        <v>5</v>
      </c>
      <c r="K29" s="17">
        <v>7</v>
      </c>
      <c r="L29" s="18">
        <f>IF(COUNTBLANK(C29:K29)&gt;0,"",SUM(C29:K29))</f>
        <v>52</v>
      </c>
      <c r="M29" s="17">
        <v>5</v>
      </c>
      <c r="N29" s="17">
        <v>5</v>
      </c>
      <c r="O29" s="17">
        <v>3</v>
      </c>
      <c r="P29" s="21">
        <v>4</v>
      </c>
      <c r="Q29" s="21">
        <v>5</v>
      </c>
      <c r="R29" s="21">
        <v>3</v>
      </c>
      <c r="S29" s="21">
        <v>4</v>
      </c>
      <c r="T29" s="21">
        <v>4</v>
      </c>
      <c r="U29" s="21">
        <v>5</v>
      </c>
      <c r="V29" s="18">
        <f>IF(COUNTBLANK(M29:U29)&gt;0,"",SUM(M29:U29))</f>
        <v>38</v>
      </c>
      <c r="W29" s="19">
        <f>IF(COUNT(L29,V29)&gt;0,SUM(L29,V29),0)</f>
        <v>90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174</v>
      </c>
      <c r="M30" s="23"/>
      <c r="N30" s="23"/>
      <c r="O30" s="23"/>
      <c r="V30" s="24"/>
      <c r="W30" s="25">
        <f>IF(COUNT(W26:W29)=4,SUM(W26:W29),IF(COUNTBLANK(W26:W29)&gt;0,SUM(W26:W29),"DQ"))</f>
        <v>345</v>
      </c>
    </row>
    <row r="31" spans="1:23" ht="12.75">
      <c r="A31" s="7" t="s">
        <v>34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 t="s">
        <v>57</v>
      </c>
      <c r="C33" s="17">
        <v>5</v>
      </c>
      <c r="D33" s="17">
        <v>4</v>
      </c>
      <c r="E33" s="17">
        <v>4</v>
      </c>
      <c r="F33" s="17">
        <v>5</v>
      </c>
      <c r="G33" s="17">
        <v>4</v>
      </c>
      <c r="H33" s="17">
        <v>6</v>
      </c>
      <c r="I33" s="17">
        <v>7</v>
      </c>
      <c r="J33" s="17">
        <v>3</v>
      </c>
      <c r="K33" s="17">
        <v>5</v>
      </c>
      <c r="L33" s="18">
        <f>IF(COUNTBLANK(C33:K33)&gt;0,"",SUM(C33:K33))</f>
        <v>43</v>
      </c>
      <c r="M33" s="17">
        <v>5</v>
      </c>
      <c r="N33" s="17">
        <v>3</v>
      </c>
      <c r="O33" s="17">
        <v>4</v>
      </c>
      <c r="P33" s="17">
        <v>6</v>
      </c>
      <c r="Q33" s="17">
        <v>4</v>
      </c>
      <c r="R33" s="17">
        <v>4</v>
      </c>
      <c r="S33" s="17">
        <v>4</v>
      </c>
      <c r="T33" s="17">
        <v>3</v>
      </c>
      <c r="U33" s="17">
        <v>3</v>
      </c>
      <c r="V33" s="18">
        <f>IF(COUNTBLANK(M33:U33)&gt;0,"",SUM(M33:U33))</f>
        <v>36</v>
      </c>
      <c r="W33" s="19">
        <f>IF(COUNT(L33,V33)&gt;0,SUM(L33,V33),0)</f>
        <v>79</v>
      </c>
    </row>
    <row r="34" spans="1:23" ht="12.75">
      <c r="A34" s="30">
        <v>2</v>
      </c>
      <c r="B34" s="20" t="s">
        <v>58</v>
      </c>
      <c r="C34" s="17">
        <v>4</v>
      </c>
      <c r="D34" s="17">
        <v>4</v>
      </c>
      <c r="E34" s="17">
        <v>4</v>
      </c>
      <c r="F34" s="17">
        <v>4</v>
      </c>
      <c r="G34" s="17">
        <v>4</v>
      </c>
      <c r="H34" s="17">
        <v>4</v>
      </c>
      <c r="I34" s="17">
        <v>5</v>
      </c>
      <c r="J34" s="17">
        <v>3</v>
      </c>
      <c r="K34" s="17">
        <v>4</v>
      </c>
      <c r="L34" s="18">
        <f>IF(COUNTBLANK(C34:K34)&gt;0,"",SUM(C34:K34))</f>
        <v>36</v>
      </c>
      <c r="M34" s="17">
        <v>5</v>
      </c>
      <c r="N34" s="17">
        <v>4</v>
      </c>
      <c r="O34" s="17">
        <v>3</v>
      </c>
      <c r="P34" s="21">
        <v>5</v>
      </c>
      <c r="Q34" s="21">
        <v>6</v>
      </c>
      <c r="R34" s="21">
        <v>4</v>
      </c>
      <c r="S34" s="21">
        <v>5</v>
      </c>
      <c r="T34" s="21">
        <v>4</v>
      </c>
      <c r="U34" s="21">
        <v>5</v>
      </c>
      <c r="V34" s="18">
        <f>IF(COUNTBLANK(M34:U34)&gt;0,"",SUM(M34:U34))</f>
        <v>41</v>
      </c>
      <c r="W34" s="19">
        <f>IF(COUNT(L34,V34)&gt;0,SUM(L34,V34),0)</f>
        <v>77</v>
      </c>
    </row>
    <row r="35" spans="1:23" ht="12.75">
      <c r="A35" s="30">
        <v>3</v>
      </c>
      <c r="B35" s="20" t="s">
        <v>59</v>
      </c>
      <c r="C35" s="17">
        <v>5</v>
      </c>
      <c r="D35" s="17">
        <v>5</v>
      </c>
      <c r="E35" s="17">
        <v>5</v>
      </c>
      <c r="F35" s="17">
        <v>10</v>
      </c>
      <c r="G35" s="17">
        <v>6</v>
      </c>
      <c r="H35" s="17">
        <v>6</v>
      </c>
      <c r="I35" s="17">
        <v>4</v>
      </c>
      <c r="J35" s="17">
        <v>5</v>
      </c>
      <c r="K35" s="17">
        <v>5</v>
      </c>
      <c r="L35" s="18">
        <f>IF(COUNTBLANK(C35:K35)&gt;0,"",SUM(C35:K35))</f>
        <v>51</v>
      </c>
      <c r="M35" s="17">
        <v>7</v>
      </c>
      <c r="N35" s="17">
        <v>4</v>
      </c>
      <c r="O35" s="17">
        <v>4</v>
      </c>
      <c r="P35" s="21">
        <v>5</v>
      </c>
      <c r="Q35" s="21">
        <v>6</v>
      </c>
      <c r="R35" s="21">
        <v>4</v>
      </c>
      <c r="S35" s="21">
        <v>5</v>
      </c>
      <c r="T35" s="21">
        <v>4</v>
      </c>
      <c r="U35" s="21">
        <v>4</v>
      </c>
      <c r="V35" s="18">
        <f>IF(COUNTBLANK(M35:U35)&gt;0,"",SUM(M35:U35))</f>
        <v>43</v>
      </c>
      <c r="W35" s="19">
        <f>IF(COUNT(L35,V35)&gt;0,SUM(L35,V35),0)</f>
        <v>94</v>
      </c>
    </row>
    <row r="36" spans="1:23" ht="12.75">
      <c r="A36" s="30">
        <v>4</v>
      </c>
      <c r="B36" s="20" t="s">
        <v>60</v>
      </c>
      <c r="C36" s="17">
        <v>5</v>
      </c>
      <c r="D36" s="17">
        <v>5</v>
      </c>
      <c r="E36" s="17">
        <v>4</v>
      </c>
      <c r="F36" s="17">
        <v>6</v>
      </c>
      <c r="G36" s="17">
        <v>5</v>
      </c>
      <c r="H36" s="17">
        <v>5</v>
      </c>
      <c r="I36" s="17">
        <v>4</v>
      </c>
      <c r="J36" s="17">
        <v>4</v>
      </c>
      <c r="K36" s="17">
        <v>5</v>
      </c>
      <c r="L36" s="18">
        <f>IF(COUNTBLANK(C36:K36)&gt;0,"",SUM(C36:K36))</f>
        <v>43</v>
      </c>
      <c r="M36" s="17">
        <v>4</v>
      </c>
      <c r="N36" s="17">
        <v>6</v>
      </c>
      <c r="O36" s="17">
        <v>4</v>
      </c>
      <c r="P36" s="21">
        <v>6</v>
      </c>
      <c r="Q36" s="21">
        <v>6</v>
      </c>
      <c r="R36" s="21">
        <v>3</v>
      </c>
      <c r="S36" s="21">
        <v>5</v>
      </c>
      <c r="T36" s="21">
        <v>3</v>
      </c>
      <c r="U36" s="21">
        <v>4</v>
      </c>
      <c r="V36" s="18">
        <f>IF(COUNTBLANK(M36:U36)&gt;0,"",SUM(M36:U36))</f>
        <v>41</v>
      </c>
      <c r="W36" s="19">
        <f>IF(COUNT(L36,V36)&gt;0,SUM(L36,V36),0)</f>
        <v>84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173</v>
      </c>
      <c r="M37" s="23"/>
      <c r="N37" s="23"/>
      <c r="O37" s="23"/>
      <c r="V37" s="24"/>
      <c r="W37" s="25">
        <f>IF(COUNT(W33:W36)=4,SUM(W33:W36),IF(COUNTBLANK(W33:W36)&gt;0,SUM(W33:W36),"DQ"))</f>
        <v>334</v>
      </c>
    </row>
    <row r="38" spans="1:23" ht="12.75">
      <c r="A38" s="7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 t="s">
        <v>61</v>
      </c>
      <c r="C40" s="17">
        <v>4</v>
      </c>
      <c r="D40" s="17">
        <v>5</v>
      </c>
      <c r="E40" s="17">
        <v>4</v>
      </c>
      <c r="F40" s="17">
        <v>6</v>
      </c>
      <c r="G40" s="17">
        <v>4</v>
      </c>
      <c r="H40" s="17">
        <v>5</v>
      </c>
      <c r="I40" s="17">
        <v>4</v>
      </c>
      <c r="J40" s="17">
        <v>4</v>
      </c>
      <c r="K40" s="17">
        <v>5</v>
      </c>
      <c r="L40" s="18">
        <f>IF(COUNTBLANK(C40:K40)&gt;0,"",SUM(C40:K40))</f>
        <v>41</v>
      </c>
      <c r="M40" s="17">
        <v>7</v>
      </c>
      <c r="N40" s="17">
        <v>5</v>
      </c>
      <c r="O40" s="17">
        <v>3</v>
      </c>
      <c r="P40" s="17">
        <v>5</v>
      </c>
      <c r="Q40" s="17">
        <v>5</v>
      </c>
      <c r="R40" s="17">
        <v>5</v>
      </c>
      <c r="S40" s="17">
        <v>4</v>
      </c>
      <c r="T40" s="17">
        <v>4</v>
      </c>
      <c r="U40" s="17">
        <v>4</v>
      </c>
      <c r="V40" s="18">
        <f>IF(COUNTBLANK(M40:U40)&gt;0,"",SUM(M40:U40))</f>
        <v>42</v>
      </c>
      <c r="W40" s="19">
        <f>IF(COUNT(L40,V40)&gt;0,SUM(L40,V40),0)</f>
        <v>83</v>
      </c>
    </row>
    <row r="41" spans="1:23" ht="12.75">
      <c r="A41" s="30">
        <v>2</v>
      </c>
      <c r="B41" s="20" t="s">
        <v>62</v>
      </c>
      <c r="C41" s="17">
        <v>5</v>
      </c>
      <c r="D41" s="17">
        <v>5</v>
      </c>
      <c r="E41" s="17">
        <v>6</v>
      </c>
      <c r="F41" s="17">
        <v>8</v>
      </c>
      <c r="G41" s="17">
        <v>5</v>
      </c>
      <c r="H41" s="17">
        <v>5</v>
      </c>
      <c r="I41" s="17">
        <v>4</v>
      </c>
      <c r="J41" s="17">
        <v>4</v>
      </c>
      <c r="K41" s="17">
        <v>5</v>
      </c>
      <c r="L41" s="18">
        <f>IF(COUNTBLANK(C41:K41)&gt;0,"",SUM(C41:K41))</f>
        <v>47</v>
      </c>
      <c r="M41" s="17">
        <v>5</v>
      </c>
      <c r="N41" s="17">
        <v>4</v>
      </c>
      <c r="O41" s="17">
        <v>3</v>
      </c>
      <c r="P41" s="21">
        <v>5</v>
      </c>
      <c r="Q41" s="21">
        <v>5</v>
      </c>
      <c r="R41" s="21">
        <v>4</v>
      </c>
      <c r="S41" s="21">
        <v>5</v>
      </c>
      <c r="T41" s="21">
        <v>5</v>
      </c>
      <c r="U41" s="21">
        <v>4</v>
      </c>
      <c r="V41" s="18">
        <f>IF(COUNTBLANK(M41:U41)&gt;0,"",SUM(M41:U41))</f>
        <v>40</v>
      </c>
      <c r="W41" s="19">
        <f>IF(COUNT(L41,V41)&gt;0,SUM(L41,V41),0)</f>
        <v>87</v>
      </c>
    </row>
    <row r="42" spans="1:23" ht="12.75">
      <c r="A42" s="30">
        <v>3</v>
      </c>
      <c r="B42" s="20" t="s">
        <v>63</v>
      </c>
      <c r="C42" s="17">
        <v>7</v>
      </c>
      <c r="D42" s="17">
        <v>5</v>
      </c>
      <c r="E42" s="17">
        <v>5</v>
      </c>
      <c r="F42" s="17">
        <v>7</v>
      </c>
      <c r="G42" s="17">
        <v>5</v>
      </c>
      <c r="H42" s="17">
        <v>5</v>
      </c>
      <c r="I42" s="17">
        <v>4</v>
      </c>
      <c r="J42" s="17">
        <v>3</v>
      </c>
      <c r="K42" s="17">
        <v>6</v>
      </c>
      <c r="L42" s="18">
        <f>IF(COUNTBLANK(C42:K42)&gt;0,"",SUM(C42:K42))</f>
        <v>47</v>
      </c>
      <c r="M42" s="17">
        <v>6</v>
      </c>
      <c r="N42" s="17">
        <v>5</v>
      </c>
      <c r="O42" s="17">
        <v>3</v>
      </c>
      <c r="P42" s="21">
        <v>5</v>
      </c>
      <c r="Q42" s="21">
        <v>6</v>
      </c>
      <c r="R42" s="21">
        <v>4</v>
      </c>
      <c r="S42" s="21">
        <v>6</v>
      </c>
      <c r="T42" s="21">
        <v>7</v>
      </c>
      <c r="U42" s="21">
        <v>5</v>
      </c>
      <c r="V42" s="18">
        <f>IF(COUNTBLANK(M42:U42)&gt;0,"",SUM(M42:U42))</f>
        <v>47</v>
      </c>
      <c r="W42" s="19">
        <f>IF(COUNT(L42,V42)&gt;0,SUM(L42,V42),0)</f>
        <v>94</v>
      </c>
    </row>
    <row r="43" spans="1:23" ht="12.75">
      <c r="A43" s="30">
        <v>4</v>
      </c>
      <c r="B43" s="20" t="s">
        <v>64</v>
      </c>
      <c r="C43" s="17">
        <v>5</v>
      </c>
      <c r="D43" s="17">
        <v>4</v>
      </c>
      <c r="E43" s="17">
        <v>4</v>
      </c>
      <c r="F43" s="17">
        <v>6</v>
      </c>
      <c r="G43" s="17">
        <v>5</v>
      </c>
      <c r="H43" s="17">
        <v>5</v>
      </c>
      <c r="I43" s="17">
        <v>5</v>
      </c>
      <c r="J43" s="17">
        <v>4</v>
      </c>
      <c r="K43" s="17">
        <v>5</v>
      </c>
      <c r="L43" s="18">
        <f>IF(COUNTBLANK(C43:K43)&gt;0,"",SUM(C43:K43))</f>
        <v>43</v>
      </c>
      <c r="M43" s="17">
        <v>6</v>
      </c>
      <c r="N43" s="17">
        <v>5</v>
      </c>
      <c r="O43" s="17">
        <v>4</v>
      </c>
      <c r="P43" s="21">
        <v>7</v>
      </c>
      <c r="Q43" s="21">
        <v>7</v>
      </c>
      <c r="R43" s="21">
        <v>4</v>
      </c>
      <c r="S43" s="21">
        <v>5</v>
      </c>
      <c r="T43" s="21">
        <v>5</v>
      </c>
      <c r="U43" s="21">
        <v>5</v>
      </c>
      <c r="V43" s="18">
        <f>IF(COUNTBLANK(M43:U43)&gt;0,"",SUM(M43:U43))</f>
        <v>48</v>
      </c>
      <c r="W43" s="19">
        <f>IF(COUNT(L43,V43)&gt;0,SUM(L43,V43),0)</f>
        <v>91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178</v>
      </c>
      <c r="M44" s="23"/>
      <c r="N44" s="23"/>
      <c r="O44" s="23"/>
      <c r="V44" s="24"/>
      <c r="W44" s="25">
        <f>IF(COUNT(W40:W43)=4,SUM(W40:W43),IF(COUNTBLANK(W40:W43)&gt;0,SUM(W40:W43),"DQ"))</f>
        <v>355</v>
      </c>
    </row>
    <row r="45" spans="1:23" ht="12.75">
      <c r="A45" s="7" t="s">
        <v>37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 t="s">
        <v>65</v>
      </c>
      <c r="C47" s="17">
        <v>5</v>
      </c>
      <c r="D47" s="17">
        <v>6</v>
      </c>
      <c r="E47" s="17">
        <v>6</v>
      </c>
      <c r="F47" s="17">
        <v>7</v>
      </c>
      <c r="G47" s="17">
        <v>6</v>
      </c>
      <c r="H47" s="17">
        <v>6</v>
      </c>
      <c r="I47" s="17">
        <v>6</v>
      </c>
      <c r="J47" s="17">
        <v>5</v>
      </c>
      <c r="K47" s="17">
        <v>7</v>
      </c>
      <c r="L47" s="18">
        <f>IF(COUNTBLANK(C47:K47)&gt;0,"",SUM(C47:K47))</f>
        <v>54</v>
      </c>
      <c r="M47" s="17">
        <v>7</v>
      </c>
      <c r="N47" s="17">
        <v>7</v>
      </c>
      <c r="O47" s="17">
        <v>3</v>
      </c>
      <c r="P47" s="17">
        <v>10</v>
      </c>
      <c r="Q47" s="17">
        <v>8</v>
      </c>
      <c r="R47" s="17">
        <v>5</v>
      </c>
      <c r="S47" s="17">
        <v>6</v>
      </c>
      <c r="T47" s="17">
        <v>5</v>
      </c>
      <c r="U47" s="17">
        <v>5</v>
      </c>
      <c r="V47" s="18">
        <f>IF(COUNTBLANK(M47:U47)&gt;0,"",SUM(M47:U47))</f>
        <v>56</v>
      </c>
      <c r="W47" s="19">
        <f>IF(COUNT(L47,V47)&gt;0,SUM(L47,V47),0)</f>
        <v>110</v>
      </c>
    </row>
    <row r="48" spans="1:23" ht="12.75">
      <c r="A48" s="30">
        <v>2</v>
      </c>
      <c r="B48" s="20" t="s">
        <v>66</v>
      </c>
      <c r="C48" s="17">
        <v>5</v>
      </c>
      <c r="D48" s="17">
        <v>6</v>
      </c>
      <c r="E48" s="17">
        <v>6</v>
      </c>
      <c r="F48" s="17">
        <v>6</v>
      </c>
      <c r="G48" s="17">
        <v>5</v>
      </c>
      <c r="H48" s="17">
        <v>7</v>
      </c>
      <c r="I48" s="17">
        <v>5</v>
      </c>
      <c r="J48" s="17">
        <v>4</v>
      </c>
      <c r="K48" s="17">
        <v>5</v>
      </c>
      <c r="L48" s="18">
        <f>IF(COUNTBLANK(C48:K48)&gt;0,"",SUM(C48:K48))</f>
        <v>49</v>
      </c>
      <c r="M48" s="17">
        <v>6</v>
      </c>
      <c r="N48" s="17">
        <v>6</v>
      </c>
      <c r="O48" s="17">
        <v>5</v>
      </c>
      <c r="P48" s="21">
        <v>6</v>
      </c>
      <c r="Q48" s="21">
        <v>8</v>
      </c>
      <c r="R48" s="21">
        <v>4</v>
      </c>
      <c r="S48" s="21">
        <v>6</v>
      </c>
      <c r="T48" s="21">
        <v>5</v>
      </c>
      <c r="U48" s="21">
        <v>8</v>
      </c>
      <c r="V48" s="18">
        <f>IF(COUNTBLANK(M48:U48)&gt;0,"",SUM(M48:U48))</f>
        <v>54</v>
      </c>
      <c r="W48" s="19">
        <f>IF(COUNT(L48,V48)&gt;0,SUM(L48,V48),0)</f>
        <v>103</v>
      </c>
    </row>
    <row r="49" spans="1:23" ht="12.75">
      <c r="A49" s="30">
        <v>3</v>
      </c>
      <c r="B49" s="20" t="s">
        <v>67</v>
      </c>
      <c r="C49" s="17">
        <v>6</v>
      </c>
      <c r="D49" s="17">
        <v>7</v>
      </c>
      <c r="E49" s="17">
        <v>5</v>
      </c>
      <c r="F49" s="17">
        <v>5</v>
      </c>
      <c r="G49" s="17">
        <v>5</v>
      </c>
      <c r="H49" s="17">
        <v>8</v>
      </c>
      <c r="I49" s="17">
        <v>5</v>
      </c>
      <c r="J49" s="17">
        <v>3</v>
      </c>
      <c r="K49" s="17">
        <v>8</v>
      </c>
      <c r="L49" s="18">
        <f>IF(COUNTBLANK(C49:K49)&gt;0,"",SUM(C49:K49))</f>
        <v>52</v>
      </c>
      <c r="M49" s="17">
        <v>8</v>
      </c>
      <c r="N49" s="17">
        <v>5</v>
      </c>
      <c r="O49" s="17">
        <v>3</v>
      </c>
      <c r="P49" s="21">
        <v>7</v>
      </c>
      <c r="Q49" s="21">
        <v>6</v>
      </c>
      <c r="R49" s="21">
        <v>3</v>
      </c>
      <c r="S49" s="21">
        <v>7</v>
      </c>
      <c r="T49" s="21">
        <v>7</v>
      </c>
      <c r="U49" s="21">
        <v>6</v>
      </c>
      <c r="V49" s="18">
        <f>IF(COUNTBLANK(M49:U49)&gt;0,"",SUM(M49:U49))</f>
        <v>52</v>
      </c>
      <c r="W49" s="19">
        <f>IF(COUNT(L49,V49)&gt;0,SUM(L49,V49),0)</f>
        <v>104</v>
      </c>
    </row>
    <row r="50" spans="1:23" ht="12.75">
      <c r="A50" s="30">
        <v>4</v>
      </c>
      <c r="B50" s="20" t="s">
        <v>68</v>
      </c>
      <c r="C50" s="17">
        <v>5</v>
      </c>
      <c r="D50" s="17">
        <v>6</v>
      </c>
      <c r="E50" s="17">
        <v>4</v>
      </c>
      <c r="F50" s="17">
        <v>7</v>
      </c>
      <c r="G50" s="17">
        <v>7</v>
      </c>
      <c r="H50" s="17">
        <v>6</v>
      </c>
      <c r="I50" s="17">
        <v>6</v>
      </c>
      <c r="J50" s="17">
        <v>5</v>
      </c>
      <c r="K50" s="17">
        <v>8</v>
      </c>
      <c r="L50" s="18">
        <f>IF(COUNTBLANK(C50:K50)&gt;0,"",SUM(C50:K50))</f>
        <v>54</v>
      </c>
      <c r="M50" s="17">
        <v>9</v>
      </c>
      <c r="N50" s="17">
        <v>10</v>
      </c>
      <c r="O50" s="17">
        <v>4</v>
      </c>
      <c r="P50" s="21">
        <v>5</v>
      </c>
      <c r="Q50" s="21">
        <v>6</v>
      </c>
      <c r="R50" s="21">
        <v>5</v>
      </c>
      <c r="S50" s="21">
        <v>6</v>
      </c>
      <c r="T50" s="21">
        <v>6</v>
      </c>
      <c r="U50" s="21">
        <v>6</v>
      </c>
      <c r="V50" s="18">
        <f>IF(COUNTBLANK(M50:U50)&gt;0,"",SUM(M50:U50))</f>
        <v>57</v>
      </c>
      <c r="W50" s="19">
        <f>IF(COUNT(L50,V50)&gt;0,SUM(L50,V50),0)</f>
        <v>111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209</v>
      </c>
      <c r="M51" s="23"/>
      <c r="N51" s="23"/>
      <c r="O51" s="23"/>
      <c r="V51" s="24"/>
      <c r="W51" s="25">
        <f>IF(COUNT(W47:W50)=4,SUM(W47:W50),IF(COUNTBLANK(W47:W50)&gt;0,SUM(W47:W50),"DQ"))</f>
        <v>428</v>
      </c>
    </row>
    <row r="52" spans="1:23" ht="12.75">
      <c r="A52" s="7" t="s">
        <v>36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 t="s">
        <v>69</v>
      </c>
      <c r="C54" s="17">
        <v>4</v>
      </c>
      <c r="D54" s="17">
        <v>4</v>
      </c>
      <c r="E54" s="17">
        <v>3</v>
      </c>
      <c r="F54" s="17">
        <v>5</v>
      </c>
      <c r="G54" s="17">
        <v>5</v>
      </c>
      <c r="H54" s="17">
        <v>8</v>
      </c>
      <c r="I54" s="17">
        <v>4</v>
      </c>
      <c r="J54" s="17">
        <v>3</v>
      </c>
      <c r="K54" s="17">
        <v>5</v>
      </c>
      <c r="L54" s="18">
        <f>IF(COUNTBLANK(C54:K54)&gt;0,"",SUM(C54:K54))</f>
        <v>41</v>
      </c>
      <c r="M54" s="17">
        <v>4</v>
      </c>
      <c r="N54" s="17">
        <v>4</v>
      </c>
      <c r="O54" s="17">
        <v>3</v>
      </c>
      <c r="P54" s="17">
        <v>5</v>
      </c>
      <c r="Q54" s="17">
        <v>5</v>
      </c>
      <c r="R54" s="17">
        <v>4</v>
      </c>
      <c r="S54" s="17">
        <v>5</v>
      </c>
      <c r="T54" s="17">
        <v>5</v>
      </c>
      <c r="U54" s="17">
        <v>6</v>
      </c>
      <c r="V54" s="18">
        <f>IF(COUNTBLANK(M54:U54)&gt;0,"",SUM(M54:U54))</f>
        <v>41</v>
      </c>
      <c r="W54" s="19">
        <f>IF(COUNT(L54,V54)&gt;0,SUM(L54,V54),0)</f>
        <v>82</v>
      </c>
    </row>
    <row r="55" spans="1:23" ht="12.75">
      <c r="A55" s="30">
        <v>2</v>
      </c>
      <c r="B55" s="20" t="s">
        <v>70</v>
      </c>
      <c r="C55" s="17">
        <v>7</v>
      </c>
      <c r="D55" s="17">
        <v>4</v>
      </c>
      <c r="E55" s="17">
        <v>6</v>
      </c>
      <c r="F55" s="17">
        <v>6</v>
      </c>
      <c r="G55" s="17">
        <v>5</v>
      </c>
      <c r="H55" s="17">
        <v>7</v>
      </c>
      <c r="I55" s="17">
        <v>6</v>
      </c>
      <c r="J55" s="17">
        <v>4</v>
      </c>
      <c r="K55" s="17">
        <v>7</v>
      </c>
      <c r="L55" s="18">
        <f>IF(COUNTBLANK(C55:K55)&gt;0,"",SUM(C55:K55))</f>
        <v>52</v>
      </c>
      <c r="M55" s="17">
        <v>6</v>
      </c>
      <c r="N55" s="17">
        <v>6</v>
      </c>
      <c r="O55" s="17">
        <v>4</v>
      </c>
      <c r="P55" s="21">
        <v>6</v>
      </c>
      <c r="Q55" s="21">
        <v>10</v>
      </c>
      <c r="R55" s="21">
        <v>4</v>
      </c>
      <c r="S55" s="21">
        <v>8</v>
      </c>
      <c r="T55" s="21">
        <v>6</v>
      </c>
      <c r="U55" s="21">
        <v>6</v>
      </c>
      <c r="V55" s="18">
        <f>IF(COUNTBLANK(M55:U55)&gt;0,"",SUM(M55:U55))</f>
        <v>56</v>
      </c>
      <c r="W55" s="19">
        <f>IF(COUNT(L55,V55)&gt;0,SUM(L55,V55),0)</f>
        <v>108</v>
      </c>
    </row>
    <row r="56" spans="1:23" ht="12.75">
      <c r="A56" s="30">
        <v>3</v>
      </c>
      <c r="B56" s="20" t="s">
        <v>71</v>
      </c>
      <c r="C56" s="17">
        <v>6</v>
      </c>
      <c r="D56" s="17">
        <v>6</v>
      </c>
      <c r="E56" s="17">
        <v>4</v>
      </c>
      <c r="F56" s="17">
        <v>6</v>
      </c>
      <c r="G56" s="17">
        <v>7</v>
      </c>
      <c r="H56" s="17">
        <v>6</v>
      </c>
      <c r="I56" s="17">
        <v>6</v>
      </c>
      <c r="J56" s="17">
        <v>4</v>
      </c>
      <c r="K56" s="17">
        <v>6</v>
      </c>
      <c r="L56" s="18">
        <f>IF(COUNTBLANK(C56:K56)&gt;0,"",SUM(C56:K56))</f>
        <v>51</v>
      </c>
      <c r="M56" s="17">
        <v>7</v>
      </c>
      <c r="N56" s="17">
        <v>5</v>
      </c>
      <c r="O56" s="17">
        <v>6</v>
      </c>
      <c r="P56" s="21">
        <v>7</v>
      </c>
      <c r="Q56" s="21">
        <v>6</v>
      </c>
      <c r="R56" s="21">
        <v>5</v>
      </c>
      <c r="S56" s="21">
        <v>6</v>
      </c>
      <c r="T56" s="21">
        <v>8</v>
      </c>
      <c r="U56" s="21">
        <v>4</v>
      </c>
      <c r="V56" s="18">
        <f>IF(COUNTBLANK(M56:U56)&gt;0,"",SUM(M56:U56))</f>
        <v>54</v>
      </c>
      <c r="W56" s="19">
        <f>IF(COUNT(L56,V56)&gt;0,SUM(L56,V56),0)</f>
        <v>105</v>
      </c>
    </row>
    <row r="57" spans="1:23" ht="12.75">
      <c r="A57" s="30">
        <v>4</v>
      </c>
      <c r="B57" s="20" t="s">
        <v>72</v>
      </c>
      <c r="C57" s="17">
        <v>8</v>
      </c>
      <c r="D57" s="17">
        <v>4</v>
      </c>
      <c r="E57" s="17">
        <v>5</v>
      </c>
      <c r="F57" s="17">
        <v>10</v>
      </c>
      <c r="G57" s="17">
        <v>5</v>
      </c>
      <c r="H57" s="17">
        <v>7</v>
      </c>
      <c r="I57" s="17">
        <v>5</v>
      </c>
      <c r="J57" s="17">
        <v>5</v>
      </c>
      <c r="K57" s="17">
        <v>5</v>
      </c>
      <c r="L57" s="18">
        <f>IF(COUNTBLANK(C57:K57)&gt;0,"",SUM(C57:K57))</f>
        <v>54</v>
      </c>
      <c r="M57" s="17">
        <v>7</v>
      </c>
      <c r="N57" s="17">
        <v>5</v>
      </c>
      <c r="O57" s="17">
        <v>5</v>
      </c>
      <c r="P57" s="21">
        <v>6</v>
      </c>
      <c r="Q57" s="21">
        <v>8</v>
      </c>
      <c r="R57" s="21">
        <v>5</v>
      </c>
      <c r="S57" s="21">
        <v>5</v>
      </c>
      <c r="T57" s="21">
        <v>5</v>
      </c>
      <c r="U57" s="21">
        <v>5</v>
      </c>
      <c r="V57" s="18">
        <f>IF(COUNTBLANK(M57:U57)&gt;0,"",SUM(M57:U57))</f>
        <v>51</v>
      </c>
      <c r="W57" s="19">
        <f>IF(COUNT(L57,V57)&gt;0,SUM(L57,V57),0)</f>
        <v>105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198</v>
      </c>
      <c r="M58" s="23"/>
      <c r="N58" s="23"/>
      <c r="O58" s="23"/>
      <c r="V58" s="24"/>
      <c r="W58" s="25">
        <f>IF(COUNT(W54:W57)=4,SUM(W54:W57),IF(COUNTBLANK(W54:W57)&gt;0,SUM(W54:W57),"DQ"))</f>
        <v>400</v>
      </c>
    </row>
    <row r="59" spans="1:23" ht="12.75">
      <c r="A59" s="7" t="s">
        <v>38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 t="s">
        <v>73</v>
      </c>
      <c r="C61" s="17">
        <v>5</v>
      </c>
      <c r="D61" s="17">
        <v>5</v>
      </c>
      <c r="E61" s="17">
        <v>4</v>
      </c>
      <c r="F61" s="17">
        <v>5</v>
      </c>
      <c r="G61" s="17">
        <v>7</v>
      </c>
      <c r="H61" s="17">
        <v>5</v>
      </c>
      <c r="I61" s="17">
        <v>4</v>
      </c>
      <c r="J61" s="17">
        <v>4</v>
      </c>
      <c r="K61" s="17">
        <v>5</v>
      </c>
      <c r="L61" s="18">
        <f>IF(COUNTBLANK(C61:K61)&gt;0,"",SUM(C61:K61))</f>
        <v>44</v>
      </c>
      <c r="M61" s="17">
        <v>5</v>
      </c>
      <c r="N61" s="17">
        <v>3</v>
      </c>
      <c r="O61" s="17">
        <v>5</v>
      </c>
      <c r="P61" s="17">
        <v>4</v>
      </c>
      <c r="Q61" s="17">
        <v>4</v>
      </c>
      <c r="R61" s="17">
        <v>3</v>
      </c>
      <c r="S61" s="17">
        <v>5</v>
      </c>
      <c r="T61" s="17">
        <v>5</v>
      </c>
      <c r="U61" s="17">
        <v>4</v>
      </c>
      <c r="V61" s="18">
        <f>IF(COUNTBLANK(M61:U61)&gt;0,"",SUM(M61:U61))</f>
        <v>38</v>
      </c>
      <c r="W61" s="19">
        <f>IF(COUNT(L61,V61)&gt;0,SUM(L61,V61),0)</f>
        <v>82</v>
      </c>
    </row>
    <row r="62" spans="1:23" ht="12.75">
      <c r="A62" s="30">
        <v>2</v>
      </c>
      <c r="B62" s="20" t="s">
        <v>74</v>
      </c>
      <c r="C62" s="17">
        <v>5</v>
      </c>
      <c r="D62" s="17">
        <v>6</v>
      </c>
      <c r="E62" s="17">
        <v>3</v>
      </c>
      <c r="F62" s="17">
        <v>6</v>
      </c>
      <c r="G62" s="17">
        <v>5</v>
      </c>
      <c r="H62" s="17">
        <v>6</v>
      </c>
      <c r="I62" s="17">
        <v>5</v>
      </c>
      <c r="J62" s="17">
        <v>4</v>
      </c>
      <c r="K62" s="17">
        <v>4</v>
      </c>
      <c r="L62" s="18">
        <f>IF(COUNTBLANK(C62:K62)&gt;0,"",SUM(C62:K62))</f>
        <v>44</v>
      </c>
      <c r="M62" s="17">
        <v>5</v>
      </c>
      <c r="N62" s="17">
        <v>6</v>
      </c>
      <c r="O62" s="17">
        <v>4</v>
      </c>
      <c r="P62" s="21">
        <v>4</v>
      </c>
      <c r="Q62" s="21">
        <v>6</v>
      </c>
      <c r="R62" s="21">
        <v>4</v>
      </c>
      <c r="S62" s="21">
        <v>5</v>
      </c>
      <c r="T62" s="21">
        <v>5</v>
      </c>
      <c r="U62" s="21">
        <v>6</v>
      </c>
      <c r="V62" s="18">
        <f>IF(COUNTBLANK(M62:U62)&gt;0,"",SUM(M62:U62))</f>
        <v>45</v>
      </c>
      <c r="W62" s="19">
        <f>IF(COUNT(L62,V62)&gt;0,SUM(L62,V62),0)</f>
        <v>89</v>
      </c>
    </row>
    <row r="63" spans="1:23" ht="12.75">
      <c r="A63" s="30">
        <v>3</v>
      </c>
      <c r="B63" s="20" t="s">
        <v>75</v>
      </c>
      <c r="C63" s="17">
        <v>6</v>
      </c>
      <c r="D63" s="17">
        <v>6</v>
      </c>
      <c r="E63" s="17">
        <v>3</v>
      </c>
      <c r="F63" s="17">
        <v>6</v>
      </c>
      <c r="G63" s="17">
        <v>5</v>
      </c>
      <c r="H63" s="17">
        <v>5</v>
      </c>
      <c r="I63" s="17">
        <v>5</v>
      </c>
      <c r="J63" s="17">
        <v>4</v>
      </c>
      <c r="K63" s="17">
        <v>6</v>
      </c>
      <c r="L63" s="18">
        <f>IF(COUNTBLANK(C63:K63)&gt;0,"",SUM(C63:K63))</f>
        <v>46</v>
      </c>
      <c r="M63" s="17">
        <v>6</v>
      </c>
      <c r="N63" s="17">
        <v>5</v>
      </c>
      <c r="O63" s="17">
        <v>4</v>
      </c>
      <c r="P63" s="21">
        <v>5</v>
      </c>
      <c r="Q63" s="21">
        <v>6</v>
      </c>
      <c r="R63" s="21">
        <v>3</v>
      </c>
      <c r="S63" s="21">
        <v>4</v>
      </c>
      <c r="T63" s="21">
        <v>4</v>
      </c>
      <c r="U63" s="21">
        <v>5</v>
      </c>
      <c r="V63" s="18">
        <f>IF(COUNTBLANK(M63:U63)&gt;0,"",SUM(M63:U63))</f>
        <v>42</v>
      </c>
      <c r="W63" s="19">
        <f>IF(COUNT(L63,V63)&gt;0,SUM(L63,V63),0)</f>
        <v>88</v>
      </c>
    </row>
    <row r="64" spans="1:23" ht="12.75">
      <c r="A64" s="30">
        <v>4</v>
      </c>
      <c r="B64" s="20" t="s">
        <v>76</v>
      </c>
      <c r="C64" s="17">
        <v>5</v>
      </c>
      <c r="D64" s="17">
        <v>5</v>
      </c>
      <c r="E64" s="17">
        <v>4</v>
      </c>
      <c r="F64" s="17">
        <v>7</v>
      </c>
      <c r="G64" s="17">
        <v>6</v>
      </c>
      <c r="H64" s="17">
        <v>6</v>
      </c>
      <c r="I64" s="17">
        <v>7</v>
      </c>
      <c r="J64" s="17">
        <v>4</v>
      </c>
      <c r="K64" s="17">
        <v>7</v>
      </c>
      <c r="L64" s="18">
        <f>IF(COUNTBLANK(C64:K64)&gt;0,"",SUM(C64:K64))</f>
        <v>51</v>
      </c>
      <c r="M64" s="17">
        <v>8</v>
      </c>
      <c r="N64" s="17">
        <v>7</v>
      </c>
      <c r="O64" s="17">
        <v>6</v>
      </c>
      <c r="P64" s="21">
        <v>6</v>
      </c>
      <c r="Q64" s="21">
        <v>7</v>
      </c>
      <c r="R64" s="21">
        <v>3</v>
      </c>
      <c r="S64" s="21">
        <v>8</v>
      </c>
      <c r="T64" s="21">
        <v>4</v>
      </c>
      <c r="U64" s="21">
        <v>6</v>
      </c>
      <c r="V64" s="18">
        <f>IF(COUNTBLANK(M64:U64)&gt;0,"",SUM(M64:U64))</f>
        <v>55</v>
      </c>
      <c r="W64" s="19">
        <f>IF(COUNT(L64,V64)&gt;0,SUM(L64,V64),0)</f>
        <v>106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185</v>
      </c>
      <c r="M65" s="23"/>
      <c r="N65" s="23"/>
      <c r="O65" s="23"/>
      <c r="V65" s="24"/>
      <c r="W65" s="25">
        <f>IF(COUNT(W61:W64)=4,SUM(W61:W64),IF(COUNTBLANK(W61:W64)&gt;0,SUM(W61:W64),"DQ"))</f>
        <v>365</v>
      </c>
    </row>
    <row r="66" spans="1:23" ht="12.75">
      <c r="A66" s="7" t="s">
        <v>39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77</v>
      </c>
      <c r="C68" s="17">
        <v>7</v>
      </c>
      <c r="D68" s="17">
        <v>5</v>
      </c>
      <c r="E68" s="17">
        <v>6</v>
      </c>
      <c r="F68" s="17">
        <v>11</v>
      </c>
      <c r="G68" s="17">
        <v>6</v>
      </c>
      <c r="H68" s="17">
        <v>6</v>
      </c>
      <c r="I68" s="17">
        <v>5</v>
      </c>
      <c r="J68" s="17">
        <v>7</v>
      </c>
      <c r="K68" s="17">
        <v>6</v>
      </c>
      <c r="L68" s="18">
        <f>IF(COUNTBLANK(C68:K68)&gt;0,"",SUM(C68:K68))</f>
        <v>59</v>
      </c>
      <c r="M68" s="17">
        <v>10</v>
      </c>
      <c r="N68" s="17">
        <v>6</v>
      </c>
      <c r="O68" s="17">
        <v>5</v>
      </c>
      <c r="P68" s="17">
        <v>7</v>
      </c>
      <c r="Q68" s="17">
        <v>10</v>
      </c>
      <c r="R68" s="17">
        <v>5</v>
      </c>
      <c r="S68" s="17">
        <v>8</v>
      </c>
      <c r="T68" s="17">
        <v>5</v>
      </c>
      <c r="U68" s="17">
        <v>8</v>
      </c>
      <c r="V68" s="18">
        <f>IF(COUNTBLANK(M68:U68)&gt;0,"",SUM(M68:U68))</f>
        <v>64</v>
      </c>
      <c r="W68" s="19">
        <f>IF(COUNT(L68,V68)&gt;0,SUM(L68,V68),0)</f>
        <v>123</v>
      </c>
    </row>
    <row r="69" spans="1:23" ht="12.75">
      <c r="A69" s="30">
        <v>2</v>
      </c>
      <c r="B69" s="20" t="s">
        <v>78</v>
      </c>
      <c r="C69" s="17">
        <v>4</v>
      </c>
      <c r="D69" s="17">
        <v>8</v>
      </c>
      <c r="E69" s="17">
        <v>6</v>
      </c>
      <c r="F69" s="17">
        <v>7</v>
      </c>
      <c r="G69" s="17">
        <v>6</v>
      </c>
      <c r="H69" s="17">
        <v>6</v>
      </c>
      <c r="I69" s="17">
        <v>6</v>
      </c>
      <c r="J69" s="17">
        <v>4</v>
      </c>
      <c r="K69" s="17">
        <v>6</v>
      </c>
      <c r="L69" s="18">
        <f>IF(COUNTBLANK(C69:K69)&gt;0,"",SUM(C69:K69))</f>
        <v>53</v>
      </c>
      <c r="M69" s="17">
        <v>5</v>
      </c>
      <c r="N69" s="17">
        <v>8</v>
      </c>
      <c r="O69" s="17">
        <v>6</v>
      </c>
      <c r="P69" s="21">
        <v>5</v>
      </c>
      <c r="Q69" s="21">
        <v>7</v>
      </c>
      <c r="R69" s="21">
        <v>4</v>
      </c>
      <c r="S69" s="21">
        <v>6</v>
      </c>
      <c r="T69" s="21">
        <v>5</v>
      </c>
      <c r="U69" s="21">
        <v>5</v>
      </c>
      <c r="V69" s="18">
        <f>IF(COUNTBLANK(M69:U69)&gt;0,"",SUM(M69:U69))</f>
        <v>51</v>
      </c>
      <c r="W69" s="19">
        <f>IF(COUNT(L69,V69)&gt;0,SUM(L69,V69),0)</f>
        <v>104</v>
      </c>
    </row>
    <row r="70" spans="1:23" ht="12.75">
      <c r="A70" s="30">
        <v>3</v>
      </c>
      <c r="B70" s="20" t="s">
        <v>79</v>
      </c>
      <c r="C70" s="17">
        <v>6</v>
      </c>
      <c r="D70" s="17">
        <v>5</v>
      </c>
      <c r="E70" s="17">
        <v>6</v>
      </c>
      <c r="F70" s="17">
        <v>9</v>
      </c>
      <c r="G70" s="17">
        <v>5</v>
      </c>
      <c r="H70" s="17">
        <v>9</v>
      </c>
      <c r="I70" s="17">
        <v>6</v>
      </c>
      <c r="J70" s="17">
        <v>6</v>
      </c>
      <c r="K70" s="17">
        <v>7</v>
      </c>
      <c r="L70" s="18">
        <f>IF(COUNTBLANK(C70:K70)&gt;0,"",SUM(C70:K70))</f>
        <v>59</v>
      </c>
      <c r="M70" s="17">
        <v>9</v>
      </c>
      <c r="N70" s="17">
        <v>8</v>
      </c>
      <c r="O70" s="17">
        <v>6</v>
      </c>
      <c r="P70" s="21">
        <v>7</v>
      </c>
      <c r="Q70" s="21">
        <v>9</v>
      </c>
      <c r="R70" s="21">
        <v>6</v>
      </c>
      <c r="S70" s="21">
        <v>6</v>
      </c>
      <c r="T70" s="21">
        <v>7</v>
      </c>
      <c r="U70" s="21">
        <v>6</v>
      </c>
      <c r="V70" s="18">
        <f>IF(COUNTBLANK(M70:U70)&gt;0,"",SUM(M70:U70))</f>
        <v>64</v>
      </c>
      <c r="W70" s="19">
        <f>IF(COUNT(L70,V70)&gt;0,SUM(L70,V70),0)</f>
        <v>123</v>
      </c>
    </row>
    <row r="71" spans="1:23" ht="12.75">
      <c r="A71" s="30">
        <v>4</v>
      </c>
      <c r="B71" s="20" t="s">
        <v>80</v>
      </c>
      <c r="C71" s="17">
        <v>10</v>
      </c>
      <c r="D71" s="17">
        <v>8</v>
      </c>
      <c r="E71" s="17">
        <v>5</v>
      </c>
      <c r="F71" s="17">
        <v>8</v>
      </c>
      <c r="G71" s="17">
        <v>7</v>
      </c>
      <c r="H71" s="17">
        <v>8</v>
      </c>
      <c r="I71" s="17">
        <v>9</v>
      </c>
      <c r="J71" s="17">
        <v>5</v>
      </c>
      <c r="K71" s="17">
        <v>8</v>
      </c>
      <c r="L71" s="18">
        <f>IF(COUNTBLANK(C71:K71)&gt;0,"",SUM(C71:K71))</f>
        <v>68</v>
      </c>
      <c r="M71" s="17">
        <v>8</v>
      </c>
      <c r="N71" s="17">
        <v>7</v>
      </c>
      <c r="O71" s="17">
        <v>8</v>
      </c>
      <c r="P71" s="21">
        <v>7</v>
      </c>
      <c r="Q71" s="21">
        <v>9</v>
      </c>
      <c r="R71" s="21">
        <v>4</v>
      </c>
      <c r="S71" s="21">
        <v>7</v>
      </c>
      <c r="T71" s="21">
        <v>8</v>
      </c>
      <c r="U71" s="21">
        <v>11</v>
      </c>
      <c r="V71" s="18">
        <f>IF(COUNTBLANK(M71:U71)&gt;0,"",SUM(M71:U71))</f>
        <v>69</v>
      </c>
      <c r="W71" s="19">
        <f>IF(COUNT(L71,V71)&gt;0,SUM(L71,V71),0)</f>
        <v>137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239</v>
      </c>
      <c r="M72" s="23"/>
      <c r="N72" s="23"/>
      <c r="O72" s="23"/>
      <c r="V72" s="24"/>
      <c r="W72" s="25">
        <f>IF(COUNT(W68:W71)=4,SUM(W68:W71),IF(COUNTBLANK(W68:W71)&gt;0,SUM(W68:W71),"DQ"))</f>
        <v>487</v>
      </c>
    </row>
    <row r="73" spans="1:23" ht="12.75">
      <c r="A73" s="7" t="s">
        <v>40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 t="s">
        <v>81</v>
      </c>
      <c r="C75" s="17">
        <v>4</v>
      </c>
      <c r="D75" s="17">
        <v>4</v>
      </c>
      <c r="E75" s="17">
        <v>3</v>
      </c>
      <c r="F75" s="17">
        <v>4</v>
      </c>
      <c r="G75" s="17">
        <v>6</v>
      </c>
      <c r="H75" s="17">
        <v>5</v>
      </c>
      <c r="I75" s="17">
        <v>4</v>
      </c>
      <c r="J75" s="17">
        <v>5</v>
      </c>
      <c r="K75" s="17">
        <v>5</v>
      </c>
      <c r="L75" s="18">
        <f>IF(COUNTBLANK(C75:K75)&gt;0,"",SUM(C75:K75))</f>
        <v>40</v>
      </c>
      <c r="M75" s="17">
        <v>6</v>
      </c>
      <c r="N75" s="17">
        <v>5</v>
      </c>
      <c r="O75" s="17">
        <v>3</v>
      </c>
      <c r="P75" s="17">
        <v>4</v>
      </c>
      <c r="Q75" s="17">
        <v>6</v>
      </c>
      <c r="R75" s="17">
        <v>3</v>
      </c>
      <c r="S75" s="17">
        <v>6</v>
      </c>
      <c r="T75" s="17">
        <v>4</v>
      </c>
      <c r="U75" s="17">
        <v>6</v>
      </c>
      <c r="V75" s="18">
        <f>IF(COUNTBLANK(M75:U75)&gt;0,"",SUM(M75:U75))</f>
        <v>43</v>
      </c>
      <c r="W75" s="19">
        <f>IF(COUNT(L75,V75)&gt;0,SUM(L75,V75),0)</f>
        <v>83</v>
      </c>
    </row>
    <row r="76" spans="1:23" ht="12.75">
      <c r="A76" s="30">
        <v>2</v>
      </c>
      <c r="B76" s="20" t="s">
        <v>82</v>
      </c>
      <c r="C76" s="17">
        <v>6</v>
      </c>
      <c r="D76" s="17">
        <v>6</v>
      </c>
      <c r="E76" s="17">
        <v>4</v>
      </c>
      <c r="F76" s="17">
        <v>5</v>
      </c>
      <c r="G76" s="17">
        <v>5</v>
      </c>
      <c r="H76" s="17">
        <v>7</v>
      </c>
      <c r="I76" s="17">
        <v>5</v>
      </c>
      <c r="J76" s="17">
        <v>3</v>
      </c>
      <c r="K76" s="17">
        <v>7</v>
      </c>
      <c r="L76" s="18">
        <f>IF(COUNTBLANK(C76:K76)&gt;0,"",SUM(C76:K76))</f>
        <v>48</v>
      </c>
      <c r="M76" s="17">
        <v>5</v>
      </c>
      <c r="N76" s="17">
        <v>5</v>
      </c>
      <c r="O76" s="17">
        <v>3</v>
      </c>
      <c r="P76" s="21">
        <v>6</v>
      </c>
      <c r="Q76" s="21">
        <v>6</v>
      </c>
      <c r="R76" s="21">
        <v>4</v>
      </c>
      <c r="S76" s="21">
        <v>7</v>
      </c>
      <c r="T76" s="21">
        <v>6</v>
      </c>
      <c r="U76" s="21">
        <v>7</v>
      </c>
      <c r="V76" s="18">
        <f>IF(COUNTBLANK(M76:U76)&gt;0,"",SUM(M76:U76))</f>
        <v>49</v>
      </c>
      <c r="W76" s="19">
        <f>IF(COUNT(L76,V76)&gt;0,SUM(L76,V76),0)</f>
        <v>97</v>
      </c>
    </row>
    <row r="77" spans="1:23" ht="12.75">
      <c r="A77" s="30">
        <v>3</v>
      </c>
      <c r="B77" s="20" t="s">
        <v>83</v>
      </c>
      <c r="C77" s="17">
        <v>5</v>
      </c>
      <c r="D77" s="17">
        <v>4</v>
      </c>
      <c r="E77" s="17">
        <v>4</v>
      </c>
      <c r="F77" s="17">
        <v>6</v>
      </c>
      <c r="G77" s="17">
        <v>5</v>
      </c>
      <c r="H77" s="17">
        <v>4</v>
      </c>
      <c r="I77" s="17">
        <v>5</v>
      </c>
      <c r="J77" s="17">
        <v>4</v>
      </c>
      <c r="K77" s="17">
        <v>7</v>
      </c>
      <c r="L77" s="18">
        <f>IF(COUNTBLANK(C77:K77)&gt;0,"",SUM(C77:K77))</f>
        <v>44</v>
      </c>
      <c r="M77" s="17">
        <v>5</v>
      </c>
      <c r="N77" s="17">
        <v>5</v>
      </c>
      <c r="O77" s="17">
        <v>2</v>
      </c>
      <c r="P77" s="21">
        <v>5</v>
      </c>
      <c r="Q77" s="21">
        <v>6</v>
      </c>
      <c r="R77" s="21">
        <v>4</v>
      </c>
      <c r="S77" s="21">
        <v>5</v>
      </c>
      <c r="T77" s="21">
        <v>6</v>
      </c>
      <c r="U77" s="21">
        <v>5</v>
      </c>
      <c r="V77" s="18">
        <f>IF(COUNTBLANK(M77:U77)&gt;0,"",SUM(M77:U77))</f>
        <v>43</v>
      </c>
      <c r="W77" s="19">
        <f>IF(COUNT(L77,V77)&gt;0,SUM(L77,V77),0)</f>
        <v>87</v>
      </c>
    </row>
    <row r="78" spans="1:23" ht="12.75">
      <c r="A78" s="30">
        <v>4</v>
      </c>
      <c r="B78" s="20" t="s">
        <v>84</v>
      </c>
      <c r="C78" s="17">
        <v>6</v>
      </c>
      <c r="D78" s="17">
        <v>4</v>
      </c>
      <c r="E78" s="17">
        <v>5</v>
      </c>
      <c r="F78" s="17">
        <v>7</v>
      </c>
      <c r="G78" s="17">
        <v>6</v>
      </c>
      <c r="H78" s="17">
        <v>6</v>
      </c>
      <c r="I78" s="17">
        <v>6</v>
      </c>
      <c r="J78" s="17">
        <v>3</v>
      </c>
      <c r="K78" s="17">
        <v>5</v>
      </c>
      <c r="L78" s="18">
        <f>IF(COUNTBLANK(C78:K78)&gt;0,"",SUM(C78:K78))</f>
        <v>48</v>
      </c>
      <c r="M78" s="17">
        <v>7</v>
      </c>
      <c r="N78" s="17">
        <v>6</v>
      </c>
      <c r="O78" s="17">
        <v>4</v>
      </c>
      <c r="P78" s="21">
        <v>8</v>
      </c>
      <c r="Q78" s="21">
        <v>8</v>
      </c>
      <c r="R78" s="21">
        <v>4</v>
      </c>
      <c r="S78" s="21">
        <v>6</v>
      </c>
      <c r="T78" s="21">
        <v>6</v>
      </c>
      <c r="U78" s="21">
        <v>7</v>
      </c>
      <c r="V78" s="18">
        <f>IF(COUNTBLANK(M78:U78)&gt;0,"",SUM(M78:U78))</f>
        <v>56</v>
      </c>
      <c r="W78" s="19">
        <f>IF(COUNT(L78,V78)&gt;0,SUM(L78,V78),0)</f>
        <v>104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180</v>
      </c>
      <c r="M79" s="23"/>
      <c r="N79" s="23"/>
      <c r="O79" s="23"/>
      <c r="V79" s="24"/>
      <c r="W79" s="25">
        <f>IF(COUNT(W75:W78)=4,SUM(W75:W78),IF(COUNTBLANK(W75:W78)&gt;0,SUM(W75:W78),"DQ"))</f>
        <v>371</v>
      </c>
    </row>
    <row r="80" spans="1:23" ht="12.75">
      <c r="A80" s="7" t="s">
        <v>41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 t="s">
        <v>85</v>
      </c>
      <c r="C82" s="17">
        <v>9</v>
      </c>
      <c r="D82" s="17">
        <v>7</v>
      </c>
      <c r="E82" s="17">
        <v>4</v>
      </c>
      <c r="F82" s="17">
        <v>6</v>
      </c>
      <c r="G82" s="17">
        <v>4</v>
      </c>
      <c r="H82" s="17">
        <v>7</v>
      </c>
      <c r="I82" s="17">
        <v>4</v>
      </c>
      <c r="J82" s="17">
        <v>4</v>
      </c>
      <c r="K82" s="17">
        <v>7</v>
      </c>
      <c r="L82" s="18">
        <f>IF(COUNTBLANK(C82:K82)&gt;0,"",SUM(C82:K82))</f>
        <v>52</v>
      </c>
      <c r="M82" s="17">
        <v>5</v>
      </c>
      <c r="N82" s="17">
        <v>8</v>
      </c>
      <c r="O82" s="17">
        <v>4</v>
      </c>
      <c r="P82" s="17">
        <v>6</v>
      </c>
      <c r="Q82" s="17">
        <v>5</v>
      </c>
      <c r="R82" s="17">
        <v>5</v>
      </c>
      <c r="S82" s="17">
        <v>8</v>
      </c>
      <c r="T82" s="17">
        <v>5</v>
      </c>
      <c r="U82" s="17">
        <v>7</v>
      </c>
      <c r="V82" s="18">
        <f>IF(COUNTBLANK(M82:U82)&gt;0,"",SUM(M82:U82))</f>
        <v>53</v>
      </c>
      <c r="W82" s="19">
        <f>IF(COUNT(L82,V82)&gt;0,SUM(L82,V82),0)</f>
        <v>105</v>
      </c>
    </row>
    <row r="83" spans="1:23" ht="12.75">
      <c r="A83" s="30">
        <v>2</v>
      </c>
      <c r="B83" s="20" t="s">
        <v>86</v>
      </c>
      <c r="C83" s="17">
        <v>5</v>
      </c>
      <c r="D83" s="17">
        <v>5</v>
      </c>
      <c r="E83" s="17">
        <v>5</v>
      </c>
      <c r="F83" s="17">
        <v>7</v>
      </c>
      <c r="G83" s="17">
        <v>7</v>
      </c>
      <c r="H83" s="17">
        <v>8</v>
      </c>
      <c r="I83" s="17">
        <v>4</v>
      </c>
      <c r="J83" s="17">
        <v>5</v>
      </c>
      <c r="K83" s="17">
        <v>7</v>
      </c>
      <c r="L83" s="18">
        <f>IF(COUNTBLANK(C83:K83)&gt;0,"",SUM(C83:K83))</f>
        <v>53</v>
      </c>
      <c r="M83" s="17">
        <v>7</v>
      </c>
      <c r="N83" s="17">
        <v>6</v>
      </c>
      <c r="O83" s="17">
        <v>4</v>
      </c>
      <c r="P83" s="21">
        <v>5</v>
      </c>
      <c r="Q83" s="21">
        <v>7</v>
      </c>
      <c r="R83" s="21">
        <v>3</v>
      </c>
      <c r="S83" s="21">
        <v>8</v>
      </c>
      <c r="T83" s="21">
        <v>6</v>
      </c>
      <c r="U83" s="21">
        <v>5</v>
      </c>
      <c r="V83" s="18">
        <f>IF(COUNTBLANK(M83:U83)&gt;0,"",SUM(M83:U83))</f>
        <v>51</v>
      </c>
      <c r="W83" s="19">
        <f>IF(COUNT(L83,V83)&gt;0,SUM(L83,V83),0)</f>
        <v>104</v>
      </c>
    </row>
    <row r="84" spans="1:23" ht="12.75">
      <c r="A84" s="30">
        <v>3</v>
      </c>
      <c r="B84" s="20" t="s">
        <v>87</v>
      </c>
      <c r="C84" s="17">
        <v>7</v>
      </c>
      <c r="D84" s="17">
        <v>5</v>
      </c>
      <c r="E84" s="17">
        <v>6</v>
      </c>
      <c r="F84" s="17">
        <v>6</v>
      </c>
      <c r="G84" s="17">
        <v>5</v>
      </c>
      <c r="H84" s="17">
        <v>7</v>
      </c>
      <c r="I84" s="17">
        <v>5</v>
      </c>
      <c r="J84" s="17">
        <v>4</v>
      </c>
      <c r="K84" s="17">
        <v>7</v>
      </c>
      <c r="L84" s="18">
        <f>IF(COUNTBLANK(C84:K84)&gt;0,"",SUM(C84:K84))</f>
        <v>52</v>
      </c>
      <c r="M84" s="17">
        <v>7</v>
      </c>
      <c r="N84" s="17">
        <v>7</v>
      </c>
      <c r="O84" s="17">
        <v>4</v>
      </c>
      <c r="P84" s="21">
        <v>6</v>
      </c>
      <c r="Q84" s="21">
        <v>6</v>
      </c>
      <c r="R84" s="21">
        <v>4</v>
      </c>
      <c r="S84" s="21">
        <v>7</v>
      </c>
      <c r="T84" s="21">
        <v>5</v>
      </c>
      <c r="U84" s="21">
        <v>7</v>
      </c>
      <c r="V84" s="18">
        <f>IF(COUNTBLANK(M84:U84)&gt;0,"",SUM(M84:U84))</f>
        <v>53</v>
      </c>
      <c r="W84" s="19">
        <f>IF(COUNT(L84,V84)&gt;0,SUM(L84,V84),0)</f>
        <v>105</v>
      </c>
    </row>
    <row r="85" spans="1:23" ht="12.75">
      <c r="A85" s="30">
        <v>4</v>
      </c>
      <c r="B85" s="20" t="s">
        <v>88</v>
      </c>
      <c r="C85" s="17">
        <v>5</v>
      </c>
      <c r="D85" s="17">
        <v>8</v>
      </c>
      <c r="E85" s="17">
        <v>6</v>
      </c>
      <c r="F85" s="17">
        <v>6</v>
      </c>
      <c r="G85" s="17">
        <v>6</v>
      </c>
      <c r="H85" s="17">
        <v>9</v>
      </c>
      <c r="I85" s="17">
        <v>6</v>
      </c>
      <c r="J85" s="17">
        <v>4</v>
      </c>
      <c r="K85" s="17">
        <v>7</v>
      </c>
      <c r="L85" s="18">
        <f>IF(COUNTBLANK(C85:K85)&gt;0,"",SUM(C85:K85))</f>
        <v>57</v>
      </c>
      <c r="M85" s="17">
        <v>5</v>
      </c>
      <c r="N85" s="17">
        <v>6</v>
      </c>
      <c r="O85" s="17">
        <v>2</v>
      </c>
      <c r="P85" s="21">
        <v>5</v>
      </c>
      <c r="Q85" s="21">
        <v>7</v>
      </c>
      <c r="R85" s="21">
        <v>4</v>
      </c>
      <c r="S85" s="21">
        <v>6</v>
      </c>
      <c r="T85" s="21">
        <v>5</v>
      </c>
      <c r="U85" s="21">
        <v>6</v>
      </c>
      <c r="V85" s="18">
        <f>IF(COUNTBLANK(M85:U85)&gt;0,"",SUM(M85:U85))</f>
        <v>46</v>
      </c>
      <c r="W85" s="19">
        <f>IF(COUNT(L85,V85)&gt;0,SUM(L85,V85),0)</f>
        <v>103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214</v>
      </c>
      <c r="M86" s="23"/>
      <c r="N86" s="23"/>
      <c r="O86" s="23"/>
      <c r="V86" s="24"/>
      <c r="W86" s="25">
        <f>IF(COUNT(W82:W85)=4,SUM(W82:W85),IF(COUNTBLANK(W82:W85)&gt;0,SUM(W82:W85),"DQ"))</f>
        <v>417</v>
      </c>
    </row>
    <row r="87" spans="1:23" ht="12.75">
      <c r="A87" s="7" t="s">
        <v>42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 t="s">
        <v>89</v>
      </c>
      <c r="C89" s="17">
        <v>5</v>
      </c>
      <c r="D89" s="17">
        <v>5</v>
      </c>
      <c r="E89" s="17">
        <v>4</v>
      </c>
      <c r="F89" s="17">
        <v>5</v>
      </c>
      <c r="G89" s="17">
        <v>3</v>
      </c>
      <c r="H89" s="17">
        <v>4</v>
      </c>
      <c r="I89" s="17">
        <v>4</v>
      </c>
      <c r="J89" s="17">
        <v>4</v>
      </c>
      <c r="K89" s="17">
        <v>4</v>
      </c>
      <c r="L89" s="18">
        <f>IF(COUNTBLANK(C89:K89)&gt;0,"",SUM(C89:K89))</f>
        <v>38</v>
      </c>
      <c r="M89" s="17">
        <v>6</v>
      </c>
      <c r="N89" s="17">
        <v>5</v>
      </c>
      <c r="O89" s="17">
        <v>3</v>
      </c>
      <c r="P89" s="17">
        <v>5</v>
      </c>
      <c r="Q89" s="17">
        <v>5</v>
      </c>
      <c r="R89" s="17">
        <v>3</v>
      </c>
      <c r="S89" s="17">
        <v>4</v>
      </c>
      <c r="T89" s="17">
        <v>4</v>
      </c>
      <c r="U89" s="17">
        <v>4</v>
      </c>
      <c r="V89" s="18">
        <f>IF(COUNTBLANK(M89:U89)&gt;0,"",SUM(M89:U89))</f>
        <v>39</v>
      </c>
      <c r="W89" s="19">
        <f>IF(COUNT(L89,V89)&gt;0,SUM(L89,V89),0)</f>
        <v>77</v>
      </c>
    </row>
    <row r="90" spans="1:23" ht="12.75">
      <c r="A90" s="30">
        <v>2</v>
      </c>
      <c r="B90" s="20" t="s">
        <v>90</v>
      </c>
      <c r="C90" s="17">
        <v>6</v>
      </c>
      <c r="D90" s="17">
        <v>4</v>
      </c>
      <c r="E90" s="17">
        <v>3</v>
      </c>
      <c r="F90" s="17">
        <v>6</v>
      </c>
      <c r="G90" s="17">
        <v>4</v>
      </c>
      <c r="H90" s="17">
        <v>5</v>
      </c>
      <c r="I90" s="17">
        <v>4</v>
      </c>
      <c r="J90" s="17">
        <v>4</v>
      </c>
      <c r="K90" s="17">
        <v>4</v>
      </c>
      <c r="L90" s="18">
        <f>IF(COUNTBLANK(C90:K90)&gt;0,"",SUM(C90:K90))</f>
        <v>40</v>
      </c>
      <c r="M90" s="17">
        <v>6</v>
      </c>
      <c r="N90" s="17">
        <v>4</v>
      </c>
      <c r="O90" s="17">
        <v>4</v>
      </c>
      <c r="P90" s="21">
        <v>4</v>
      </c>
      <c r="Q90" s="21">
        <v>4</v>
      </c>
      <c r="R90" s="21">
        <v>3</v>
      </c>
      <c r="S90" s="21">
        <v>5</v>
      </c>
      <c r="T90" s="21">
        <v>4</v>
      </c>
      <c r="U90" s="21">
        <v>5</v>
      </c>
      <c r="V90" s="18">
        <f>IF(COUNTBLANK(M90:U90)&gt;0,"",SUM(M90:U90))</f>
        <v>39</v>
      </c>
      <c r="W90" s="19">
        <f>IF(COUNT(L90,V90)&gt;0,SUM(L90,V90),0)</f>
        <v>79</v>
      </c>
    </row>
    <row r="91" spans="1:23" ht="12.75">
      <c r="A91" s="30">
        <v>3</v>
      </c>
      <c r="B91" s="20" t="s">
        <v>91</v>
      </c>
      <c r="C91" s="17">
        <v>4</v>
      </c>
      <c r="D91" s="17">
        <v>3</v>
      </c>
      <c r="E91" s="17">
        <v>3</v>
      </c>
      <c r="F91" s="17">
        <v>4</v>
      </c>
      <c r="G91" s="17">
        <v>5</v>
      </c>
      <c r="H91" s="17">
        <v>7</v>
      </c>
      <c r="I91" s="17">
        <v>5</v>
      </c>
      <c r="J91" s="17">
        <v>3</v>
      </c>
      <c r="K91" s="17">
        <v>5</v>
      </c>
      <c r="L91" s="18">
        <f>IF(COUNTBLANK(C91:K91)&gt;0,"",SUM(C91:K91))</f>
        <v>39</v>
      </c>
      <c r="M91" s="17">
        <v>5</v>
      </c>
      <c r="N91" s="17">
        <v>5</v>
      </c>
      <c r="O91" s="17">
        <v>6</v>
      </c>
      <c r="P91" s="21">
        <v>4</v>
      </c>
      <c r="Q91" s="21">
        <v>5</v>
      </c>
      <c r="R91" s="21">
        <v>4</v>
      </c>
      <c r="S91" s="21">
        <v>5</v>
      </c>
      <c r="T91" s="21">
        <v>4</v>
      </c>
      <c r="U91" s="21">
        <v>4</v>
      </c>
      <c r="V91" s="18">
        <f>IF(COUNTBLANK(M91:U91)&gt;0,"",SUM(M91:U91))</f>
        <v>42</v>
      </c>
      <c r="W91" s="19">
        <f>IF(COUNT(L91,V91)&gt;0,SUM(L91,V91),0)</f>
        <v>81</v>
      </c>
    </row>
    <row r="92" spans="1:23" ht="12.75">
      <c r="A92" s="30">
        <v>4</v>
      </c>
      <c r="B92" s="20" t="s">
        <v>92</v>
      </c>
      <c r="C92" s="17">
        <v>7</v>
      </c>
      <c r="D92" s="17">
        <v>4</v>
      </c>
      <c r="E92" s="17">
        <v>4</v>
      </c>
      <c r="F92" s="17">
        <v>4</v>
      </c>
      <c r="G92" s="17">
        <v>4</v>
      </c>
      <c r="H92" s="17">
        <v>4</v>
      </c>
      <c r="I92" s="17">
        <v>4</v>
      </c>
      <c r="J92" s="17">
        <v>5</v>
      </c>
      <c r="K92" s="17">
        <v>6</v>
      </c>
      <c r="L92" s="18">
        <f>IF(COUNTBLANK(C92:K92)&gt;0,"",SUM(C92:K92))</f>
        <v>42</v>
      </c>
      <c r="M92" s="17">
        <v>5</v>
      </c>
      <c r="N92" s="17">
        <v>5</v>
      </c>
      <c r="O92" s="17">
        <v>2</v>
      </c>
      <c r="P92" s="21">
        <v>5</v>
      </c>
      <c r="Q92" s="21">
        <v>6</v>
      </c>
      <c r="R92" s="21">
        <v>3</v>
      </c>
      <c r="S92" s="21">
        <v>5</v>
      </c>
      <c r="T92" s="21">
        <v>5</v>
      </c>
      <c r="U92" s="21">
        <v>4</v>
      </c>
      <c r="V92" s="18">
        <f>IF(COUNTBLANK(M92:U92)&gt;0,"",SUM(M92:U92))</f>
        <v>40</v>
      </c>
      <c r="W92" s="19">
        <f>IF(COUNT(L92,V92)&gt;0,SUM(L92,V92),0)</f>
        <v>82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159</v>
      </c>
      <c r="M93" s="23"/>
      <c r="N93" s="23"/>
      <c r="O93" s="23"/>
      <c r="V93" s="24"/>
      <c r="W93" s="25">
        <f>IF(COUNT(W89:W92)=4,SUM(W89:W92),IF(COUNTBLANK(W89:W92)&gt;0,SUM(W89:W92),"DQ"))</f>
        <v>319</v>
      </c>
    </row>
    <row r="94" spans="1:23" ht="12.75">
      <c r="A94" s="7" t="s">
        <v>43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 t="s">
        <v>93</v>
      </c>
      <c r="C96" s="17">
        <v>5</v>
      </c>
      <c r="D96" s="17">
        <v>4</v>
      </c>
      <c r="E96" s="17">
        <v>3</v>
      </c>
      <c r="F96" s="17">
        <v>5</v>
      </c>
      <c r="G96" s="17">
        <v>5</v>
      </c>
      <c r="H96" s="17">
        <v>6</v>
      </c>
      <c r="I96" s="17">
        <v>4</v>
      </c>
      <c r="J96" s="17">
        <v>7</v>
      </c>
      <c r="K96" s="17">
        <v>4</v>
      </c>
      <c r="L96" s="18">
        <f>IF(COUNTBLANK(C96:K96)&gt;0,"",SUM(C96:K96))</f>
        <v>43</v>
      </c>
      <c r="M96" s="17">
        <v>4</v>
      </c>
      <c r="N96" s="17">
        <v>5</v>
      </c>
      <c r="O96" s="17">
        <v>5</v>
      </c>
      <c r="P96" s="17">
        <v>4</v>
      </c>
      <c r="Q96" s="17">
        <v>5</v>
      </c>
      <c r="R96" s="17">
        <v>2</v>
      </c>
      <c r="S96" s="17">
        <v>5</v>
      </c>
      <c r="T96" s="17">
        <v>5</v>
      </c>
      <c r="U96" s="17">
        <v>4</v>
      </c>
      <c r="V96" s="18">
        <f>IF(COUNTBLANK(M96:U96)&gt;0,"",SUM(M96:U96))</f>
        <v>39</v>
      </c>
      <c r="W96" s="19">
        <f>IF(COUNT(L96,V96)&gt;0,SUM(L96,V96),0)</f>
        <v>82</v>
      </c>
    </row>
    <row r="97" spans="1:23" ht="12.75">
      <c r="A97" s="30">
        <v>2</v>
      </c>
      <c r="B97" s="20" t="s">
        <v>94</v>
      </c>
      <c r="C97" s="17">
        <v>4</v>
      </c>
      <c r="D97" s="17">
        <v>4</v>
      </c>
      <c r="E97" s="17">
        <v>4</v>
      </c>
      <c r="F97" s="17">
        <v>5</v>
      </c>
      <c r="G97" s="17">
        <v>5</v>
      </c>
      <c r="H97" s="17">
        <v>5</v>
      </c>
      <c r="I97" s="17">
        <v>4</v>
      </c>
      <c r="J97" s="17">
        <v>3</v>
      </c>
      <c r="K97" s="17">
        <v>5</v>
      </c>
      <c r="L97" s="18">
        <f>IF(COUNTBLANK(C97:K97)&gt;0,"",SUM(C97:K97))</f>
        <v>39</v>
      </c>
      <c r="M97" s="17">
        <v>5</v>
      </c>
      <c r="N97" s="17">
        <v>6</v>
      </c>
      <c r="O97" s="17">
        <v>4</v>
      </c>
      <c r="P97" s="21">
        <v>6</v>
      </c>
      <c r="Q97" s="21">
        <v>5</v>
      </c>
      <c r="R97" s="21">
        <v>3</v>
      </c>
      <c r="S97" s="21">
        <v>4</v>
      </c>
      <c r="T97" s="21">
        <v>4</v>
      </c>
      <c r="U97" s="21">
        <v>4</v>
      </c>
      <c r="V97" s="18">
        <f>IF(COUNTBLANK(M97:U97)&gt;0,"",SUM(M97:U97))</f>
        <v>41</v>
      </c>
      <c r="W97" s="19">
        <f>IF(COUNT(L97,V97)&gt;0,SUM(L97,V97),0)</f>
        <v>80</v>
      </c>
    </row>
    <row r="98" spans="1:23" ht="12.75">
      <c r="A98" s="30">
        <v>3</v>
      </c>
      <c r="B98" s="20" t="s">
        <v>95</v>
      </c>
      <c r="C98" s="17">
        <v>5</v>
      </c>
      <c r="D98" s="17">
        <v>5</v>
      </c>
      <c r="E98" s="17">
        <v>3</v>
      </c>
      <c r="F98" s="17">
        <v>5</v>
      </c>
      <c r="G98" s="17">
        <v>4</v>
      </c>
      <c r="H98" s="17">
        <v>7</v>
      </c>
      <c r="I98" s="17">
        <v>6</v>
      </c>
      <c r="J98" s="17">
        <v>4</v>
      </c>
      <c r="K98" s="17">
        <v>3</v>
      </c>
      <c r="L98" s="18">
        <f>IF(COUNTBLANK(C98:K98)&gt;0,"",SUM(C98:K98))</f>
        <v>42</v>
      </c>
      <c r="M98" s="17">
        <v>5</v>
      </c>
      <c r="N98" s="17">
        <v>5</v>
      </c>
      <c r="O98" s="17">
        <v>4</v>
      </c>
      <c r="P98" s="21">
        <v>5</v>
      </c>
      <c r="Q98" s="21">
        <v>6</v>
      </c>
      <c r="R98" s="21">
        <v>3</v>
      </c>
      <c r="S98" s="21">
        <v>4</v>
      </c>
      <c r="T98" s="21">
        <v>4</v>
      </c>
      <c r="U98" s="21">
        <v>5</v>
      </c>
      <c r="V98" s="18">
        <f>IF(COUNTBLANK(M98:U98)&gt;0,"",SUM(M98:U98))</f>
        <v>41</v>
      </c>
      <c r="W98" s="19">
        <f>IF(COUNT(L98,V98)&gt;0,SUM(L98,V98),0)</f>
        <v>83</v>
      </c>
    </row>
    <row r="99" spans="1:23" ht="12.75">
      <c r="A99" s="30">
        <v>4</v>
      </c>
      <c r="B99" s="20" t="s">
        <v>96</v>
      </c>
      <c r="C99" s="17">
        <v>6</v>
      </c>
      <c r="D99" s="17">
        <v>8</v>
      </c>
      <c r="E99" s="17">
        <v>5</v>
      </c>
      <c r="F99" s="17">
        <v>5</v>
      </c>
      <c r="G99" s="17">
        <v>4</v>
      </c>
      <c r="H99" s="17">
        <v>7</v>
      </c>
      <c r="I99" s="17">
        <v>6</v>
      </c>
      <c r="J99" s="17">
        <v>5</v>
      </c>
      <c r="K99" s="17">
        <v>6</v>
      </c>
      <c r="L99" s="18">
        <f>IF(COUNTBLANK(C99:K99)&gt;0,"",SUM(C99:K99))</f>
        <v>52</v>
      </c>
      <c r="M99" s="17">
        <v>6</v>
      </c>
      <c r="N99" s="17">
        <v>5</v>
      </c>
      <c r="O99" s="17">
        <v>3</v>
      </c>
      <c r="P99" s="21">
        <v>5</v>
      </c>
      <c r="Q99" s="21">
        <v>6</v>
      </c>
      <c r="R99" s="21">
        <v>4</v>
      </c>
      <c r="S99" s="21">
        <v>5</v>
      </c>
      <c r="T99" s="21">
        <v>6</v>
      </c>
      <c r="U99" s="21">
        <v>5</v>
      </c>
      <c r="V99" s="18">
        <f>IF(COUNTBLANK(M99:U99)&gt;0,"",SUM(M99:U99))</f>
        <v>45</v>
      </c>
      <c r="W99" s="19">
        <f>IF(COUNT(L99,V99)&gt;0,SUM(L99,V99),0)</f>
        <v>97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176</v>
      </c>
      <c r="M100" s="23"/>
      <c r="N100" s="23"/>
      <c r="O100" s="23"/>
      <c r="V100" s="24"/>
      <c r="W100" s="25">
        <f>IF(COUNT(W96:W99)=4,SUM(W96:W99),IF(COUNTBLANK(W96:W99)&gt;0,SUM(W96:W99),"DQ"))</f>
        <v>342</v>
      </c>
    </row>
    <row r="101" spans="1:23" ht="12.75">
      <c r="A101" s="7" t="s">
        <v>44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 t="s">
        <v>97</v>
      </c>
      <c r="C103" s="17">
        <v>6</v>
      </c>
      <c r="D103" s="17">
        <v>5</v>
      </c>
      <c r="E103" s="17">
        <v>4</v>
      </c>
      <c r="F103" s="17">
        <v>6</v>
      </c>
      <c r="G103" s="17">
        <v>5</v>
      </c>
      <c r="H103" s="17">
        <v>6</v>
      </c>
      <c r="I103" s="17">
        <v>6</v>
      </c>
      <c r="J103" s="17">
        <v>4</v>
      </c>
      <c r="K103" s="17">
        <v>4</v>
      </c>
      <c r="L103" s="18">
        <f>IF(COUNTBLANK(C103:K103)&gt;0,"",SUM(C103:K103))</f>
        <v>46</v>
      </c>
      <c r="M103" s="17">
        <v>6</v>
      </c>
      <c r="N103" s="17">
        <v>6</v>
      </c>
      <c r="O103" s="17">
        <v>3</v>
      </c>
      <c r="P103" s="17">
        <v>5</v>
      </c>
      <c r="Q103" s="17">
        <v>6</v>
      </c>
      <c r="R103" s="17">
        <v>3</v>
      </c>
      <c r="S103" s="17">
        <v>6</v>
      </c>
      <c r="T103" s="17">
        <v>6</v>
      </c>
      <c r="U103" s="17">
        <v>5</v>
      </c>
      <c r="V103" s="18">
        <f>IF(COUNTBLANK(M103:U103)&gt;0,"",SUM(M103:U103))</f>
        <v>46</v>
      </c>
      <c r="W103" s="19">
        <f>IF(COUNT(L103,V103)&gt;0,SUM(L103,V103),0)</f>
        <v>92</v>
      </c>
    </row>
    <row r="104" spans="1:23" ht="12.75">
      <c r="A104" s="30">
        <v>2</v>
      </c>
      <c r="B104" s="20" t="s">
        <v>98</v>
      </c>
      <c r="C104" s="17">
        <v>6</v>
      </c>
      <c r="D104" s="17">
        <v>7</v>
      </c>
      <c r="E104" s="17">
        <v>4</v>
      </c>
      <c r="F104" s="17">
        <v>7</v>
      </c>
      <c r="G104" s="17">
        <v>5</v>
      </c>
      <c r="H104" s="17">
        <v>5</v>
      </c>
      <c r="I104" s="17">
        <v>6</v>
      </c>
      <c r="J104" s="17">
        <v>4</v>
      </c>
      <c r="K104" s="17">
        <v>6</v>
      </c>
      <c r="L104" s="18">
        <f>IF(COUNTBLANK(C104:K104)&gt;0,"",SUM(C104:K104))</f>
        <v>50</v>
      </c>
      <c r="M104" s="17">
        <v>4</v>
      </c>
      <c r="N104" s="17">
        <v>5</v>
      </c>
      <c r="O104" s="17">
        <v>4</v>
      </c>
      <c r="P104" s="21">
        <v>5</v>
      </c>
      <c r="Q104" s="21">
        <v>6</v>
      </c>
      <c r="R104" s="21">
        <v>4</v>
      </c>
      <c r="S104" s="21">
        <v>5</v>
      </c>
      <c r="T104" s="21">
        <v>6</v>
      </c>
      <c r="U104" s="21">
        <v>5</v>
      </c>
      <c r="V104" s="18">
        <f>IF(COUNTBLANK(M104:U104)&gt;0,"",SUM(M104:U104))</f>
        <v>44</v>
      </c>
      <c r="W104" s="19">
        <f>IF(COUNT(L104,V104)&gt;0,SUM(L104,V104),0)</f>
        <v>94</v>
      </c>
    </row>
    <row r="105" spans="1:23" ht="12.75">
      <c r="A105" s="30">
        <v>3</v>
      </c>
      <c r="B105" s="20" t="s">
        <v>99</v>
      </c>
      <c r="C105" s="17">
        <v>6</v>
      </c>
      <c r="D105" s="17">
        <v>7</v>
      </c>
      <c r="E105" s="17">
        <v>5</v>
      </c>
      <c r="F105" s="17">
        <v>6</v>
      </c>
      <c r="G105" s="17">
        <v>5</v>
      </c>
      <c r="H105" s="17">
        <v>5</v>
      </c>
      <c r="I105" s="17">
        <v>6</v>
      </c>
      <c r="J105" s="17">
        <v>5</v>
      </c>
      <c r="K105" s="17">
        <v>6</v>
      </c>
      <c r="L105" s="18">
        <f>IF(COUNTBLANK(C105:K105)&gt;0,"",SUM(C105:K105))</f>
        <v>51</v>
      </c>
      <c r="M105" s="17">
        <v>6</v>
      </c>
      <c r="N105" s="17">
        <v>6</v>
      </c>
      <c r="O105" s="17">
        <v>4</v>
      </c>
      <c r="P105" s="21">
        <v>6</v>
      </c>
      <c r="Q105" s="21">
        <v>6</v>
      </c>
      <c r="R105" s="21">
        <v>3</v>
      </c>
      <c r="S105" s="21">
        <v>5</v>
      </c>
      <c r="T105" s="21">
        <v>6</v>
      </c>
      <c r="U105" s="21">
        <v>6</v>
      </c>
      <c r="V105" s="18">
        <f>IF(COUNTBLANK(M105:U105)&gt;0,"",SUM(M105:U105))</f>
        <v>48</v>
      </c>
      <c r="W105" s="19">
        <f>IF(COUNT(L105,V105)&gt;0,SUM(L105,V105),0)</f>
        <v>99</v>
      </c>
    </row>
    <row r="106" spans="1:23" ht="12.75">
      <c r="A106" s="30">
        <v>4</v>
      </c>
      <c r="B106" s="20" t="s">
        <v>100</v>
      </c>
      <c r="C106" s="17">
        <v>5</v>
      </c>
      <c r="D106" s="17">
        <v>7</v>
      </c>
      <c r="E106" s="17">
        <v>4</v>
      </c>
      <c r="F106" s="17">
        <v>5</v>
      </c>
      <c r="G106" s="17">
        <v>6</v>
      </c>
      <c r="H106" s="17">
        <v>6</v>
      </c>
      <c r="I106" s="17">
        <v>6</v>
      </c>
      <c r="J106" s="17">
        <v>5</v>
      </c>
      <c r="K106" s="17">
        <v>5</v>
      </c>
      <c r="L106" s="18">
        <f>IF(COUNTBLANK(C106:K106)&gt;0,"",SUM(C106:K106))</f>
        <v>49</v>
      </c>
      <c r="M106" s="17">
        <v>6</v>
      </c>
      <c r="N106" s="17">
        <v>6</v>
      </c>
      <c r="O106" s="17">
        <v>3</v>
      </c>
      <c r="P106" s="21">
        <v>5</v>
      </c>
      <c r="Q106" s="21">
        <v>6</v>
      </c>
      <c r="R106" s="21">
        <v>3</v>
      </c>
      <c r="S106" s="21">
        <v>5</v>
      </c>
      <c r="T106" s="21">
        <v>6</v>
      </c>
      <c r="U106" s="21">
        <v>5</v>
      </c>
      <c r="V106" s="18">
        <f>IF(COUNTBLANK(M106:U106)&gt;0,"",SUM(M106:U106))</f>
        <v>45</v>
      </c>
      <c r="W106" s="19">
        <f>IF(COUNT(L106,V106)&gt;0,SUM(L106,V106),0)</f>
        <v>94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196</v>
      </c>
      <c r="M107" s="23"/>
      <c r="N107" s="23"/>
      <c r="O107" s="23"/>
      <c r="V107" s="24"/>
      <c r="W107" s="25">
        <f>IF(COUNT(W103:W106)=4,SUM(W103:W106),IF(COUNTBLANK(W103:W106)&gt;0,SUM(W103:W106),"DQ"))</f>
        <v>379</v>
      </c>
    </row>
    <row r="108" spans="1:23" ht="12.75">
      <c r="A108" s="7" t="s">
        <v>4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5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6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7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10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11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12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13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14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15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16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17</v>
      </c>
      <c r="B1" s="42" t="s">
        <v>8</v>
      </c>
      <c r="C1" s="43" t="s">
        <v>9</v>
      </c>
    </row>
    <row r="2" spans="1:3" ht="12.75">
      <c r="A2" s="33">
        <v>1</v>
      </c>
      <c r="B2" s="44" t="str">
        <f>IF('Automatic Scoresheet'!W23&gt;0,'Automatic Scoresheet'!A17,"")</f>
        <v>Catholic Memorial</v>
      </c>
      <c r="C2" s="45">
        <f>IF(COUNTBLANK(B2)=0,'Automatic Scoresheet'!W23,"")</f>
        <v>313</v>
      </c>
    </row>
    <row r="3" spans="1:3" ht="12.75">
      <c r="A3" s="33">
        <v>2</v>
      </c>
      <c r="B3" s="44" t="str">
        <f>IF('Automatic Scoresheet'!W93&gt;0,'Automatic Scoresheet'!A87,"")</f>
        <v>Waukesha West</v>
      </c>
      <c r="C3" s="45">
        <f>IF(COUNTBLANK(B3)=0,'Automatic Scoresheet'!W93,"")</f>
        <v>319</v>
      </c>
    </row>
    <row r="4" spans="1:3" ht="12.75">
      <c r="A4" s="33">
        <v>3</v>
      </c>
      <c r="B4" s="44" t="str">
        <f>IF('Automatic Scoresheet'!W37&gt;0,'Automatic Scoresheet'!A31,"")</f>
        <v>Fort Atkinson</v>
      </c>
      <c r="C4" s="45">
        <f>IF(COUNTBLANK(B4)=0,'Automatic Scoresheet'!W37,"")</f>
        <v>334</v>
      </c>
    </row>
    <row r="5" spans="1:3" ht="12.75">
      <c r="A5" s="33">
        <v>4</v>
      </c>
      <c r="B5" s="44" t="str">
        <f>IF('Automatic Scoresheet'!W100&gt;0,'Automatic Scoresheet'!A94,"")</f>
        <v>Westosha Central</v>
      </c>
      <c r="C5" s="45">
        <f>IF(COUNTBLANK(B5)=0,'Automatic Scoresheet'!W100,"")</f>
        <v>342</v>
      </c>
    </row>
    <row r="6" spans="1:3" ht="12.75">
      <c r="A6" s="33">
        <v>5</v>
      </c>
      <c r="B6" s="44" t="str">
        <f>IF('Automatic Scoresheet'!W30&gt;0,'Automatic Scoresheet'!A24,"")</f>
        <v>Edgerton</v>
      </c>
      <c r="C6" s="45">
        <f>IF(COUNTBLANK(B6)=0,'Automatic Scoresheet'!W30,"")</f>
        <v>345</v>
      </c>
    </row>
    <row r="7" spans="1:3" ht="12.75">
      <c r="A7" s="33">
        <v>6</v>
      </c>
      <c r="B7" s="44" t="str">
        <f>IF('Automatic Scoresheet'!W44&gt;0,'Automatic Scoresheet'!A38,"")</f>
        <v>Grafton</v>
      </c>
      <c r="C7" s="45">
        <f>IF(COUNTBLANK(B7)=0,'Automatic Scoresheet'!W44,"")</f>
        <v>355</v>
      </c>
    </row>
    <row r="8" spans="1:3" ht="12.75">
      <c r="A8" s="33">
        <v>7</v>
      </c>
      <c r="B8" s="44" t="str">
        <f>IF('Automatic Scoresheet'!W65&gt;0,'Automatic Scoresheet'!A59,"")</f>
        <v>The Prairie School</v>
      </c>
      <c r="C8" s="45">
        <f>IF(COUNTBLANK(B8)=0,'Automatic Scoresheet'!W65,"")</f>
        <v>365</v>
      </c>
    </row>
    <row r="9" spans="1:3" ht="12.75">
      <c r="A9" s="33">
        <v>8</v>
      </c>
      <c r="B9" s="44" t="str">
        <f>IF('Automatic Scoresheet'!W79&gt;0,'Automatic Scoresheet'!A73,"")</f>
        <v>Waterford</v>
      </c>
      <c r="C9" s="45">
        <f>IF(COUNTBLANK(B9)=0,'Automatic Scoresheet'!W79,"")</f>
        <v>371</v>
      </c>
    </row>
    <row r="10" spans="1:3" ht="12.75">
      <c r="A10" s="33">
        <v>9</v>
      </c>
      <c r="B10" s="44" t="str">
        <f>IF('Automatic Scoresheet'!W107&gt;0,'Automatic Scoresheet'!A101,"")</f>
        <v>Whitnall</v>
      </c>
      <c r="C10" s="45">
        <f>IF(COUNTBLANK(B10)=0,'Automatic Scoresheet'!W107,"")</f>
        <v>379</v>
      </c>
    </row>
    <row r="11" spans="1:3" ht="12.75">
      <c r="A11" s="33">
        <v>10</v>
      </c>
      <c r="B11" s="44" t="str">
        <f>IF('Automatic Scoresheet'!W16&gt;0,'Automatic Scoresheet'!A10,"")</f>
        <v>Burlington</v>
      </c>
      <c r="C11" s="45">
        <f>IF(COUNTBLANK(B11)=0,'Automatic Scoresheet'!W16,"")</f>
        <v>385</v>
      </c>
    </row>
    <row r="12" spans="1:3" ht="12.75">
      <c r="A12" s="33">
        <v>11</v>
      </c>
      <c r="B12" s="44" t="str">
        <f>IF('Automatic Scoresheet'!W58&gt;0,'Automatic Scoresheet'!A52,"")</f>
        <v>Pius XI</v>
      </c>
      <c r="C12" s="45">
        <f>IF(COUNTBLANK(B12)=0,'Automatic Scoresheet'!W58,"")</f>
        <v>400</v>
      </c>
    </row>
    <row r="13" spans="1:3" ht="12.75">
      <c r="A13" s="33">
        <v>12</v>
      </c>
      <c r="B13" s="44" t="str">
        <f>IF('Automatic Scoresheet'!W86&gt;0,'Automatic Scoresheet'!A80,"")</f>
        <v>Waukesha North</v>
      </c>
      <c r="C13" s="45">
        <f>IF(COUNTBLANK(B13)=0,'Automatic Scoresheet'!W86,"")</f>
        <v>417</v>
      </c>
    </row>
    <row r="14" spans="1:3" ht="12.75">
      <c r="A14" s="33">
        <v>13</v>
      </c>
      <c r="B14" s="44" t="str">
        <f>IF('Automatic Scoresheet'!W51&gt;0,'Automatic Scoresheet'!A45,"")</f>
        <v>Orfordville Parkview</v>
      </c>
      <c r="C14" s="45">
        <f>IF(COUNTBLANK(B14)=0,'Automatic Scoresheet'!W51,"")</f>
        <v>428</v>
      </c>
    </row>
    <row r="15" spans="1:3" ht="12.75">
      <c r="A15" s="33">
        <v>14</v>
      </c>
      <c r="B15" s="44" t="str">
        <f>IF('Automatic Scoresheet'!W72&gt;0,'Automatic Scoresheet'!A66,"")</f>
        <v>Racine Lutheran</v>
      </c>
      <c r="C15" s="45">
        <f>IF(COUNTBLANK(B15)=0,'Automatic Scoresheet'!W72,"")</f>
        <v>487</v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3" sqref="C53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5" s="3" customFormat="1" ht="12.75">
      <c r="A1" s="31" t="s">
        <v>17</v>
      </c>
      <c r="B1" s="42" t="s">
        <v>0</v>
      </c>
      <c r="C1" s="42" t="s">
        <v>8</v>
      </c>
      <c r="D1" s="43" t="s">
        <v>9</v>
      </c>
      <c r="E1" s="42"/>
    </row>
    <row r="2" spans="1:5" s="3" customFormat="1" ht="12.75">
      <c r="A2" s="32">
        <v>1</v>
      </c>
      <c r="B2" s="44" t="str">
        <f>IF('Automatic Scoresheet'!W19&gt;0,'Automatic Scoresheet'!B19,"")</f>
        <v>Michael Immerus</v>
      </c>
      <c r="C2" s="44" t="str">
        <f>IF(COUNTBLANK(B2)=1,"",'Automatic Scoresheet'!$A$17)</f>
        <v>Catholic Memorial</v>
      </c>
      <c r="D2" s="45">
        <f>IF(COUNTBLANK(B2)=1,"",'Automatic Scoresheet'!W19)</f>
        <v>73</v>
      </c>
      <c r="E2" s="42">
        <v>1</v>
      </c>
    </row>
    <row r="3" spans="1:5" ht="12.75">
      <c r="A3" s="33">
        <v>2</v>
      </c>
      <c r="B3" s="44" t="str">
        <f>IF('Automatic Scoresheet'!W21&gt;0,'Automatic Scoresheet'!B21,"")</f>
        <v>Alec Sheaffer</v>
      </c>
      <c r="C3" s="44" t="str">
        <f>IF(COUNTBLANK(B3)=1,"",'Automatic Scoresheet'!$A$17)</f>
        <v>Catholic Memorial</v>
      </c>
      <c r="D3" s="45">
        <f>IF(COUNTBLANK(B3)=1,"",'Automatic Scoresheet'!W21)</f>
        <v>75</v>
      </c>
      <c r="E3" s="44">
        <v>2</v>
      </c>
    </row>
    <row r="4" spans="1:5" ht="12.75">
      <c r="A4" s="32">
        <v>3</v>
      </c>
      <c r="B4" s="44" t="str">
        <f>IF('Automatic Scoresheet'!W26&gt;0,'Automatic Scoresheet'!B26,"")</f>
        <v>Reed Wieterson </v>
      </c>
      <c r="C4" s="44" t="str">
        <f>IF(COUNTBLANK(B4)=1,"",'Automatic Scoresheet'!$A$24)</f>
        <v>Edgerton</v>
      </c>
      <c r="D4" s="45">
        <f>IF(COUNTBLANK(B4)=1,"",'Automatic Scoresheet'!W26)</f>
        <v>76</v>
      </c>
      <c r="E4" s="44">
        <v>3</v>
      </c>
    </row>
    <row r="5" spans="1:5" ht="12.75">
      <c r="A5" s="33">
        <v>4</v>
      </c>
      <c r="B5" s="44" t="str">
        <f>IF('Automatic Scoresheet'!W34&gt;0,'Automatic Scoresheet'!B34,"")</f>
        <v>Mason Kent</v>
      </c>
      <c r="C5" s="44" t="str">
        <f>IF(COUNTBLANK(B5)=1,"",'Automatic Scoresheet'!$A$31)</f>
        <v>Fort Atkinson</v>
      </c>
      <c r="D5" s="45">
        <f>IF(COUNTBLANK(B5)=1,"",'Automatic Scoresheet'!W34)</f>
        <v>77</v>
      </c>
      <c r="E5" s="44">
        <v>5</v>
      </c>
    </row>
    <row r="6" spans="1:5" ht="12.75">
      <c r="A6" s="32">
        <v>5</v>
      </c>
      <c r="B6" s="44" t="str">
        <f>IF('Automatic Scoresheet'!W89&gt;0,'Automatic Scoresheet'!B89,"")</f>
        <v>Austin Barr</v>
      </c>
      <c r="C6" s="44" t="str">
        <f>IF(COUNTBLANK(B6)=1,"",'Automatic Scoresheet'!$A$87)</f>
        <v>Waukesha West</v>
      </c>
      <c r="D6" s="45">
        <f>IF(COUNTBLANK(B6)=1,"",'Automatic Scoresheet'!W89)</f>
        <v>77</v>
      </c>
      <c r="E6" s="44">
        <v>4</v>
      </c>
    </row>
    <row r="7" spans="1:5" ht="12.75">
      <c r="A7" s="33">
        <v>6</v>
      </c>
      <c r="B7" s="44" t="str">
        <f>IF('Automatic Scoresheet'!W12&gt;0,'Automatic Scoresheet'!B12,"")</f>
        <v>Justin Meseberg</v>
      </c>
      <c r="C7" s="44" t="str">
        <f>IF(COUNTBLANK(B7)=1,"",'Automatic Scoresheet'!$A$10)</f>
        <v>Burlington</v>
      </c>
      <c r="D7" s="30">
        <f>IF(COUNTBLANK(B7)=1,"",'Automatic Scoresheet'!W12)</f>
        <v>79</v>
      </c>
      <c r="E7" s="44">
        <v>8</v>
      </c>
    </row>
    <row r="8" spans="1:5" ht="12.75">
      <c r="A8" s="32">
        <v>7</v>
      </c>
      <c r="B8" s="44" t="str">
        <f>IF('Automatic Scoresheet'!W33&gt;0,'Automatic Scoresheet'!B33,"")</f>
        <v>Bentley Glass</v>
      </c>
      <c r="C8" s="44" t="str">
        <f>IF(COUNTBLANK(B8)=1,"",'Automatic Scoresheet'!$A$31)</f>
        <v>Fort Atkinson</v>
      </c>
      <c r="D8" s="45">
        <f>IF(COUNTBLANK(B8)=1,"",'Automatic Scoresheet'!W33)</f>
        <v>79</v>
      </c>
      <c r="E8" s="44">
        <v>6</v>
      </c>
    </row>
    <row r="9" spans="1:5" ht="12.75">
      <c r="A9" s="33">
        <v>8</v>
      </c>
      <c r="B9" s="44" t="str">
        <f>IF('Automatic Scoresheet'!W90&gt;0,'Automatic Scoresheet'!B90,"")</f>
        <v>Austin Joerg</v>
      </c>
      <c r="C9" s="44" t="str">
        <f>IF(COUNTBLANK(B9)=1,"",'Automatic Scoresheet'!$A$87)</f>
        <v>Waukesha West</v>
      </c>
      <c r="D9" s="45">
        <f>IF(COUNTBLANK(B9)=1,"",'Automatic Scoresheet'!W90)</f>
        <v>79</v>
      </c>
      <c r="E9" s="44">
        <v>7</v>
      </c>
    </row>
    <row r="10" spans="1:5" ht="12.75">
      <c r="A10" s="32">
        <v>9</v>
      </c>
      <c r="B10" s="44" t="str">
        <f>IF('Automatic Scoresheet'!W97&gt;0,'Automatic Scoresheet'!B97,"")</f>
        <v>Jack Polick</v>
      </c>
      <c r="C10" s="44" t="str">
        <f>IF(COUNTBLANK(B10)=1,"",'Automatic Scoresheet'!$A$80)</f>
        <v>Waukesha North</v>
      </c>
      <c r="D10" s="45">
        <f>IF(COUNTBLANK(B10)=1,"",'Automatic Scoresheet'!W97)</f>
        <v>80</v>
      </c>
      <c r="E10" s="44">
        <v>9</v>
      </c>
    </row>
    <row r="11" spans="1:5" ht="12.75">
      <c r="A11" s="33">
        <v>10</v>
      </c>
      <c r="B11" s="44" t="str">
        <f>IF('Automatic Scoresheet'!W22&gt;0,'Automatic Scoresheet'!B22,"")</f>
        <v>Nathan Brown</v>
      </c>
      <c r="C11" s="44" t="str">
        <f>IF(COUNTBLANK(B11)=1,"",'Automatic Scoresheet'!$A$17)</f>
        <v>Catholic Memorial</v>
      </c>
      <c r="D11" s="45">
        <f>IF(COUNTBLANK(B11)=1,"",'Automatic Scoresheet'!W22)</f>
        <v>81</v>
      </c>
      <c r="E11" s="44">
        <v>10</v>
      </c>
    </row>
    <row r="12" spans="1:5" ht="12.75">
      <c r="A12" s="32">
        <v>11</v>
      </c>
      <c r="B12" s="44" t="str">
        <f>IF('Automatic Scoresheet'!W91&gt;0,'Automatic Scoresheet'!B91,"")</f>
        <v>Wyatt Wilderman</v>
      </c>
      <c r="C12" s="44" t="str">
        <f>IF(COUNTBLANK(B12)=1,"",'Automatic Scoresheet'!$A$87)</f>
        <v>Waukesha West</v>
      </c>
      <c r="D12" s="45">
        <f>IF(COUNTBLANK(B12)=1,"",'Automatic Scoresheet'!W91)</f>
        <v>81</v>
      </c>
      <c r="E12" s="44"/>
    </row>
    <row r="13" spans="1:5" ht="12.75">
      <c r="A13" s="33">
        <v>12</v>
      </c>
      <c r="B13" s="44" t="str">
        <f>IF('Automatic Scoresheet'!W54&gt;0,'Automatic Scoresheet'!B54,"")</f>
        <v>Andrew Loth</v>
      </c>
      <c r="C13" s="44" t="str">
        <f>IF(COUNTBLANK(B13)=1,"",'Automatic Scoresheet'!$A$52)</f>
        <v>Pius XI</v>
      </c>
      <c r="D13" s="45">
        <f>IF(COUNTBLANK(B13)=1,"",'Automatic Scoresheet'!W54)</f>
        <v>82</v>
      </c>
      <c r="E13" s="44"/>
    </row>
    <row r="14" spans="1:5" ht="12.75">
      <c r="A14" s="32">
        <v>13</v>
      </c>
      <c r="B14" s="44" t="str">
        <f>IF('Automatic Scoresheet'!W61&gt;0,'Automatic Scoresheet'!B61,"")</f>
        <v>Sam Chapman</v>
      </c>
      <c r="C14" s="44" t="str">
        <f>IF(COUNTBLANK(B14)=1,"",'Automatic Scoresheet'!$A$59)</f>
        <v>The Prairie School</v>
      </c>
      <c r="D14" s="45">
        <f>IF(COUNTBLANK(B14)=1,"",'Automatic Scoresheet'!W61)</f>
        <v>82</v>
      </c>
      <c r="E14" s="44"/>
    </row>
    <row r="15" spans="1:5" ht="12.75">
      <c r="A15" s="33">
        <v>14</v>
      </c>
      <c r="B15" s="44" t="str">
        <f>IF('Automatic Scoresheet'!W92&gt;0,'Automatic Scoresheet'!B92,"")</f>
        <v>Nick Daniels</v>
      </c>
      <c r="C15" s="44" t="str">
        <f>IF(COUNTBLANK(B15)=1,"",'Automatic Scoresheet'!$A$87)</f>
        <v>Waukesha West</v>
      </c>
      <c r="D15" s="45">
        <f>IF(COUNTBLANK(B15)=1,"",'Automatic Scoresheet'!W92)</f>
        <v>82</v>
      </c>
      <c r="E15" s="44"/>
    </row>
    <row r="16" spans="1:5" ht="12.75">
      <c r="A16" s="32">
        <v>15</v>
      </c>
      <c r="B16" s="44" t="str">
        <f>IF('Automatic Scoresheet'!W96&gt;0,'Automatic Scoresheet'!B96,"")</f>
        <v>Zach Kramer</v>
      </c>
      <c r="C16" s="44" t="str">
        <f>IF(COUNTBLANK(B16)=1,"",'Automatic Scoresheet'!$A$80)</f>
        <v>Waukesha North</v>
      </c>
      <c r="D16" s="45">
        <f>IF(COUNTBLANK(B16)=1,"",'Automatic Scoresheet'!W96)</f>
        <v>82</v>
      </c>
      <c r="E16" s="44"/>
    </row>
    <row r="17" spans="1:5" ht="12.75">
      <c r="A17" s="33">
        <v>16</v>
      </c>
      <c r="B17" s="44" t="str">
        <f>IF('Automatic Scoresheet'!W40&gt;0,'Automatic Scoresheet'!B40,"")</f>
        <v>Reiley Coller</v>
      </c>
      <c r="C17" s="44" t="str">
        <f>IF(COUNTBLANK(B17)=1,"",'Automatic Scoresheet'!$A$38)</f>
        <v>Grafton</v>
      </c>
      <c r="D17" s="45">
        <f>IF(COUNTBLANK(B17)=1,"",'Automatic Scoresheet'!W40)</f>
        <v>83</v>
      </c>
      <c r="E17" s="44"/>
    </row>
    <row r="18" spans="1:5" ht="12.75">
      <c r="A18" s="32">
        <v>17</v>
      </c>
      <c r="B18" s="44" t="str">
        <f>IF('Automatic Scoresheet'!W75&gt;0,'Automatic Scoresheet'!B75,"")</f>
        <v>James Maney</v>
      </c>
      <c r="C18" s="44" t="str">
        <f>IF(COUNTBLANK(B18)=1,"",'Automatic Scoresheet'!$A$73)</f>
        <v>Waterford</v>
      </c>
      <c r="D18" s="45">
        <f>IF(COUNTBLANK(B18)=1,"",'Automatic Scoresheet'!W75)</f>
        <v>83</v>
      </c>
      <c r="E18" s="44"/>
    </row>
    <row r="19" spans="1:5" ht="12.75">
      <c r="A19" s="33">
        <v>18</v>
      </c>
      <c r="B19" s="44" t="str">
        <f>IF('Automatic Scoresheet'!W98&gt;0,'Automatic Scoresheet'!B98,"")</f>
        <v>Bailey Menarek</v>
      </c>
      <c r="C19" s="44" t="str">
        <f>IF(COUNTBLANK(B19)=1,"",'Automatic Scoresheet'!$A$80)</f>
        <v>Waukesha North</v>
      </c>
      <c r="D19" s="45">
        <f>IF(COUNTBLANK(B19)=1,"",'Automatic Scoresheet'!W98)</f>
        <v>83</v>
      </c>
      <c r="E19" s="44"/>
    </row>
    <row r="20" spans="1:5" ht="12.75">
      <c r="A20" s="32">
        <v>19</v>
      </c>
      <c r="B20" s="44" t="str">
        <f>IF('Automatic Scoresheet'!W20&gt;0,'Automatic Scoresheet'!B20,"")</f>
        <v>Ian Tisonik</v>
      </c>
      <c r="C20" s="44" t="str">
        <f>IF(COUNTBLANK(B20)=1,"",'Automatic Scoresheet'!$A$17)</f>
        <v>Catholic Memorial</v>
      </c>
      <c r="D20" s="45">
        <f>IF(COUNTBLANK(B20)=1,"",'Automatic Scoresheet'!W20)</f>
        <v>84</v>
      </c>
      <c r="E20" s="44"/>
    </row>
    <row r="21" spans="1:5" ht="12.75">
      <c r="A21" s="33">
        <v>20</v>
      </c>
      <c r="B21" s="44" t="str">
        <f>IF('Automatic Scoresheet'!W36&gt;0,'Automatic Scoresheet'!B36,"")</f>
        <v>Eli Rawinski</v>
      </c>
      <c r="C21" s="44" t="str">
        <f>IF(COUNTBLANK(B21)=1,"",'Automatic Scoresheet'!$A$31)</f>
        <v>Fort Atkinson</v>
      </c>
      <c r="D21" s="45">
        <f>IF(COUNTBLANK(B21)=1,"",'Automatic Scoresheet'!W36)</f>
        <v>84</v>
      </c>
      <c r="E21" s="44"/>
    </row>
    <row r="22" spans="1:5" ht="12.75">
      <c r="A22" s="32">
        <v>21</v>
      </c>
      <c r="B22" s="44" t="str">
        <f>IF('Automatic Scoresheet'!W13&gt;0,'Automatic Scoresheet'!B13,"")</f>
        <v>Danny Capozzi</v>
      </c>
      <c r="C22" s="44" t="str">
        <f>IF(COUNTBLANK(B22)=1,"",'Automatic Scoresheet'!$A$10)</f>
        <v>Burlington</v>
      </c>
      <c r="D22" s="45">
        <f>IF(COUNTBLANK(B22)=1,"",'Automatic Scoresheet'!W13)</f>
        <v>86</v>
      </c>
      <c r="E22" s="44"/>
    </row>
    <row r="23" spans="1:5" ht="12.75">
      <c r="A23" s="33">
        <v>22</v>
      </c>
      <c r="B23" s="44" t="str">
        <f>IF('Automatic Scoresheet'!W28&gt;0,'Automatic Scoresheet'!B28,"")</f>
        <v>Joe Forsting</v>
      </c>
      <c r="C23" s="44" t="str">
        <f>IF(COUNTBLANK(B23)=1,"",'Automatic Scoresheet'!$A$24)</f>
        <v>Edgerton</v>
      </c>
      <c r="D23" s="45">
        <f>IF(COUNTBLANK(B23)=1,"",'Automatic Scoresheet'!W28)</f>
        <v>86</v>
      </c>
      <c r="E23" s="44"/>
    </row>
    <row r="24" spans="1:5" ht="12.75">
      <c r="A24" s="32">
        <v>23</v>
      </c>
      <c r="B24" s="44" t="str">
        <f>IF('Automatic Scoresheet'!W41&gt;0,'Automatic Scoresheet'!B41,"")</f>
        <v>Ryan Stachurski</v>
      </c>
      <c r="C24" s="44" t="str">
        <f>IF(COUNTBLANK(B24)=1,"",'Automatic Scoresheet'!$A$38)</f>
        <v>Grafton</v>
      </c>
      <c r="D24" s="45">
        <f>IF(COUNTBLANK(B24)=1,"",'Automatic Scoresheet'!W41)</f>
        <v>87</v>
      </c>
      <c r="E24" s="44"/>
    </row>
    <row r="25" spans="1:5" ht="12.75">
      <c r="A25" s="33">
        <v>24</v>
      </c>
      <c r="B25" s="44" t="str">
        <f>IF('Automatic Scoresheet'!W77&gt;0,'Automatic Scoresheet'!B77,"")</f>
        <v>Alan Oliver</v>
      </c>
      <c r="C25" s="44" t="str">
        <f>IF(COUNTBLANK(B25)=1,"",'Automatic Scoresheet'!$A$73)</f>
        <v>Waterford</v>
      </c>
      <c r="D25" s="45">
        <f>IF(COUNTBLANK(B25)=1,"",'Automatic Scoresheet'!W77)</f>
        <v>87</v>
      </c>
      <c r="E25" s="44"/>
    </row>
    <row r="26" spans="1:5" ht="12.75">
      <c r="A26" s="32">
        <v>25</v>
      </c>
      <c r="B26" s="44" t="str">
        <f>IF('Automatic Scoresheet'!W63&gt;0,'Automatic Scoresheet'!B63,"")</f>
        <v>Brian Eitel</v>
      </c>
      <c r="C26" s="44" t="str">
        <f>IF(COUNTBLANK(B26)=1,"",'Automatic Scoresheet'!$A$59)</f>
        <v>The Prairie School</v>
      </c>
      <c r="D26" s="45">
        <f>IF(COUNTBLANK(B26)=1,"",'Automatic Scoresheet'!W63)</f>
        <v>88</v>
      </c>
      <c r="E26" s="44"/>
    </row>
    <row r="27" spans="1:5" ht="12.75">
      <c r="A27" s="33">
        <v>26</v>
      </c>
      <c r="B27" s="44" t="str">
        <f>IF('Automatic Scoresheet'!W62&gt;0,'Automatic Scoresheet'!B62,"")</f>
        <v>Michael Andreucci</v>
      </c>
      <c r="C27" s="44" t="str">
        <f>IF(COUNTBLANK(B27)=1,"",'Automatic Scoresheet'!$A$59)</f>
        <v>The Prairie School</v>
      </c>
      <c r="D27" s="45">
        <f>IF(COUNTBLANK(B27)=1,"",'Automatic Scoresheet'!W62)</f>
        <v>89</v>
      </c>
      <c r="E27" s="44"/>
    </row>
    <row r="28" spans="1:5" ht="12.75">
      <c r="A28" s="32">
        <v>27</v>
      </c>
      <c r="B28" s="44" t="str">
        <f>IF('Automatic Scoresheet'!W29&gt;0,'Automatic Scoresheet'!B29,"")</f>
        <v>Kyle Wille</v>
      </c>
      <c r="C28" s="44" t="str">
        <f>IF(COUNTBLANK(B28)=1,"",'Automatic Scoresheet'!$A$24)</f>
        <v>Edgerton</v>
      </c>
      <c r="D28" s="45">
        <f>IF(COUNTBLANK(B28)=1,"",'Automatic Scoresheet'!W29)</f>
        <v>90</v>
      </c>
      <c r="E28" s="44"/>
    </row>
    <row r="29" spans="1:5" ht="12.75">
      <c r="A29" s="33">
        <v>28</v>
      </c>
      <c r="B29" s="44" t="str">
        <f>IF('Automatic Scoresheet'!W43&gt;0,'Automatic Scoresheet'!B43,"")</f>
        <v>Jake Anderson</v>
      </c>
      <c r="C29" s="44" t="str">
        <f>IF(COUNTBLANK(B29)=1,"",'Automatic Scoresheet'!$A$38)</f>
        <v>Grafton</v>
      </c>
      <c r="D29" s="45">
        <f>IF(COUNTBLANK(B29)=1,"",'Automatic Scoresheet'!W43)</f>
        <v>91</v>
      </c>
      <c r="E29" s="44"/>
    </row>
    <row r="30" spans="1:5" ht="12.75">
      <c r="A30" s="32">
        <v>29</v>
      </c>
      <c r="B30" s="44" t="str">
        <f>IF('Automatic Scoresheet'!W103&gt;0,'Automatic Scoresheet'!B103,"")</f>
        <v>Kyle Radavich</v>
      </c>
      <c r="C30" s="44" t="str">
        <f>IF(COUNTBLANK(B30)=1,"",'Automatic Scoresheet'!$A$73)</f>
        <v>Waterford</v>
      </c>
      <c r="D30" s="45">
        <f>IF(COUNTBLANK(B30)=1,"",'Automatic Scoresheet'!W103)</f>
        <v>92</v>
      </c>
      <c r="E30" s="44"/>
    </row>
    <row r="31" spans="1:5" ht="12.75">
      <c r="A31" s="33">
        <v>30</v>
      </c>
      <c r="B31" s="44" t="str">
        <f>IF('Automatic Scoresheet'!W27&gt;0,'Automatic Scoresheet'!B27,"")</f>
        <v>Alec Johnson</v>
      </c>
      <c r="C31" s="44" t="str">
        <f>IF(COUNTBLANK(B31)=1,"",'Automatic Scoresheet'!$A$24)</f>
        <v>Edgerton</v>
      </c>
      <c r="D31" s="45">
        <f>IF(COUNTBLANK(B31)=1,"",'Automatic Scoresheet'!W27)</f>
        <v>93</v>
      </c>
      <c r="E31" s="44"/>
    </row>
    <row r="32" spans="1:5" ht="12.75">
      <c r="A32" s="32">
        <v>31</v>
      </c>
      <c r="B32" s="44" t="str">
        <f>IF('Automatic Scoresheet'!W35&gt;0,'Automatic Scoresheet'!B35,"")</f>
        <v>Sam Majewski</v>
      </c>
      <c r="C32" s="44" t="str">
        <f>IF(COUNTBLANK(B32)=1,"",'Automatic Scoresheet'!$A$31)</f>
        <v>Fort Atkinson</v>
      </c>
      <c r="D32" s="45">
        <f>IF(COUNTBLANK(B32)=1,"",'Automatic Scoresheet'!W35)</f>
        <v>94</v>
      </c>
      <c r="E32" s="44"/>
    </row>
    <row r="33" spans="1:5" ht="12.75">
      <c r="A33" s="33">
        <v>32</v>
      </c>
      <c r="B33" s="44" t="str">
        <f>IF('Automatic Scoresheet'!W42&gt;0,'Automatic Scoresheet'!B42,"")</f>
        <v>Justin Peters</v>
      </c>
      <c r="C33" s="44" t="str">
        <f>IF(COUNTBLANK(B33)=1,"",'Automatic Scoresheet'!$A$38)</f>
        <v>Grafton</v>
      </c>
      <c r="D33" s="45">
        <f>IF(COUNTBLANK(B33)=1,"",'Automatic Scoresheet'!W42)</f>
        <v>94</v>
      </c>
      <c r="E33" s="44"/>
    </row>
    <row r="34" spans="1:5" ht="12.75">
      <c r="A34" s="32">
        <v>33</v>
      </c>
      <c r="B34" s="44" t="str">
        <f>IF('Automatic Scoresheet'!W104&gt;0,'Automatic Scoresheet'!B104,"")</f>
        <v>Brady Cunnigham</v>
      </c>
      <c r="C34" s="44" t="str">
        <f>IF(COUNTBLANK(B34)=1,"",'Automatic Scoresheet'!$A$73)</f>
        <v>Waterford</v>
      </c>
      <c r="D34" s="45">
        <f>IF(COUNTBLANK(B34)=1,"",'Automatic Scoresheet'!W104)</f>
        <v>94</v>
      </c>
      <c r="E34" s="44"/>
    </row>
    <row r="35" spans="1:5" ht="12.75">
      <c r="A35" s="33">
        <v>34</v>
      </c>
      <c r="B35" s="44" t="str">
        <f>IF('Automatic Scoresheet'!W106&gt;0,'Automatic Scoresheet'!B106,"")</f>
        <v>Max Thompson</v>
      </c>
      <c r="C35" s="44" t="str">
        <f>IF(COUNTBLANK(B35)=1,"",'Automatic Scoresheet'!$A$73)</f>
        <v>Waterford</v>
      </c>
      <c r="D35" s="45">
        <f>IF(COUNTBLANK(B35)=1,"",'Automatic Scoresheet'!W106)</f>
        <v>94</v>
      </c>
      <c r="E35" s="44"/>
    </row>
    <row r="36" spans="1:5" ht="12.75">
      <c r="A36" s="32">
        <v>35</v>
      </c>
      <c r="B36" s="44" t="str">
        <f>IF('Automatic Scoresheet'!W76&gt;0,'Automatic Scoresheet'!B76,"")</f>
        <v>Jake Decamp</v>
      </c>
      <c r="C36" s="44" t="str">
        <f>IF(COUNTBLANK(B36)=1,"",'Automatic Scoresheet'!$A$73)</f>
        <v>Waterford</v>
      </c>
      <c r="D36" s="45">
        <f>IF(COUNTBLANK(B36)=1,"",'Automatic Scoresheet'!W76)</f>
        <v>97</v>
      </c>
      <c r="E36" s="44"/>
    </row>
    <row r="37" spans="1:5" ht="12.75">
      <c r="A37" s="33">
        <v>36</v>
      </c>
      <c r="B37" s="44" t="str">
        <f>IF('Automatic Scoresheet'!W99&gt;0,'Automatic Scoresheet'!B99,"")</f>
        <v>Scott Lynch</v>
      </c>
      <c r="C37" s="44" t="str">
        <f>IF(COUNTBLANK(B37)=1,"",'Automatic Scoresheet'!$A$80)</f>
        <v>Waukesha North</v>
      </c>
      <c r="D37" s="45">
        <f>IF(COUNTBLANK(B37)=1,"",'Automatic Scoresheet'!W99)</f>
        <v>97</v>
      </c>
      <c r="E37" s="44"/>
    </row>
    <row r="38" spans="1:5" ht="12.75">
      <c r="A38" s="32">
        <v>37</v>
      </c>
      <c r="B38" s="44" t="str">
        <f>IF('Automatic Scoresheet'!W105&gt;0,'Automatic Scoresheet'!B105,"")</f>
        <v>Austin Brault</v>
      </c>
      <c r="C38" s="44" t="str">
        <f>IF(COUNTBLANK(B38)=1,"",'Automatic Scoresheet'!$A$73)</f>
        <v>Waterford</v>
      </c>
      <c r="D38" s="45">
        <f>IF(COUNTBLANK(B38)=1,"",'Automatic Scoresheet'!W105)</f>
        <v>99</v>
      </c>
      <c r="E38" s="44"/>
    </row>
    <row r="39" spans="1:5" ht="12.75">
      <c r="A39" s="33">
        <v>38</v>
      </c>
      <c r="B39" s="44" t="str">
        <f>IF('Automatic Scoresheet'!W14&gt;0,'Automatic Scoresheet'!B14,"")</f>
        <v>Lovie Hardesty</v>
      </c>
      <c r="C39" s="44" t="str">
        <f>IF(COUNTBLANK(B39)=1,"",'Automatic Scoresheet'!$A$10)</f>
        <v>Burlington</v>
      </c>
      <c r="D39" s="45">
        <f>IF(COUNTBLANK(B39)=1,"",'Automatic Scoresheet'!W14)</f>
        <v>103</v>
      </c>
      <c r="E39" s="44"/>
    </row>
    <row r="40" spans="1:5" ht="12.75">
      <c r="A40" s="32">
        <v>39</v>
      </c>
      <c r="B40" s="44" t="str">
        <f>IF('Automatic Scoresheet'!W48&gt;0,'Automatic Scoresheet'!B48,"")</f>
        <v>Cooper Burtness</v>
      </c>
      <c r="C40" s="44" t="str">
        <f>IF(COUNTBLANK(B40)=1,"",'Automatic Scoresheet'!$A$45)</f>
        <v>Orfordville Parkview</v>
      </c>
      <c r="D40" s="45">
        <f>IF(COUNTBLANK(B40)=1,"",'Automatic Scoresheet'!W48)</f>
        <v>103</v>
      </c>
      <c r="E40" s="44"/>
    </row>
    <row r="41" spans="1:5" ht="12.75">
      <c r="A41" s="33">
        <v>40</v>
      </c>
      <c r="B41" s="44" t="str">
        <f>IF('Automatic Scoresheet'!W85&gt;0,'Automatic Scoresheet'!B85,"")</f>
        <v>Karsen Bunnett</v>
      </c>
      <c r="C41" s="44" t="str">
        <f>IF(COUNTBLANK(B41)=1,"",'Automatic Scoresheet'!$A$80)</f>
        <v>Waukesha North</v>
      </c>
      <c r="D41" s="45">
        <f>IF(COUNTBLANK(B41)=1,"",'Automatic Scoresheet'!W85)</f>
        <v>103</v>
      </c>
      <c r="E41" s="44"/>
    </row>
    <row r="42" spans="1:5" ht="12.75">
      <c r="A42" s="32">
        <v>41</v>
      </c>
      <c r="B42" s="44" t="str">
        <f>IF('Automatic Scoresheet'!W49&gt;0,'Automatic Scoresheet'!B49,"")</f>
        <v>Madi Vine</v>
      </c>
      <c r="C42" s="44" t="str">
        <f>IF(COUNTBLANK(B42)=1,"",'Automatic Scoresheet'!$A$45)</f>
        <v>Orfordville Parkview</v>
      </c>
      <c r="D42" s="45">
        <f>IF(COUNTBLANK(B42)=1,"",'Automatic Scoresheet'!W49)</f>
        <v>104</v>
      </c>
      <c r="E42" s="44"/>
    </row>
    <row r="43" spans="1:5" ht="12.75">
      <c r="A43" s="33">
        <v>42</v>
      </c>
      <c r="B43" s="44" t="str">
        <f>IF('Automatic Scoresheet'!W69&gt;0,'Automatic Scoresheet'!B69,"")</f>
        <v>Jack Manna</v>
      </c>
      <c r="C43" s="44" t="str">
        <f>IF(COUNTBLANK(B43)=1,"",'Automatic Scoresheet'!$A$66)</f>
        <v>Racine Lutheran</v>
      </c>
      <c r="D43" s="45">
        <f>IF(COUNTBLANK(B43)=1,"",'Automatic Scoresheet'!W69)</f>
        <v>104</v>
      </c>
      <c r="E43" s="44"/>
    </row>
    <row r="44" spans="1:5" ht="12.75">
      <c r="A44" s="32">
        <v>43</v>
      </c>
      <c r="B44" s="44" t="str">
        <f>IF('Automatic Scoresheet'!W78&gt;0,'Automatic Scoresheet'!B78,"")</f>
        <v>Logan Adams</v>
      </c>
      <c r="C44" s="44" t="str">
        <f>IF(COUNTBLANK(B44)=1,"",'Automatic Scoresheet'!$A$73)</f>
        <v>Waterford</v>
      </c>
      <c r="D44" s="45">
        <f>IF(COUNTBLANK(B44)=1,"",'Automatic Scoresheet'!W78)</f>
        <v>104</v>
      </c>
      <c r="E44" s="44"/>
    </row>
    <row r="45" spans="1:5" ht="12.75">
      <c r="A45" s="33">
        <v>44</v>
      </c>
      <c r="B45" s="44" t="str">
        <f>IF('Automatic Scoresheet'!W83&gt;0,'Automatic Scoresheet'!B83,"")</f>
        <v>Ben Bartley</v>
      </c>
      <c r="C45" s="44" t="str">
        <f>IF(COUNTBLANK(B45)=1,"",'Automatic Scoresheet'!$A$80)</f>
        <v>Waukesha North</v>
      </c>
      <c r="D45" s="45">
        <f>IF(COUNTBLANK(B45)=1,"",'Automatic Scoresheet'!W83)</f>
        <v>104</v>
      </c>
      <c r="E45" s="44"/>
    </row>
    <row r="46" spans="1:5" ht="12.75">
      <c r="A46" s="32">
        <v>45</v>
      </c>
      <c r="B46" s="44" t="str">
        <f>IF('Automatic Scoresheet'!W56&gt;0,'Automatic Scoresheet'!B56,"")</f>
        <v>Richard Bauer</v>
      </c>
      <c r="C46" s="44" t="str">
        <f>IF(COUNTBLANK(B46)=1,"",'Automatic Scoresheet'!$A$52)</f>
        <v>Pius XI</v>
      </c>
      <c r="D46" s="45">
        <f>IF(COUNTBLANK(B46)=1,"",'Automatic Scoresheet'!W56)</f>
        <v>105</v>
      </c>
      <c r="E46" s="44"/>
    </row>
    <row r="47" spans="1:5" ht="12.75">
      <c r="A47" s="33">
        <v>46</v>
      </c>
      <c r="B47" s="44" t="str">
        <f>IF('Automatic Scoresheet'!W57&gt;0,'Automatic Scoresheet'!B57,"")</f>
        <v>Patrick Anderson</v>
      </c>
      <c r="C47" s="44" t="str">
        <f>IF(COUNTBLANK(B47)=1,"",'Automatic Scoresheet'!$A$52)</f>
        <v>Pius XI</v>
      </c>
      <c r="D47" s="45">
        <f>IF(COUNTBLANK(B47)=1,"",'Automatic Scoresheet'!W57)</f>
        <v>105</v>
      </c>
      <c r="E47" s="44"/>
    </row>
    <row r="48" spans="1:5" ht="12.75">
      <c r="A48" s="32">
        <v>47</v>
      </c>
      <c r="B48" s="44" t="str">
        <f>IF('Automatic Scoresheet'!W82&gt;0,'Automatic Scoresheet'!B82,"")</f>
        <v>Alex Truettner</v>
      </c>
      <c r="C48" s="44" t="str">
        <f>IF(COUNTBLANK(B48)=1,"",'Automatic Scoresheet'!$A$80)</f>
        <v>Waukesha North</v>
      </c>
      <c r="D48" s="45">
        <f>IF(COUNTBLANK(B48)=1,"",'Automatic Scoresheet'!W82)</f>
        <v>105</v>
      </c>
      <c r="E48" s="44"/>
    </row>
    <row r="49" spans="1:5" ht="12.75">
      <c r="A49" s="33">
        <v>48</v>
      </c>
      <c r="B49" s="44" t="str">
        <f>IF('Automatic Scoresheet'!W84&gt;0,'Automatic Scoresheet'!B84,"")</f>
        <v>Luke Rader</v>
      </c>
      <c r="C49" s="44" t="str">
        <f>IF(COUNTBLANK(B49)=1,"",'Automatic Scoresheet'!$A$80)</f>
        <v>Waukesha North</v>
      </c>
      <c r="D49" s="45">
        <f>IF(COUNTBLANK(B49)=1,"",'Automatic Scoresheet'!W84)</f>
        <v>105</v>
      </c>
      <c r="E49" s="44"/>
    </row>
    <row r="50" spans="1:5" ht="12.75">
      <c r="A50" s="32">
        <v>49</v>
      </c>
      <c r="B50" s="44" t="str">
        <f>IF('Automatic Scoresheet'!W64&gt;0,'Automatic Scoresheet'!B64,"")</f>
        <v>Jake Reynolds</v>
      </c>
      <c r="C50" s="44" t="str">
        <f>IF(COUNTBLANK(B50)=1,"",'Automatic Scoresheet'!$A$59)</f>
        <v>The Prairie School</v>
      </c>
      <c r="D50" s="45">
        <f>IF(COUNTBLANK(B50)=1,"",'Automatic Scoresheet'!W64)</f>
        <v>106</v>
      </c>
      <c r="E50" s="44"/>
    </row>
    <row r="51" spans="1:5" ht="12.75">
      <c r="A51" s="33">
        <v>50</v>
      </c>
      <c r="B51" s="44" t="str">
        <f>IF('Automatic Scoresheet'!W55&gt;0,'Automatic Scoresheet'!B55,"")</f>
        <v>Kayde Thiele</v>
      </c>
      <c r="C51" s="44" t="str">
        <f>IF(COUNTBLANK(B51)=1,"",'Automatic Scoresheet'!$A$52)</f>
        <v>Pius XI</v>
      </c>
      <c r="D51" s="45">
        <f>IF(COUNTBLANK(B51)=1,"",'Automatic Scoresheet'!W55)</f>
        <v>108</v>
      </c>
      <c r="E51" s="44"/>
    </row>
    <row r="52" spans="1:5" ht="12.75">
      <c r="A52" s="32">
        <v>51</v>
      </c>
      <c r="B52" s="44" t="str">
        <f>IF('Automatic Scoresheet'!W47&gt;0,'Automatic Scoresheet'!B47,"")</f>
        <v>Dalton Ryan</v>
      </c>
      <c r="C52" s="44" t="str">
        <f>IF(COUNTBLANK(B52)=1,"",'Automatic Scoresheet'!$A$45)</f>
        <v>Orfordville Parkview</v>
      </c>
      <c r="D52" s="45">
        <f>IF(COUNTBLANK(B52)=1,"",'Automatic Scoresheet'!W47)</f>
        <v>110</v>
      </c>
      <c r="E52" s="44"/>
    </row>
    <row r="53" spans="1:5" ht="12.75">
      <c r="A53" s="33">
        <v>52</v>
      </c>
      <c r="B53" s="44" t="str">
        <f>IF('Automatic Scoresheet'!W50&gt;0,'Automatic Scoresheet'!B50,"")</f>
        <v>Kaleb Meredith</v>
      </c>
      <c r="C53" s="44" t="str">
        <f>IF(COUNTBLANK(B53)=1,"",'Automatic Scoresheet'!$A$45)</f>
        <v>Orfordville Parkview</v>
      </c>
      <c r="D53" s="45">
        <f>IF(COUNTBLANK(B53)=1,"",'Automatic Scoresheet'!W50)</f>
        <v>111</v>
      </c>
      <c r="E53" s="44"/>
    </row>
    <row r="54" spans="1:5" ht="12.75">
      <c r="A54" s="32">
        <v>53</v>
      </c>
      <c r="B54" s="44" t="str">
        <f>IF('Automatic Scoresheet'!W15&gt;0,'Automatic Scoresheet'!B15,"")</f>
        <v>Kevin Clark</v>
      </c>
      <c r="C54" s="44" t="str">
        <f>IF(COUNTBLANK(B54)=1,"",'Automatic Scoresheet'!$A$10)</f>
        <v>Burlington</v>
      </c>
      <c r="D54" s="45">
        <f>IF(COUNTBLANK(B54)=1,"",'Automatic Scoresheet'!W15)</f>
        <v>117</v>
      </c>
      <c r="E54" s="44"/>
    </row>
    <row r="55" spans="1:5" ht="12.75">
      <c r="A55" s="33">
        <v>54</v>
      </c>
      <c r="B55" s="44" t="str">
        <f>IF('Automatic Scoresheet'!W68&gt;0,'Automatic Scoresheet'!B68,"")</f>
        <v>Brent Ogden</v>
      </c>
      <c r="C55" s="44" t="str">
        <f>IF(COUNTBLANK(B55)=1,"",'Automatic Scoresheet'!$A$66)</f>
        <v>Racine Lutheran</v>
      </c>
      <c r="D55" s="45">
        <f>IF(COUNTBLANK(B55)=1,"",'Automatic Scoresheet'!W68)</f>
        <v>123</v>
      </c>
      <c r="E55" s="44"/>
    </row>
    <row r="56" spans="1:5" ht="12.75">
      <c r="A56" s="32">
        <v>55</v>
      </c>
      <c r="B56" s="44" t="str">
        <f>IF('Automatic Scoresheet'!W70&gt;0,'Automatic Scoresheet'!B70,"")</f>
        <v>Ben Jung</v>
      </c>
      <c r="C56" s="44" t="str">
        <f>IF(COUNTBLANK(B56)=1,"",'Automatic Scoresheet'!$A$66)</f>
        <v>Racine Lutheran</v>
      </c>
      <c r="D56" s="45">
        <f>IF(COUNTBLANK(B56)=1,"",'Automatic Scoresheet'!W70)</f>
        <v>123</v>
      </c>
      <c r="E56" s="44"/>
    </row>
    <row r="57" spans="1:5" ht="12.75">
      <c r="A57" s="33">
        <v>56</v>
      </c>
      <c r="B57" s="44" t="str">
        <f>IF('Automatic Scoresheet'!W71&gt;0,'Automatic Scoresheet'!B71,"")</f>
        <v>James Gehne</v>
      </c>
      <c r="C57" s="44" t="str">
        <f>IF(COUNTBLANK(B57)=1,"",'Automatic Scoresheet'!$A$66)</f>
        <v>Racine Lutheran</v>
      </c>
      <c r="D57" s="45">
        <f>IF(COUNTBLANK(B57)=1,"",'Automatic Scoresheet'!W71)</f>
        <v>137</v>
      </c>
      <c r="E57" s="44"/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2007-04-30T22:53:30Z</cp:lastPrinted>
  <dcterms:created xsi:type="dcterms:W3CDTF">2006-04-11T14:41:07Z</dcterms:created>
  <dcterms:modified xsi:type="dcterms:W3CDTF">2016-05-07T19:16:42Z</dcterms:modified>
  <cp:category/>
  <cp:version/>
  <cp:contentType/>
  <cp:contentStatus/>
</cp:coreProperties>
</file>