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1400" yWindow="0" windowWidth="25600" windowHeight="15920" tabRatio="500" activeTab="1"/>
  </bookViews>
  <sheets>
    <sheet name="Score Sheet (ENTER DATA)" sheetId="1" r:id="rId1"/>
    <sheet name="Individual Scores (SORT ONLY)" sheetId="2" r:id="rId2"/>
    <sheet name="Team Scores (SORT ONLY)" sheetId="3" r:id="rId3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M24" i="1"/>
  <c r="W24" i="1"/>
  <c r="M68" i="1"/>
  <c r="W68" i="1"/>
  <c r="M23" i="1"/>
  <c r="W23" i="1"/>
  <c r="M113" i="1"/>
  <c r="W113" i="1"/>
  <c r="M103" i="1"/>
  <c r="C60" i="2"/>
  <c r="AF101" i="1"/>
  <c r="AF102" i="1"/>
  <c r="AF103" i="1"/>
  <c r="AF104" i="1"/>
  <c r="AF105" i="1"/>
  <c r="M101" i="1"/>
  <c r="W101" i="1"/>
  <c r="X101" i="1"/>
  <c r="M102" i="1"/>
  <c r="W102" i="1"/>
  <c r="X102" i="1"/>
  <c r="W103" i="1"/>
  <c r="X103" i="1"/>
  <c r="M104" i="1"/>
  <c r="W104" i="1"/>
  <c r="X104" i="1"/>
  <c r="M105" i="1"/>
  <c r="W105" i="1"/>
  <c r="X105" i="1"/>
  <c r="X106" i="1"/>
  <c r="Y101" i="1"/>
  <c r="Y102" i="1"/>
  <c r="Y103" i="1"/>
  <c r="Y104" i="1"/>
  <c r="Y105" i="1"/>
  <c r="Y106" i="1"/>
  <c r="Z101" i="1"/>
  <c r="Z102" i="1"/>
  <c r="Z103" i="1"/>
  <c r="Z104" i="1"/>
  <c r="Z105" i="1"/>
  <c r="Z106" i="1"/>
  <c r="AA101" i="1"/>
  <c r="AA102" i="1"/>
  <c r="AA103" i="1"/>
  <c r="AA104" i="1"/>
  <c r="AA105" i="1"/>
  <c r="AA106" i="1"/>
  <c r="AB101" i="1"/>
  <c r="AB102" i="1"/>
  <c r="AB103" i="1"/>
  <c r="AB104" i="1"/>
  <c r="AB105" i="1"/>
  <c r="AB106" i="1"/>
  <c r="AC101" i="1"/>
  <c r="AC102" i="1"/>
  <c r="AC103" i="1"/>
  <c r="AC104" i="1"/>
  <c r="AC105" i="1"/>
  <c r="AC106" i="1"/>
  <c r="AD101" i="1"/>
  <c r="AD102" i="1"/>
  <c r="AD103" i="1"/>
  <c r="AD104" i="1"/>
  <c r="AD105" i="1"/>
  <c r="AD106" i="1"/>
  <c r="AE101" i="1"/>
  <c r="AE102" i="1"/>
  <c r="AE103" i="1"/>
  <c r="AE104" i="1"/>
  <c r="AE105" i="1"/>
  <c r="AE106" i="1"/>
  <c r="AF106" i="1"/>
  <c r="AF107" i="1"/>
  <c r="J20" i="3"/>
  <c r="AE107" i="1"/>
  <c r="I20" i="3"/>
  <c r="AD107" i="1"/>
  <c r="H20" i="3"/>
  <c r="AC107" i="1"/>
  <c r="G20" i="3"/>
  <c r="AB107" i="1"/>
  <c r="F20" i="3"/>
  <c r="AA107" i="1"/>
  <c r="E20" i="3"/>
  <c r="Z107" i="1"/>
  <c r="D20" i="3"/>
  <c r="Y107" i="1"/>
  <c r="C20" i="3"/>
  <c r="X107" i="1"/>
  <c r="B20" i="3"/>
  <c r="A20" i="3"/>
  <c r="AF56" i="1"/>
  <c r="AF57" i="1"/>
  <c r="AF58" i="1"/>
  <c r="AF59" i="1"/>
  <c r="AF60" i="1"/>
  <c r="M56" i="1"/>
  <c r="W56" i="1"/>
  <c r="X56" i="1"/>
  <c r="M57" i="1"/>
  <c r="W57" i="1"/>
  <c r="X57" i="1"/>
  <c r="M58" i="1"/>
  <c r="W58" i="1"/>
  <c r="X58" i="1"/>
  <c r="M59" i="1"/>
  <c r="W59" i="1"/>
  <c r="X59" i="1"/>
  <c r="M60" i="1"/>
  <c r="W60" i="1"/>
  <c r="X60" i="1"/>
  <c r="X61" i="1"/>
  <c r="Y56" i="1"/>
  <c r="Y59" i="1"/>
  <c r="Y60" i="1"/>
  <c r="Y57" i="1"/>
  <c r="Y58" i="1"/>
  <c r="Y61" i="1"/>
  <c r="Z56" i="1"/>
  <c r="Z59" i="1"/>
  <c r="Z57" i="1"/>
  <c r="Z58" i="1"/>
  <c r="Z60" i="1"/>
  <c r="Z61" i="1"/>
  <c r="AA56" i="1"/>
  <c r="AA59" i="1"/>
  <c r="AA57" i="1"/>
  <c r="AA58" i="1"/>
  <c r="AA60" i="1"/>
  <c r="AA61" i="1"/>
  <c r="AB56" i="1"/>
  <c r="AB59" i="1"/>
  <c r="AB57" i="1"/>
  <c r="AB58" i="1"/>
  <c r="AB60" i="1"/>
  <c r="AB61" i="1"/>
  <c r="AC56" i="1"/>
  <c r="AC59" i="1"/>
  <c r="AC57" i="1"/>
  <c r="AC58" i="1"/>
  <c r="AC60" i="1"/>
  <c r="AC61" i="1"/>
  <c r="AD56" i="1"/>
  <c r="AD59" i="1"/>
  <c r="AD57" i="1"/>
  <c r="AD58" i="1"/>
  <c r="AD60" i="1"/>
  <c r="AD61" i="1"/>
  <c r="AE56" i="1"/>
  <c r="AE59" i="1"/>
  <c r="AE57" i="1"/>
  <c r="AE58" i="1"/>
  <c r="AE60" i="1"/>
  <c r="AE61" i="1"/>
  <c r="AF61" i="1"/>
  <c r="AF62" i="1"/>
  <c r="J17" i="3"/>
  <c r="AE62" i="1"/>
  <c r="I17" i="3"/>
  <c r="AD62" i="1"/>
  <c r="H17" i="3"/>
  <c r="AC62" i="1"/>
  <c r="G17" i="3"/>
  <c r="AB62" i="1"/>
  <c r="F17" i="3"/>
  <c r="AA62" i="1"/>
  <c r="E17" i="3"/>
  <c r="Z62" i="1"/>
  <c r="D17" i="3"/>
  <c r="Y62" i="1"/>
  <c r="C17" i="3"/>
  <c r="X62" i="1"/>
  <c r="B17" i="3"/>
  <c r="A17" i="3"/>
  <c r="AF65" i="1"/>
  <c r="AF66" i="1"/>
  <c r="AF67" i="1"/>
  <c r="AF68" i="1"/>
  <c r="AF69" i="1"/>
  <c r="M65" i="1"/>
  <c r="W65" i="1"/>
  <c r="X65" i="1"/>
  <c r="M66" i="1"/>
  <c r="W66" i="1"/>
  <c r="X66" i="1"/>
  <c r="M67" i="1"/>
  <c r="W67" i="1"/>
  <c r="X67" i="1"/>
  <c r="X68" i="1"/>
  <c r="M69" i="1"/>
  <c r="W69" i="1"/>
  <c r="X69" i="1"/>
  <c r="X70" i="1"/>
  <c r="Y65" i="1"/>
  <c r="Y68" i="1"/>
  <c r="Y66" i="1"/>
  <c r="Y67" i="1"/>
  <c r="Y69" i="1"/>
  <c r="Y70" i="1"/>
  <c r="Z65" i="1"/>
  <c r="Z68" i="1"/>
  <c r="Z66" i="1"/>
  <c r="Z67" i="1"/>
  <c r="Z69" i="1"/>
  <c r="Z70" i="1"/>
  <c r="AA65" i="1"/>
  <c r="AA68" i="1"/>
  <c r="AA66" i="1"/>
  <c r="AA67" i="1"/>
  <c r="AA69" i="1"/>
  <c r="AA70" i="1"/>
  <c r="AB65" i="1"/>
  <c r="AB68" i="1"/>
  <c r="AB66" i="1"/>
  <c r="AB67" i="1"/>
  <c r="AB69" i="1"/>
  <c r="AB70" i="1"/>
  <c r="AC65" i="1"/>
  <c r="AC68" i="1"/>
  <c r="AC66" i="1"/>
  <c r="AC67" i="1"/>
  <c r="AC69" i="1"/>
  <c r="AC70" i="1"/>
  <c r="AD65" i="1"/>
  <c r="AD68" i="1"/>
  <c r="AD66" i="1"/>
  <c r="AD67" i="1"/>
  <c r="AD69" i="1"/>
  <c r="AD70" i="1"/>
  <c r="AE65" i="1"/>
  <c r="AE68" i="1"/>
  <c r="AE66" i="1"/>
  <c r="AE67" i="1"/>
  <c r="AE69" i="1"/>
  <c r="AE70" i="1"/>
  <c r="AF70" i="1"/>
  <c r="AF71" i="1"/>
  <c r="J23" i="3"/>
  <c r="AE71" i="1"/>
  <c r="I23" i="3"/>
  <c r="AD71" i="1"/>
  <c r="H23" i="3"/>
  <c r="AC71" i="1"/>
  <c r="G23" i="3"/>
  <c r="AB71" i="1"/>
  <c r="F23" i="3"/>
  <c r="AA71" i="1"/>
  <c r="E23" i="3"/>
  <c r="Z71" i="1"/>
  <c r="D23" i="3"/>
  <c r="Y71" i="1"/>
  <c r="C23" i="3"/>
  <c r="X71" i="1"/>
  <c r="B23" i="3"/>
  <c r="A23" i="3"/>
  <c r="AF119" i="1"/>
  <c r="AF120" i="1"/>
  <c r="AF121" i="1"/>
  <c r="AF122" i="1"/>
  <c r="AF123" i="1"/>
  <c r="M119" i="1"/>
  <c r="W119" i="1"/>
  <c r="X119" i="1"/>
  <c r="M120" i="1"/>
  <c r="W120" i="1"/>
  <c r="X120" i="1"/>
  <c r="M121" i="1"/>
  <c r="W121" i="1"/>
  <c r="X121" i="1"/>
  <c r="M122" i="1"/>
  <c r="W122" i="1"/>
  <c r="X122" i="1"/>
  <c r="M123" i="1"/>
  <c r="W123" i="1"/>
  <c r="X123" i="1"/>
  <c r="X124" i="1"/>
  <c r="Y119" i="1"/>
  <c r="Y121" i="1"/>
  <c r="Y120" i="1"/>
  <c r="Y122" i="1"/>
  <c r="Y123" i="1"/>
  <c r="Y124" i="1"/>
  <c r="Z119" i="1"/>
  <c r="Z121" i="1"/>
  <c r="Z120" i="1"/>
  <c r="Z122" i="1"/>
  <c r="Z123" i="1"/>
  <c r="Z124" i="1"/>
  <c r="AA119" i="1"/>
  <c r="AA121" i="1"/>
  <c r="AA120" i="1"/>
  <c r="AA122" i="1"/>
  <c r="AA123" i="1"/>
  <c r="AA124" i="1"/>
  <c r="AB119" i="1"/>
  <c r="AB121" i="1"/>
  <c r="AB120" i="1"/>
  <c r="AB122" i="1"/>
  <c r="AB123" i="1"/>
  <c r="AB124" i="1"/>
  <c r="AC119" i="1"/>
  <c r="AC121" i="1"/>
  <c r="AC120" i="1"/>
  <c r="AC122" i="1"/>
  <c r="AC123" i="1"/>
  <c r="AC124" i="1"/>
  <c r="AD119" i="1"/>
  <c r="AD121" i="1"/>
  <c r="AD120" i="1"/>
  <c r="AD122" i="1"/>
  <c r="AD123" i="1"/>
  <c r="AD124" i="1"/>
  <c r="AE119" i="1"/>
  <c r="AE121" i="1"/>
  <c r="AE120" i="1"/>
  <c r="AE122" i="1"/>
  <c r="AE123" i="1"/>
  <c r="AE124" i="1"/>
  <c r="AF124" i="1"/>
  <c r="AF125" i="1"/>
  <c r="J16" i="3"/>
  <c r="AE125" i="1"/>
  <c r="I16" i="3"/>
  <c r="AD125" i="1"/>
  <c r="H16" i="3"/>
  <c r="AC125" i="1"/>
  <c r="G16" i="3"/>
  <c r="AB125" i="1"/>
  <c r="F16" i="3"/>
  <c r="AA125" i="1"/>
  <c r="E16" i="3"/>
  <c r="Z125" i="1"/>
  <c r="D16" i="3"/>
  <c r="Y125" i="1"/>
  <c r="C16" i="3"/>
  <c r="X125" i="1"/>
  <c r="B16" i="3"/>
  <c r="A16" i="3"/>
  <c r="AF38" i="1"/>
  <c r="AF39" i="1"/>
  <c r="AF40" i="1"/>
  <c r="AF41" i="1"/>
  <c r="AF42" i="1"/>
  <c r="M38" i="1"/>
  <c r="W38" i="1"/>
  <c r="X38" i="1"/>
  <c r="M39" i="1"/>
  <c r="W39" i="1"/>
  <c r="X39" i="1"/>
  <c r="M40" i="1"/>
  <c r="W40" i="1"/>
  <c r="X40" i="1"/>
  <c r="M41" i="1"/>
  <c r="W41" i="1"/>
  <c r="X41" i="1"/>
  <c r="M42" i="1"/>
  <c r="W42" i="1"/>
  <c r="X42" i="1"/>
  <c r="X43" i="1"/>
  <c r="Y38" i="1"/>
  <c r="Y41" i="1"/>
  <c r="Y39" i="1"/>
  <c r="Y40" i="1"/>
  <c r="Y42" i="1"/>
  <c r="Y43" i="1"/>
  <c r="Z38" i="1"/>
  <c r="Z41" i="1"/>
  <c r="Z39" i="1"/>
  <c r="Z40" i="1"/>
  <c r="Z42" i="1"/>
  <c r="Z43" i="1"/>
  <c r="AA38" i="1"/>
  <c r="AA41" i="1"/>
  <c r="AA39" i="1"/>
  <c r="AA40" i="1"/>
  <c r="AA42" i="1"/>
  <c r="AA43" i="1"/>
  <c r="AB38" i="1"/>
  <c r="AB41" i="1"/>
  <c r="AB39" i="1"/>
  <c r="AB40" i="1"/>
  <c r="AB42" i="1"/>
  <c r="AB43" i="1"/>
  <c r="AC38" i="1"/>
  <c r="AC41" i="1"/>
  <c r="AC39" i="1"/>
  <c r="AC40" i="1"/>
  <c r="AC42" i="1"/>
  <c r="AC43" i="1"/>
  <c r="AD38" i="1"/>
  <c r="AD41" i="1"/>
  <c r="AD39" i="1"/>
  <c r="AD40" i="1"/>
  <c r="AD42" i="1"/>
  <c r="AD43" i="1"/>
  <c r="AE38" i="1"/>
  <c r="AE41" i="1"/>
  <c r="AE39" i="1"/>
  <c r="AE40" i="1"/>
  <c r="AE42" i="1"/>
  <c r="AE43" i="1"/>
  <c r="AF43" i="1"/>
  <c r="AF44" i="1"/>
  <c r="J15" i="3"/>
  <c r="AE44" i="1"/>
  <c r="I15" i="3"/>
  <c r="AD44" i="1"/>
  <c r="H15" i="3"/>
  <c r="AC44" i="1"/>
  <c r="G15" i="3"/>
  <c r="AB44" i="1"/>
  <c r="F15" i="3"/>
  <c r="AA44" i="1"/>
  <c r="E15" i="3"/>
  <c r="Z44" i="1"/>
  <c r="D15" i="3"/>
  <c r="Y44" i="1"/>
  <c r="C15" i="3"/>
  <c r="X44" i="1"/>
  <c r="B15" i="3"/>
  <c r="A15" i="3"/>
  <c r="AF83" i="1"/>
  <c r="AF84" i="1"/>
  <c r="AF85" i="1"/>
  <c r="AF86" i="1"/>
  <c r="AF87" i="1"/>
  <c r="M83" i="1"/>
  <c r="W83" i="1"/>
  <c r="X83" i="1"/>
  <c r="M84" i="1"/>
  <c r="W84" i="1"/>
  <c r="X84" i="1"/>
  <c r="M85" i="1"/>
  <c r="W85" i="1"/>
  <c r="X85" i="1"/>
  <c r="M86" i="1"/>
  <c r="W86" i="1"/>
  <c r="X86" i="1"/>
  <c r="M87" i="1"/>
  <c r="W87" i="1"/>
  <c r="X87" i="1"/>
  <c r="X88" i="1"/>
  <c r="Y83" i="1"/>
  <c r="Y86" i="1"/>
  <c r="Y84" i="1"/>
  <c r="Y85" i="1"/>
  <c r="Y87" i="1"/>
  <c r="Y88" i="1"/>
  <c r="Z83" i="1"/>
  <c r="Z86" i="1"/>
  <c r="Z84" i="1"/>
  <c r="Z85" i="1"/>
  <c r="Z87" i="1"/>
  <c r="Z88" i="1"/>
  <c r="AA83" i="1"/>
  <c r="AA86" i="1"/>
  <c r="AA84" i="1"/>
  <c r="AA85" i="1"/>
  <c r="AA87" i="1"/>
  <c r="AA88" i="1"/>
  <c r="AB83" i="1"/>
  <c r="AB86" i="1"/>
  <c r="AB84" i="1"/>
  <c r="AB85" i="1"/>
  <c r="AB87" i="1"/>
  <c r="AB88" i="1"/>
  <c r="AC83" i="1"/>
  <c r="AC86" i="1"/>
  <c r="AC84" i="1"/>
  <c r="AC85" i="1"/>
  <c r="AC87" i="1"/>
  <c r="AC88" i="1"/>
  <c r="AD83" i="1"/>
  <c r="AD86" i="1"/>
  <c r="AD84" i="1"/>
  <c r="AD85" i="1"/>
  <c r="AD87" i="1"/>
  <c r="AD88" i="1"/>
  <c r="AE83" i="1"/>
  <c r="AE86" i="1"/>
  <c r="AE84" i="1"/>
  <c r="AE85" i="1"/>
  <c r="AE87" i="1"/>
  <c r="AE88" i="1"/>
  <c r="AF88" i="1"/>
  <c r="AF89" i="1"/>
  <c r="J21" i="3"/>
  <c r="AE89" i="1"/>
  <c r="I21" i="3"/>
  <c r="AD89" i="1"/>
  <c r="H21" i="3"/>
  <c r="AC89" i="1"/>
  <c r="G21" i="3"/>
  <c r="AB89" i="1"/>
  <c r="F21" i="3"/>
  <c r="AA89" i="1"/>
  <c r="E21" i="3"/>
  <c r="Z89" i="1"/>
  <c r="D21" i="3"/>
  <c r="Y89" i="1"/>
  <c r="C21" i="3"/>
  <c r="X89" i="1"/>
  <c r="B21" i="3"/>
  <c r="A21" i="3"/>
  <c r="AF11" i="1"/>
  <c r="AF12" i="1"/>
  <c r="AF13" i="1"/>
  <c r="AF14" i="1"/>
  <c r="AF15" i="1"/>
  <c r="M11" i="1"/>
  <c r="W11" i="1"/>
  <c r="X11" i="1"/>
  <c r="M12" i="1"/>
  <c r="W12" i="1"/>
  <c r="X12" i="1"/>
  <c r="M13" i="1"/>
  <c r="W13" i="1"/>
  <c r="X13" i="1"/>
  <c r="M14" i="1"/>
  <c r="W14" i="1"/>
  <c r="X14" i="1"/>
  <c r="M15" i="1"/>
  <c r="W15" i="1"/>
  <c r="X15" i="1"/>
  <c r="X16" i="1"/>
  <c r="Y11" i="1"/>
  <c r="Y14" i="1"/>
  <c r="Y12" i="1"/>
  <c r="Y13" i="1"/>
  <c r="Y15" i="1"/>
  <c r="Y16" i="1"/>
  <c r="Z11" i="1"/>
  <c r="Z14" i="1"/>
  <c r="Z12" i="1"/>
  <c r="Z13" i="1"/>
  <c r="Z15" i="1"/>
  <c r="Z16" i="1"/>
  <c r="AA11" i="1"/>
  <c r="AA14" i="1"/>
  <c r="AA12" i="1"/>
  <c r="AA13" i="1"/>
  <c r="AA15" i="1"/>
  <c r="AA16" i="1"/>
  <c r="AB11" i="1"/>
  <c r="AB14" i="1"/>
  <c r="AB12" i="1"/>
  <c r="AB13" i="1"/>
  <c r="AB15" i="1"/>
  <c r="AB16" i="1"/>
  <c r="AC11" i="1"/>
  <c r="AC14" i="1"/>
  <c r="AC12" i="1"/>
  <c r="AC13" i="1"/>
  <c r="AC15" i="1"/>
  <c r="AC16" i="1"/>
  <c r="AD11" i="1"/>
  <c r="AD14" i="1"/>
  <c r="AD12" i="1"/>
  <c r="AD13" i="1"/>
  <c r="AD15" i="1"/>
  <c r="AD16" i="1"/>
  <c r="AE11" i="1"/>
  <c r="AE14" i="1"/>
  <c r="AE12" i="1"/>
  <c r="AE13" i="1"/>
  <c r="AE15" i="1"/>
  <c r="AE16" i="1"/>
  <c r="AF16" i="1"/>
  <c r="AF17" i="1"/>
  <c r="J11" i="3"/>
  <c r="AE17" i="1"/>
  <c r="I11" i="3"/>
  <c r="AD17" i="1"/>
  <c r="H11" i="3"/>
  <c r="AC17" i="1"/>
  <c r="G11" i="3"/>
  <c r="AB17" i="1"/>
  <c r="F11" i="3"/>
  <c r="AA17" i="1"/>
  <c r="E11" i="3"/>
  <c r="Z17" i="1"/>
  <c r="D11" i="3"/>
  <c r="Y17" i="1"/>
  <c r="C11" i="3"/>
  <c r="X17" i="1"/>
  <c r="B11" i="3"/>
  <c r="A11" i="3"/>
  <c r="AF20" i="1"/>
  <c r="AF21" i="1"/>
  <c r="AF22" i="1"/>
  <c r="AF23" i="1"/>
  <c r="AF24" i="1"/>
  <c r="M20" i="1"/>
  <c r="W20" i="1"/>
  <c r="X20" i="1"/>
  <c r="M21" i="1"/>
  <c r="W21" i="1"/>
  <c r="X21" i="1"/>
  <c r="M22" i="1"/>
  <c r="W22" i="1"/>
  <c r="X22" i="1"/>
  <c r="X23" i="1"/>
  <c r="X24" i="1"/>
  <c r="X25" i="1"/>
  <c r="Y20" i="1"/>
  <c r="Y24" i="1"/>
  <c r="Y21" i="1"/>
  <c r="Y22" i="1"/>
  <c r="Y23" i="1"/>
  <c r="Y25" i="1"/>
  <c r="Z20" i="1"/>
  <c r="Z24" i="1"/>
  <c r="Z21" i="1"/>
  <c r="Z22" i="1"/>
  <c r="Z23" i="1"/>
  <c r="Z25" i="1"/>
  <c r="AA20" i="1"/>
  <c r="AA24" i="1"/>
  <c r="AA21" i="1"/>
  <c r="AA22" i="1"/>
  <c r="AA23" i="1"/>
  <c r="AA25" i="1"/>
  <c r="AB20" i="1"/>
  <c r="AB24" i="1"/>
  <c r="AB21" i="1"/>
  <c r="AB22" i="1"/>
  <c r="AB23" i="1"/>
  <c r="AB25" i="1"/>
  <c r="AC20" i="1"/>
  <c r="AC24" i="1"/>
  <c r="AC21" i="1"/>
  <c r="AC22" i="1"/>
  <c r="AC23" i="1"/>
  <c r="AC25" i="1"/>
  <c r="AD20" i="1"/>
  <c r="AD24" i="1"/>
  <c r="AD21" i="1"/>
  <c r="AD22" i="1"/>
  <c r="AD23" i="1"/>
  <c r="AD25" i="1"/>
  <c r="AE20" i="1"/>
  <c r="AE24" i="1"/>
  <c r="AE21" i="1"/>
  <c r="AE22" i="1"/>
  <c r="AE23" i="1"/>
  <c r="AE25" i="1"/>
  <c r="AF25" i="1"/>
  <c r="AF26" i="1"/>
  <c r="J13" i="3"/>
  <c r="AE26" i="1"/>
  <c r="I13" i="3"/>
  <c r="AD26" i="1"/>
  <c r="H13" i="3"/>
  <c r="AC26" i="1"/>
  <c r="G13" i="3"/>
  <c r="AB26" i="1"/>
  <c r="F13" i="3"/>
  <c r="AA26" i="1"/>
  <c r="E13" i="3"/>
  <c r="Z26" i="1"/>
  <c r="D13" i="3"/>
  <c r="Y26" i="1"/>
  <c r="C13" i="3"/>
  <c r="X26" i="1"/>
  <c r="B13" i="3"/>
  <c r="A13" i="3"/>
  <c r="AF110" i="1"/>
  <c r="AF111" i="1"/>
  <c r="AF112" i="1"/>
  <c r="AF113" i="1"/>
  <c r="AF114" i="1"/>
  <c r="M110" i="1"/>
  <c r="W110" i="1"/>
  <c r="X110" i="1"/>
  <c r="M111" i="1"/>
  <c r="W111" i="1"/>
  <c r="X111" i="1"/>
  <c r="M112" i="1"/>
  <c r="W112" i="1"/>
  <c r="X112" i="1"/>
  <c r="X113" i="1"/>
  <c r="M114" i="1"/>
  <c r="W114" i="1"/>
  <c r="X114" i="1"/>
  <c r="X115" i="1"/>
  <c r="Y110" i="1"/>
  <c r="Y114" i="1"/>
  <c r="Y111" i="1"/>
  <c r="Y112" i="1"/>
  <c r="Y113" i="1"/>
  <c r="Y115" i="1"/>
  <c r="Z110" i="1"/>
  <c r="Z114" i="1"/>
  <c r="Z111" i="1"/>
  <c r="Z112" i="1"/>
  <c r="Z113" i="1"/>
  <c r="Z115" i="1"/>
  <c r="AA110" i="1"/>
  <c r="AA114" i="1"/>
  <c r="AA111" i="1"/>
  <c r="AA112" i="1"/>
  <c r="AA113" i="1"/>
  <c r="AA115" i="1"/>
  <c r="AB110" i="1"/>
  <c r="AB114" i="1"/>
  <c r="AB111" i="1"/>
  <c r="AB112" i="1"/>
  <c r="AB113" i="1"/>
  <c r="AB115" i="1"/>
  <c r="AC110" i="1"/>
  <c r="AC114" i="1"/>
  <c r="AC111" i="1"/>
  <c r="AC112" i="1"/>
  <c r="AC113" i="1"/>
  <c r="AC115" i="1"/>
  <c r="AD110" i="1"/>
  <c r="AD114" i="1"/>
  <c r="AD111" i="1"/>
  <c r="AD112" i="1"/>
  <c r="AD113" i="1"/>
  <c r="AD115" i="1"/>
  <c r="AE110" i="1"/>
  <c r="AE114" i="1"/>
  <c r="AE111" i="1"/>
  <c r="AE112" i="1"/>
  <c r="AE113" i="1"/>
  <c r="AE115" i="1"/>
  <c r="AF115" i="1"/>
  <c r="AF116" i="1"/>
  <c r="J12" i="3"/>
  <c r="AE116" i="1"/>
  <c r="I12" i="3"/>
  <c r="AD116" i="1"/>
  <c r="H12" i="3"/>
  <c r="AC116" i="1"/>
  <c r="G12" i="3"/>
  <c r="AB116" i="1"/>
  <c r="F12" i="3"/>
  <c r="AA116" i="1"/>
  <c r="E12" i="3"/>
  <c r="Z116" i="1"/>
  <c r="D12" i="3"/>
  <c r="Y116" i="1"/>
  <c r="C12" i="3"/>
  <c r="X116" i="1"/>
  <c r="B12" i="3"/>
  <c r="A12" i="3"/>
  <c r="AF128" i="1"/>
  <c r="AF129" i="1"/>
  <c r="AF130" i="1"/>
  <c r="AF131" i="1"/>
  <c r="AF132" i="1"/>
  <c r="M128" i="1"/>
  <c r="W128" i="1"/>
  <c r="X128" i="1"/>
  <c r="M129" i="1"/>
  <c r="W129" i="1"/>
  <c r="X129" i="1"/>
  <c r="M130" i="1"/>
  <c r="W130" i="1"/>
  <c r="X130" i="1"/>
  <c r="M131" i="1"/>
  <c r="W131" i="1"/>
  <c r="X131" i="1"/>
  <c r="M132" i="1"/>
  <c r="W132" i="1"/>
  <c r="X132" i="1"/>
  <c r="X133" i="1"/>
  <c r="Y128" i="1"/>
  <c r="Y132" i="1"/>
  <c r="Y129" i="1"/>
  <c r="Y130" i="1"/>
  <c r="Y131" i="1"/>
  <c r="Y133" i="1"/>
  <c r="Z128" i="1"/>
  <c r="Z132" i="1"/>
  <c r="Z129" i="1"/>
  <c r="Z130" i="1"/>
  <c r="Z131" i="1"/>
  <c r="Z133" i="1"/>
  <c r="AA128" i="1"/>
  <c r="AA132" i="1"/>
  <c r="AA129" i="1"/>
  <c r="AA130" i="1"/>
  <c r="AA131" i="1"/>
  <c r="AA133" i="1"/>
  <c r="AB128" i="1"/>
  <c r="AB132" i="1"/>
  <c r="AB129" i="1"/>
  <c r="AB130" i="1"/>
  <c r="AB131" i="1"/>
  <c r="AB133" i="1"/>
  <c r="AC128" i="1"/>
  <c r="AC132" i="1"/>
  <c r="AC129" i="1"/>
  <c r="AC130" i="1"/>
  <c r="AC131" i="1"/>
  <c r="AC133" i="1"/>
  <c r="AD128" i="1"/>
  <c r="AD132" i="1"/>
  <c r="AD129" i="1"/>
  <c r="AD130" i="1"/>
  <c r="AD131" i="1"/>
  <c r="AD133" i="1"/>
  <c r="AE128" i="1"/>
  <c r="AE132" i="1"/>
  <c r="AE129" i="1"/>
  <c r="AE130" i="1"/>
  <c r="AE131" i="1"/>
  <c r="AE133" i="1"/>
  <c r="AF133" i="1"/>
  <c r="AF134" i="1"/>
  <c r="J19" i="3"/>
  <c r="AE134" i="1"/>
  <c r="I19" i="3"/>
  <c r="AD134" i="1"/>
  <c r="H19" i="3"/>
  <c r="AC134" i="1"/>
  <c r="G19" i="3"/>
  <c r="AB134" i="1"/>
  <c r="F19" i="3"/>
  <c r="AA134" i="1"/>
  <c r="E19" i="3"/>
  <c r="Z134" i="1"/>
  <c r="D19" i="3"/>
  <c r="Y134" i="1"/>
  <c r="C19" i="3"/>
  <c r="X134" i="1"/>
  <c r="B19" i="3"/>
  <c r="A19" i="3"/>
  <c r="AF29" i="1"/>
  <c r="AF30" i="1"/>
  <c r="AF31" i="1"/>
  <c r="AF32" i="1"/>
  <c r="AF33" i="1"/>
  <c r="M29" i="1"/>
  <c r="W29" i="1"/>
  <c r="X29" i="1"/>
  <c r="M30" i="1"/>
  <c r="W30" i="1"/>
  <c r="X30" i="1"/>
  <c r="M31" i="1"/>
  <c r="W31" i="1"/>
  <c r="X31" i="1"/>
  <c r="M32" i="1"/>
  <c r="W32" i="1"/>
  <c r="X32" i="1"/>
  <c r="M33" i="1"/>
  <c r="W33" i="1"/>
  <c r="X33" i="1"/>
  <c r="X34" i="1"/>
  <c r="Y29" i="1"/>
  <c r="Y31" i="1"/>
  <c r="Y30" i="1"/>
  <c r="Y32" i="1"/>
  <c r="Y33" i="1"/>
  <c r="Y34" i="1"/>
  <c r="Z29" i="1"/>
  <c r="Z31" i="1"/>
  <c r="Z30" i="1"/>
  <c r="Z32" i="1"/>
  <c r="Z33" i="1"/>
  <c r="Z34" i="1"/>
  <c r="AA29" i="1"/>
  <c r="AA31" i="1"/>
  <c r="AA30" i="1"/>
  <c r="AA32" i="1"/>
  <c r="AA33" i="1"/>
  <c r="AA34" i="1"/>
  <c r="AB29" i="1"/>
  <c r="AB31" i="1"/>
  <c r="AB30" i="1"/>
  <c r="AB32" i="1"/>
  <c r="AB33" i="1"/>
  <c r="AB34" i="1"/>
  <c r="AC29" i="1"/>
  <c r="AC31" i="1"/>
  <c r="AC30" i="1"/>
  <c r="AC32" i="1"/>
  <c r="AC33" i="1"/>
  <c r="AC34" i="1"/>
  <c r="AD29" i="1"/>
  <c r="AD31" i="1"/>
  <c r="AD30" i="1"/>
  <c r="AD32" i="1"/>
  <c r="AD33" i="1"/>
  <c r="AD34" i="1"/>
  <c r="AE29" i="1"/>
  <c r="AE31" i="1"/>
  <c r="AE30" i="1"/>
  <c r="AE32" i="1"/>
  <c r="AE33" i="1"/>
  <c r="AE34" i="1"/>
  <c r="AF34" i="1"/>
  <c r="AF35" i="1"/>
  <c r="J18" i="3"/>
  <c r="AE35" i="1"/>
  <c r="I18" i="3"/>
  <c r="AD35" i="1"/>
  <c r="H18" i="3"/>
  <c r="AC35" i="1"/>
  <c r="G18" i="3"/>
  <c r="AB35" i="1"/>
  <c r="F18" i="3"/>
  <c r="AA35" i="1"/>
  <c r="E18" i="3"/>
  <c r="Z35" i="1"/>
  <c r="D18" i="3"/>
  <c r="Y35" i="1"/>
  <c r="C18" i="3"/>
  <c r="X35" i="1"/>
  <c r="B18" i="3"/>
  <c r="A18" i="3"/>
  <c r="AF146" i="1"/>
  <c r="AF147" i="1"/>
  <c r="AF148" i="1"/>
  <c r="AF149" i="1"/>
  <c r="AF150" i="1"/>
  <c r="M146" i="1"/>
  <c r="W146" i="1"/>
  <c r="X146" i="1"/>
  <c r="M147" i="1"/>
  <c r="W147" i="1"/>
  <c r="X147" i="1"/>
  <c r="M148" i="1"/>
  <c r="W148" i="1"/>
  <c r="X148" i="1"/>
  <c r="M149" i="1"/>
  <c r="W149" i="1"/>
  <c r="X149" i="1"/>
  <c r="M150" i="1"/>
  <c r="W150" i="1"/>
  <c r="X150" i="1"/>
  <c r="X151" i="1"/>
  <c r="Y146" i="1"/>
  <c r="Y150" i="1"/>
  <c r="Y147" i="1"/>
  <c r="Y148" i="1"/>
  <c r="Y149" i="1"/>
  <c r="Y151" i="1"/>
  <c r="Z146" i="1"/>
  <c r="Z150" i="1"/>
  <c r="Z147" i="1"/>
  <c r="Z148" i="1"/>
  <c r="Z149" i="1"/>
  <c r="Z151" i="1"/>
  <c r="AA146" i="1"/>
  <c r="AA150" i="1"/>
  <c r="AA147" i="1"/>
  <c r="AA148" i="1"/>
  <c r="AA149" i="1"/>
  <c r="AA151" i="1"/>
  <c r="AB146" i="1"/>
  <c r="AB150" i="1"/>
  <c r="AB147" i="1"/>
  <c r="AB148" i="1"/>
  <c r="AB149" i="1"/>
  <c r="AB151" i="1"/>
  <c r="AC146" i="1"/>
  <c r="AC150" i="1"/>
  <c r="AC147" i="1"/>
  <c r="AC148" i="1"/>
  <c r="AC149" i="1"/>
  <c r="AC151" i="1"/>
  <c r="AD146" i="1"/>
  <c r="AD150" i="1"/>
  <c r="AD147" i="1"/>
  <c r="AD148" i="1"/>
  <c r="AD149" i="1"/>
  <c r="AD151" i="1"/>
  <c r="AE146" i="1"/>
  <c r="AE150" i="1"/>
  <c r="AE147" i="1"/>
  <c r="AE148" i="1"/>
  <c r="AE149" i="1"/>
  <c r="AE151" i="1"/>
  <c r="AF151" i="1"/>
  <c r="AF152" i="1"/>
  <c r="J22" i="3"/>
  <c r="AE152" i="1"/>
  <c r="I22" i="3"/>
  <c r="AD152" i="1"/>
  <c r="H22" i="3"/>
  <c r="AC152" i="1"/>
  <c r="G22" i="3"/>
  <c r="AB152" i="1"/>
  <c r="F22" i="3"/>
  <c r="AA152" i="1"/>
  <c r="E22" i="3"/>
  <c r="Z152" i="1"/>
  <c r="D22" i="3"/>
  <c r="Y152" i="1"/>
  <c r="C22" i="3"/>
  <c r="X152" i="1"/>
  <c r="B22" i="3"/>
  <c r="A22" i="3"/>
  <c r="AF74" i="1"/>
  <c r="AF75" i="1"/>
  <c r="AF76" i="1"/>
  <c r="AF77" i="1"/>
  <c r="AF78" i="1"/>
  <c r="M74" i="1"/>
  <c r="W74" i="1"/>
  <c r="X74" i="1"/>
  <c r="M75" i="1"/>
  <c r="W75" i="1"/>
  <c r="X75" i="1"/>
  <c r="M76" i="1"/>
  <c r="W76" i="1"/>
  <c r="X76" i="1"/>
  <c r="M77" i="1"/>
  <c r="W77" i="1"/>
  <c r="X77" i="1"/>
  <c r="M78" i="1"/>
  <c r="W78" i="1"/>
  <c r="X78" i="1"/>
  <c r="X79" i="1"/>
  <c r="Y74" i="1"/>
  <c r="Y78" i="1"/>
  <c r="Y75" i="1"/>
  <c r="Y76" i="1"/>
  <c r="Y77" i="1"/>
  <c r="Y79" i="1"/>
  <c r="Z74" i="1"/>
  <c r="Z78" i="1"/>
  <c r="Z75" i="1"/>
  <c r="Z76" i="1"/>
  <c r="Z77" i="1"/>
  <c r="Z79" i="1"/>
  <c r="AA74" i="1"/>
  <c r="AA78" i="1"/>
  <c r="AA75" i="1"/>
  <c r="AA76" i="1"/>
  <c r="AA77" i="1"/>
  <c r="AA79" i="1"/>
  <c r="AB74" i="1"/>
  <c r="AB78" i="1"/>
  <c r="AB75" i="1"/>
  <c r="AB76" i="1"/>
  <c r="AB77" i="1"/>
  <c r="AB79" i="1"/>
  <c r="AC74" i="1"/>
  <c r="AC78" i="1"/>
  <c r="AC75" i="1"/>
  <c r="AC76" i="1"/>
  <c r="AC77" i="1"/>
  <c r="AC79" i="1"/>
  <c r="AD74" i="1"/>
  <c r="AD78" i="1"/>
  <c r="AD75" i="1"/>
  <c r="AD76" i="1"/>
  <c r="AD77" i="1"/>
  <c r="AD79" i="1"/>
  <c r="AE74" i="1"/>
  <c r="AE78" i="1"/>
  <c r="AE75" i="1"/>
  <c r="AE76" i="1"/>
  <c r="AE77" i="1"/>
  <c r="AE79" i="1"/>
  <c r="AF79" i="1"/>
  <c r="AF80" i="1"/>
  <c r="J14" i="3"/>
  <c r="AE80" i="1"/>
  <c r="I14" i="3"/>
  <c r="AD80" i="1"/>
  <c r="H14" i="3"/>
  <c r="AC80" i="1"/>
  <c r="G14" i="3"/>
  <c r="AB80" i="1"/>
  <c r="F14" i="3"/>
  <c r="AA80" i="1"/>
  <c r="E14" i="3"/>
  <c r="Z80" i="1"/>
  <c r="D14" i="3"/>
  <c r="Y80" i="1"/>
  <c r="C14" i="3"/>
  <c r="X80" i="1"/>
  <c r="B14" i="3"/>
  <c r="A14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B4" i="3"/>
  <c r="A1" i="3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B60" i="2"/>
  <c r="A60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F5" i="2"/>
  <c r="AE5" i="2"/>
  <c r="AD5" i="2"/>
  <c r="AC5" i="2"/>
  <c r="AB5" i="2"/>
  <c r="AA5" i="2"/>
  <c r="Z5" i="2"/>
  <c r="Y5" i="2"/>
  <c r="Y4" i="2"/>
  <c r="X4" i="2"/>
  <c r="A1" i="2"/>
  <c r="W151" i="1"/>
  <c r="W152" i="1"/>
  <c r="M151" i="1"/>
  <c r="M152" i="1"/>
  <c r="W133" i="1"/>
  <c r="W134" i="1"/>
  <c r="M133" i="1"/>
  <c r="M134" i="1"/>
  <c r="W124" i="1"/>
  <c r="W125" i="1"/>
  <c r="M124" i="1"/>
  <c r="M125" i="1"/>
  <c r="W115" i="1"/>
  <c r="W116" i="1"/>
  <c r="M115" i="1"/>
  <c r="M116" i="1"/>
  <c r="W106" i="1"/>
  <c r="W107" i="1"/>
  <c r="M106" i="1"/>
  <c r="M107" i="1"/>
  <c r="W88" i="1"/>
  <c r="W89" i="1"/>
  <c r="M88" i="1"/>
  <c r="M89" i="1"/>
  <c r="W79" i="1"/>
  <c r="W80" i="1"/>
  <c r="M79" i="1"/>
  <c r="M80" i="1"/>
  <c r="W70" i="1"/>
  <c r="W71" i="1"/>
  <c r="M70" i="1"/>
  <c r="M71" i="1"/>
  <c r="W61" i="1"/>
  <c r="W62" i="1"/>
  <c r="M61" i="1"/>
  <c r="M62" i="1"/>
  <c r="W43" i="1"/>
  <c r="W44" i="1"/>
  <c r="M43" i="1"/>
  <c r="M44" i="1"/>
  <c r="W34" i="1"/>
  <c r="W35" i="1"/>
  <c r="M34" i="1"/>
  <c r="M35" i="1"/>
  <c r="W25" i="1"/>
  <c r="W26" i="1"/>
  <c r="M25" i="1"/>
  <c r="M26" i="1"/>
  <c r="W16" i="1"/>
  <c r="W17" i="1"/>
  <c r="M16" i="1"/>
  <c r="M17" i="1"/>
</calcChain>
</file>

<file path=xl/sharedStrings.xml><?xml version="1.0" encoding="utf-8"?>
<sst xmlns="http://schemas.openxmlformats.org/spreadsheetml/2006/main" count="288" uniqueCount="111">
  <si>
    <t>GRAND TOTAL</t>
  </si>
  <si>
    <t>TIE BREAKER CRITERIA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</si>
  <si>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</si>
  <si>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</si>
  <si>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</si>
  <si>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</si>
  <si>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</si>
  <si>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</si>
  <si>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</si>
  <si>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</si>
  <si>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CMH</t>
  </si>
  <si>
    <t>Catholic Memorial</t>
  </si>
  <si>
    <t>Total</t>
  </si>
  <si>
    <t>Drop the highest score</t>
  </si>
  <si>
    <t>PXI</t>
  </si>
  <si>
    <t>Pius XI</t>
  </si>
  <si>
    <t>MONDAY, APRIL 28, 2014</t>
  </si>
  <si>
    <t>INDIVIDUAL RESULTS</t>
  </si>
  <si>
    <t>TOP TEN</t>
  </si>
  <si>
    <t>TEAM RESULTS</t>
  </si>
  <si>
    <t>Waukesha N/W/S Invite</t>
  </si>
  <si>
    <t>New Berlin</t>
  </si>
  <si>
    <t>NDA</t>
  </si>
  <si>
    <t>Oconomowoc</t>
  </si>
  <si>
    <t>Pewaukee</t>
  </si>
  <si>
    <t>PEW</t>
  </si>
  <si>
    <t>PRA</t>
  </si>
  <si>
    <t>Watertown</t>
  </si>
  <si>
    <t>WAT</t>
  </si>
  <si>
    <t>Waukesha</t>
  </si>
  <si>
    <t>Alix Larson</t>
  </si>
  <si>
    <t>Shea Hill</t>
  </si>
  <si>
    <t>Laura Kwapil</t>
  </si>
  <si>
    <t>Maggie Lang</t>
  </si>
  <si>
    <t>Frankie Poff</t>
  </si>
  <si>
    <t>Kailey Vogel</t>
  </si>
  <si>
    <t>Stacey Grabowski</t>
  </si>
  <si>
    <t>Chloe Krumenacher</t>
  </si>
  <si>
    <t>Sammy Pfister</t>
  </si>
  <si>
    <t>Kate Previte</t>
  </si>
  <si>
    <t>Sarah Busey</t>
  </si>
  <si>
    <t>Emma Madden</t>
  </si>
  <si>
    <t>Delaney Nielsen</t>
  </si>
  <si>
    <t>Alexa Holland</t>
  </si>
  <si>
    <t>Keaton Schmitz</t>
  </si>
  <si>
    <t>Sarah Ernst</t>
  </si>
  <si>
    <t>Grace Cummings</t>
  </si>
  <si>
    <t>Claire Lauterbach</t>
  </si>
  <si>
    <t>Emily Lauterbach</t>
  </si>
  <si>
    <t>Mattie Kujawski</t>
  </si>
  <si>
    <t>Skyler Phillips</t>
  </si>
  <si>
    <t>Marie Wilkey</t>
  </si>
  <si>
    <t>Kierra Schmitz</t>
  </si>
  <si>
    <t>NB</t>
  </si>
  <si>
    <t>Megan Russell</t>
  </si>
  <si>
    <t>Rachel Anderson</t>
  </si>
  <si>
    <t>Notre Dame Academy A</t>
  </si>
  <si>
    <t>Notre Dame Academy B</t>
  </si>
  <si>
    <t>NDB</t>
  </si>
  <si>
    <t>Emily Martin</t>
  </si>
  <si>
    <t>Sarah Zarvan</t>
  </si>
  <si>
    <t>Maddie Woodward</t>
  </si>
  <si>
    <t>Emily Conard</t>
  </si>
  <si>
    <t>Molly Schneider</t>
  </si>
  <si>
    <t>Olivia Blumb</t>
  </si>
  <si>
    <t>Kate Sullivan</t>
  </si>
  <si>
    <t>Liz Scott</t>
  </si>
  <si>
    <t>Grace Fangman</t>
  </si>
  <si>
    <t>O</t>
  </si>
  <si>
    <t>Leah Sindberg</t>
  </si>
  <si>
    <t>Gabi Clayton</t>
  </si>
  <si>
    <t>Lindsey Lang</t>
  </si>
  <si>
    <t>Allison Loth</t>
  </si>
  <si>
    <t>Cameron Kaehler</t>
  </si>
  <si>
    <t>PIUS</t>
  </si>
  <si>
    <t>Kyleen Marccoux</t>
  </si>
  <si>
    <t>Kaitlyn Lehman</t>
  </si>
  <si>
    <t>Sarah Fischer</t>
  </si>
  <si>
    <t>Danielle Scholz</t>
  </si>
  <si>
    <t>Jewel Ann Marquardt</t>
  </si>
  <si>
    <t xml:space="preserve">Racine St. Catherine's </t>
  </si>
  <si>
    <t>RSC</t>
  </si>
  <si>
    <t>Ashley Lawler</t>
  </si>
  <si>
    <t>Laney Perterson</t>
  </si>
  <si>
    <t>Katie Crogan</t>
  </si>
  <si>
    <t>Kristin Stair</t>
  </si>
  <si>
    <t>Arrowhead A</t>
  </si>
  <si>
    <t>ARR A</t>
  </si>
  <si>
    <t>Arrowhead B</t>
  </si>
  <si>
    <t>ARR B</t>
  </si>
  <si>
    <t>Maya Yocum</t>
  </si>
  <si>
    <t>W</t>
  </si>
  <si>
    <t>Jess Heyrman</t>
  </si>
  <si>
    <t>Sydney Brandt</t>
  </si>
  <si>
    <t>Claire Prager</t>
  </si>
  <si>
    <t>Steph Carlson</t>
  </si>
  <si>
    <t>Maggie Johnson</t>
  </si>
  <si>
    <t>Carly Kohout</t>
  </si>
  <si>
    <t>Sophie Minz</t>
  </si>
  <si>
    <t>Carmen Chadwick</t>
  </si>
  <si>
    <r>
      <t xml:space="preserve">Saturday, September </t>
    </r>
    <r>
      <rPr>
        <b/>
        <sz val="10"/>
        <color rgb="FFFFFFFF"/>
        <rFont val="Comic Sans MS"/>
      </rPr>
      <t>19</t>
    </r>
    <r>
      <rPr>
        <b/>
        <sz val="10"/>
        <color rgb="FFFFFFFF"/>
        <rFont val="Comic Sans MS"/>
      </rPr>
      <t>, 201</t>
    </r>
    <r>
      <rPr>
        <b/>
        <sz val="10"/>
        <color rgb="FFFFFFFF"/>
        <rFont val="Comic Sans MS"/>
      </rPr>
      <t>5</t>
    </r>
  </si>
  <si>
    <r>
      <t xml:space="preserve">Saturday, September </t>
    </r>
    <r>
      <rPr>
        <b/>
        <sz val="10"/>
        <color rgb="FFFFFFFF"/>
        <rFont val="Comic Sans MS"/>
      </rPr>
      <t>19, 2015</t>
    </r>
  </si>
  <si>
    <r>
      <rPr>
        <b/>
        <sz val="10"/>
        <color rgb="FFFFFFFF"/>
        <rFont val="Comic Sans MS"/>
      </rPr>
      <t>Saturday</t>
    </r>
    <r>
      <rPr>
        <b/>
        <sz val="10"/>
        <color rgb="FFFFFFFF"/>
        <rFont val="Comic Sans MS"/>
      </rPr>
      <t xml:space="preserve">, </t>
    </r>
    <r>
      <rPr>
        <b/>
        <sz val="10"/>
        <color rgb="FFFFFFFF"/>
        <rFont val="Comic Sans MS"/>
      </rPr>
      <t>September 19</t>
    </r>
    <r>
      <rPr>
        <b/>
        <sz val="10"/>
        <color rgb="FFFFFFFF"/>
        <rFont val="Comic Sans MS"/>
      </rPr>
      <t>, 201</t>
    </r>
    <r>
      <rPr>
        <b/>
        <sz val="10"/>
        <color rgb="FFFFFFFF"/>
        <rFont val="Comic Sans MS"/>
      </rPr>
      <t>5</t>
    </r>
  </si>
  <si>
    <t>West Bend</t>
  </si>
  <si>
    <t>WB</t>
  </si>
  <si>
    <t>Molly Mundinger</t>
  </si>
  <si>
    <t>Sam Kreis</t>
  </si>
  <si>
    <t>Lauren Craig</t>
  </si>
  <si>
    <t>Taylor Weckwerth</t>
  </si>
  <si>
    <t>Ashley Hofmeister</t>
  </si>
  <si>
    <t>La Belle Golf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</si>
</sst>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2" x14ac:knownFonts="1">
    <font>
      <sz val="10"/>
      <color rgb="FF000000"/>
      <name val="Arial"/>
    </font>
    <font>
      <sz val="8"/>
      <color rgb="FF66FF33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8"/>
      <color rgb="FFFFFFFF"/>
      <name val="Comic Sans MS"/>
    </font>
    <font>
      <b/>
      <sz val="8"/>
      <color rgb="FF00B0F0"/>
      <name val="Comic Sans MS"/>
    </font>
    <font>
      <sz val="8"/>
      <color rgb="FF000000"/>
      <name val="Comic Sans MS"/>
    </font>
    <font>
      <b/>
      <sz val="24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sz val="24"/>
      <color rgb="FFFFFFFF"/>
      <name val="Comic Sans MS"/>
    </font>
    <font>
      <b/>
      <sz val="8"/>
      <color rgb="FFCC0099"/>
      <name val="Comic Sans MS"/>
    </font>
    <font>
      <sz val="24"/>
      <color rgb="FFFFFFFF"/>
      <name val="Comic Sans MS"/>
    </font>
    <font>
      <b/>
      <sz val="8"/>
      <color rgb="FF000000"/>
      <name val="Comic Sans MS"/>
    </font>
    <font>
      <sz val="8"/>
      <color rgb="FFFF3300"/>
      <name val="Comic Sans MS"/>
    </font>
    <font>
      <b/>
      <sz val="8"/>
      <color rgb="FFFFFF00"/>
      <name val="Comic Sans MS"/>
    </font>
    <font>
      <sz val="8"/>
      <color rgb="FF938953"/>
      <name val="Comic Sans MS"/>
    </font>
    <font>
      <b/>
      <sz val="8"/>
      <color rgb="FF002060"/>
      <name val="Comic Sans MS"/>
    </font>
    <font>
      <sz val="10"/>
      <color rgb="FF000000"/>
      <name val="Comic Sans MS"/>
    </font>
    <font>
      <sz val="8"/>
      <color rgb="FFCC0099"/>
      <name val="Comic Sans MS"/>
    </font>
    <font>
      <sz val="24"/>
      <color rgb="FFFFFFFF"/>
      <name val="Comic Sans MS"/>
    </font>
    <font>
      <b/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1"/>
      <color rgb="FF000000"/>
      <name val="Arial"/>
    </font>
    <font>
      <b/>
      <sz val="8"/>
      <color rgb="FFFFFFFF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b/>
      <sz val="8"/>
      <color rgb="FFC00000"/>
      <name val="Comic Sans MS"/>
    </font>
    <font>
      <b/>
      <sz val="8"/>
      <color rgb="FFFFFF00"/>
      <name val="Comic Sans MS"/>
    </font>
    <font>
      <b/>
      <sz val="8"/>
      <color rgb="FF000099"/>
      <name val="Comic Sans MS"/>
    </font>
    <font>
      <b/>
      <sz val="8"/>
      <color rgb="FF000000"/>
      <name val="Comic Sans MS"/>
    </font>
    <font>
      <sz val="24"/>
      <color rgb="FF000000"/>
      <name val="Arial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666699"/>
      <name val="Comic Sans MS"/>
    </font>
    <font>
      <b/>
      <sz val="10"/>
      <color rgb="FFFFFFFF"/>
      <name val="Comic Sans MS"/>
    </font>
    <font>
      <sz val="10"/>
      <color rgb="FF000000"/>
      <name val="Arial"/>
    </font>
    <font>
      <sz val="8"/>
      <color rgb="FF666699"/>
      <name val="Comic Sans MS"/>
    </font>
    <font>
      <b/>
      <sz val="8"/>
      <color rgb="FFFFFFFF"/>
      <name val="Comic Sans MS"/>
    </font>
    <font>
      <b/>
      <sz val="8"/>
      <color rgb="FF000000"/>
      <name val="Comic Sans MS"/>
    </font>
    <font>
      <b/>
      <sz val="8"/>
      <color rgb="FFFF3300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b/>
      <sz val="8"/>
      <color rgb="FFA50021"/>
      <name val="Comic Sans MS"/>
    </font>
    <font>
      <b/>
      <sz val="24"/>
      <color rgb="FFFFFFFF"/>
      <name val="Comic Sans MS"/>
    </font>
    <font>
      <b/>
      <sz val="8"/>
      <color rgb="FF000000"/>
      <name val="Comic Sans MS"/>
    </font>
    <font>
      <sz val="11"/>
      <color rgb="FF000000"/>
      <name val="Arial"/>
    </font>
    <font>
      <sz val="8"/>
      <color rgb="FF000099"/>
      <name val="Comic Sans MS"/>
    </font>
    <font>
      <b/>
      <sz val="8"/>
      <color rgb="FF76923C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FF3300"/>
      <name val="Comic Sans MS"/>
    </font>
    <font>
      <b/>
      <sz val="8"/>
      <color rgb="FFC00000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938953"/>
      <name val="Comic Sans MS"/>
    </font>
    <font>
      <b/>
      <sz val="8"/>
      <color rgb="FF666699"/>
      <name val="Comic Sans MS"/>
    </font>
    <font>
      <sz val="8"/>
      <color rgb="FFFFFF00"/>
      <name val="Comic Sans MS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B0F0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sz val="8"/>
      <color rgb="FF7030A0"/>
      <name val="Comic Sans MS"/>
    </font>
    <font>
      <b/>
      <sz val="8"/>
      <color rgb="FFCC0099"/>
      <name val="Comic Sans MS"/>
    </font>
    <font>
      <b/>
      <sz val="8"/>
      <color rgb="FFFF3300"/>
      <name val="Comic Sans MS"/>
    </font>
    <font>
      <b/>
      <sz val="8"/>
      <color rgb="FF666699"/>
      <name val="Comic Sans MS"/>
    </font>
    <font>
      <b/>
      <sz val="8"/>
      <color rgb="FF66FF33"/>
      <name val="Comic Sans MS"/>
    </font>
    <font>
      <b/>
      <sz val="8"/>
      <color rgb="FF00FFCC"/>
      <name val="Comic Sans MS"/>
    </font>
    <font>
      <b/>
      <sz val="8"/>
      <color rgb="FF666699"/>
      <name val="Comic Sans MS"/>
    </font>
    <font>
      <sz val="8"/>
      <color rgb="FFFFFFFF"/>
      <name val="Comic Sans MS"/>
    </font>
    <font>
      <b/>
      <sz val="8"/>
      <color rgb="FFCC0099"/>
      <name val="Comic Sans MS"/>
    </font>
    <font>
      <sz val="8"/>
      <color rgb="FFFFFFFF"/>
      <name val="Comic Sans MS"/>
    </font>
    <font>
      <sz val="8"/>
      <color rgb="FF7030A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24"/>
      <color rgb="FF000000"/>
      <name val="Comic Sans MS"/>
    </font>
    <font>
      <b/>
      <sz val="8"/>
      <color rgb="FF002060"/>
      <name val="Comic Sans MS"/>
    </font>
    <font>
      <sz val="8"/>
      <color rgb="FF339933"/>
      <name val="Comic Sans MS"/>
    </font>
    <font>
      <sz val="8"/>
      <color rgb="FFFFFFFF"/>
      <name val="Comic Sans MS"/>
    </font>
    <font>
      <b/>
      <sz val="8"/>
      <color rgb="FFFFFFFF"/>
      <name val="Comic Sans MS"/>
    </font>
    <font>
      <b/>
      <sz val="8"/>
      <color rgb="FF666699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12"/>
      <color rgb="FF000000"/>
      <name val="Arial"/>
    </font>
    <font>
      <sz val="8"/>
      <color rgb="FF000000"/>
      <name val="Comic Sans MS"/>
    </font>
    <font>
      <b/>
      <sz val="8"/>
      <color rgb="FF000099"/>
      <name val="Comic Sans MS"/>
    </font>
    <font>
      <b/>
      <sz val="8"/>
      <color rgb="FFFFFF00"/>
      <name val="Comic Sans MS"/>
    </font>
    <font>
      <b/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sz val="8"/>
      <color rgb="FF66FF33"/>
      <name val="Comic Sans MS"/>
    </font>
    <font>
      <b/>
      <sz val="8"/>
      <color rgb="FFFFFFFF"/>
      <name val="Comic Sans MS"/>
    </font>
    <font>
      <b/>
      <sz val="24"/>
      <color rgb="FFFFFFFF"/>
      <name val="Comic Sans MS"/>
    </font>
    <font>
      <b/>
      <sz val="8"/>
      <color rgb="FF339933"/>
      <name val="Comic Sans MS"/>
    </font>
    <font>
      <b/>
      <sz val="8"/>
      <color rgb="FFC00000"/>
      <name val="Comic Sans MS"/>
    </font>
    <font>
      <sz val="8"/>
      <color rgb="FFC00000"/>
      <name val="Comic Sans MS"/>
    </font>
    <font>
      <sz val="8"/>
      <color rgb="FFA50021"/>
      <name val="Comic Sans MS"/>
    </font>
    <font>
      <b/>
      <sz val="10"/>
      <color rgb="FFCC0099"/>
      <name val="Comic Sans MS"/>
    </font>
    <font>
      <b/>
      <sz val="8"/>
      <color rgb="FF002060"/>
      <name val="Comic Sans MS"/>
    </font>
    <font>
      <sz val="18"/>
      <color rgb="FF000000"/>
      <name val="Comic Sans MS"/>
    </font>
    <font>
      <sz val="8"/>
      <color rgb="FF76923C"/>
      <name val="Comic Sans MS"/>
    </font>
    <font>
      <b/>
      <sz val="8"/>
      <color rgb="FFFFFF00"/>
      <name val="Comic Sans MS"/>
    </font>
    <font>
      <sz val="8"/>
      <color rgb="FF000000"/>
      <name val="Comic Sans MS"/>
    </font>
    <font>
      <b/>
      <sz val="8"/>
      <color rgb="FFCC0099"/>
      <name val="Comic Sans MS"/>
    </font>
    <font>
      <sz val="8"/>
      <color rgb="FFA50021"/>
      <name val="Comic Sans MS"/>
    </font>
    <font>
      <sz val="11"/>
      <color rgb="FF000000"/>
      <name val="Arial"/>
    </font>
    <font>
      <sz val="10"/>
      <color rgb="FF000000"/>
      <name val="Arial"/>
    </font>
    <font>
      <b/>
      <sz val="10"/>
      <color rgb="FFFFFFFF"/>
      <name val="Comic Sans MS"/>
    </font>
    <font>
      <sz val="8"/>
      <color rgb="FFCC0099"/>
      <name val="Comic Sans MS"/>
    </font>
    <font>
      <b/>
      <sz val="24"/>
      <color rgb="FF000000"/>
      <name val="Arial"/>
    </font>
    <font>
      <b/>
      <sz val="8"/>
      <color rgb="FFFFFFFF"/>
      <name val="Comic Sans MS"/>
    </font>
    <font>
      <sz val="8"/>
      <color rgb="FFFFC000"/>
      <name val="Comic Sans MS"/>
    </font>
    <font>
      <sz val="8"/>
      <color rgb="FFFFFF00"/>
      <name val="Comic Sans MS"/>
    </font>
    <font>
      <b/>
      <sz val="8"/>
      <color rgb="FF000000"/>
      <name val="Comic Sans MS"/>
    </font>
    <font>
      <b/>
      <sz val="8"/>
      <color rgb="FFFFC000"/>
      <name val="Comic Sans MS"/>
    </font>
    <font>
      <sz val="8"/>
      <color rgb="FFFFFFFF"/>
      <name val="Comic Sans MS"/>
    </font>
    <font>
      <sz val="10"/>
      <color rgb="FF000000"/>
      <name val="Arial"/>
    </font>
    <font>
      <sz val="8"/>
      <color rgb="FF938953"/>
      <name val="Comic Sans MS"/>
    </font>
    <font>
      <b/>
      <sz val="8"/>
      <color rgb="FFFF3300"/>
      <name val="Comic Sans MS"/>
    </font>
    <font>
      <sz val="8"/>
      <color rgb="FF000000"/>
      <name val="Comic Sans MS"/>
    </font>
    <font>
      <b/>
      <sz val="10"/>
      <color rgb="FFFFFFFF"/>
      <name val="Comic Sans MS"/>
    </font>
    <font>
      <b/>
      <sz val="8"/>
      <color rgb="FF00B0F0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b/>
      <sz val="10"/>
      <color rgb="FFFFFFFF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sz val="24"/>
      <color rgb="FF000000"/>
      <name val="Arial"/>
    </font>
    <font>
      <sz val="8"/>
      <color rgb="FFFF3300"/>
      <name val="Comic Sans MS"/>
    </font>
    <font>
      <b/>
      <sz val="8"/>
      <color rgb="FFFFFFFF"/>
      <name val="Comic Sans MS"/>
    </font>
    <font>
      <sz val="8"/>
      <color rgb="FFFFFF00"/>
      <name val="Comic Sans MS"/>
    </font>
    <font>
      <b/>
      <sz val="8"/>
      <color rgb="FF76923C"/>
      <name val="Comic Sans MS"/>
    </font>
    <font>
      <b/>
      <sz val="8"/>
      <color rgb="FFFFFFFF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FFFFFF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sz val="8"/>
      <color rgb="FF76923C"/>
      <name val="Comic Sans MS"/>
    </font>
    <font>
      <sz val="8"/>
      <color rgb="FF00B0F0"/>
      <name val="Comic Sans MS"/>
    </font>
    <font>
      <sz val="10"/>
      <color rgb="FF000000"/>
      <name val="Arial"/>
    </font>
    <font>
      <b/>
      <sz val="8"/>
      <color rgb="FF66FF33"/>
      <name val="Comic Sans MS"/>
    </font>
    <font>
      <sz val="36"/>
      <color rgb="FF000000"/>
      <name val="Comic Sans MS"/>
    </font>
    <font>
      <sz val="8"/>
      <color rgb="FFFF3300"/>
      <name val="Comic Sans MS"/>
    </font>
    <font>
      <b/>
      <sz val="8"/>
      <color rgb="FF339933"/>
      <name val="Comic Sans MS"/>
    </font>
    <font>
      <b/>
      <sz val="8"/>
      <color rgb="FF00B0F0"/>
      <name val="Comic Sans MS"/>
    </font>
    <font>
      <sz val="18"/>
      <color rgb="FF000000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b/>
      <sz val="8"/>
      <color rgb="FFFFFFFF"/>
      <name val="Comic Sans MS"/>
    </font>
    <font>
      <b/>
      <sz val="10"/>
      <color rgb="FFFFFFFF"/>
      <name val="Comic Sans MS"/>
    </font>
    <font>
      <sz val="24"/>
      <color rgb="FF000000"/>
      <name val="Comic Sans MS"/>
    </font>
    <font>
      <b/>
      <sz val="8"/>
      <color rgb="FF7030A0"/>
      <name val="Comic Sans MS"/>
    </font>
    <font>
      <sz val="12"/>
      <color rgb="FF000000"/>
      <name val="Arial"/>
    </font>
    <font>
      <sz val="8"/>
      <color rgb="FF000099"/>
      <name val="Comic Sans MS"/>
    </font>
    <font>
      <sz val="8"/>
      <color rgb="FF339933"/>
      <name val="Comic Sans MS"/>
    </font>
    <font>
      <sz val="8"/>
      <color rgb="FFA50021"/>
      <name val="Comic Sans MS"/>
    </font>
    <font>
      <b/>
      <sz val="8"/>
      <color rgb="FFCC0099"/>
      <name val="Comic Sans MS"/>
    </font>
    <font>
      <b/>
      <sz val="8"/>
      <color rgb="FFFFC000"/>
      <name val="Comic Sans MS"/>
    </font>
    <font>
      <b/>
      <sz val="8"/>
      <color rgb="FFFFC000"/>
      <name val="Comic Sans MS"/>
    </font>
    <font>
      <sz val="8"/>
      <color rgb="FF000000"/>
      <name val="Comic Sans MS"/>
    </font>
    <font>
      <sz val="10"/>
      <color rgb="FF000000"/>
      <name val="Comic Sans MS"/>
    </font>
    <font>
      <b/>
      <sz val="8"/>
      <color rgb="FF000000"/>
      <name val="Comic Sans MS"/>
    </font>
    <font>
      <sz val="8"/>
      <color rgb="FFFFC000"/>
      <name val="Comic Sans MS"/>
    </font>
    <font>
      <sz val="36"/>
      <color rgb="FF000000"/>
      <name val="Comic Sans MS"/>
    </font>
    <font>
      <b/>
      <sz val="10"/>
      <color rgb="FFFFFFFF"/>
      <name val="Comic Sans MS"/>
    </font>
    <font>
      <b/>
      <sz val="8"/>
      <color rgb="FF7030A0"/>
      <name val="Comic Sans MS"/>
    </font>
    <font>
      <b/>
      <sz val="8"/>
      <color rgb="FFFFC000"/>
      <name val="Comic Sans MS"/>
    </font>
    <font>
      <b/>
      <sz val="8"/>
      <color rgb="FFCC0099"/>
      <name val="Comic Sans MS"/>
    </font>
    <font>
      <b/>
      <sz val="8"/>
      <color rgb="FFFFFFFF"/>
      <name val="Comic Sans MS"/>
    </font>
    <font>
      <sz val="8"/>
      <color rgb="FFCC0099"/>
      <name val="Comic Sans MS"/>
    </font>
    <font>
      <sz val="10"/>
      <color rgb="FF000000"/>
      <name val="Comic Sans MS"/>
    </font>
    <font>
      <b/>
      <sz val="8"/>
      <color rgb="FFCC0099"/>
      <name val="Comic Sans MS"/>
    </font>
    <font>
      <b/>
      <sz val="24"/>
      <color rgb="FFFFFFFF"/>
      <name val="Comic Sans MS"/>
    </font>
    <font>
      <sz val="8"/>
      <color rgb="FFC00000"/>
      <name val="Comic Sans MS"/>
    </font>
    <font>
      <b/>
      <sz val="24"/>
      <color rgb="FFFFFFFF"/>
      <name val="Comic Sans MS"/>
    </font>
    <font>
      <sz val="8"/>
      <color rgb="FF938953"/>
      <name val="Comic Sans MS"/>
    </font>
    <font>
      <b/>
      <sz val="8"/>
      <color rgb="FFFF3300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sz val="8"/>
      <color rgb="FFCC0099"/>
      <name val="Comic Sans MS"/>
    </font>
    <font>
      <sz val="8"/>
      <color rgb="FFCC0099"/>
      <name val="Comic Sans MS"/>
    </font>
    <font>
      <b/>
      <sz val="8"/>
      <color rgb="FF000000"/>
      <name val="Comic Sans MS"/>
    </font>
    <font>
      <sz val="8"/>
      <color rgb="FF7030A0"/>
      <name val="Comic Sans MS"/>
    </font>
    <font>
      <sz val="8"/>
      <color rgb="FFFFFF00"/>
      <name val="Comic Sans MS"/>
    </font>
    <font>
      <sz val="8"/>
      <color rgb="FF002060"/>
      <name val="Comic Sans MS"/>
    </font>
    <font>
      <sz val="8"/>
      <color rgb="FFC00000"/>
      <name val="Comic Sans MS"/>
    </font>
    <font>
      <sz val="8"/>
      <color rgb="FFCC0099"/>
      <name val="Comic Sans MS"/>
    </font>
    <font>
      <sz val="8"/>
      <color rgb="FF339933"/>
      <name val="Comic Sans MS"/>
    </font>
    <font>
      <sz val="12"/>
      <color rgb="FF000000"/>
      <name val="Arial"/>
    </font>
    <font>
      <b/>
      <sz val="8"/>
      <color rgb="FFCC0099"/>
      <name val="Comic Sans MS"/>
    </font>
    <font>
      <sz val="8"/>
      <color rgb="FF000000"/>
      <name val="Comic Sans MS"/>
    </font>
    <font>
      <b/>
      <sz val="24"/>
      <color rgb="FFFFFFFF"/>
      <name val="Comic Sans MS"/>
    </font>
    <font>
      <b/>
      <sz val="10"/>
      <color rgb="FF000000"/>
      <name val="Comic Sans MS"/>
    </font>
    <font>
      <sz val="8"/>
      <color rgb="FFFFFFFF"/>
      <name val="Comic Sans MS"/>
    </font>
    <font>
      <b/>
      <sz val="8"/>
      <color rgb="FF00B0F0"/>
      <name val="Comic Sans MS"/>
    </font>
    <font>
      <b/>
      <sz val="8"/>
      <color rgb="FF000000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b/>
      <sz val="8"/>
      <color rgb="FF339933"/>
      <name val="Comic Sans MS"/>
    </font>
    <font>
      <b/>
      <sz val="8"/>
      <color rgb="FF76923C"/>
      <name val="Comic Sans MS"/>
    </font>
    <font>
      <b/>
      <sz val="10"/>
      <color rgb="FFFFFFFF"/>
      <name val="Comic Sans MS"/>
    </font>
    <font>
      <sz val="8"/>
      <color rgb="FF66FF33"/>
      <name val="Comic Sans MS"/>
    </font>
    <font>
      <b/>
      <sz val="8"/>
      <color rgb="FFFFFFFF"/>
      <name val="Comic Sans MS"/>
    </font>
    <font>
      <b/>
      <sz val="8"/>
      <color rgb="FF00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sz val="8"/>
      <color rgb="FFC00000"/>
      <name val="Comic Sans MS"/>
    </font>
    <font>
      <b/>
      <sz val="10"/>
      <color rgb="FFFFFFFF"/>
      <name val="Comic Sans MS"/>
    </font>
    <font>
      <b/>
      <sz val="8"/>
      <color rgb="FF76923C"/>
      <name val="Comic Sans MS"/>
    </font>
    <font>
      <b/>
      <sz val="8"/>
      <color rgb="FF000000"/>
      <name val="Comic Sans MS"/>
    </font>
    <font>
      <sz val="8"/>
      <color rgb="FF00B0F0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000099"/>
      <name val="Comic Sans MS"/>
    </font>
    <font>
      <sz val="8"/>
      <color rgb="FF002060"/>
      <name val="Comic Sans MS"/>
    </font>
    <font>
      <b/>
      <sz val="10"/>
      <color rgb="FFFFFFFF"/>
      <name val="Comic Sans MS"/>
    </font>
    <font>
      <b/>
      <sz val="8"/>
      <color rgb="FF000000"/>
      <name val="Comic Sans MS"/>
    </font>
    <font>
      <sz val="8"/>
      <color rgb="FFFFC000"/>
      <name val="Comic Sans MS"/>
    </font>
    <font>
      <b/>
      <sz val="8"/>
      <color rgb="FF00B0F0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FFC000"/>
      <name val="Comic Sans MS"/>
    </font>
    <font>
      <b/>
      <sz val="8"/>
      <color rgb="FFFFFFFF"/>
      <name val="Comic Sans MS"/>
    </font>
    <font>
      <sz val="8"/>
      <color rgb="FFFFFFFF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b/>
      <sz val="8"/>
      <color rgb="FFA50021"/>
      <name val="Comic Sans MS"/>
    </font>
    <font>
      <b/>
      <sz val="8"/>
      <color rgb="FFCC0099"/>
      <name val="Comic Sans MS"/>
    </font>
    <font>
      <b/>
      <sz val="8"/>
      <color rgb="FF000000"/>
      <name val="Comic Sans MS"/>
    </font>
    <font>
      <b/>
      <sz val="8"/>
      <color rgb="FF000000"/>
      <name val="Comic Sans MS"/>
    </font>
    <font>
      <sz val="8"/>
      <color rgb="FFFFFFFF"/>
      <name val="Comic Sans MS"/>
    </font>
    <font>
      <b/>
      <sz val="10"/>
      <color rgb="FFFFFFFF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sz val="8"/>
      <color rgb="FF000000"/>
      <name val="Comic Sans MS"/>
    </font>
    <font>
      <b/>
      <sz val="8"/>
      <color rgb="FF000000"/>
      <name val="Comic Sans MS"/>
    </font>
    <font>
      <sz val="24"/>
      <color rgb="FFCC0099"/>
      <name val="Comic Sans MS"/>
    </font>
    <font>
      <b/>
      <sz val="8"/>
      <color rgb="FF938953"/>
      <name val="Comic Sans MS"/>
    </font>
    <font>
      <sz val="18"/>
      <color rgb="FF000000"/>
      <name val="Comic Sans MS"/>
    </font>
    <font>
      <b/>
      <sz val="8"/>
      <color rgb="FF000000"/>
      <name val="Comic Sans MS"/>
    </font>
    <font>
      <b/>
      <sz val="8"/>
      <color rgb="FFFF3300"/>
      <name val="Comic Sans MS"/>
    </font>
    <font>
      <sz val="10"/>
      <color rgb="FF000000"/>
      <name val="Arial"/>
    </font>
    <font>
      <b/>
      <sz val="8"/>
      <color rgb="FFFFFFFF"/>
      <name val="Comic Sans MS"/>
    </font>
    <font>
      <b/>
      <sz val="8"/>
      <color rgb="FF000000"/>
      <name val="Comic Sans MS"/>
    </font>
    <font>
      <sz val="36"/>
      <color rgb="FF000000"/>
      <name val="Comic Sans MS"/>
    </font>
    <font>
      <b/>
      <sz val="8"/>
      <color rgb="FF7030A0"/>
      <name val="Comic Sans MS"/>
    </font>
    <font>
      <sz val="24"/>
      <color rgb="FF000000"/>
      <name val="Comic Sans MS"/>
    </font>
    <font>
      <b/>
      <sz val="8"/>
      <color rgb="FFFFFF00"/>
      <name val="Comic Sans MS"/>
    </font>
    <font>
      <b/>
      <sz val="8"/>
      <color rgb="FF66FF33"/>
      <name val="Comic Sans MS"/>
    </font>
    <font>
      <b/>
      <sz val="10"/>
      <color rgb="FFFFFF00"/>
      <name val="Comic Sans MS"/>
    </font>
    <font>
      <sz val="8"/>
      <color rgb="FF000000"/>
      <name val="Comic Sans MS"/>
    </font>
    <font>
      <b/>
      <sz val="10"/>
      <color rgb="FFFFFF00"/>
      <name val="Comic Sans MS"/>
    </font>
    <font>
      <b/>
      <sz val="8"/>
      <color rgb="FF000000"/>
      <name val="Comic Sans MS"/>
    </font>
    <font>
      <sz val="8"/>
      <color rgb="FF000000"/>
      <name val="Comic Sans MS"/>
    </font>
    <font>
      <sz val="24"/>
      <color rgb="FF000000"/>
      <name val="Arial"/>
    </font>
    <font>
      <b/>
      <sz val="8"/>
      <color rgb="FFFFC000"/>
      <name val="Comic Sans MS"/>
    </font>
    <font>
      <sz val="8"/>
      <color rgb="FF76923C"/>
      <name val="Comic Sans MS"/>
    </font>
    <font>
      <sz val="8"/>
      <color rgb="FF002060"/>
      <name val="Comic Sans MS"/>
    </font>
    <font>
      <sz val="8"/>
      <color rgb="FF000000"/>
      <name val="Comic Sans MS"/>
    </font>
    <font>
      <b/>
      <sz val="8"/>
      <color rgb="FF7030A0"/>
      <name val="Comic Sans MS"/>
    </font>
    <font>
      <sz val="8"/>
      <color rgb="FFFFFFFF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sz val="8"/>
      <color rgb="FFFFFFFF"/>
      <name val="Comic Sans MS"/>
    </font>
    <font>
      <b/>
      <sz val="8"/>
      <color rgb="FFCC0099"/>
      <name val="Comic Sans MS"/>
    </font>
    <font>
      <b/>
      <sz val="10"/>
      <color rgb="FF000000"/>
      <name val="Comic Sans MS"/>
    </font>
    <font>
      <b/>
      <sz val="8"/>
      <color rgb="FFA50021"/>
      <name val="Comic Sans MS"/>
    </font>
    <font>
      <b/>
      <sz val="8"/>
      <color rgb="FF000000"/>
      <name val="Comic Sans MS"/>
    </font>
    <font>
      <b/>
      <sz val="8"/>
      <color rgb="FFCC0099"/>
      <name val="Comic Sans MS"/>
    </font>
    <font>
      <sz val="8"/>
      <color rgb="FF000000"/>
      <name val="Comic Sans MS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theme="0"/>
      <name val="Comic Sans MS"/>
    </font>
  </fonts>
  <fills count="26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27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90" fillId="0" borderId="0" applyNumberFormat="0" applyFill="0" applyBorder="0" applyAlignment="0" applyProtection="0"/>
  </cellStyleXfs>
  <cellXfs count="408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center"/>
    </xf>
    <xf numFmtId="0" fontId="12" fillId="11" borderId="12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 textRotation="180" wrapText="1"/>
    </xf>
    <xf numFmtId="0" fontId="17" fillId="16" borderId="17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20" fillId="19" borderId="20" xfId="0" applyFont="1" applyFill="1" applyBorder="1" applyAlignment="1">
      <alignment horizontal="center" vertical="center"/>
    </xf>
    <xf numFmtId="1" fontId="21" fillId="0" borderId="21" xfId="0" applyNumberFormat="1" applyFont="1" applyBorder="1" applyAlignment="1">
      <alignment horizontal="center" vertical="center"/>
    </xf>
    <xf numFmtId="0" fontId="22" fillId="20" borderId="22" xfId="0" applyFont="1" applyFill="1" applyBorder="1" applyAlignment="1">
      <alignment vertical="center"/>
    </xf>
    <xf numFmtId="1" fontId="25" fillId="23" borderId="25" xfId="0" applyNumberFormat="1" applyFont="1" applyFill="1" applyBorder="1" applyAlignment="1">
      <alignment horizontal="center" vertical="center" textRotation="180" wrapText="1"/>
    </xf>
    <xf numFmtId="0" fontId="27" fillId="25" borderId="0" xfId="0" applyFont="1" applyFill="1"/>
    <xf numFmtId="0" fontId="31" fillId="29" borderId="29" xfId="0" applyFont="1" applyFill="1" applyBorder="1" applyAlignment="1">
      <alignment horizontal="center" vertical="center"/>
    </xf>
    <xf numFmtId="0" fontId="33" fillId="31" borderId="31" xfId="0" applyFont="1" applyFill="1" applyBorder="1" applyAlignment="1">
      <alignment horizontal="center" vertical="center"/>
    </xf>
    <xf numFmtId="0" fontId="34" fillId="32" borderId="32" xfId="0" applyFont="1" applyFill="1" applyBorder="1" applyAlignment="1">
      <alignment horizontal="center" vertical="center" textRotation="180" wrapText="1"/>
    </xf>
    <xf numFmtId="0" fontId="36" fillId="0" borderId="34" xfId="0" applyFont="1" applyBorder="1" applyAlignment="1">
      <alignment vertical="center"/>
    </xf>
    <xf numFmtId="0" fontId="37" fillId="34" borderId="35" xfId="0" applyFont="1" applyFill="1" applyBorder="1" applyAlignment="1">
      <alignment horizontal="center" vertical="center"/>
    </xf>
    <xf numFmtId="1" fontId="38" fillId="35" borderId="36" xfId="0" applyNumberFormat="1" applyFont="1" applyFill="1" applyBorder="1" applyAlignment="1">
      <alignment horizontal="center" vertical="center" textRotation="180" wrapText="1"/>
    </xf>
    <xf numFmtId="0" fontId="39" fillId="36" borderId="37" xfId="0" applyFont="1" applyFill="1" applyBorder="1" applyAlignment="1">
      <alignment horizontal="center" vertical="center"/>
    </xf>
    <xf numFmtId="0" fontId="41" fillId="37" borderId="39" xfId="0" applyFont="1" applyFill="1" applyBorder="1"/>
    <xf numFmtId="0" fontId="42" fillId="38" borderId="40" xfId="0" applyFont="1" applyFill="1" applyBorder="1" applyAlignment="1">
      <alignment horizontal="center" vertical="center"/>
    </xf>
    <xf numFmtId="0" fontId="45" fillId="41" borderId="43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 vertical="center" textRotation="180" wrapText="1"/>
    </xf>
    <xf numFmtId="0" fontId="48" fillId="44" borderId="46" xfId="0" applyFont="1" applyFill="1" applyBorder="1" applyAlignment="1">
      <alignment horizontal="center" vertical="center"/>
    </xf>
    <xf numFmtId="0" fontId="50" fillId="46" borderId="48" xfId="0" applyFont="1" applyFill="1" applyBorder="1" applyAlignment="1">
      <alignment horizontal="center" vertical="center" textRotation="180" wrapText="1"/>
    </xf>
    <xf numFmtId="0" fontId="51" fillId="47" borderId="0" xfId="0" applyFont="1" applyFill="1"/>
    <xf numFmtId="0" fontId="52" fillId="48" borderId="49" xfId="0" applyFont="1" applyFill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4" fillId="49" borderId="51" xfId="0" applyFont="1" applyFill="1" applyBorder="1" applyAlignment="1">
      <alignment horizontal="center" vertical="top"/>
    </xf>
    <xf numFmtId="0" fontId="56" fillId="51" borderId="53" xfId="0" applyFont="1" applyFill="1" applyBorder="1" applyAlignment="1">
      <alignment horizontal="center" vertical="center" textRotation="180" wrapText="1"/>
    </xf>
    <xf numFmtId="0" fontId="57" fillId="52" borderId="54" xfId="0" applyFont="1" applyFill="1" applyBorder="1" applyAlignment="1">
      <alignment horizontal="center" vertical="center"/>
    </xf>
    <xf numFmtId="1" fontId="59" fillId="54" borderId="56" xfId="0" applyNumberFormat="1" applyFont="1" applyFill="1" applyBorder="1" applyAlignment="1">
      <alignment horizontal="center" vertical="center"/>
    </xf>
    <xf numFmtId="0" fontId="61" fillId="56" borderId="58" xfId="0" applyFont="1" applyFill="1" applyBorder="1" applyAlignment="1">
      <alignment horizontal="center" vertical="top"/>
    </xf>
    <xf numFmtId="0" fontId="62" fillId="57" borderId="59" xfId="0" applyFont="1" applyFill="1" applyBorder="1" applyAlignment="1">
      <alignment horizontal="right" vertical="center"/>
    </xf>
    <xf numFmtId="0" fontId="64" fillId="59" borderId="62" xfId="0" applyFont="1" applyFill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7" fillId="0" borderId="0" xfId="0" applyFont="1"/>
    <xf numFmtId="0" fontId="68" fillId="61" borderId="0" xfId="0" applyFont="1" applyFill="1"/>
    <xf numFmtId="0" fontId="69" fillId="62" borderId="65" xfId="0" applyFont="1" applyFill="1" applyBorder="1" applyAlignment="1">
      <alignment horizontal="center" vertical="center"/>
    </xf>
    <xf numFmtId="0" fontId="70" fillId="63" borderId="66" xfId="0" applyFont="1" applyFill="1" applyBorder="1" applyAlignment="1">
      <alignment horizontal="center" vertical="center" textRotation="180" wrapText="1"/>
    </xf>
    <xf numFmtId="1" fontId="71" fillId="64" borderId="68" xfId="0" applyNumberFormat="1" applyFont="1" applyFill="1" applyBorder="1" applyAlignment="1">
      <alignment horizontal="center" vertical="center" textRotation="180" wrapText="1"/>
    </xf>
    <xf numFmtId="0" fontId="72" fillId="65" borderId="69" xfId="0" applyFont="1" applyFill="1" applyBorder="1" applyAlignment="1">
      <alignment horizontal="center" vertical="center"/>
    </xf>
    <xf numFmtId="0" fontId="73" fillId="0" borderId="70" xfId="0" applyFont="1" applyBorder="1" applyAlignment="1">
      <alignment horizontal="center" vertical="center"/>
    </xf>
    <xf numFmtId="0" fontId="74" fillId="66" borderId="71" xfId="0" applyFont="1" applyFill="1" applyBorder="1" applyAlignment="1">
      <alignment horizontal="center" vertical="center"/>
    </xf>
    <xf numFmtId="0" fontId="75" fillId="67" borderId="72" xfId="0" applyFont="1" applyFill="1" applyBorder="1" applyAlignment="1">
      <alignment horizontal="center" vertical="center"/>
    </xf>
    <xf numFmtId="0" fontId="76" fillId="68" borderId="73" xfId="0" applyFont="1" applyFill="1" applyBorder="1" applyAlignment="1">
      <alignment horizontal="center" vertical="center"/>
    </xf>
    <xf numFmtId="0" fontId="77" fillId="0" borderId="74" xfId="0" applyFont="1" applyBorder="1" applyAlignment="1">
      <alignment horizontal="center" vertical="center"/>
    </xf>
    <xf numFmtId="0" fontId="78" fillId="69" borderId="75" xfId="0" applyFont="1" applyFill="1" applyBorder="1" applyAlignment="1">
      <alignment horizontal="center" vertical="center"/>
    </xf>
    <xf numFmtId="0" fontId="82" fillId="73" borderId="79" xfId="0" applyFont="1" applyFill="1" applyBorder="1" applyAlignment="1">
      <alignment horizontal="center" vertical="center"/>
    </xf>
    <xf numFmtId="1" fontId="84" fillId="0" borderId="81" xfId="0" applyNumberFormat="1" applyFont="1" applyBorder="1" applyAlignment="1">
      <alignment horizontal="center" vertical="center"/>
    </xf>
    <xf numFmtId="0" fontId="85" fillId="75" borderId="83" xfId="0" applyFont="1" applyFill="1" applyBorder="1" applyAlignment="1">
      <alignment horizontal="center" vertical="center" textRotation="180" wrapText="1"/>
    </xf>
    <xf numFmtId="0" fontId="87" fillId="77" borderId="85" xfId="0" applyFont="1" applyFill="1" applyBorder="1" applyAlignment="1">
      <alignment horizontal="center" vertical="center" textRotation="180" wrapText="1"/>
    </xf>
    <xf numFmtId="0" fontId="89" fillId="79" borderId="87" xfId="0" applyFont="1" applyFill="1" applyBorder="1" applyAlignment="1">
      <alignment horizontal="center" vertical="center"/>
    </xf>
    <xf numFmtId="0" fontId="90" fillId="80" borderId="88" xfId="0" applyFont="1" applyFill="1" applyBorder="1" applyAlignment="1">
      <alignment horizontal="center" vertical="center"/>
    </xf>
    <xf numFmtId="0" fontId="91" fillId="81" borderId="89" xfId="0" applyFont="1" applyFill="1" applyBorder="1" applyAlignment="1">
      <alignment horizontal="center" vertical="center"/>
    </xf>
    <xf numFmtId="0" fontId="93" fillId="83" borderId="91" xfId="0" applyFont="1" applyFill="1" applyBorder="1" applyAlignment="1">
      <alignment horizontal="center" vertical="center"/>
    </xf>
    <xf numFmtId="1" fontId="94" fillId="84" borderId="92" xfId="0" applyNumberFormat="1" applyFont="1" applyFill="1" applyBorder="1" applyAlignment="1">
      <alignment horizontal="left" vertical="center"/>
    </xf>
    <xf numFmtId="0" fontId="96" fillId="86" borderId="0" xfId="0" applyFont="1" applyFill="1"/>
    <xf numFmtId="0" fontId="97" fillId="87" borderId="94" xfId="0" applyFont="1" applyFill="1" applyBorder="1" applyAlignment="1">
      <alignment vertical="center"/>
    </xf>
    <xf numFmtId="0" fontId="98" fillId="88" borderId="95" xfId="0" applyFont="1" applyFill="1" applyBorder="1" applyAlignment="1">
      <alignment horizontal="center" vertical="center"/>
    </xf>
    <xf numFmtId="0" fontId="103" fillId="93" borderId="100" xfId="0" applyFont="1" applyFill="1" applyBorder="1" applyAlignment="1">
      <alignment horizontal="center" vertical="center"/>
    </xf>
    <xf numFmtId="0" fontId="106" fillId="96" borderId="103" xfId="0" applyFont="1" applyFill="1" applyBorder="1" applyAlignment="1">
      <alignment horizontal="center" vertical="center"/>
    </xf>
    <xf numFmtId="0" fontId="107" fillId="97" borderId="104" xfId="0" applyFont="1" applyFill="1" applyBorder="1" applyAlignment="1">
      <alignment horizontal="center" vertical="center"/>
    </xf>
    <xf numFmtId="0" fontId="108" fillId="98" borderId="105" xfId="0" applyFont="1" applyFill="1" applyBorder="1" applyAlignment="1">
      <alignment horizontal="center" vertical="center"/>
    </xf>
    <xf numFmtId="0" fontId="109" fillId="99" borderId="106" xfId="0" applyFont="1" applyFill="1" applyBorder="1" applyAlignment="1">
      <alignment horizontal="center" vertical="center"/>
    </xf>
    <xf numFmtId="0" fontId="111" fillId="101" borderId="109" xfId="0" applyFont="1" applyFill="1" applyBorder="1" applyAlignment="1">
      <alignment horizontal="center" vertical="center"/>
    </xf>
    <xf numFmtId="0" fontId="113" fillId="102" borderId="111" xfId="0" applyFont="1" applyFill="1" applyBorder="1" applyAlignment="1">
      <alignment horizontal="center" vertical="center"/>
    </xf>
    <xf numFmtId="0" fontId="115" fillId="0" borderId="0" xfId="0" applyFont="1"/>
    <xf numFmtId="0" fontId="117" fillId="105" borderId="114" xfId="0" applyFont="1" applyFill="1" applyBorder="1" applyAlignment="1">
      <alignment horizontal="center" vertical="center"/>
    </xf>
    <xf numFmtId="0" fontId="118" fillId="0" borderId="0" xfId="0" applyFont="1"/>
    <xf numFmtId="0" fontId="119" fillId="0" borderId="0" xfId="0" applyFont="1"/>
    <xf numFmtId="0" fontId="120" fillId="106" borderId="115" xfId="0" applyFont="1" applyFill="1" applyBorder="1" applyAlignment="1">
      <alignment horizontal="center" vertical="center"/>
    </xf>
    <xf numFmtId="0" fontId="121" fillId="107" borderId="116" xfId="0" applyFont="1" applyFill="1" applyBorder="1" applyAlignment="1">
      <alignment horizontal="center" vertical="center"/>
    </xf>
    <xf numFmtId="0" fontId="124" fillId="110" borderId="119" xfId="0" applyFont="1" applyFill="1" applyBorder="1" applyAlignment="1">
      <alignment horizontal="center" vertical="center"/>
    </xf>
    <xf numFmtId="0" fontId="126" fillId="112" borderId="121" xfId="0" applyFont="1" applyFill="1" applyBorder="1" applyAlignment="1">
      <alignment horizontal="center" vertical="center" textRotation="180" wrapText="1"/>
    </xf>
    <xf numFmtId="0" fontId="127" fillId="113" borderId="123" xfId="0" applyFont="1" applyFill="1" applyBorder="1" applyAlignment="1">
      <alignment horizontal="center" vertical="center"/>
    </xf>
    <xf numFmtId="0" fontId="129" fillId="0" borderId="125" xfId="0" applyFont="1" applyBorder="1" applyAlignment="1">
      <alignment vertical="center"/>
    </xf>
    <xf numFmtId="0" fontId="130" fillId="115" borderId="126" xfId="0" applyFont="1" applyFill="1" applyBorder="1" applyAlignment="1">
      <alignment horizontal="center" vertical="center"/>
    </xf>
    <xf numFmtId="0" fontId="131" fillId="116" borderId="127" xfId="0" applyFont="1" applyFill="1" applyBorder="1" applyAlignment="1">
      <alignment horizontal="center" vertical="center"/>
    </xf>
    <xf numFmtId="0" fontId="132" fillId="117" borderId="128" xfId="0" applyFont="1" applyFill="1" applyBorder="1" applyAlignment="1">
      <alignment vertical="center"/>
    </xf>
    <xf numFmtId="0" fontId="134" fillId="119" borderId="130" xfId="0" applyFont="1" applyFill="1" applyBorder="1" applyAlignment="1">
      <alignment horizontal="center" vertical="center"/>
    </xf>
    <xf numFmtId="0" fontId="136" fillId="122" borderId="133" xfId="0" applyFont="1" applyFill="1" applyBorder="1" applyAlignment="1">
      <alignment horizontal="center" vertical="center" textRotation="180" wrapText="1"/>
    </xf>
    <xf numFmtId="0" fontId="138" fillId="124" borderId="135" xfId="0" applyFont="1" applyFill="1" applyBorder="1" applyAlignment="1">
      <alignment horizontal="center" vertical="top"/>
    </xf>
    <xf numFmtId="0" fontId="141" fillId="127" borderId="138" xfId="0" applyFont="1" applyFill="1" applyBorder="1" applyAlignment="1">
      <alignment horizontal="center" vertical="center"/>
    </xf>
    <xf numFmtId="0" fontId="142" fillId="0" borderId="0" xfId="0" applyFont="1" applyAlignment="1">
      <alignment horizontal="center" vertical="center"/>
    </xf>
    <xf numFmtId="0" fontId="144" fillId="129" borderId="140" xfId="0" applyFont="1" applyFill="1" applyBorder="1" applyAlignment="1">
      <alignment horizontal="center" vertical="center"/>
    </xf>
    <xf numFmtId="1" fontId="145" fillId="130" borderId="141" xfId="0" applyNumberFormat="1" applyFont="1" applyFill="1" applyBorder="1" applyAlignment="1">
      <alignment horizontal="center" vertical="center"/>
    </xf>
    <xf numFmtId="0" fontId="146" fillId="0" borderId="142" xfId="0" applyFont="1" applyBorder="1" applyAlignment="1">
      <alignment horizontal="center" vertical="center"/>
    </xf>
    <xf numFmtId="0" fontId="147" fillId="131" borderId="143" xfId="0" applyFont="1" applyFill="1" applyBorder="1" applyAlignment="1">
      <alignment vertical="center"/>
    </xf>
    <xf numFmtId="0" fontId="151" fillId="136" borderId="148" xfId="0" applyFont="1" applyFill="1" applyBorder="1" applyAlignment="1">
      <alignment horizontal="center" vertical="center"/>
    </xf>
    <xf numFmtId="0" fontId="152" fillId="137" borderId="149" xfId="0" applyFont="1" applyFill="1" applyBorder="1" applyAlignment="1">
      <alignment horizontal="center" vertical="center"/>
    </xf>
    <xf numFmtId="0" fontId="153" fillId="138" borderId="0" xfId="0" applyFont="1" applyFill="1" applyAlignment="1">
      <alignment horizontal="left" vertical="center"/>
    </xf>
    <xf numFmtId="0" fontId="154" fillId="139" borderId="150" xfId="0" applyFont="1" applyFill="1" applyBorder="1" applyAlignment="1">
      <alignment horizontal="center" vertical="center"/>
    </xf>
    <xf numFmtId="0" fontId="156" fillId="141" borderId="153" xfId="0" applyFont="1" applyFill="1" applyBorder="1" applyAlignment="1">
      <alignment horizontal="center" vertical="center"/>
    </xf>
    <xf numFmtId="0" fontId="157" fillId="142" borderId="154" xfId="0" applyFont="1" applyFill="1" applyBorder="1" applyAlignment="1">
      <alignment horizontal="center" vertical="center"/>
    </xf>
    <xf numFmtId="0" fontId="158" fillId="143" borderId="155" xfId="0" applyFont="1" applyFill="1" applyBorder="1" applyAlignment="1">
      <alignment horizontal="center" vertical="center"/>
    </xf>
    <xf numFmtId="1" fontId="160" fillId="144" borderId="157" xfId="0" applyNumberFormat="1" applyFont="1" applyFill="1" applyBorder="1" applyAlignment="1">
      <alignment horizontal="center" vertical="center" textRotation="180" wrapText="1"/>
    </xf>
    <xf numFmtId="0" fontId="161" fillId="145" borderId="158" xfId="0" applyFont="1" applyFill="1" applyBorder="1" applyAlignment="1">
      <alignment horizontal="center" vertical="top"/>
    </xf>
    <xf numFmtId="0" fontId="162" fillId="0" borderId="159" xfId="0" applyFont="1" applyBorder="1" applyAlignment="1">
      <alignment horizontal="center" vertical="center"/>
    </xf>
    <xf numFmtId="0" fontId="166" fillId="149" borderId="163" xfId="0" applyFont="1" applyFill="1" applyBorder="1" applyAlignment="1">
      <alignment horizontal="center" vertical="center"/>
    </xf>
    <xf numFmtId="0" fontId="167" fillId="150" borderId="0" xfId="0" applyFont="1" applyFill="1" applyAlignment="1">
      <alignment horizontal="left" vertical="center"/>
    </xf>
    <xf numFmtId="0" fontId="168" fillId="151" borderId="164" xfId="0" applyFont="1" applyFill="1" applyBorder="1" applyAlignment="1">
      <alignment horizontal="center" vertical="center"/>
    </xf>
    <xf numFmtId="0" fontId="169" fillId="152" borderId="165" xfId="0" applyFont="1" applyFill="1" applyBorder="1" applyAlignment="1">
      <alignment horizontal="center" vertical="center"/>
    </xf>
    <xf numFmtId="0" fontId="170" fillId="153" borderId="166" xfId="0" applyFont="1" applyFill="1" applyBorder="1" applyAlignment="1">
      <alignment horizontal="center" vertical="center"/>
    </xf>
    <xf numFmtId="1" fontId="171" fillId="154" borderId="167" xfId="0" applyNumberFormat="1" applyFont="1" applyFill="1" applyBorder="1" applyAlignment="1">
      <alignment horizontal="center" vertical="center" textRotation="180" wrapText="1"/>
    </xf>
    <xf numFmtId="1" fontId="172" fillId="155" borderId="168" xfId="0" applyNumberFormat="1" applyFont="1" applyFill="1" applyBorder="1" applyAlignment="1">
      <alignment horizontal="center" vertical="center" textRotation="180" wrapText="1"/>
    </xf>
    <xf numFmtId="0" fontId="173" fillId="156" borderId="169" xfId="0" applyFont="1" applyFill="1" applyBorder="1" applyAlignment="1">
      <alignment horizontal="center" vertical="center"/>
    </xf>
    <xf numFmtId="0" fontId="174" fillId="157" borderId="170" xfId="0" applyFont="1" applyFill="1" applyBorder="1" applyAlignment="1">
      <alignment horizontal="center" vertical="top"/>
    </xf>
    <xf numFmtId="0" fontId="176" fillId="159" borderId="172" xfId="0" applyFont="1" applyFill="1" applyBorder="1" applyAlignment="1">
      <alignment horizontal="center" vertical="center" textRotation="180" wrapText="1"/>
    </xf>
    <xf numFmtId="0" fontId="177" fillId="160" borderId="173" xfId="0" applyFont="1" applyFill="1" applyBorder="1" applyAlignment="1">
      <alignment horizontal="center" vertical="center"/>
    </xf>
    <xf numFmtId="0" fontId="180" fillId="163" borderId="176" xfId="0" applyFont="1" applyFill="1" applyBorder="1" applyAlignment="1">
      <alignment horizontal="center" vertical="center"/>
    </xf>
    <xf numFmtId="0" fontId="181" fillId="164" borderId="177" xfId="0" applyFont="1" applyFill="1" applyBorder="1" applyAlignment="1">
      <alignment horizontal="center" vertical="center"/>
    </xf>
    <xf numFmtId="1" fontId="182" fillId="165" borderId="178" xfId="0" applyNumberFormat="1" applyFont="1" applyFill="1" applyBorder="1" applyAlignment="1">
      <alignment horizontal="center" vertical="center" textRotation="180" wrapText="1"/>
    </xf>
    <xf numFmtId="0" fontId="183" fillId="0" borderId="179" xfId="0" applyFont="1" applyBorder="1" applyAlignment="1">
      <alignment horizontal="right" vertical="center"/>
    </xf>
    <xf numFmtId="0" fontId="184" fillId="166" borderId="180" xfId="0" applyFont="1" applyFill="1" applyBorder="1" applyAlignment="1">
      <alignment horizontal="center" vertical="top"/>
    </xf>
    <xf numFmtId="1" fontId="186" fillId="168" borderId="182" xfId="0" applyNumberFormat="1" applyFont="1" applyFill="1" applyBorder="1" applyAlignment="1">
      <alignment horizontal="center" vertical="center" textRotation="180" wrapText="1"/>
    </xf>
    <xf numFmtId="0" fontId="190" fillId="172" borderId="186" xfId="0" applyFont="1" applyFill="1" applyBorder="1" applyAlignment="1">
      <alignment horizontal="center" vertical="center"/>
    </xf>
    <xf numFmtId="1" fontId="191" fillId="173" borderId="187" xfId="0" applyNumberFormat="1" applyFont="1" applyFill="1" applyBorder="1" applyAlignment="1">
      <alignment horizontal="center" vertical="center" textRotation="180" wrapText="1"/>
    </xf>
    <xf numFmtId="1" fontId="192" fillId="174" borderId="188" xfId="0" applyNumberFormat="1" applyFont="1" applyFill="1" applyBorder="1" applyAlignment="1">
      <alignment horizontal="center" vertical="center" textRotation="180" wrapText="1"/>
    </xf>
    <xf numFmtId="0" fontId="194" fillId="176" borderId="0" xfId="0" applyFont="1" applyFill="1" applyAlignment="1">
      <alignment horizontal="center" vertical="top"/>
    </xf>
    <xf numFmtId="0" fontId="195" fillId="177" borderId="190" xfId="0" applyFont="1" applyFill="1" applyBorder="1" applyAlignment="1">
      <alignment horizontal="center" vertical="top"/>
    </xf>
    <xf numFmtId="0" fontId="197" fillId="179" borderId="192" xfId="0" applyFont="1" applyFill="1" applyBorder="1" applyAlignment="1">
      <alignment horizontal="center" vertical="center"/>
    </xf>
    <xf numFmtId="1" fontId="198" fillId="180" borderId="193" xfId="0" applyNumberFormat="1" applyFont="1" applyFill="1" applyBorder="1" applyAlignment="1">
      <alignment horizontal="center" vertical="center"/>
    </xf>
    <xf numFmtId="0" fontId="199" fillId="181" borderId="194" xfId="0" applyFont="1" applyFill="1" applyBorder="1" applyAlignment="1">
      <alignment horizontal="center" vertical="center"/>
    </xf>
    <xf numFmtId="0" fontId="200" fillId="182" borderId="195" xfId="0" applyFont="1" applyFill="1" applyBorder="1" applyAlignment="1">
      <alignment horizontal="center" vertical="center"/>
    </xf>
    <xf numFmtId="0" fontId="201" fillId="0" borderId="0" xfId="0" applyFont="1" applyAlignment="1">
      <alignment vertical="center"/>
    </xf>
    <xf numFmtId="0" fontId="202" fillId="183" borderId="196" xfId="0" applyFont="1" applyFill="1" applyBorder="1" applyAlignment="1">
      <alignment horizontal="center" vertical="center"/>
    </xf>
    <xf numFmtId="0" fontId="203" fillId="184" borderId="0" xfId="0" applyFont="1" applyFill="1"/>
    <xf numFmtId="1" fontId="204" fillId="185" borderId="198" xfId="0" applyNumberFormat="1" applyFont="1" applyFill="1" applyBorder="1" applyAlignment="1">
      <alignment horizontal="center" vertical="center" textRotation="180" wrapText="1"/>
    </xf>
    <xf numFmtId="0" fontId="205" fillId="0" borderId="0" xfId="0" applyFont="1" applyAlignment="1">
      <alignment horizontal="left" vertical="center"/>
    </xf>
    <xf numFmtId="0" fontId="209" fillId="189" borderId="202" xfId="0" applyFont="1" applyFill="1" applyBorder="1" applyAlignment="1">
      <alignment horizontal="center" vertical="center" textRotation="180" wrapText="1"/>
    </xf>
    <xf numFmtId="0" fontId="210" fillId="190" borderId="203" xfId="0" applyFont="1" applyFill="1" applyBorder="1" applyAlignment="1">
      <alignment horizontal="center" vertical="center" textRotation="180" wrapText="1"/>
    </xf>
    <xf numFmtId="1" fontId="212" fillId="192" borderId="204" xfId="0" applyNumberFormat="1" applyFont="1" applyFill="1" applyBorder="1" applyAlignment="1">
      <alignment horizontal="center" vertical="center"/>
    </xf>
    <xf numFmtId="0" fontId="214" fillId="194" borderId="206" xfId="0" applyFont="1" applyFill="1" applyBorder="1" applyAlignment="1">
      <alignment horizontal="center" vertical="center"/>
    </xf>
    <xf numFmtId="0" fontId="215" fillId="195" borderId="207" xfId="0" applyFont="1" applyFill="1" applyBorder="1" applyAlignment="1">
      <alignment horizontal="center" vertical="center"/>
    </xf>
    <xf numFmtId="0" fontId="217" fillId="197" borderId="208" xfId="0" applyFont="1" applyFill="1" applyBorder="1" applyAlignment="1">
      <alignment horizontal="center" vertical="center"/>
    </xf>
    <xf numFmtId="0" fontId="218" fillId="198" borderId="210" xfId="0" applyFont="1" applyFill="1" applyBorder="1" applyAlignment="1">
      <alignment horizontal="center" vertical="center"/>
    </xf>
    <xf numFmtId="0" fontId="219" fillId="199" borderId="211" xfId="0" applyFont="1" applyFill="1" applyBorder="1" applyAlignment="1">
      <alignment horizontal="center" vertical="center"/>
    </xf>
    <xf numFmtId="0" fontId="220" fillId="200" borderId="0" xfId="0" applyFont="1" applyFill="1" applyAlignment="1">
      <alignment horizontal="center" vertical="top"/>
    </xf>
    <xf numFmtId="0" fontId="221" fillId="201" borderId="212" xfId="0" applyFont="1" applyFill="1" applyBorder="1" applyAlignment="1">
      <alignment horizontal="center" vertical="center"/>
    </xf>
    <xf numFmtId="0" fontId="222" fillId="202" borderId="213" xfId="0" applyFont="1" applyFill="1" applyBorder="1" applyAlignment="1">
      <alignment horizontal="center" vertical="center"/>
    </xf>
    <xf numFmtId="0" fontId="224" fillId="204" borderId="214" xfId="0" applyFont="1" applyFill="1" applyBorder="1" applyAlignment="1">
      <alignment horizontal="center" vertical="center"/>
    </xf>
    <xf numFmtId="0" fontId="226" fillId="206" borderId="216" xfId="0" applyFont="1" applyFill="1" applyBorder="1" applyAlignment="1">
      <alignment horizontal="center" vertical="center"/>
    </xf>
    <xf numFmtId="0" fontId="227" fillId="0" borderId="0" xfId="0" applyFont="1" applyAlignment="1">
      <alignment horizontal="right" vertical="center"/>
    </xf>
    <xf numFmtId="0" fontId="228" fillId="207" borderId="217" xfId="0" applyFont="1" applyFill="1" applyBorder="1" applyAlignment="1">
      <alignment horizontal="center" vertical="center" textRotation="180" wrapText="1"/>
    </xf>
    <xf numFmtId="0" fontId="229" fillId="208" borderId="218" xfId="0" applyFont="1" applyFill="1" applyBorder="1" applyAlignment="1">
      <alignment horizontal="center" vertical="center"/>
    </xf>
    <xf numFmtId="0" fontId="230" fillId="209" borderId="219" xfId="0" applyFont="1" applyFill="1" applyBorder="1" applyAlignment="1">
      <alignment horizontal="center" vertical="center"/>
    </xf>
    <xf numFmtId="0" fontId="232" fillId="211" borderId="221" xfId="0" applyFont="1" applyFill="1" applyBorder="1" applyAlignment="1">
      <alignment horizontal="center" vertical="center" textRotation="180" wrapText="1"/>
    </xf>
    <xf numFmtId="0" fontId="233" fillId="212" borderId="222" xfId="0" applyFont="1" applyFill="1" applyBorder="1" applyAlignment="1">
      <alignment horizontal="center" vertical="center"/>
    </xf>
    <xf numFmtId="0" fontId="234" fillId="214" borderId="224" xfId="0" applyFont="1" applyFill="1" applyBorder="1" applyAlignment="1">
      <alignment horizontal="center" vertical="center" textRotation="180" wrapText="1"/>
    </xf>
    <xf numFmtId="1" fontId="236" fillId="216" borderId="226" xfId="0" applyNumberFormat="1" applyFont="1" applyFill="1" applyBorder="1" applyAlignment="1">
      <alignment horizontal="center"/>
    </xf>
    <xf numFmtId="0" fontId="240" fillId="220" borderId="230" xfId="0" applyFont="1" applyFill="1" applyBorder="1" applyAlignment="1">
      <alignment horizontal="center" vertical="center" textRotation="180" wrapText="1"/>
    </xf>
    <xf numFmtId="0" fontId="241" fillId="0" borderId="232" xfId="0" applyFont="1" applyBorder="1" applyAlignment="1">
      <alignment horizontal="center" vertical="center"/>
    </xf>
    <xf numFmtId="0" fontId="244" fillId="224" borderId="235" xfId="0" applyFont="1" applyFill="1" applyBorder="1" applyAlignment="1">
      <alignment horizontal="center" vertical="center" textRotation="180" wrapText="1"/>
    </xf>
    <xf numFmtId="0" fontId="245" fillId="225" borderId="236" xfId="0" applyFont="1" applyFill="1" applyBorder="1" applyAlignment="1">
      <alignment horizontal="center" vertical="center"/>
    </xf>
    <xf numFmtId="1" fontId="246" fillId="226" borderId="237" xfId="0" applyNumberFormat="1" applyFont="1" applyFill="1" applyBorder="1" applyAlignment="1">
      <alignment horizontal="center" vertical="center" textRotation="180" wrapText="1"/>
    </xf>
    <xf numFmtId="0" fontId="248" fillId="228" borderId="239" xfId="0" applyFont="1" applyFill="1" applyBorder="1" applyAlignment="1">
      <alignment horizontal="center" vertical="center" textRotation="180" wrapText="1"/>
    </xf>
    <xf numFmtId="0" fontId="253" fillId="0" borderId="244" xfId="0" applyFont="1" applyBorder="1" applyAlignment="1">
      <alignment horizontal="right" vertical="center"/>
    </xf>
    <xf numFmtId="0" fontId="256" fillId="235" borderId="247" xfId="0" applyFont="1" applyFill="1" applyBorder="1" applyAlignment="1">
      <alignment horizontal="center" vertical="center"/>
    </xf>
    <xf numFmtId="0" fontId="258" fillId="236" borderId="249" xfId="0" applyFont="1" applyFill="1" applyBorder="1" applyAlignment="1">
      <alignment horizontal="center" vertical="center" textRotation="180" wrapText="1"/>
    </xf>
    <xf numFmtId="0" fontId="259" fillId="237" borderId="250" xfId="0" applyFont="1" applyFill="1" applyBorder="1" applyAlignment="1">
      <alignment horizontal="center" vertical="center" textRotation="180" wrapText="1"/>
    </xf>
    <xf numFmtId="0" fontId="260" fillId="0" borderId="0" xfId="0" applyFont="1" applyAlignment="1">
      <alignment horizontal="left" vertical="center"/>
    </xf>
    <xf numFmtId="0" fontId="262" fillId="239" borderId="252" xfId="0" applyFont="1" applyFill="1" applyBorder="1" applyAlignment="1">
      <alignment horizontal="center" vertical="center" textRotation="180" wrapText="1"/>
    </xf>
    <xf numFmtId="0" fontId="264" fillId="241" borderId="254" xfId="0" applyFont="1" applyFill="1" applyBorder="1" applyAlignment="1">
      <alignment horizontal="center" vertical="center"/>
    </xf>
    <xf numFmtId="0" fontId="267" fillId="244" borderId="257" xfId="0" applyFont="1" applyFill="1" applyBorder="1" applyAlignment="1">
      <alignment horizontal="center" vertical="center"/>
    </xf>
    <xf numFmtId="0" fontId="269" fillId="0" borderId="0" xfId="0" applyFont="1" applyAlignment="1">
      <alignment horizontal="center" vertical="center"/>
    </xf>
    <xf numFmtId="0" fontId="271" fillId="247" borderId="260" xfId="0" applyFont="1" applyFill="1" applyBorder="1" applyAlignment="1">
      <alignment horizontal="center" vertical="center" textRotation="180" wrapText="1"/>
    </xf>
    <xf numFmtId="1" fontId="272" fillId="248" borderId="261" xfId="0" applyNumberFormat="1" applyFont="1" applyFill="1" applyBorder="1" applyAlignment="1">
      <alignment horizontal="center" vertical="center"/>
    </xf>
    <xf numFmtId="0" fontId="274" fillId="250" borderId="263" xfId="0" applyFont="1" applyFill="1" applyBorder="1" applyAlignment="1">
      <alignment horizontal="center" vertical="center" textRotation="180" wrapText="1"/>
    </xf>
    <xf numFmtId="0" fontId="275" fillId="251" borderId="264" xfId="0" applyFont="1" applyFill="1" applyBorder="1" applyAlignment="1">
      <alignment horizontal="center" vertical="center"/>
    </xf>
    <xf numFmtId="0" fontId="276" fillId="252" borderId="265" xfId="0" applyFont="1" applyFill="1" applyBorder="1" applyAlignment="1">
      <alignment horizontal="center" vertical="center"/>
    </xf>
    <xf numFmtId="0" fontId="278" fillId="254" borderId="267" xfId="0" applyFont="1" applyFill="1" applyBorder="1" applyAlignment="1">
      <alignment horizontal="center" vertical="center" textRotation="180" wrapText="1"/>
    </xf>
    <xf numFmtId="1" fontId="279" fillId="255" borderId="268" xfId="0" applyNumberFormat="1" applyFont="1" applyFill="1" applyBorder="1" applyAlignment="1">
      <alignment horizontal="center" vertical="center"/>
    </xf>
    <xf numFmtId="0" fontId="281" fillId="0" borderId="0" xfId="0" applyFont="1" applyAlignment="1">
      <alignment vertical="center"/>
    </xf>
    <xf numFmtId="1" fontId="283" fillId="258" borderId="270" xfId="0" applyNumberFormat="1" applyFont="1" applyFill="1" applyBorder="1" applyAlignment="1">
      <alignment horizontal="center" vertical="center" textRotation="180" wrapText="1"/>
    </xf>
    <xf numFmtId="0" fontId="285" fillId="260" borderId="272" xfId="0" applyFont="1" applyFill="1" applyBorder="1" applyAlignment="1">
      <alignment horizontal="center" vertical="center"/>
    </xf>
    <xf numFmtId="0" fontId="286" fillId="261" borderId="273" xfId="0" applyFont="1" applyFill="1" applyBorder="1" applyAlignment="1">
      <alignment horizontal="center" vertical="center" textRotation="180" wrapText="1"/>
    </xf>
    <xf numFmtId="0" fontId="288" fillId="263" borderId="275" xfId="0" applyFont="1" applyFill="1" applyBorder="1" applyAlignment="1">
      <alignment horizontal="center" vertical="center"/>
    </xf>
    <xf numFmtId="0" fontId="120" fillId="106" borderId="60" xfId="0" applyFont="1" applyFill="1" applyBorder="1" applyAlignment="1">
      <alignment horizontal="center" vertical="center"/>
    </xf>
    <xf numFmtId="1" fontId="21" fillId="0" borderId="67" xfId="0" applyNumberFormat="1" applyFont="1" applyBorder="1" applyAlignment="1">
      <alignment horizontal="center" vertical="center"/>
    </xf>
    <xf numFmtId="1" fontId="139" fillId="125" borderId="240" xfId="0" applyNumberFormat="1" applyFont="1" applyFill="1" applyBorder="1" applyAlignment="1">
      <alignment horizontal="center" vertical="center"/>
    </xf>
    <xf numFmtId="1" fontId="79" fillId="70" borderId="139" xfId="0" applyNumberFormat="1" applyFont="1" applyFill="1" applyBorder="1" applyAlignment="1">
      <alignment horizontal="center"/>
    </xf>
    <xf numFmtId="1" fontId="81" fillId="72" borderId="64" xfId="0" applyNumberFormat="1" applyFont="1" applyFill="1" applyBorder="1" applyAlignment="1">
      <alignment horizontal="center"/>
    </xf>
    <xf numFmtId="1" fontId="81" fillId="72" borderId="26" xfId="0" applyNumberFormat="1" applyFont="1" applyFill="1" applyBorder="1" applyAlignment="1">
      <alignment horizontal="center"/>
    </xf>
    <xf numFmtId="1" fontId="79" fillId="70" borderId="227" xfId="0" applyNumberFormat="1" applyFont="1" applyFill="1" applyBorder="1" applyAlignment="1">
      <alignment horizontal="center"/>
    </xf>
    <xf numFmtId="1" fontId="139" fillId="125" borderId="184" xfId="0" applyNumberFormat="1" applyFont="1" applyFill="1" applyBorder="1" applyAlignment="1">
      <alignment horizontal="center" vertical="center"/>
    </xf>
    <xf numFmtId="1" fontId="81" fillId="72" borderId="201" xfId="0" applyNumberFormat="1" applyFont="1" applyFill="1" applyBorder="1" applyAlignment="1">
      <alignment horizontal="center"/>
    </xf>
    <xf numFmtId="1" fontId="125" fillId="111" borderId="233" xfId="0" applyNumberFormat="1" applyFont="1" applyFill="1" applyBorder="1" applyAlignment="1">
      <alignment horizontal="center" vertical="center"/>
    </xf>
    <xf numFmtId="1" fontId="143" fillId="128" borderId="61" xfId="0" applyNumberFormat="1" applyFont="1" applyFill="1" applyBorder="1" applyAlignment="1">
      <alignment horizontal="center" vertical="center"/>
    </xf>
    <xf numFmtId="1" fontId="235" fillId="215" borderId="204" xfId="0" applyNumberFormat="1" applyFont="1" applyFill="1" applyBorder="1" applyAlignment="1">
      <alignment horizontal="center"/>
    </xf>
    <xf numFmtId="1" fontId="212" fillId="192" borderId="225" xfId="0" applyNumberFormat="1" applyFont="1" applyFill="1" applyBorder="1" applyAlignment="1">
      <alignment horizontal="center" vertical="center"/>
    </xf>
    <xf numFmtId="1" fontId="6" fillId="7" borderId="92" xfId="0" applyNumberFormat="1" applyFont="1" applyFill="1" applyBorder="1" applyAlignment="1">
      <alignment horizontal="left"/>
    </xf>
    <xf numFmtId="1" fontId="94" fillId="84" borderId="6" xfId="0" applyNumberFormat="1" applyFont="1" applyFill="1" applyBorder="1" applyAlignment="1">
      <alignment horizontal="left" vertical="center"/>
    </xf>
    <xf numFmtId="1" fontId="236" fillId="216" borderId="56" xfId="0" applyNumberFormat="1" applyFont="1" applyFill="1" applyBorder="1" applyAlignment="1">
      <alignment horizontal="center"/>
    </xf>
    <xf numFmtId="1" fontId="59" fillId="54" borderId="226" xfId="0" applyNumberFormat="1" applyFont="1" applyFill="1" applyBorder="1" applyAlignment="1">
      <alignment horizontal="center" vertical="center"/>
    </xf>
    <xf numFmtId="1" fontId="252" fillId="232" borderId="261" xfId="0" applyNumberFormat="1" applyFont="1" applyFill="1" applyBorder="1" applyAlignment="1">
      <alignment horizontal="center"/>
    </xf>
    <xf numFmtId="1" fontId="272" fillId="248" borderId="243" xfId="0" applyNumberFormat="1" applyFont="1" applyFill="1" applyBorder="1" applyAlignment="1">
      <alignment horizontal="center" vertical="center"/>
    </xf>
    <xf numFmtId="1" fontId="149" fillId="133" borderId="141" xfId="0" applyNumberFormat="1" applyFont="1" applyFill="1" applyBorder="1" applyAlignment="1">
      <alignment horizontal="center"/>
    </xf>
    <xf numFmtId="1" fontId="145" fillId="130" borderId="145" xfId="0" applyNumberFormat="1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9" borderId="118" xfId="0" applyFont="1" applyFill="1" applyBorder="1" applyAlignment="1">
      <alignment horizontal="center" vertical="center"/>
    </xf>
    <xf numFmtId="0" fontId="8" fillId="135" borderId="147" xfId="0" applyFont="1" applyFill="1" applyBorder="1" applyAlignment="1">
      <alignment horizontal="center" vertical="center"/>
    </xf>
    <xf numFmtId="0" fontId="4" fillId="26" borderId="27" xfId="0" applyFont="1" applyFill="1" applyBorder="1" applyAlignment="1">
      <alignment horizontal="center" vertical="center"/>
    </xf>
    <xf numFmtId="0" fontId="4" fillId="132" borderId="144" xfId="0" applyFont="1" applyFill="1" applyBorder="1" applyAlignment="1">
      <alignment horizontal="center" vertical="center"/>
    </xf>
    <xf numFmtId="0" fontId="18" fillId="30" borderId="30" xfId="0" applyFont="1" applyFill="1" applyBorder="1" applyAlignment="1">
      <alignment horizontal="center" vertical="center"/>
    </xf>
    <xf numFmtId="0" fontId="18" fillId="89" borderId="96" xfId="0" applyFont="1" applyFill="1" applyBorder="1" applyAlignment="1">
      <alignment horizontal="center" vertical="center"/>
    </xf>
    <xf numFmtId="0" fontId="9" fillId="227" borderId="238" xfId="0" applyFont="1" applyFill="1" applyBorder="1" applyAlignment="1">
      <alignment horizontal="center" vertical="center"/>
    </xf>
    <xf numFmtId="0" fontId="9" fillId="76" borderId="84" xfId="0" applyFont="1" applyFill="1" applyBorder="1" applyAlignment="1">
      <alignment horizontal="center" vertical="center"/>
    </xf>
    <xf numFmtId="0" fontId="4" fillId="82" borderId="9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291" fillId="120" borderId="131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right" vertical="center"/>
    </xf>
    <xf numFmtId="0" fontId="22" fillId="107" borderId="116" xfId="0" applyFont="1" applyFill="1" applyBorder="1" applyAlignment="1">
      <alignment horizontal="center" vertical="center"/>
    </xf>
    <xf numFmtId="1" fontId="6" fillId="0" borderId="274" xfId="0" applyNumberFormat="1" applyFont="1" applyBorder="1" applyAlignment="1">
      <alignment horizontal="center"/>
    </xf>
    <xf numFmtId="1" fontId="237" fillId="217" borderId="136" xfId="0" applyNumberFormat="1" applyFont="1" applyFill="1" applyBorder="1" applyAlignment="1">
      <alignment horizontal="center" vertical="center"/>
    </xf>
    <xf numFmtId="1" fontId="188" fillId="170" borderId="64" xfId="0" applyNumberFormat="1" applyFont="1" applyFill="1" applyBorder="1" applyAlignment="1">
      <alignment horizontal="center" vertical="center"/>
    </xf>
    <xf numFmtId="1" fontId="128" fillId="114" borderId="99" xfId="0" applyNumberFormat="1" applyFont="1" applyFill="1" applyBorder="1" applyAlignment="1">
      <alignment horizontal="center" vertical="center"/>
    </xf>
    <xf numFmtId="1" fontId="66" fillId="60" borderId="146" xfId="0" applyNumberFormat="1" applyFont="1" applyFill="1" applyBorder="1" applyAlignment="1">
      <alignment horizontal="center" vertical="center"/>
    </xf>
    <xf numFmtId="1" fontId="66" fillId="60" borderId="124" xfId="0" applyNumberFormat="1" applyFont="1" applyFill="1" applyBorder="1" applyAlignment="1">
      <alignment horizontal="center" vertical="center"/>
    </xf>
    <xf numFmtId="1" fontId="79" fillId="70" borderId="76" xfId="0" applyNumberFormat="1" applyFont="1" applyFill="1" applyBorder="1" applyAlignment="1">
      <alignment horizontal="center"/>
    </xf>
    <xf numFmtId="1" fontId="237" fillId="217" borderId="80" xfId="0" applyNumberFormat="1" applyFont="1" applyFill="1" applyBorder="1" applyAlignment="1">
      <alignment horizontal="center" vertical="center"/>
    </xf>
    <xf numFmtId="1" fontId="81" fillId="72" borderId="227" xfId="0" applyNumberFormat="1" applyFont="1" applyFill="1" applyBorder="1" applyAlignment="1">
      <alignment horizontal="center"/>
    </xf>
    <xf numFmtId="1" fontId="188" fillId="170" borderId="76" xfId="0" applyNumberFormat="1" applyFont="1" applyFill="1" applyBorder="1" applyAlignment="1">
      <alignment horizontal="center" vertical="center"/>
    </xf>
    <xf numFmtId="1" fontId="128" fillId="114" borderId="78" xfId="0" applyNumberFormat="1" applyFont="1" applyFill="1" applyBorder="1" applyAlignment="1">
      <alignment horizontal="center" vertical="center"/>
    </xf>
    <xf numFmtId="1" fontId="128" fillId="114" borderId="139" xfId="0" applyNumberFormat="1" applyFont="1" applyFill="1" applyBorder="1" applyAlignment="1">
      <alignment horizontal="center" vertical="center"/>
    </xf>
    <xf numFmtId="1" fontId="10" fillId="9" borderId="61" xfId="0" applyNumberFormat="1" applyFont="1" applyFill="1" applyBorder="1" applyAlignment="1">
      <alignment horizontal="center" vertical="center"/>
    </xf>
    <xf numFmtId="1" fontId="242" fillId="222" borderId="227" xfId="0" applyNumberFormat="1" applyFont="1" applyFill="1" applyBorder="1" applyAlignment="1">
      <alignment horizontal="center" vertical="center"/>
    </xf>
    <xf numFmtId="1" fontId="150" fillId="134" borderId="269" xfId="0" applyNumberFormat="1" applyFont="1" applyFill="1" applyBorder="1" applyAlignment="1">
      <alignment horizontal="center" vertical="center"/>
    </xf>
    <xf numFmtId="1" fontId="282" fillId="257" borderId="201" xfId="0" applyNumberFormat="1" applyFont="1" applyFill="1" applyBorder="1" applyAlignment="1">
      <alignment horizontal="center" vertical="center"/>
    </xf>
    <xf numFmtId="1" fontId="242" fillId="222" borderId="26" xfId="0" applyNumberFormat="1" applyFont="1" applyFill="1" applyBorder="1" applyAlignment="1">
      <alignment horizontal="center" vertical="center"/>
    </xf>
    <xf numFmtId="1" fontId="79" fillId="70" borderId="146" xfId="0" applyNumberFormat="1" applyFont="1" applyFill="1" applyBorder="1" applyAlignment="1">
      <alignment horizontal="center"/>
    </xf>
    <xf numFmtId="1" fontId="277" fillId="253" borderId="193" xfId="0" applyNumberFormat="1" applyFont="1" applyFill="1" applyBorder="1" applyAlignment="1">
      <alignment horizontal="center" vertical="center"/>
    </xf>
    <xf numFmtId="1" fontId="198" fillId="180" borderId="28" xfId="0" applyNumberFormat="1" applyFont="1" applyFill="1" applyBorder="1" applyAlignment="1">
      <alignment horizontal="center" vertical="center"/>
    </xf>
    <xf numFmtId="1" fontId="150" fillId="134" borderId="9" xfId="0" applyNumberFormat="1" applyFont="1" applyFill="1" applyBorder="1" applyAlignment="1">
      <alignment horizontal="center" vertical="center"/>
    </xf>
    <xf numFmtId="1" fontId="208" fillId="188" borderId="120" xfId="0" applyNumberFormat="1" applyFont="1" applyFill="1" applyBorder="1" applyAlignment="1">
      <alignment horizontal="center" vertical="center"/>
    </xf>
    <xf numFmtId="1" fontId="26" fillId="24" borderId="136" xfId="0" applyNumberFormat="1" applyFont="1" applyFill="1" applyBorder="1" applyAlignment="1">
      <alignment horizontal="center" vertical="center"/>
    </xf>
    <xf numFmtId="1" fontId="83" fillId="74" borderId="120" xfId="0" applyNumberFormat="1" applyFont="1" applyFill="1" applyBorder="1" applyAlignment="1">
      <alignment horizontal="center" vertical="center"/>
    </xf>
    <xf numFmtId="1" fontId="277" fillId="253" borderId="146" xfId="0" applyNumberFormat="1" applyFont="1" applyFill="1" applyBorder="1" applyAlignment="1">
      <alignment horizontal="center" vertical="center"/>
    </xf>
    <xf numFmtId="1" fontId="10" fillId="9" borderId="233" xfId="0" applyNumberFormat="1" applyFont="1" applyFill="1" applyBorder="1" applyAlignment="1">
      <alignment horizontal="center" vertical="center"/>
    </xf>
    <xf numFmtId="1" fontId="139" fillId="125" borderId="80" xfId="0" applyNumberFormat="1" applyFont="1" applyFill="1" applyBorder="1" applyAlignment="1">
      <alignment horizontal="center" vertical="center"/>
    </xf>
    <xf numFmtId="1" fontId="128" fillId="114" borderId="64" xfId="0" applyNumberFormat="1" applyFont="1" applyFill="1" applyBorder="1" applyAlignment="1">
      <alignment horizontal="center" vertical="center"/>
    </xf>
    <xf numFmtId="1" fontId="81" fillId="72" borderId="82" xfId="0" applyNumberFormat="1" applyFont="1" applyFill="1" applyBorder="1" applyAlignment="1">
      <alignment horizontal="center"/>
    </xf>
    <xf numFmtId="1" fontId="235" fillId="215" borderId="225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left"/>
    </xf>
    <xf numFmtId="1" fontId="252" fillId="232" borderId="243" xfId="0" applyNumberFormat="1" applyFont="1" applyFill="1" applyBorder="1" applyAlignment="1">
      <alignment horizontal="center"/>
    </xf>
    <xf numFmtId="1" fontId="149" fillId="133" borderId="145" xfId="0" applyNumberFormat="1" applyFont="1" applyFill="1" applyBorder="1" applyAlignment="1">
      <alignment horizontal="center"/>
    </xf>
    <xf numFmtId="0" fontId="250" fillId="230" borderId="151" xfId="0" applyFont="1" applyFill="1" applyBorder="1" applyAlignment="1">
      <alignment horizontal="left" vertical="center"/>
    </xf>
    <xf numFmtId="0" fontId="9" fillId="40" borderId="42" xfId="0" applyFont="1" applyFill="1" applyBorder="1" applyAlignment="1">
      <alignment horizontal="center" vertical="center"/>
    </xf>
    <xf numFmtId="0" fontId="6" fillId="221" borderId="231" xfId="0" applyFont="1" applyFill="1" applyBorder="1" applyAlignment="1">
      <alignment horizontal="center" vertical="center"/>
    </xf>
    <xf numFmtId="0" fontId="206" fillId="186" borderId="199" xfId="0" applyFont="1" applyFill="1" applyBorder="1" applyAlignment="1">
      <alignment horizontal="center" vertical="center"/>
    </xf>
    <xf numFmtId="0" fontId="88" fillId="78" borderId="86" xfId="0" applyFont="1" applyFill="1" applyBorder="1" applyAlignment="1">
      <alignment horizontal="center" vertical="center"/>
    </xf>
    <xf numFmtId="0" fontId="265" fillId="242" borderId="255" xfId="0" applyFont="1" applyFill="1" applyBorder="1" applyAlignment="1">
      <alignment horizontal="center" vertical="center"/>
    </xf>
    <xf numFmtId="0" fontId="165" fillId="148" borderId="162" xfId="0" applyFont="1" applyFill="1" applyBorder="1" applyAlignment="1">
      <alignment horizontal="center" vertical="center"/>
    </xf>
    <xf numFmtId="0" fontId="40" fillId="91" borderId="98" xfId="0" applyFont="1" applyFill="1" applyBorder="1" applyAlignment="1">
      <alignment horizontal="center" vertical="center"/>
    </xf>
    <xf numFmtId="0" fontId="185" fillId="167" borderId="181" xfId="0" applyFont="1" applyFill="1" applyBorder="1" applyAlignment="1">
      <alignment horizontal="center" vertical="center"/>
    </xf>
    <xf numFmtId="0" fontId="175" fillId="158" borderId="171" xfId="0" applyFont="1" applyFill="1" applyBorder="1" applyAlignment="1">
      <alignment horizontal="center" vertical="center"/>
    </xf>
    <xf numFmtId="0" fontId="112" fillId="213" borderId="223" xfId="0" applyFont="1" applyFill="1" applyBorder="1" applyAlignment="1">
      <alignment horizontal="center" vertical="center"/>
    </xf>
    <xf numFmtId="0" fontId="159" fillId="0" borderId="156" xfId="0" applyFont="1" applyBorder="1" applyAlignment="1">
      <alignment horizontal="center" vertical="center"/>
    </xf>
    <xf numFmtId="0" fontId="257" fillId="0" borderId="248" xfId="0" applyFont="1" applyBorder="1" applyAlignment="1">
      <alignment horizontal="center" vertical="center"/>
    </xf>
    <xf numFmtId="0" fontId="112" fillId="0" borderId="1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180" wrapText="1"/>
    </xf>
    <xf numFmtId="0" fontId="116" fillId="104" borderId="113" xfId="0" applyFont="1" applyFill="1" applyBorder="1" applyAlignment="1">
      <alignment horizontal="center" vertical="center" textRotation="180" wrapText="1"/>
    </xf>
    <xf numFmtId="0" fontId="135" fillId="121" borderId="132" xfId="0" applyFont="1" applyFill="1" applyBorder="1" applyAlignment="1">
      <alignment horizontal="center" vertical="center" wrapText="1"/>
    </xf>
    <xf numFmtId="0" fontId="24" fillId="22" borderId="24" xfId="0" applyFont="1" applyFill="1" applyBorder="1" applyAlignment="1">
      <alignment horizontal="center" vertical="center" textRotation="180" wrapText="1"/>
    </xf>
    <xf numFmtId="0" fontId="254" fillId="233" borderId="245" xfId="0" applyFont="1" applyFill="1" applyBorder="1" applyAlignment="1">
      <alignment horizontal="center" vertical="center" textRotation="180" wrapText="1"/>
    </xf>
    <xf numFmtId="0" fontId="4" fillId="109" borderId="118" xfId="0" applyFont="1" applyFill="1" applyBorder="1" applyAlignment="1">
      <alignment horizontal="center" vertical="center"/>
    </xf>
    <xf numFmtId="0" fontId="123" fillId="109" borderId="118" xfId="0" applyFont="1" applyFill="1" applyBorder="1" applyAlignment="1">
      <alignment horizontal="center" vertical="center"/>
    </xf>
    <xf numFmtId="0" fontId="47" fillId="43" borderId="45" xfId="0" applyFont="1" applyFill="1" applyBorder="1" applyAlignment="1">
      <alignment horizontal="right" vertical="center"/>
    </xf>
    <xf numFmtId="0" fontId="163" fillId="146" borderId="160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0" fontId="43" fillId="39" borderId="41" xfId="0" applyFont="1" applyFill="1" applyBorder="1" applyAlignment="1">
      <alignment horizontal="right" vertical="center"/>
    </xf>
    <xf numFmtId="0" fontId="4" fillId="26" borderId="27" xfId="0" applyFont="1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104" fillId="94" borderId="101" xfId="0" applyFont="1" applyFill="1" applyBorder="1" applyAlignment="1">
      <alignment horizontal="right" vertical="center"/>
    </xf>
    <xf numFmtId="0" fontId="4" fillId="132" borderId="144" xfId="0" applyFont="1" applyFill="1" applyBorder="1" applyAlignment="1">
      <alignment horizontal="center" vertical="center"/>
    </xf>
    <xf numFmtId="0" fontId="148" fillId="132" borderId="144" xfId="0" applyFont="1" applyFill="1" applyBorder="1" applyAlignment="1">
      <alignment horizontal="center" vertical="center"/>
    </xf>
    <xf numFmtId="0" fontId="55" fillId="50" borderId="52" xfId="0" applyFont="1" applyFill="1" applyBorder="1" applyAlignment="1">
      <alignment horizontal="right" vertical="center"/>
    </xf>
    <xf numFmtId="0" fontId="80" fillId="71" borderId="77" xfId="0" applyFont="1" applyFill="1" applyBorder="1" applyAlignment="1">
      <alignment horizontal="center" wrapText="1"/>
    </xf>
    <xf numFmtId="0" fontId="18" fillId="30" borderId="30" xfId="0" applyFont="1" applyFill="1" applyBorder="1" applyAlignment="1">
      <alignment horizontal="center" vertical="center"/>
    </xf>
    <xf numFmtId="0" fontId="32" fillId="30" borderId="30" xfId="0" applyFont="1" applyFill="1" applyBorder="1" applyAlignment="1">
      <alignment horizontal="center" vertical="center"/>
    </xf>
    <xf numFmtId="0" fontId="58" fillId="53" borderId="55" xfId="0" applyFont="1" applyFill="1" applyBorder="1" applyAlignment="1">
      <alignment horizontal="right" vertical="center"/>
    </xf>
    <xf numFmtId="0" fontId="9" fillId="40" borderId="42" xfId="0" applyFont="1" applyFill="1" applyBorder="1" applyAlignment="1">
      <alignment horizontal="center" vertical="center"/>
    </xf>
    <xf numFmtId="0" fontId="44" fillId="40" borderId="42" xfId="0" applyFont="1" applyFill="1" applyBorder="1" applyAlignment="1">
      <alignment horizontal="center" vertical="center"/>
    </xf>
    <xf numFmtId="0" fontId="225" fillId="205" borderId="215" xfId="0" applyFont="1" applyFill="1" applyBorder="1" applyAlignment="1">
      <alignment horizontal="right" vertical="center"/>
    </xf>
    <xf numFmtId="0" fontId="291" fillId="120" borderId="131" xfId="0" applyFont="1" applyFill="1" applyBorder="1" applyAlignment="1">
      <alignment horizontal="center" vertical="center"/>
    </xf>
    <xf numFmtId="0" fontId="6" fillId="43" borderId="45" xfId="0" applyFont="1" applyFill="1" applyBorder="1" applyAlignment="1">
      <alignment horizontal="right" vertical="center"/>
    </xf>
    <xf numFmtId="0" fontId="238" fillId="218" borderId="228" xfId="0" applyFont="1" applyFill="1" applyBorder="1" applyAlignment="1">
      <alignment horizontal="right" vertical="center"/>
    </xf>
    <xf numFmtId="0" fontId="18" fillId="89" borderId="96" xfId="0" applyFont="1" applyFill="1" applyBorder="1" applyAlignment="1">
      <alignment horizontal="center" vertical="center"/>
    </xf>
    <xf numFmtId="0" fontId="99" fillId="89" borderId="96" xfId="0" applyFont="1" applyFill="1" applyBorder="1" applyAlignment="1">
      <alignment horizontal="center" vertical="center"/>
    </xf>
    <xf numFmtId="0" fontId="114" fillId="103" borderId="112" xfId="0" applyFont="1" applyFill="1" applyBorder="1" applyAlignment="1">
      <alignment horizontal="right" vertical="center"/>
    </xf>
    <xf numFmtId="0" fontId="9" fillId="227" borderId="238" xfId="0" applyFont="1" applyFill="1" applyBorder="1" applyAlignment="1">
      <alignment horizontal="center" vertical="center"/>
    </xf>
    <xf numFmtId="0" fontId="247" fillId="227" borderId="238" xfId="0" applyFont="1" applyFill="1" applyBorder="1" applyAlignment="1">
      <alignment horizontal="center" vertical="center"/>
    </xf>
    <xf numFmtId="0" fontId="243" fillId="223" borderId="234" xfId="0" applyFont="1" applyFill="1" applyBorder="1" applyAlignment="1">
      <alignment horizontal="right" vertical="center"/>
    </xf>
    <xf numFmtId="0" fontId="18" fillId="17" borderId="18" xfId="0" applyFont="1" applyFill="1" applyBorder="1" applyAlignment="1">
      <alignment horizontal="center" vertical="center"/>
    </xf>
    <xf numFmtId="0" fontId="266" fillId="243" borderId="256" xfId="0" applyFont="1" applyFill="1" applyBorder="1" applyAlignment="1">
      <alignment horizontal="right" vertical="center"/>
    </xf>
    <xf numFmtId="0" fontId="9" fillId="76" borderId="84" xfId="0" applyFont="1" applyFill="1" applyBorder="1" applyAlignment="1">
      <alignment horizontal="center" vertical="center"/>
    </xf>
    <xf numFmtId="0" fontId="86" fillId="76" borderId="84" xfId="0" applyFont="1" applyFill="1" applyBorder="1" applyAlignment="1">
      <alignment horizontal="center" vertical="center"/>
    </xf>
    <xf numFmtId="0" fontId="196" fillId="178" borderId="191" xfId="0" applyFont="1" applyFill="1" applyBorder="1" applyAlignment="1">
      <alignment horizontal="right" vertical="center"/>
    </xf>
    <xf numFmtId="0" fontId="4" fillId="82" borderId="90" xfId="0" applyFont="1" applyFill="1" applyBorder="1" applyAlignment="1">
      <alignment horizontal="center" vertical="center"/>
    </xf>
    <xf numFmtId="0" fontId="92" fillId="82" borderId="90" xfId="0" applyFont="1" applyFill="1" applyBorder="1" applyAlignment="1">
      <alignment horizontal="center" vertical="center"/>
    </xf>
    <xf numFmtId="0" fontId="95" fillId="85" borderId="93" xfId="0" applyFont="1" applyFill="1" applyBorder="1" applyAlignment="1">
      <alignment horizontal="right" vertical="center"/>
    </xf>
    <xf numFmtId="0" fontId="9" fillId="90" borderId="97" xfId="0" applyFont="1" applyFill="1" applyBorder="1" applyAlignment="1">
      <alignment horizontal="center" vertical="center"/>
    </xf>
    <xf numFmtId="0" fontId="100" fillId="90" borderId="97" xfId="0" applyFont="1" applyFill="1" applyBorder="1" applyAlignment="1">
      <alignment horizontal="center" vertical="center"/>
    </xf>
    <xf numFmtId="0" fontId="239" fillId="219" borderId="229" xfId="0" applyFont="1" applyFill="1" applyBorder="1" applyAlignment="1">
      <alignment horizontal="right" vertical="center"/>
    </xf>
    <xf numFmtId="0" fontId="101" fillId="91" borderId="98" xfId="0" applyFont="1" applyFill="1" applyBorder="1" applyAlignment="1">
      <alignment horizontal="center" vertical="center"/>
    </xf>
    <xf numFmtId="1" fontId="189" fillId="171" borderId="185" xfId="0" applyNumberFormat="1" applyFont="1" applyFill="1" applyBorder="1" applyAlignment="1">
      <alignment horizontal="center" vertical="center"/>
    </xf>
    <xf numFmtId="1" fontId="49" fillId="45" borderId="47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vertical="center"/>
    </xf>
    <xf numFmtId="0" fontId="140" fillId="126" borderId="137" xfId="0" applyFont="1" applyFill="1" applyBorder="1" applyAlignment="1">
      <alignment vertical="center"/>
    </xf>
    <xf numFmtId="0" fontId="122" fillId="108" borderId="117" xfId="0" applyFont="1" applyFill="1" applyBorder="1" applyAlignment="1">
      <alignment vertical="center"/>
    </xf>
    <xf numFmtId="0" fontId="273" fillId="249" borderId="262" xfId="0" applyFont="1" applyFill="1" applyBorder="1" applyAlignment="1">
      <alignment vertical="center"/>
    </xf>
    <xf numFmtId="0" fontId="137" fillId="123" borderId="134" xfId="0" applyFont="1" applyFill="1" applyBorder="1" applyAlignment="1">
      <alignment horizontal="center" vertical="center"/>
    </xf>
    <xf numFmtId="0" fontId="231" fillId="210" borderId="220" xfId="0" applyFont="1" applyFill="1" applyBorder="1" applyAlignment="1">
      <alignment horizontal="center" vertical="center"/>
    </xf>
    <xf numFmtId="1" fontId="263" fillId="240" borderId="253" xfId="0" applyNumberFormat="1" applyFont="1" applyFill="1" applyBorder="1" applyAlignment="1">
      <alignment horizontal="center" vertical="center"/>
    </xf>
    <xf numFmtId="1" fontId="178" fillId="161" borderId="174" xfId="0" applyNumberFormat="1" applyFont="1" applyFill="1" applyBorder="1" applyAlignment="1">
      <alignment horizontal="center" vertical="center"/>
    </xf>
    <xf numFmtId="1" fontId="155" fillId="140" borderId="152" xfId="0" applyNumberFormat="1" applyFont="1" applyFill="1" applyBorder="1" applyAlignment="1">
      <alignment horizontal="center" vertical="center"/>
    </xf>
    <xf numFmtId="1" fontId="261" fillId="238" borderId="251" xfId="0" applyNumberFormat="1" applyFont="1" applyFill="1" applyBorder="1" applyAlignment="1">
      <alignment horizontal="center" vertical="center" textRotation="180" wrapText="1"/>
    </xf>
    <xf numFmtId="1" fontId="60" fillId="55" borderId="57" xfId="0" applyNumberFormat="1" applyFont="1" applyFill="1" applyBorder="1" applyAlignment="1">
      <alignment horizontal="center" vertical="center" wrapText="1"/>
    </xf>
    <xf numFmtId="1" fontId="287" fillId="262" borderId="274" xfId="0" applyNumberFormat="1" applyFont="1" applyFill="1" applyBorder="1" applyAlignment="1">
      <alignment horizontal="center" vertical="center" textRotation="180" wrapText="1"/>
    </xf>
    <xf numFmtId="1" fontId="193" fillId="175" borderId="189" xfId="0" applyNumberFormat="1" applyFont="1" applyFill="1" applyBorder="1" applyAlignment="1">
      <alignment horizontal="center" vertical="center" textRotation="180" wrapText="1"/>
    </xf>
    <xf numFmtId="0" fontId="187" fillId="169" borderId="183" xfId="0" applyFont="1" applyFill="1" applyBorder="1" applyAlignment="1">
      <alignment horizontal="center" vertical="center"/>
    </xf>
    <xf numFmtId="0" fontId="105" fillId="95" borderId="102" xfId="0" applyFont="1" applyFill="1" applyBorder="1" applyAlignment="1">
      <alignment horizontal="center" vertical="center"/>
    </xf>
    <xf numFmtId="0" fontId="15" fillId="14" borderId="15" xfId="0" applyFont="1" applyFill="1" applyBorder="1" applyAlignment="1">
      <alignment horizontal="center" vertical="center"/>
    </xf>
    <xf numFmtId="0" fontId="23" fillId="21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255" fillId="234" borderId="246" xfId="0" applyFont="1" applyFill="1" applyBorder="1" applyAlignment="1">
      <alignment horizontal="center" vertical="center" wrapText="1"/>
    </xf>
    <xf numFmtId="0" fontId="133" fillId="118" borderId="129" xfId="0" applyFont="1" applyFill="1" applyBorder="1" applyAlignment="1">
      <alignment horizontal="center" vertical="center" textRotation="180" wrapText="1"/>
    </xf>
    <xf numFmtId="0" fontId="110" fillId="100" borderId="107" xfId="0" applyFont="1" applyFill="1" applyBorder="1" applyAlignment="1">
      <alignment horizontal="center" vertical="center" wrapText="1"/>
    </xf>
    <xf numFmtId="0" fontId="251" fillId="231" borderId="242" xfId="0" applyFont="1" applyFill="1" applyBorder="1" applyAlignment="1">
      <alignment horizontal="center" vertical="center" textRotation="180" wrapText="1"/>
    </xf>
    <xf numFmtId="0" fontId="270" fillId="246" borderId="259" xfId="0" applyFont="1" applyFill="1" applyBorder="1" applyAlignment="1">
      <alignment horizontal="left" vertical="center"/>
    </xf>
    <xf numFmtId="0" fontId="284" fillId="259" borderId="197" xfId="0" applyFont="1" applyFill="1" applyBorder="1" applyAlignment="1">
      <alignment horizontal="left" vertical="center"/>
    </xf>
    <xf numFmtId="0" fontId="268" fillId="245" borderId="200" xfId="0" applyFont="1" applyFill="1" applyBorder="1" applyAlignment="1">
      <alignment horizontal="left" vertical="center"/>
    </xf>
    <xf numFmtId="0" fontId="280" fillId="256" borderId="241" xfId="0" applyFont="1" applyFill="1" applyBorder="1" applyAlignment="1">
      <alignment horizontal="left" vertical="center"/>
    </xf>
    <xf numFmtId="0" fontId="223" fillId="203" borderId="258" xfId="0" applyFont="1" applyFill="1" applyBorder="1" applyAlignment="1">
      <alignment horizontal="left" vertical="center"/>
    </xf>
    <xf numFmtId="0" fontId="211" fillId="191" borderId="205" xfId="0" applyFont="1" applyFill="1" applyBorder="1" applyAlignment="1">
      <alignment horizontal="left" vertical="center"/>
    </xf>
    <xf numFmtId="0" fontId="179" fillId="162" borderId="175" xfId="0" applyFont="1" applyFill="1" applyBorder="1" applyAlignment="1">
      <alignment horizontal="left" vertical="center"/>
    </xf>
    <xf numFmtId="0" fontId="207" fillId="187" borderId="122" xfId="0" applyFont="1" applyFill="1" applyBorder="1" applyAlignment="1">
      <alignment horizontal="left" vertical="center"/>
    </xf>
    <xf numFmtId="0" fontId="164" fillId="147" borderId="209" xfId="0" applyFont="1" applyFill="1" applyBorder="1" applyAlignment="1">
      <alignment horizontal="left" vertical="center"/>
    </xf>
    <xf numFmtId="0" fontId="213" fillId="193" borderId="38" xfId="0" applyFont="1" applyFill="1" applyBorder="1" applyAlignment="1">
      <alignment horizontal="left" vertical="center"/>
    </xf>
    <xf numFmtId="0" fontId="216" fillId="196" borderId="161" xfId="0" applyFont="1" applyFill="1" applyBorder="1" applyAlignment="1">
      <alignment horizontal="left" vertical="center"/>
    </xf>
    <xf numFmtId="0" fontId="29" fillId="27" borderId="271" xfId="0" applyFont="1" applyFill="1" applyBorder="1" applyAlignment="1">
      <alignment horizontal="left" vertical="center"/>
    </xf>
    <xf numFmtId="1" fontId="125" fillId="111" borderId="76" xfId="0" applyNumberFormat="1" applyFont="1" applyFill="1" applyBorder="1" applyAlignment="1">
      <alignment horizontal="center" vertical="center"/>
    </xf>
    <xf numFmtId="1" fontId="237" fillId="217" borderId="193" xfId="0" applyNumberFormat="1" applyFont="1" applyFill="1" applyBorder="1" applyAlignment="1">
      <alignment horizontal="center" vertical="center"/>
    </xf>
    <xf numFmtId="1" fontId="282" fillId="257" borderId="136" xfId="0" applyNumberFormat="1" applyFont="1" applyFill="1" applyBorder="1" applyAlignment="1">
      <alignment horizontal="center" vertical="center"/>
    </xf>
    <xf numFmtId="1" fontId="143" fillId="128" borderId="240" xfId="0" applyNumberFormat="1" applyFont="1" applyFill="1" applyBorder="1" applyAlignment="1">
      <alignment horizontal="center" vertical="center"/>
    </xf>
    <xf numFmtId="1" fontId="125" fillId="111" borderId="184" xfId="0" applyNumberFormat="1" applyFont="1" applyFill="1" applyBorder="1" applyAlignment="1">
      <alignment horizontal="center" vertical="center"/>
    </xf>
    <xf numFmtId="1" fontId="63" fillId="58" borderId="269" xfId="0" applyNumberFormat="1" applyFont="1" applyFill="1" applyBorder="1" applyAlignment="1">
      <alignment horizontal="center" vertical="center"/>
    </xf>
    <xf numFmtId="1" fontId="10" fillId="9" borderId="139" xfId="0" applyNumberFormat="1" applyFont="1" applyFill="1" applyBorder="1" applyAlignment="1">
      <alignment horizontal="center" vertical="center"/>
    </xf>
    <xf numFmtId="1" fontId="66" fillId="60" borderId="120" xfId="0" applyNumberFormat="1" applyFont="1" applyFill="1" applyBorder="1" applyAlignment="1">
      <alignment horizontal="center" vertical="center"/>
    </xf>
    <xf numFmtId="1" fontId="277" fillId="253" borderId="61" xfId="0" applyNumberFormat="1" applyFont="1" applyFill="1" applyBorder="1" applyAlignment="1">
      <alignment horizontal="center" vertical="center"/>
    </xf>
    <xf numFmtId="1" fontId="150" fillId="134" borderId="184" xfId="0" applyNumberFormat="1" applyFont="1" applyFill="1" applyBorder="1" applyAlignment="1">
      <alignment horizontal="center" vertical="center"/>
    </xf>
    <xf numFmtId="1" fontId="63" fillId="58" borderId="201" xfId="0" applyNumberFormat="1" applyFont="1" applyFill="1" applyBorder="1" applyAlignment="1">
      <alignment horizontal="center" vertical="center"/>
    </xf>
    <xf numFmtId="1" fontId="26" fillId="24" borderId="82" xfId="0" applyNumberFormat="1" applyFont="1" applyFill="1" applyBorder="1" applyAlignment="1">
      <alignment horizontal="center" vertical="center"/>
    </xf>
    <xf numFmtId="1" fontId="139" fillId="125" borderId="28" xfId="0" applyNumberFormat="1" applyFont="1" applyFill="1" applyBorder="1" applyAlignment="1">
      <alignment horizontal="center" vertical="center"/>
    </xf>
    <xf numFmtId="1" fontId="30" fillId="28" borderId="136" xfId="0" applyNumberFormat="1" applyFont="1" applyFill="1" applyBorder="1" applyAlignment="1">
      <alignment horizontal="center" vertical="center"/>
    </xf>
    <xf numFmtId="1" fontId="150" fillId="134" borderId="201" xfId="0" applyNumberFormat="1" applyFont="1" applyFill="1" applyBorder="1" applyAlignment="1">
      <alignment horizontal="center" vertical="center"/>
    </xf>
    <xf numFmtId="1" fontId="188" fillId="170" borderId="78" xfId="0" applyNumberFormat="1" applyFont="1" applyFill="1" applyBorder="1" applyAlignment="1">
      <alignment horizontal="center" vertical="center"/>
    </xf>
    <xf numFmtId="1" fontId="237" fillId="217" borderId="269" xfId="0" applyNumberFormat="1" applyFont="1" applyFill="1" applyBorder="1" applyAlignment="1">
      <alignment horizontal="center" vertical="center"/>
    </xf>
    <xf numFmtId="1" fontId="188" fillId="170" borderId="61" xfId="0" applyNumberFormat="1" applyFont="1" applyFill="1" applyBorder="1" applyAlignment="1">
      <alignment horizontal="center" vertical="center"/>
    </xf>
    <xf numFmtId="1" fontId="102" fillId="92" borderId="266" xfId="0" applyNumberFormat="1" applyFont="1" applyFill="1" applyBorder="1" applyAlignment="1">
      <alignment horizontal="center" vertical="center"/>
    </xf>
    <xf numFmtId="1" fontId="125" fillId="111" borderId="80" xfId="0" applyNumberFormat="1" applyFont="1" applyFill="1" applyBorder="1" applyAlignment="1">
      <alignment horizontal="center" vertical="center"/>
    </xf>
    <xf numFmtId="1" fontId="277" fillId="253" borderId="78" xfId="0" applyNumberFormat="1" applyFont="1" applyFill="1" applyBorder="1" applyAlignment="1">
      <alignment horizontal="center" vertical="center"/>
    </xf>
    <xf numFmtId="1" fontId="102" fillId="92" borderId="9" xfId="0" applyNumberFormat="1" applyFont="1" applyFill="1" applyBorder="1" applyAlignment="1">
      <alignment horizontal="center" vertical="center"/>
    </xf>
    <xf numFmtId="1" fontId="63" fillId="58" borderId="240" xfId="0" applyNumberFormat="1" applyFont="1" applyFill="1" applyBorder="1" applyAlignment="1">
      <alignment horizontal="center" vertical="center"/>
    </xf>
    <xf numFmtId="1" fontId="282" fillId="257" borderId="99" xfId="0" applyNumberFormat="1" applyFont="1" applyFill="1" applyBorder="1" applyAlignment="1">
      <alignment horizontal="center" vertical="center"/>
    </xf>
    <xf numFmtId="1" fontId="83" fillId="74" borderId="233" xfId="0" applyNumberFormat="1" applyFont="1" applyFill="1" applyBorder="1" applyAlignment="1">
      <alignment horizontal="center" vertical="center"/>
    </xf>
    <xf numFmtId="1" fontId="139" fillId="125" borderId="120" xfId="0" applyNumberFormat="1" applyFont="1" applyFill="1" applyBorder="1" applyAlignment="1">
      <alignment horizontal="center" vertical="center"/>
    </xf>
    <xf numFmtId="1" fontId="237" fillId="217" borderId="184" xfId="0" applyNumberFormat="1" applyFont="1" applyFill="1" applyBorder="1" applyAlignment="1">
      <alignment horizontal="center" vertical="center"/>
    </xf>
    <xf numFmtId="1" fontId="249" fillId="229" borderId="80" xfId="0" applyNumberFormat="1" applyFont="1" applyFill="1" applyBorder="1" applyAlignment="1">
      <alignment horizontal="center" vertical="center"/>
    </xf>
    <xf numFmtId="1" fontId="198" fillId="180" borderId="240" xfId="0" applyNumberFormat="1" applyFont="1" applyFill="1" applyBorder="1" applyAlignment="1">
      <alignment horizontal="center" vertical="center"/>
    </xf>
    <xf numFmtId="1" fontId="249" fillId="229" borderId="266" xfId="0" applyNumberFormat="1" applyFont="1" applyFill="1" applyBorder="1" applyAlignment="1">
      <alignment horizontal="center" vertical="center"/>
    </xf>
    <xf numFmtId="1" fontId="125" fillId="111" borderId="28" xfId="0" applyNumberFormat="1" applyFont="1" applyFill="1" applyBorder="1" applyAlignment="1">
      <alignment horizontal="center" vertical="center"/>
    </xf>
    <xf numFmtId="1" fontId="83" fillId="74" borderId="61" xfId="0" applyNumberFormat="1" applyFont="1" applyFill="1" applyBorder="1" applyAlignment="1">
      <alignment horizontal="center" vertical="center"/>
    </xf>
    <xf numFmtId="1" fontId="30" fillId="28" borderId="240" xfId="0" applyNumberFormat="1" applyFont="1" applyFill="1" applyBorder="1" applyAlignment="1">
      <alignment horizontal="center" vertical="center"/>
    </xf>
    <xf numFmtId="1" fontId="143" fillId="128" borderId="99" xfId="0" applyNumberFormat="1" applyFont="1" applyFill="1" applyBorder="1" applyAlignment="1">
      <alignment horizontal="center" vertical="center"/>
    </xf>
    <xf numFmtId="1" fontId="63" fillId="58" borderId="146" xfId="0" applyNumberFormat="1" applyFont="1" applyFill="1" applyBorder="1" applyAlignment="1">
      <alignment horizontal="center" vertical="center"/>
    </xf>
    <xf numFmtId="1" fontId="143" fillId="128" borderId="9" xfId="0" applyNumberFormat="1" applyFont="1" applyFill="1" applyBorder="1" applyAlignment="1">
      <alignment horizontal="center" vertical="center"/>
    </xf>
    <xf numFmtId="1" fontId="66" fillId="60" borderId="233" xfId="0" applyNumberFormat="1" applyFont="1" applyFill="1" applyBorder="1" applyAlignment="1">
      <alignment horizontal="center" vertical="center"/>
    </xf>
    <xf numFmtId="1" fontId="277" fillId="253" borderId="124" xfId="0" applyNumberFormat="1" applyFont="1" applyFill="1" applyBorder="1" applyAlignment="1">
      <alignment horizontal="center" vertical="center"/>
    </xf>
    <xf numFmtId="1" fontId="102" fillId="92" borderId="78" xfId="0" applyNumberFormat="1" applyFont="1" applyFill="1" applyBorder="1" applyAlignment="1">
      <alignment horizontal="center" vertical="center"/>
    </xf>
    <xf numFmtId="1" fontId="282" fillId="257" borderId="64" xfId="0" applyNumberFormat="1" applyFont="1" applyFill="1" applyBorder="1" applyAlignment="1">
      <alignment horizontal="center" vertical="center"/>
    </xf>
    <xf numFmtId="1" fontId="208" fillId="188" borderId="26" xfId="0" applyNumberFormat="1" applyFont="1" applyFill="1" applyBorder="1" applyAlignment="1">
      <alignment horizontal="center" vertical="center"/>
    </xf>
    <xf numFmtId="1" fontId="249" fillId="229" borderId="9" xfId="0" applyNumberFormat="1" applyFont="1" applyFill="1" applyBorder="1" applyAlignment="1">
      <alignment horizontal="center" vertical="center"/>
    </xf>
    <xf numFmtId="1" fontId="242" fillId="222" borderId="269" xfId="0" applyNumberFormat="1" applyFont="1" applyFill="1" applyBorder="1" applyAlignment="1">
      <alignment horizontal="center" vertical="center"/>
    </xf>
    <xf numFmtId="1" fontId="63" fillId="58" borderId="80" xfId="0" applyNumberFormat="1" applyFont="1" applyFill="1" applyBorder="1" applyAlignment="1">
      <alignment horizontal="center" vertical="center"/>
    </xf>
    <xf numFmtId="1" fontId="10" fillId="9" borderId="193" xfId="0" applyNumberFormat="1" applyFont="1" applyFill="1" applyBorder="1" applyAlignment="1">
      <alignment horizontal="center" vertical="center"/>
    </xf>
    <xf numFmtId="1" fontId="208" fillId="188" borderId="201" xfId="0" applyNumberFormat="1" applyFont="1" applyFill="1" applyBorder="1" applyAlignment="1">
      <alignment horizontal="center" vertical="center"/>
    </xf>
    <xf numFmtId="1" fontId="30" fillId="28" borderId="139" xfId="0" applyNumberFormat="1" applyFont="1" applyFill="1" applyBorder="1" applyAlignment="1">
      <alignment horizontal="center" vertical="center"/>
    </xf>
    <xf numFmtId="1" fontId="208" fillId="188" borderId="78" xfId="0" applyNumberFormat="1" applyFont="1" applyFill="1" applyBorder="1" applyAlignment="1">
      <alignment horizontal="center" vertical="center"/>
    </xf>
    <xf numFmtId="1" fontId="102" fillId="92" borderId="82" xfId="0" applyNumberFormat="1" applyFont="1" applyFill="1" applyBorder="1" applyAlignment="1">
      <alignment horizontal="center" vertical="center"/>
    </xf>
    <xf numFmtId="1" fontId="83" fillId="74" borderId="99" xfId="0" applyNumberFormat="1" applyFont="1" applyFill="1" applyBorder="1" applyAlignment="1">
      <alignment horizontal="center" vertical="center"/>
    </xf>
    <xf numFmtId="1" fontId="143" fillId="128" borderId="124" xfId="0" applyNumberFormat="1" applyFont="1" applyFill="1" applyBorder="1" applyAlignment="1">
      <alignment horizontal="center" vertical="center"/>
    </xf>
    <xf numFmtId="1" fontId="242" fillId="222" borderId="76" xfId="0" applyNumberFormat="1" applyFont="1" applyFill="1" applyBorder="1" applyAlignment="1">
      <alignment horizontal="center" vertical="center"/>
    </xf>
    <xf numFmtId="1" fontId="26" fillId="24" borderId="227" xfId="0" applyNumberFormat="1" applyFont="1" applyFill="1" applyBorder="1" applyAlignment="1">
      <alignment horizontal="center" vertical="center"/>
    </xf>
    <xf numFmtId="1" fontId="102" fillId="92" borderId="193" xfId="0" applyNumberFormat="1" applyFont="1" applyFill="1" applyBorder="1" applyAlignment="1">
      <alignment horizontal="center" vertical="center"/>
    </xf>
    <xf numFmtId="1" fontId="198" fillId="180" borderId="146" xfId="0" applyNumberFormat="1" applyFont="1" applyFill="1" applyBorder="1" applyAlignment="1">
      <alignment horizontal="center" vertical="center"/>
    </xf>
    <xf numFmtId="1" fontId="30" fillId="28" borderId="28" xfId="0" applyNumberFormat="1" applyFont="1" applyFill="1" applyBorder="1" applyAlignment="1">
      <alignment horizontal="center" vertical="center"/>
    </xf>
    <xf numFmtId="1" fontId="198" fillId="180" borderId="124" xfId="0" applyNumberFormat="1" applyFont="1" applyFill="1" applyBorder="1" applyAlignment="1">
      <alignment horizontal="center" vertical="center"/>
    </xf>
    <xf numFmtId="1" fontId="30" fillId="28" borderId="9" xfId="0" applyNumberFormat="1" applyFont="1" applyFill="1" applyBorder="1" applyAlignment="1">
      <alignment horizontal="center" vertical="center"/>
    </xf>
    <xf numFmtId="1" fontId="150" fillId="134" borderId="120" xfId="0" applyNumberFormat="1" applyFont="1" applyFill="1" applyBorder="1" applyAlignment="1">
      <alignment horizontal="center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"/>
  <sheetViews>
    <sheetView showGridLines="0" topLeftCell="A143" zoomScale="200" zoomScaleNormal="200" zoomScalePageLayoutView="200" workbookViewId="0">
      <selection activeCell="C155" sqref="C155"/>
    </sheetView>
  </sheetViews>
  <sheetFormatPr baseColWidth="10" defaultColWidth="8.6640625" defaultRowHeight="12.75" customHeight="1" x14ac:dyDescent="0"/>
  <cols>
    <col min="1" max="1" width="4.6640625" style="179" customWidth="1"/>
    <col min="2" max="2" width="2.6640625" style="171" customWidth="1"/>
    <col min="3" max="3" width="18.6640625" style="149" customWidth="1"/>
    <col min="4" max="12" width="3.6640625" style="179" customWidth="1"/>
    <col min="13" max="13" width="4.6640625" style="131" customWidth="1"/>
    <col min="14" max="22" width="3.6640625" style="179" customWidth="1"/>
    <col min="23" max="24" width="4.6640625" style="131" customWidth="1"/>
    <col min="25" max="32" width="3.6640625" style="179" customWidth="1"/>
  </cols>
  <sheetData>
    <row r="1" spans="1:32" s="25" customFormat="1" ht="12">
      <c r="A1" s="256" t="s">
        <v>20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8"/>
    </row>
    <row r="2" spans="1:32" s="43" customFormat="1" ht="24" customHeight="1">
      <c r="A2" s="259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8"/>
    </row>
    <row r="3" spans="1:32" s="43" customFormat="1" ht="15">
      <c r="A3" s="260" t="s">
        <v>100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2"/>
    </row>
    <row r="4" spans="1:32" s="133" customFormat="1" ht="15">
      <c r="A4" s="263" t="s">
        <v>110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67" t="s">
        <v>0</v>
      </c>
      <c r="Y4" s="269" t="s">
        <v>1</v>
      </c>
      <c r="Z4" s="269"/>
      <c r="AA4" s="269"/>
      <c r="AB4" s="269"/>
      <c r="AC4" s="269"/>
      <c r="AD4" s="269"/>
      <c r="AE4" s="269"/>
      <c r="AF4" s="269"/>
    </row>
    <row r="5" spans="1:32" s="43" customFormat="1" ht="12">
      <c r="A5" s="266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7"/>
      <c r="Y5" s="270" t="s">
        <v>2</v>
      </c>
      <c r="Z5" s="270" t="s">
        <v>3</v>
      </c>
      <c r="AA5" s="270" t="s">
        <v>4</v>
      </c>
      <c r="AB5" s="270" t="s">
        <v>5</v>
      </c>
      <c r="AC5" s="270" t="s">
        <v>6</v>
      </c>
      <c r="AD5" s="270" t="s">
        <v>7</v>
      </c>
      <c r="AE5" s="270" t="s">
        <v>8</v>
      </c>
      <c r="AF5" s="270" t="s">
        <v>9</v>
      </c>
    </row>
    <row r="6" spans="1:32" s="43" customFormat="1" ht="12">
      <c r="A6" s="1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26"/>
      <c r="N6" s="34"/>
      <c r="O6" s="34"/>
      <c r="P6" s="34"/>
      <c r="Q6" s="34"/>
      <c r="R6" s="34"/>
      <c r="S6" s="34"/>
      <c r="T6" s="34"/>
      <c r="U6" s="34"/>
      <c r="V6" s="34"/>
      <c r="W6" s="126"/>
      <c r="X6" s="267"/>
      <c r="Y6" s="270"/>
      <c r="Z6" s="270"/>
      <c r="AA6" s="270"/>
      <c r="AB6" s="270"/>
      <c r="AC6" s="270"/>
      <c r="AD6" s="270"/>
      <c r="AE6" s="270"/>
      <c r="AF6" s="270"/>
    </row>
    <row r="7" spans="1:32" s="43" customFormat="1" ht="12">
      <c r="A7" s="10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25"/>
      <c r="N7" s="144"/>
      <c r="O7" s="144"/>
      <c r="P7" s="144"/>
      <c r="Q7" s="144"/>
      <c r="R7" s="144"/>
      <c r="S7" s="144"/>
      <c r="T7" s="144"/>
      <c r="U7" s="144"/>
      <c r="V7" s="144"/>
      <c r="W7" s="125"/>
      <c r="X7" s="267"/>
      <c r="Y7" s="270"/>
      <c r="Z7" s="270"/>
      <c r="AA7" s="270"/>
      <c r="AB7" s="270"/>
      <c r="AC7" s="270"/>
      <c r="AD7" s="270"/>
      <c r="AE7" s="270"/>
      <c r="AF7" s="270"/>
    </row>
    <row r="8" spans="1:32" s="43" customFormat="1" ht="12">
      <c r="A8" s="10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25"/>
      <c r="N8" s="144"/>
      <c r="O8" s="144"/>
      <c r="P8" s="144"/>
      <c r="Q8" s="144"/>
      <c r="R8" s="144"/>
      <c r="S8" s="144"/>
      <c r="T8" s="144"/>
      <c r="U8" s="144"/>
      <c r="V8" s="144"/>
      <c r="W8" s="125"/>
      <c r="X8" s="267"/>
      <c r="Y8" s="270"/>
      <c r="Z8" s="270"/>
      <c r="AA8" s="270"/>
      <c r="AB8" s="270"/>
      <c r="AC8" s="270"/>
      <c r="AD8" s="270"/>
      <c r="AE8" s="270"/>
      <c r="AF8" s="270"/>
    </row>
    <row r="9" spans="1:32" s="43" customFormat="1" ht="12">
      <c r="A9" s="3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120"/>
      <c r="N9" s="88"/>
      <c r="O9" s="88"/>
      <c r="P9" s="88"/>
      <c r="Q9" s="88"/>
      <c r="R9" s="88"/>
      <c r="S9" s="88"/>
      <c r="T9" s="88"/>
      <c r="U9" s="88"/>
      <c r="V9" s="88"/>
      <c r="W9" s="120"/>
      <c r="X9" s="268"/>
      <c r="Y9" s="271"/>
      <c r="Z9" s="271"/>
      <c r="AA9" s="271"/>
      <c r="AB9" s="271"/>
      <c r="AC9" s="271"/>
      <c r="AD9" s="271"/>
      <c r="AE9" s="271"/>
      <c r="AF9" s="271"/>
    </row>
    <row r="10" spans="1:32" s="63" customFormat="1" ht="15">
      <c r="A10" s="207" t="s">
        <v>87</v>
      </c>
      <c r="B10" s="272" t="s">
        <v>86</v>
      </c>
      <c r="C10" s="273"/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145">
        <v>9</v>
      </c>
      <c r="M10" s="8" t="s">
        <v>12</v>
      </c>
      <c r="N10" s="145">
        <v>10</v>
      </c>
      <c r="O10" s="145">
        <v>11</v>
      </c>
      <c r="P10" s="145">
        <v>12</v>
      </c>
      <c r="Q10" s="145">
        <v>13</v>
      </c>
      <c r="R10" s="145">
        <v>14</v>
      </c>
      <c r="S10" s="145">
        <v>15</v>
      </c>
      <c r="T10" s="145">
        <v>16</v>
      </c>
      <c r="U10" s="145">
        <v>17</v>
      </c>
      <c r="V10" s="145">
        <v>18</v>
      </c>
      <c r="W10" s="8" t="s">
        <v>12</v>
      </c>
      <c r="X10" s="134"/>
      <c r="Y10" s="159"/>
      <c r="Z10" s="159"/>
      <c r="AA10" s="159"/>
      <c r="AB10" s="159"/>
      <c r="AC10" s="159"/>
      <c r="AD10" s="159"/>
      <c r="AE10" s="159"/>
      <c r="AF10" s="182"/>
    </row>
    <row r="11" spans="1:32" s="43" customFormat="1" ht="12">
      <c r="A11" s="208" t="s">
        <v>87</v>
      </c>
      <c r="B11" s="22">
        <v>1</v>
      </c>
      <c r="C11" s="218" t="s">
        <v>47</v>
      </c>
      <c r="D11" s="6">
        <v>5</v>
      </c>
      <c r="E11" s="6">
        <v>3</v>
      </c>
      <c r="F11" s="6">
        <v>4</v>
      </c>
      <c r="G11" s="6">
        <v>3</v>
      </c>
      <c r="H11" s="6">
        <v>5</v>
      </c>
      <c r="I11" s="6">
        <v>4</v>
      </c>
      <c r="J11" s="6">
        <v>5</v>
      </c>
      <c r="K11" s="6">
        <v>7</v>
      </c>
      <c r="L11" s="6">
        <v>3</v>
      </c>
      <c r="M11" s="37">
        <f>IF(OR(ISBLANK(C11),ISBLANK(D11),ISBLANK(E11),ISBLANK(F11),ISBLANK(G11),ISBLANK(H11),ISBLANK(I11),ISBLANK(J11),ISBLANK(K11),ISBLANK(L11)),0,SUM(D11:L11))</f>
        <v>39</v>
      </c>
      <c r="N11" s="6">
        <v>4</v>
      </c>
      <c r="O11" s="6">
        <v>3</v>
      </c>
      <c r="P11" s="6">
        <v>5</v>
      </c>
      <c r="Q11" s="6">
        <v>3</v>
      </c>
      <c r="R11" s="6">
        <v>5</v>
      </c>
      <c r="S11" s="6">
        <v>4</v>
      </c>
      <c r="T11" s="6">
        <v>5</v>
      </c>
      <c r="U11" s="6">
        <v>3</v>
      </c>
      <c r="V11" s="6">
        <v>4</v>
      </c>
      <c r="W11" s="37">
        <f>IF(OR(ISBLANK(M11),ISBLANK(N11),ISBLANK(O11),ISBLANK(P11),ISBLANK(Q11),ISBLANK(R11),ISBLANK(S11),ISBLANK(T11),ISBLANK(U11),ISBLANK(V11)),0,SUM(N11:V11))</f>
        <v>36</v>
      </c>
      <c r="X11" s="178">
        <f>M11+W11</f>
        <v>75</v>
      </c>
      <c r="Y11" s="55">
        <f>W11</f>
        <v>36</v>
      </c>
      <c r="Z11" s="55">
        <f>SUM(Q11:V11)</f>
        <v>24</v>
      </c>
      <c r="AA11" s="55">
        <f>SUM(T11:V11)</f>
        <v>12</v>
      </c>
      <c r="AB11" s="55">
        <f>V11</f>
        <v>4</v>
      </c>
      <c r="AC11" s="55">
        <f>M11</f>
        <v>39</v>
      </c>
      <c r="AD11" s="55">
        <f>SUM(G11:L11)</f>
        <v>27</v>
      </c>
      <c r="AE11" s="55">
        <f>SUM(J11:L11)</f>
        <v>15</v>
      </c>
      <c r="AF11" s="55">
        <f>L11</f>
        <v>3</v>
      </c>
    </row>
    <row r="12" spans="1:32" s="43" customFormat="1" ht="12">
      <c r="A12" s="208" t="s">
        <v>87</v>
      </c>
      <c r="B12" s="22">
        <v>2</v>
      </c>
      <c r="C12" s="218" t="s">
        <v>43</v>
      </c>
      <c r="D12" s="6">
        <v>4</v>
      </c>
      <c r="E12" s="6">
        <v>4</v>
      </c>
      <c r="F12" s="6">
        <v>3</v>
      </c>
      <c r="G12" s="6">
        <v>4</v>
      </c>
      <c r="H12" s="6">
        <v>5</v>
      </c>
      <c r="I12" s="6">
        <v>5</v>
      </c>
      <c r="J12" s="6">
        <v>6</v>
      </c>
      <c r="K12" s="6">
        <v>6</v>
      </c>
      <c r="L12" s="6">
        <v>5</v>
      </c>
      <c r="M12" s="37">
        <f>IF(OR(ISBLANK(C12),ISBLANK(D12),ISBLANK(E12),ISBLANK(F12),ISBLANK(G12),ISBLANK(H12),ISBLANK(I12),ISBLANK(J12),ISBLANK(K12),ISBLANK(L12)),0,SUM(D12:L12))</f>
        <v>42</v>
      </c>
      <c r="N12" s="6">
        <v>3</v>
      </c>
      <c r="O12" s="6">
        <v>7</v>
      </c>
      <c r="P12" s="6">
        <v>4</v>
      </c>
      <c r="Q12" s="6">
        <v>4</v>
      </c>
      <c r="R12" s="6">
        <v>5</v>
      </c>
      <c r="S12" s="6">
        <v>4</v>
      </c>
      <c r="T12" s="6">
        <v>4</v>
      </c>
      <c r="U12" s="6">
        <v>4</v>
      </c>
      <c r="V12" s="6">
        <v>4</v>
      </c>
      <c r="W12" s="37">
        <f>IF(OR(ISBLANK(M12),ISBLANK(N12),ISBLANK(O12),ISBLANK(P12),ISBLANK(Q12),ISBLANK(R12),ISBLANK(S12),ISBLANK(T12),ISBLANK(U12),ISBLANK(V12)),0,SUM(N12:V12))</f>
        <v>39</v>
      </c>
      <c r="X12" s="60">
        <f>M12+W12</f>
        <v>81</v>
      </c>
      <c r="Y12" s="55">
        <f>W12</f>
        <v>39</v>
      </c>
      <c r="Z12" s="55">
        <f>SUM(Q12:V12)</f>
        <v>25</v>
      </c>
      <c r="AA12" s="55">
        <f>SUM(T12:V12)</f>
        <v>12</v>
      </c>
      <c r="AB12" s="55">
        <f>V12</f>
        <v>4</v>
      </c>
      <c r="AC12" s="55">
        <f>M12</f>
        <v>42</v>
      </c>
      <c r="AD12" s="55">
        <f>SUM(G12:L12)</f>
        <v>31</v>
      </c>
      <c r="AE12" s="55">
        <f>SUM(J12:L12)</f>
        <v>17</v>
      </c>
      <c r="AF12" s="55">
        <f>L12</f>
        <v>5</v>
      </c>
    </row>
    <row r="13" spans="1:32" s="43" customFormat="1" ht="12">
      <c r="A13" s="208" t="s">
        <v>87</v>
      </c>
      <c r="B13" s="22">
        <v>3</v>
      </c>
      <c r="C13" s="218" t="s">
        <v>44</v>
      </c>
      <c r="D13" s="6">
        <v>4</v>
      </c>
      <c r="E13" s="6">
        <v>4</v>
      </c>
      <c r="F13" s="6">
        <v>7</v>
      </c>
      <c r="G13" s="6">
        <v>4</v>
      </c>
      <c r="H13" s="6">
        <v>8</v>
      </c>
      <c r="I13" s="6">
        <v>6</v>
      </c>
      <c r="J13" s="6">
        <v>5</v>
      </c>
      <c r="K13" s="6">
        <v>6</v>
      </c>
      <c r="L13" s="6">
        <v>4</v>
      </c>
      <c r="M13" s="37">
        <f>IF(OR(ISBLANK(C13),ISBLANK(D13),ISBLANK(E13),ISBLANK(F13),ISBLANK(G13),ISBLANK(H13),ISBLANK(I13),ISBLANK(J13),ISBLANK(K13),ISBLANK(L13)),0,SUM(D13:L13))</f>
        <v>48</v>
      </c>
      <c r="N13" s="6">
        <v>4</v>
      </c>
      <c r="O13" s="6">
        <v>4</v>
      </c>
      <c r="P13" s="6">
        <v>4</v>
      </c>
      <c r="Q13" s="6">
        <v>4</v>
      </c>
      <c r="R13" s="6">
        <v>6</v>
      </c>
      <c r="S13" s="6">
        <v>5</v>
      </c>
      <c r="T13" s="6">
        <v>5</v>
      </c>
      <c r="U13" s="6">
        <v>3</v>
      </c>
      <c r="V13" s="6">
        <v>4</v>
      </c>
      <c r="W13" s="37">
        <f>IF(OR(ISBLANK(M13),ISBLANK(N13),ISBLANK(O13),ISBLANK(P13),ISBLANK(Q13),ISBLANK(R13),ISBLANK(S13),ISBLANK(T13),ISBLANK(U13),ISBLANK(V13)),0,SUM(N13:V13))</f>
        <v>39</v>
      </c>
      <c r="X13" s="60">
        <f>M13+W13</f>
        <v>87</v>
      </c>
      <c r="Y13" s="55">
        <f>W13</f>
        <v>39</v>
      </c>
      <c r="Z13" s="55">
        <f>SUM(Q13:V13)</f>
        <v>27</v>
      </c>
      <c r="AA13" s="55">
        <f>SUM(T13:V13)</f>
        <v>12</v>
      </c>
      <c r="AB13" s="55">
        <f>V13</f>
        <v>4</v>
      </c>
      <c r="AC13" s="55">
        <f>M13</f>
        <v>48</v>
      </c>
      <c r="AD13" s="55">
        <f>SUM(G13:L13)</f>
        <v>33</v>
      </c>
      <c r="AE13" s="55">
        <f>SUM(J13:L13)</f>
        <v>15</v>
      </c>
      <c r="AF13" s="55">
        <f>L13</f>
        <v>4</v>
      </c>
    </row>
    <row r="14" spans="1:32" s="43" customFormat="1" ht="12">
      <c r="A14" s="208" t="s">
        <v>87</v>
      </c>
      <c r="B14" s="22">
        <v>4</v>
      </c>
      <c r="C14" s="218" t="s">
        <v>48</v>
      </c>
      <c r="D14" s="6">
        <v>5</v>
      </c>
      <c r="E14" s="6">
        <v>3</v>
      </c>
      <c r="F14" s="6">
        <v>5</v>
      </c>
      <c r="G14" s="6">
        <v>3</v>
      </c>
      <c r="H14" s="6">
        <v>6</v>
      </c>
      <c r="I14" s="6">
        <v>5</v>
      </c>
      <c r="J14" s="6">
        <v>4</v>
      </c>
      <c r="K14" s="6">
        <v>6</v>
      </c>
      <c r="L14" s="6">
        <v>5</v>
      </c>
      <c r="M14" s="37">
        <f>IF(OR(ISBLANK(C14),ISBLANK(D14),ISBLANK(E14),ISBLANK(F14),ISBLANK(G14),ISBLANK(H14),ISBLANK(I14),ISBLANK(J14),ISBLANK(K14),ISBLANK(L14)),0,SUM(D14:L14))</f>
        <v>42</v>
      </c>
      <c r="N14" s="6">
        <v>5</v>
      </c>
      <c r="O14" s="6">
        <v>4</v>
      </c>
      <c r="P14" s="6">
        <v>5</v>
      </c>
      <c r="Q14" s="6">
        <v>5</v>
      </c>
      <c r="R14" s="6">
        <v>5</v>
      </c>
      <c r="S14" s="6">
        <v>4</v>
      </c>
      <c r="T14" s="6">
        <v>4</v>
      </c>
      <c r="U14" s="6">
        <v>4</v>
      </c>
      <c r="V14" s="6">
        <v>6</v>
      </c>
      <c r="W14" s="37">
        <f>IF(OR(ISBLANK(M14),ISBLANK(N14),ISBLANK(O14),ISBLANK(P14),ISBLANK(Q14),ISBLANK(R14),ISBLANK(S14),ISBLANK(T14),ISBLANK(U14),ISBLANK(V14)),0,SUM(N14:V14))</f>
        <v>42</v>
      </c>
      <c r="X14" s="60">
        <f>M14+W14</f>
        <v>84</v>
      </c>
      <c r="Y14" s="55">
        <f>W14</f>
        <v>42</v>
      </c>
      <c r="Z14" s="55">
        <f>SUM(Q14:V14)</f>
        <v>28</v>
      </c>
      <c r="AA14" s="55">
        <f>SUM(T14:V14)</f>
        <v>14</v>
      </c>
      <c r="AB14" s="55">
        <f>V14</f>
        <v>6</v>
      </c>
      <c r="AC14" s="55">
        <f>M14</f>
        <v>42</v>
      </c>
      <c r="AD14" s="55">
        <f>SUM(G14:L14)</f>
        <v>29</v>
      </c>
      <c r="AE14" s="55">
        <f>SUM(J14:L14)</f>
        <v>15</v>
      </c>
      <c r="AF14" s="55">
        <f>L14</f>
        <v>5</v>
      </c>
    </row>
    <row r="15" spans="1:32" s="43" customFormat="1" ht="12">
      <c r="A15" s="208" t="s">
        <v>87</v>
      </c>
      <c r="B15" s="22">
        <v>5</v>
      </c>
      <c r="C15" s="218" t="s">
        <v>49</v>
      </c>
      <c r="D15" s="6">
        <v>5</v>
      </c>
      <c r="E15" s="6">
        <v>4</v>
      </c>
      <c r="F15" s="6">
        <v>4</v>
      </c>
      <c r="G15" s="6">
        <v>3</v>
      </c>
      <c r="H15" s="6">
        <v>7</v>
      </c>
      <c r="I15" s="6">
        <v>4</v>
      </c>
      <c r="J15" s="6">
        <v>4</v>
      </c>
      <c r="K15" s="6">
        <v>6</v>
      </c>
      <c r="L15" s="6">
        <v>4</v>
      </c>
      <c r="M15" s="37">
        <f>IF(OR(ISBLANK(C15),ISBLANK(D15),ISBLANK(E15),ISBLANK(F15),ISBLANK(G15),ISBLANK(H15),ISBLANK(I15),ISBLANK(J15),ISBLANK(K15),ISBLANK(L15)),0,SUM(D15:L15))</f>
        <v>41</v>
      </c>
      <c r="N15" s="6">
        <v>3</v>
      </c>
      <c r="O15" s="6">
        <v>4</v>
      </c>
      <c r="P15" s="6">
        <v>4</v>
      </c>
      <c r="Q15" s="6">
        <v>4</v>
      </c>
      <c r="R15" s="6">
        <v>6</v>
      </c>
      <c r="S15" s="6">
        <v>5</v>
      </c>
      <c r="T15" s="6">
        <v>4</v>
      </c>
      <c r="U15" s="6">
        <v>3</v>
      </c>
      <c r="V15" s="6">
        <v>4</v>
      </c>
      <c r="W15" s="37">
        <f>IF(OR(ISBLANK(M15),ISBLANK(N15),ISBLANK(O15),ISBLANK(P15),ISBLANK(Q15),ISBLANK(R15),ISBLANK(S15),ISBLANK(T15),ISBLANK(U15),ISBLANK(V15)),0,SUM(N15:V15))</f>
        <v>37</v>
      </c>
      <c r="X15" s="60">
        <f>M15+W15</f>
        <v>78</v>
      </c>
      <c r="Y15" s="55">
        <f>W15</f>
        <v>37</v>
      </c>
      <c r="Z15" s="55">
        <f>SUM(Q15:V15)</f>
        <v>26</v>
      </c>
      <c r="AA15" s="55">
        <f>SUM(T15:V15)</f>
        <v>11</v>
      </c>
      <c r="AB15" s="55">
        <f>V15</f>
        <v>4</v>
      </c>
      <c r="AC15" s="55">
        <f>M15</f>
        <v>41</v>
      </c>
      <c r="AD15" s="55">
        <f>SUM(G15:L15)</f>
        <v>28</v>
      </c>
      <c r="AE15" s="55">
        <f>SUM(J15:L15)</f>
        <v>14</v>
      </c>
      <c r="AF15" s="55">
        <f>L15</f>
        <v>4</v>
      </c>
    </row>
    <row r="16" spans="1:32" s="43" customFormat="1" ht="12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78">
        <f>IF(OR((M11=0),(M12=0),(M13=0),(M14=0),(M15=0)),0,AC16)</f>
        <v>48</v>
      </c>
      <c r="N16" s="274" t="s">
        <v>13</v>
      </c>
      <c r="O16" s="274"/>
      <c r="P16" s="274"/>
      <c r="Q16" s="274"/>
      <c r="R16" s="274"/>
      <c r="S16" s="274"/>
      <c r="T16" s="274"/>
      <c r="U16" s="274"/>
      <c r="V16" s="274"/>
      <c r="W16" s="78">
        <f>IF(OR((W11=0),(W12=0),(W13=0),(W14=0),(W15=0)),0,Y16)</f>
        <v>39</v>
      </c>
      <c r="X16" s="60">
        <f>IF(OR((X11=0),(X12=0),(X13=0),(X14=0),(X15=0)),0,MAX(X11:X15))</f>
        <v>87</v>
      </c>
      <c r="Y16" s="146">
        <f>MAX(IF(($X11=$X16),Y11,0),IF((X12=X16),Y12,0),IF((X13=X16),Y13,0),IF((X14=X16),Y14,0),IF((X15=X16),Y15,0))</f>
        <v>39</v>
      </c>
      <c r="Z16" s="69">
        <f>MAX(IF(AND(($X11=$X16),($Y11=$Y16)),$Z11,0),IF(AND(($X12=$X16),($Y12=$Y16)),$Z12,0),IF(AND(($X13=$X16),($Y13=$Y16)),$Z13,0),IF(AND(($X14=$X16),($Y14=$Y16)),$Z14,0),IF(AND(($X15=$X16),($Y15=$Y16)),$Z15,0))</f>
        <v>27</v>
      </c>
      <c r="AA16" s="69">
        <f>MAX(IF(AND(($X11=$X16),($Y11=$Y16),($Z11=$Z16)),$AA11,0),IF(AND(($X12=$X16),($Y12=$Y16),($Z12=$Z16)),$AA12,0),IF(AND(($X13=$X16),($Y13=$Y16),($Z13=$Z16)),$AA13,0),IF(AND(($X14=$X16),($Y14=$Y16),($Z14=$Z16)),$AA14,0),IF(AND(($X15=$X16),($Y15=$Y16),($Z15=$Z16)),$AA15,0))</f>
        <v>12</v>
      </c>
      <c r="AB16" s="69">
        <f>MAX(IF(AND(($X11=$X16),($Y11=$Y16),($Z11=$Z16),($AA11=$AA16)),$AB11,0),IF(AND(($X12=$X16),($Y12=$Y16),($Z12=$Z16),($AA12=$AA16)),$AB12,0),IF(AND(($X13=$X16),($Y13=$Y16),($Z13=$Z16),($AA13=$AA16)),$AB13,0),IF(AND(($X14=$X16),($Y14=$Y16),($Z14=$Z16),($AA14=$AA16)),$AB14,0),IF(AND(($X15=$X16),($Y15=$Y16),($Z15=$Z16),($AA15=$AA16)),$AB15,0))</f>
        <v>4</v>
      </c>
      <c r="AC16" s="69">
        <f>MAX(IF(AND(($X11=$X16),($Y11=$Y16),($Z11=$Z16),($AA11=$AA16),($AB11=$AB16)),$AC11,0),IF(AND(($X12=$X16),($Y12=$Y16),($Z12=$Z16),($AA12=$AA16),($AB12=$AB16)),$AC12,0),IF(AND(($X13=$X16),($Y13=$Y16),($Z13=$Z16),($AA13=$AA16),($AB13=$AB16)),$AC13,0),IF(AND(($X14=$X16),($Y14=$Y16),($Z14=$Z16),($AA14=$AA16),($AB14=$AB16)),$AC14,0),IF(AND(($X15=$X16),($Y15=$Y16),($Z15=$Z16),($AA15=$AA16),($AB15=$AB16)),$AC15,0))</f>
        <v>48</v>
      </c>
      <c r="AD16" s="69">
        <f>MAX(IF(AND(($X11=$X16),($Y11=$Y16),($Z11=$Z16),($AA11=$AA16),($AB11=$AB16),($AC11=$AC16)),$AD11,0),IF(AND(($X12=$X16),($Y12=$Y16),($Z12=$Z16),($AA12=$AA16),($AB12=$AB16),($AC12=$AC16)),$AD12,0),IF(AND(($X13=$X16),($Y13=$Y16),($Z13=$Z16),($AA13=$AA16),($AB13=$AB16),($AC13=$AC16)),$AD13,0),IF(AND(($X14=$X16),($Y14=$Y16),($Z14=$Z16),($AA14=$AA16),($AB14=$AB16),($AC14=$AC16)),$AD14,0),IF(AND(($X15=$X16),($Y15=$Y16),($Z15=$Z16),($AA15=$AA16),($AB15=$AB16),($AC15=$AC16)),$AD15,0))</f>
        <v>33</v>
      </c>
      <c r="AE16" s="69">
        <f>MAX(IF(AND(($X11=$X16),($Y11=$Y16),($Z11=$Z16),($AA11=$AA16),($AB11=$AB16),($AC11=$AC16),($AD11=$AD16)),$AE11,0),IF(AND(($X12=$X16),($Y12=$Y16),($Z12=$Z16),($AA12=$AA16),($AB12=$AB16),($AC12=$AC16),($AD12=$AD16)),$AE12,0),IF(AND(($X13=$X16),($Y13=$Y16),($Z13=$Z16),($AA13=$AA16),($AB13=$AB16),($AC13=$AC16),($AD13=$AD16)),$AE13,0),IF(AND(($X14=$X16),($Y14=$Y16),($Z14=$Z16),($AA14=$AA16),($AB14=$AB16),($AC14=$AC16),($AD14=$AD16)),$AE14,0),IF(AND(($X15=$X16),($Y15=$Y16),($Z15=$Z16),($AA15=$AA16),($AB15=$AB16),($AC15=$AC16),($AD15=$AD16)),$AE15,0))</f>
        <v>15</v>
      </c>
      <c r="AF16" s="130">
        <f>MAX(IF(AND(($X11=$X16),($Y11=$Y16),($Z11=$Z16),($AA11=$AA16),($AB11=$AB16),($AC11=$AC16),($AD11=$AD16),($AE11=$AE16)),$AF11,0),IF(AND(($X12=$X16),($Y12=$Y16),($Z12=$Z16),($AA12=$AA16),($AB12=$AB16),($AC12=$AC16),($AD12=$AD16),($AE12=$AE16)),$AF12,0),IF(AND(($X13=$X16),($Y13=$Y16),($Z13=$Z16),($AA13=$AA16),($AB13=$AB16),($AC13=$AC16),($AD13=$AD16),($AE13=$AE16)),$AF13,0),IF(AND(($X14=$X16),($Y14=$Y16),($Z14=$Z16),($AA14=$AA16),($AB14=$AB16),($AC14=$AC16),($AD14=$AD16),($AE14=$AE16)),$AF14,0),IF(AND(($X15=$X16),($Y15=$Y16),($Z15=$Z16),($AA15=$AA16),($AB15=$AB16),($AC15=$AC16),($AD15=$AD16),($AE15=$AE16)),$AF15,0))</f>
        <v>4</v>
      </c>
    </row>
    <row r="17" spans="1:32" s="17" customFormat="1" ht="13">
      <c r="A17" s="275" t="s">
        <v>12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8">
        <f>SUM(M11:M15)-M16</f>
        <v>164</v>
      </c>
      <c r="N17" s="275" t="s">
        <v>12</v>
      </c>
      <c r="O17" s="275"/>
      <c r="P17" s="275"/>
      <c r="Q17" s="275"/>
      <c r="R17" s="275"/>
      <c r="S17" s="275"/>
      <c r="T17" s="275"/>
      <c r="U17" s="275"/>
      <c r="V17" s="275"/>
      <c r="W17" s="8">
        <f t="shared" ref="W17:AF17" si="0">SUM(W11:W15)-W16</f>
        <v>154</v>
      </c>
      <c r="X17" s="142">
        <f t="shared" si="0"/>
        <v>318</v>
      </c>
      <c r="Y17" s="36">
        <f t="shared" si="0"/>
        <v>154</v>
      </c>
      <c r="Z17" s="18">
        <f t="shared" si="0"/>
        <v>103</v>
      </c>
      <c r="AA17" s="18">
        <f t="shared" si="0"/>
        <v>49</v>
      </c>
      <c r="AB17" s="18">
        <f t="shared" si="0"/>
        <v>18</v>
      </c>
      <c r="AC17" s="18">
        <f t="shared" si="0"/>
        <v>164</v>
      </c>
      <c r="AD17" s="18">
        <f t="shared" si="0"/>
        <v>115</v>
      </c>
      <c r="AE17" s="18">
        <f t="shared" si="0"/>
        <v>61</v>
      </c>
      <c r="AF17" s="68">
        <f t="shared" si="0"/>
        <v>17</v>
      </c>
    </row>
    <row r="18" spans="1:32" s="43" customFormat="1" ht="12">
      <c r="A18" s="94"/>
      <c r="B18" s="183"/>
      <c r="C18" s="39"/>
      <c r="D18" s="94"/>
      <c r="E18" s="94"/>
      <c r="F18" s="94"/>
      <c r="G18" s="94"/>
      <c r="H18" s="94"/>
      <c r="I18" s="94"/>
      <c r="J18" s="94"/>
      <c r="K18" s="94"/>
      <c r="L18" s="94"/>
      <c r="M18" s="15"/>
      <c r="N18" s="94"/>
      <c r="O18" s="94"/>
      <c r="P18" s="94"/>
      <c r="Q18" s="94"/>
      <c r="R18" s="94"/>
      <c r="S18" s="94"/>
      <c r="T18" s="94"/>
      <c r="U18" s="94"/>
      <c r="V18" s="94"/>
      <c r="W18" s="15"/>
      <c r="X18" s="15"/>
      <c r="Y18" s="94"/>
      <c r="Z18" s="94"/>
      <c r="AA18" s="94"/>
      <c r="AB18" s="94"/>
      <c r="AC18" s="94"/>
      <c r="AD18" s="94"/>
      <c r="AE18" s="94"/>
      <c r="AF18" s="94"/>
    </row>
    <row r="19" spans="1:32" s="63" customFormat="1" ht="15">
      <c r="A19" s="3" t="s">
        <v>89</v>
      </c>
      <c r="B19" s="276" t="s">
        <v>88</v>
      </c>
      <c r="C19" s="276"/>
      <c r="D19" s="145">
        <v>1</v>
      </c>
      <c r="E19" s="145">
        <v>2</v>
      </c>
      <c r="F19" s="145">
        <v>3</v>
      </c>
      <c r="G19" s="145">
        <v>4</v>
      </c>
      <c r="H19" s="145">
        <v>5</v>
      </c>
      <c r="I19" s="145">
        <v>6</v>
      </c>
      <c r="J19" s="145">
        <v>7</v>
      </c>
      <c r="K19" s="145">
        <v>8</v>
      </c>
      <c r="L19" s="145">
        <v>9</v>
      </c>
      <c r="M19" s="8" t="s">
        <v>12</v>
      </c>
      <c r="N19" s="145">
        <v>10</v>
      </c>
      <c r="O19" s="145">
        <v>11</v>
      </c>
      <c r="P19" s="145">
        <v>12</v>
      </c>
      <c r="Q19" s="145">
        <v>13</v>
      </c>
      <c r="R19" s="145">
        <v>14</v>
      </c>
      <c r="S19" s="145">
        <v>15</v>
      </c>
      <c r="T19" s="145">
        <v>16</v>
      </c>
      <c r="U19" s="145">
        <v>17</v>
      </c>
      <c r="V19" s="145">
        <v>18</v>
      </c>
      <c r="W19" s="8" t="s">
        <v>12</v>
      </c>
      <c r="X19" s="123"/>
      <c r="Y19" s="166"/>
      <c r="Z19" s="166"/>
      <c r="AA19" s="166"/>
      <c r="AB19" s="166"/>
      <c r="AC19" s="166"/>
      <c r="AD19" s="166"/>
      <c r="AE19" s="166"/>
      <c r="AF19" s="35"/>
    </row>
    <row r="20" spans="1:32" s="43" customFormat="1" ht="12">
      <c r="A20" s="206" t="s">
        <v>89</v>
      </c>
      <c r="B20" s="22">
        <v>1</v>
      </c>
      <c r="C20" s="218" t="s">
        <v>45</v>
      </c>
      <c r="D20" s="6">
        <v>6</v>
      </c>
      <c r="E20" s="6">
        <v>2</v>
      </c>
      <c r="F20" s="6">
        <v>4</v>
      </c>
      <c r="G20" s="6">
        <v>4</v>
      </c>
      <c r="H20" s="6">
        <v>6</v>
      </c>
      <c r="I20" s="6">
        <v>5</v>
      </c>
      <c r="J20" s="6">
        <v>5</v>
      </c>
      <c r="K20" s="6">
        <v>7</v>
      </c>
      <c r="L20" s="6">
        <v>5</v>
      </c>
      <c r="M20" s="37">
        <f>IF(OR(ISBLANK(C20),ISBLANK(D20),ISBLANK(E20),ISBLANK(F20),ISBLANK(G20),ISBLANK(H20),ISBLANK(I20),ISBLANK(J20),ISBLANK(K20),ISBLANK(L20)),0,SUM(D20:L20))</f>
        <v>44</v>
      </c>
      <c r="N20" s="6">
        <v>5</v>
      </c>
      <c r="O20" s="6">
        <v>6</v>
      </c>
      <c r="P20" s="6">
        <v>5</v>
      </c>
      <c r="Q20" s="6">
        <v>4</v>
      </c>
      <c r="R20" s="6">
        <v>5</v>
      </c>
      <c r="S20" s="6">
        <v>5</v>
      </c>
      <c r="T20" s="6">
        <v>5</v>
      </c>
      <c r="U20" s="6">
        <v>3</v>
      </c>
      <c r="V20" s="6">
        <v>5</v>
      </c>
      <c r="W20" s="37">
        <f>IF(OR(ISBLANK(M20),ISBLANK(N20),ISBLANK(O20),ISBLANK(P20),ISBLANK(Q20),ISBLANK(R20),ISBLANK(S20),ISBLANK(T20),ISBLANK(U20),ISBLANK(V20)),0,SUM(N20:V20))</f>
        <v>43</v>
      </c>
      <c r="X20" s="178">
        <f>M20+W20</f>
        <v>87</v>
      </c>
      <c r="Y20" s="55">
        <f>W20</f>
        <v>43</v>
      </c>
      <c r="Z20" s="55">
        <f>SUM(Q20:V20)</f>
        <v>27</v>
      </c>
      <c r="AA20" s="55">
        <f>SUM(T20:V20)</f>
        <v>13</v>
      </c>
      <c r="AB20" s="55">
        <f>V20</f>
        <v>5</v>
      </c>
      <c r="AC20" s="55">
        <f>M20</f>
        <v>44</v>
      </c>
      <c r="AD20" s="55">
        <f>SUM(G20:L20)</f>
        <v>32</v>
      </c>
      <c r="AE20" s="55">
        <f>SUM(J20:L20)</f>
        <v>17</v>
      </c>
      <c r="AF20" s="55">
        <f>L20</f>
        <v>5</v>
      </c>
    </row>
    <row r="21" spans="1:32" s="43" customFormat="1" ht="12">
      <c r="A21" s="206" t="s">
        <v>89</v>
      </c>
      <c r="B21" s="22">
        <v>2</v>
      </c>
      <c r="C21" s="218" t="s">
        <v>50</v>
      </c>
      <c r="D21" s="6">
        <v>5</v>
      </c>
      <c r="E21" s="6">
        <v>4</v>
      </c>
      <c r="F21" s="6">
        <v>5</v>
      </c>
      <c r="G21" s="6">
        <v>4</v>
      </c>
      <c r="H21" s="6">
        <v>6</v>
      </c>
      <c r="I21" s="6">
        <v>5</v>
      </c>
      <c r="J21" s="6">
        <v>5</v>
      </c>
      <c r="K21" s="6">
        <v>6</v>
      </c>
      <c r="L21" s="6">
        <v>4</v>
      </c>
      <c r="M21" s="37">
        <f>IF(OR(ISBLANK(C21),ISBLANK(D21),ISBLANK(E21),ISBLANK(F21),ISBLANK(G21),ISBLANK(H21),ISBLANK(I21),ISBLANK(J21),ISBLANK(K21),ISBLANK(L21)),0,SUM(D21:L21))</f>
        <v>44</v>
      </c>
      <c r="N21" s="6">
        <v>5</v>
      </c>
      <c r="O21" s="6">
        <v>4</v>
      </c>
      <c r="P21" s="6">
        <v>5</v>
      </c>
      <c r="Q21" s="6">
        <v>5</v>
      </c>
      <c r="R21" s="6">
        <v>5</v>
      </c>
      <c r="S21" s="6">
        <v>5</v>
      </c>
      <c r="T21" s="6">
        <v>5</v>
      </c>
      <c r="U21" s="6">
        <v>4</v>
      </c>
      <c r="V21" s="6">
        <v>5</v>
      </c>
      <c r="W21" s="37">
        <f>IF(OR(ISBLANK(M21),ISBLANK(N21),ISBLANK(O21),ISBLANK(P21),ISBLANK(Q21),ISBLANK(R21),ISBLANK(S21),ISBLANK(T21),ISBLANK(U21),ISBLANK(V21)),0,SUM(N21:V21))</f>
        <v>43</v>
      </c>
      <c r="X21" s="60">
        <f>M21+W21</f>
        <v>87</v>
      </c>
      <c r="Y21" s="55">
        <f>W21</f>
        <v>43</v>
      </c>
      <c r="Z21" s="55">
        <f>SUM(Q21:V21)</f>
        <v>29</v>
      </c>
      <c r="AA21" s="55">
        <f>SUM(T21:V21)</f>
        <v>14</v>
      </c>
      <c r="AB21" s="55">
        <f>V21</f>
        <v>5</v>
      </c>
      <c r="AC21" s="55">
        <f>M21</f>
        <v>44</v>
      </c>
      <c r="AD21" s="55">
        <f>SUM(G21:L21)</f>
        <v>30</v>
      </c>
      <c r="AE21" s="55">
        <f>SUM(J21:L21)</f>
        <v>15</v>
      </c>
      <c r="AF21" s="55">
        <f>L21</f>
        <v>4</v>
      </c>
    </row>
    <row r="22" spans="1:32" s="43" customFormat="1" ht="12">
      <c r="A22" s="206" t="s">
        <v>89</v>
      </c>
      <c r="B22" s="22">
        <v>3</v>
      </c>
      <c r="C22" s="218" t="s">
        <v>46</v>
      </c>
      <c r="D22" s="6">
        <v>5</v>
      </c>
      <c r="E22" s="6">
        <v>4</v>
      </c>
      <c r="F22" s="6">
        <v>7</v>
      </c>
      <c r="G22" s="6">
        <v>3</v>
      </c>
      <c r="H22" s="6">
        <v>7</v>
      </c>
      <c r="I22" s="6">
        <v>5</v>
      </c>
      <c r="J22" s="6">
        <v>6</v>
      </c>
      <c r="K22" s="6">
        <v>6</v>
      </c>
      <c r="L22" s="6">
        <v>5</v>
      </c>
      <c r="M22" s="37">
        <f>IF(OR(ISBLANK(C22),ISBLANK(D22),ISBLANK(E22),ISBLANK(F22),ISBLANK(G22),ISBLANK(H22),ISBLANK(I22),ISBLANK(J22),ISBLANK(K22),ISBLANK(L22)),0,SUM(D22:L22))</f>
        <v>48</v>
      </c>
      <c r="N22" s="6">
        <v>8</v>
      </c>
      <c r="O22" s="6">
        <v>6</v>
      </c>
      <c r="P22" s="6">
        <v>7</v>
      </c>
      <c r="Q22" s="6">
        <v>4</v>
      </c>
      <c r="R22" s="6">
        <v>6</v>
      </c>
      <c r="S22" s="6">
        <v>5</v>
      </c>
      <c r="T22" s="6">
        <v>5</v>
      </c>
      <c r="U22" s="6">
        <v>4</v>
      </c>
      <c r="V22" s="6">
        <v>5</v>
      </c>
      <c r="W22" s="37">
        <f>IF(OR(ISBLANK(M22),ISBLANK(N22),ISBLANK(O22),ISBLANK(P22),ISBLANK(Q22),ISBLANK(R22),ISBLANK(S22),ISBLANK(T22),ISBLANK(U22),ISBLANK(V22)),0,SUM(N22:V22))</f>
        <v>50</v>
      </c>
      <c r="X22" s="60">
        <f>M22+W22</f>
        <v>98</v>
      </c>
      <c r="Y22" s="55">
        <f>W22</f>
        <v>50</v>
      </c>
      <c r="Z22" s="55">
        <f>SUM(Q22:V22)</f>
        <v>29</v>
      </c>
      <c r="AA22" s="55">
        <f>SUM(T22:V22)</f>
        <v>14</v>
      </c>
      <c r="AB22" s="55">
        <f>V22</f>
        <v>5</v>
      </c>
      <c r="AC22" s="55">
        <f>M22</f>
        <v>48</v>
      </c>
      <c r="AD22" s="55">
        <f>SUM(G22:L22)</f>
        <v>32</v>
      </c>
      <c r="AE22" s="55">
        <f>SUM(J22:L22)</f>
        <v>17</v>
      </c>
      <c r="AF22" s="55">
        <f>L22</f>
        <v>5</v>
      </c>
    </row>
    <row r="23" spans="1:32" s="43" customFormat="1" ht="12">
      <c r="A23" s="206" t="s">
        <v>89</v>
      </c>
      <c r="B23" s="22">
        <v>4</v>
      </c>
      <c r="C23" s="218" t="s">
        <v>51</v>
      </c>
      <c r="D23" s="6">
        <v>6</v>
      </c>
      <c r="E23" s="6">
        <v>6</v>
      </c>
      <c r="F23" s="6">
        <v>6</v>
      </c>
      <c r="G23" s="6">
        <v>5</v>
      </c>
      <c r="H23" s="6">
        <v>6</v>
      </c>
      <c r="I23" s="6">
        <v>7</v>
      </c>
      <c r="J23" s="6">
        <v>6</v>
      </c>
      <c r="K23" s="6">
        <v>10</v>
      </c>
      <c r="L23" s="6">
        <v>5</v>
      </c>
      <c r="M23" s="37">
        <f>IF(OR(ISBLANK(C23),ISBLANK(D23),ISBLANK(E23),ISBLANK(F23),ISBLANK(G23),ISBLANK(H23),ISBLANK(I23),ISBLANK(J23),ISBLANK(K23),ISBLANK(L23)),0,SUM(D23:L23))</f>
        <v>57</v>
      </c>
      <c r="N23" s="6">
        <v>7</v>
      </c>
      <c r="O23" s="6">
        <v>6</v>
      </c>
      <c r="P23" s="6">
        <v>4</v>
      </c>
      <c r="Q23" s="6">
        <v>5</v>
      </c>
      <c r="R23" s="6">
        <v>7</v>
      </c>
      <c r="S23" s="6">
        <v>6</v>
      </c>
      <c r="T23" s="6">
        <v>8</v>
      </c>
      <c r="U23" s="6">
        <v>4</v>
      </c>
      <c r="V23" s="6">
        <v>6</v>
      </c>
      <c r="W23" s="37">
        <f>IF(OR(ISBLANK(M23),ISBLANK(N23),ISBLANK(O23),ISBLANK(P23),ISBLANK(Q23),ISBLANK(R23),ISBLANK(S23),ISBLANK(T23),ISBLANK(U23),ISBLANK(V23)),0,SUM(N23:V23))</f>
        <v>53</v>
      </c>
      <c r="X23" s="60">
        <f>M23+W23</f>
        <v>110</v>
      </c>
      <c r="Y23" s="55">
        <f>W23</f>
        <v>53</v>
      </c>
      <c r="Z23" s="55">
        <f>SUM(Q23:V23)</f>
        <v>36</v>
      </c>
      <c r="AA23" s="55">
        <f>SUM(T23:V23)</f>
        <v>18</v>
      </c>
      <c r="AB23" s="55">
        <f>V23</f>
        <v>6</v>
      </c>
      <c r="AC23" s="55">
        <f>M23</f>
        <v>57</v>
      </c>
      <c r="AD23" s="55">
        <f>SUM(G23:L23)</f>
        <v>39</v>
      </c>
      <c r="AE23" s="55">
        <f>SUM(J23:L23)</f>
        <v>21</v>
      </c>
      <c r="AF23" s="55">
        <f>L23</f>
        <v>5</v>
      </c>
    </row>
    <row r="24" spans="1:32" s="43" customFormat="1" ht="12">
      <c r="A24" s="206" t="s">
        <v>89</v>
      </c>
      <c r="B24" s="22">
        <v>5</v>
      </c>
      <c r="C24" s="218" t="s">
        <v>52</v>
      </c>
      <c r="D24" s="6">
        <v>7</v>
      </c>
      <c r="E24" s="6">
        <v>5</v>
      </c>
      <c r="F24" s="6">
        <v>6</v>
      </c>
      <c r="G24" s="6">
        <v>4</v>
      </c>
      <c r="H24" s="6">
        <v>7</v>
      </c>
      <c r="I24" s="6">
        <v>6</v>
      </c>
      <c r="J24" s="6">
        <v>8</v>
      </c>
      <c r="K24" s="6">
        <v>7</v>
      </c>
      <c r="L24" s="6">
        <v>5</v>
      </c>
      <c r="M24" s="37">
        <f>IF(OR(ISBLANK(C24),ISBLANK(D24),ISBLANK(E24),ISBLANK(F24),ISBLANK(G24),ISBLANK(H24),ISBLANK(I24),ISBLANK(J24),ISBLANK(K24),ISBLANK(L24)),0,SUM(D24:L24))</f>
        <v>55</v>
      </c>
      <c r="N24" s="6">
        <v>4</v>
      </c>
      <c r="O24" s="6">
        <v>6</v>
      </c>
      <c r="P24" s="6">
        <v>6</v>
      </c>
      <c r="Q24" s="6">
        <v>4</v>
      </c>
      <c r="R24" s="6">
        <v>5</v>
      </c>
      <c r="S24" s="6">
        <v>6</v>
      </c>
      <c r="T24" s="6">
        <v>6</v>
      </c>
      <c r="U24" s="6">
        <v>4</v>
      </c>
      <c r="V24" s="6">
        <v>8</v>
      </c>
      <c r="W24" s="219">
        <f>IF(OR(ISBLANK(M24),ISBLANK(N24),ISBLANK(O24),ISBLANK(P24),ISBLANK(Q24),ISBLANK(R24),ISBLANK(S24),ISBLANK(T24),ISBLANK(U24),ISBLANK(V24)),0,SUM(N24:V24))</f>
        <v>49</v>
      </c>
      <c r="X24" s="60">
        <f>M24+W24</f>
        <v>104</v>
      </c>
      <c r="Y24" s="55">
        <f>W24</f>
        <v>49</v>
      </c>
      <c r="Z24" s="55">
        <f>SUM(Q24:V24)</f>
        <v>33</v>
      </c>
      <c r="AA24" s="55">
        <f>SUM(T24:V24)</f>
        <v>18</v>
      </c>
      <c r="AB24" s="55">
        <f>V24</f>
        <v>8</v>
      </c>
      <c r="AC24" s="55">
        <f>M24</f>
        <v>55</v>
      </c>
      <c r="AD24" s="55">
        <f>SUM(G24:L24)</f>
        <v>37</v>
      </c>
      <c r="AE24" s="55">
        <f>SUM(J24:L24)</f>
        <v>20</v>
      </c>
      <c r="AF24" s="55">
        <f>L24</f>
        <v>5</v>
      </c>
    </row>
    <row r="25" spans="1:32" s="43" customFormat="1" ht="12">
      <c r="A25" s="274" t="s">
        <v>13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78">
        <f>IF(OR((M20=0),(M21=0),(M22=0),(M23=0),(M24=0)),0,AC25)</f>
        <v>57</v>
      </c>
      <c r="N25" s="274" t="s">
        <v>13</v>
      </c>
      <c r="O25" s="274"/>
      <c r="P25" s="274"/>
      <c r="Q25" s="274"/>
      <c r="R25" s="274"/>
      <c r="S25" s="274"/>
      <c r="T25" s="274"/>
      <c r="U25" s="274"/>
      <c r="V25" s="274"/>
      <c r="W25" s="78">
        <f>IF(OR((W20=0),(W21=0),(W22=0),(W23=0),(W24=0)),0,Y25)</f>
        <v>53</v>
      </c>
      <c r="X25" s="60">
        <f>IF(OR((X20=0),(X21=0),(X22=0),(X23=0),(X24=0)),0,MAX(X20:X24))</f>
        <v>110</v>
      </c>
      <c r="Y25" s="89">
        <f>MAX(IF(($X20=$X25),Y20,0),IF((X21=X25),Y21,0),IF((X22=X25),Y22,0),IF((X23=X25),Y23,0),IF((X24=X25),Y24,0))</f>
        <v>53</v>
      </c>
      <c r="Z25" s="99">
        <f>MAX(IF(AND(($X20=$X25),($Y20=$Y25)),$Z20,0),IF(AND(($X21=$X25),($Y21=$Y25)),$Z21,0),IF(AND(($X22=$X25),($Y22=$Y25)),$Z22,0),IF(AND(($X23=$X25),($Y23=$Y25)),$Z23,0),IF(AND(($X24=$X25),($Y24=$Y25)),$Z24,0))</f>
        <v>36</v>
      </c>
      <c r="AA25" s="99">
        <f>MAX(IF(AND(($X20=$X25),($Y20=$Y25),($Z20=$Z25)),$AA20,0),IF(AND(($X21=$X25),($Y21=$Y25),($Z21=$Z25)),$AA21,0),IF(AND(($X22=$X25),($Y22=$Y25),($Z22=$Z25)),$AA22,0),IF(AND(($X23=$X25),($Y23=$Y25),($Z23=$Z25)),$AA23,0),IF(AND(($X24=$X25),($Y24=$Y25),($Z24=$Z25)),$AA24,0))</f>
        <v>18</v>
      </c>
      <c r="AB25" s="99">
        <f>MAX(IF(AND(($X20=$X25),($Y20=$Y25),($Z20=$Z25),($AA20=$AA25)),$AB20,0),IF(AND(($X21=$X25),($Y21=$Y25),($Z21=$Z25),($AA21=$AA25)),$AB21,0),IF(AND(($X22=$X25),($Y22=$Y25),($Z22=$Z25),($AA22=$AA25)),$AB22,0),IF(AND(($X23=$X25),($Y23=$Y25),($Z23=$Z25),($AA23=$AA25)),$AB23,0),IF(AND(($X24=$X25),($Y24=$Y25),($Z24=$Z25),($AA24=$AA25)),$AB24,0))</f>
        <v>6</v>
      </c>
      <c r="AC25" s="99">
        <f>MAX(IF(AND(($X20=$X25),($Y20=$Y25),($Z20=$Z25),($AA20=$AA25),($AB20=$AB25)),$AC20,0),IF(AND(($X21=$X25),($Y21=$Y25),($Z21=$Z25),($AA21=$AA25),($AB21=$AB25)),$AC21,0),IF(AND(($X22=$X25),($Y22=$Y25),($Z22=$Z25),($AA22=$AA25),($AB22=$AB25)),$AC22,0),IF(AND(($X23=$X25),($Y23=$Y25),($Z23=$Z25),($AA23=$AA25),($AB23=$AB25)),$AC23,0),IF(AND(($X24=$X25),($Y24=$Y25),($Z24=$Z25),($AA24=$AA25),($AB24=$AB25)),$AC24,0))</f>
        <v>57</v>
      </c>
      <c r="AD25" s="99">
        <f>MAX(IF(AND(($X20=$X25),($Y20=$Y25),($Z20=$Z25),($AA20=$AA25),($AB20=$AB25),($AC20=$AC25)),$AD20,0),IF(AND(($X21=$X25),($Y21=$Y25),($Z21=$Z25),($AA21=$AA25),($AB21=$AB25),($AC21=$AC25)),$AD21,0),IF(AND(($X22=$X25),($Y22=$Y25),($Z22=$Z25),($AA22=$AA25),($AB22=$AB25),($AC22=$AC25)),$AD22,0),IF(AND(($X23=$X25),($Y23=$Y25),($Z23=$Z25),($AA23=$AA25),($AB23=$AB25),($AC23=$AC25)),$AD23,0),IF(AND(($X24=$X25),($Y24=$Y25),($Z24=$Z25),($AA24=$AA25),($AB24=$AB25),($AC24=$AC25)),$AD24,0))</f>
        <v>39</v>
      </c>
      <c r="AE25" s="99">
        <f>MAX(IF(AND(($X20=$X25),($Y20=$Y25),($Z20=$Z25),($AA20=$AA25),($AB20=$AB25),($AC20=$AC25),($AD20=$AD25)),$AE20,0),IF(AND(($X21=$X25),($Y21=$Y25),($Z21=$Z25),($AA21=$AA25),($AB21=$AB25),($AC21=$AC25),($AD21=$AD25)),$AE21,0),IF(AND(($X22=$X25),($Y22=$Y25),($Z22=$Z25),($AA22=$AA25),($AB22=$AB25),($AC22=$AC25),($AD22=$AD25)),$AE22,0),IF(AND(($X23=$X25),($Y23=$Y25),($Z23=$Z25),($AA23=$AA25),($AB23=$AB25),($AC23=$AC25),($AD23=$AD25)),$AE23,0),IF(AND(($X24=$X25),($Y24=$Y25),($Z24=$Z25),($AA24=$AA25),($AB24=$AB25),($AC24=$AC25),($AD24=$AD25)),$AE24,0))</f>
        <v>21</v>
      </c>
      <c r="AF25" s="10">
        <f>MAX(IF(AND(($X20=$X25),($Y20=$Y25),($Z20=$Z25),($AA20=$AA25),($AB20=$AB25),($AC20=$AC25),($AD20=$AD25),($AE20=$AE25)),$AF20,0),IF(AND(($X21=$X25),($Y21=$Y25),($Z21=$Z25),($AA21=$AA25),($AB21=$AB25),($AC21=$AC25),($AD21=$AD25),($AE21=$AE25)),$AF21,0),IF(AND(($X22=$X25),($Y22=$Y25),($Z22=$Z25),($AA22=$AA25),($AB22=$AB25),($AC22=$AC25),($AD22=$AD25),($AE22=$AE25)),$AF22,0),IF(AND(($X23=$X25),($Y23=$Y25),($Z23=$Z25),($AA23=$AA25),($AB23=$AB25),($AC23=$AC25),($AD23=$AD25),($AE23=$AE25)),$AF23,0),IF(AND(($X24=$X25),($Y24=$Y25),($Z24=$Z25),($AA24=$AA25),($AB24=$AB25),($AC24=$AC25),($AD24=$AD25),($AE24=$AE25)),$AF24,0))</f>
        <v>5</v>
      </c>
    </row>
    <row r="26" spans="1:32" s="17" customFormat="1" ht="13">
      <c r="A26" s="277" t="s">
        <v>12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8">
        <f>SUM(M20:M24)-M25</f>
        <v>191</v>
      </c>
      <c r="N26" s="277" t="s">
        <v>12</v>
      </c>
      <c r="O26" s="277"/>
      <c r="P26" s="277"/>
      <c r="Q26" s="277"/>
      <c r="R26" s="277"/>
      <c r="S26" s="277"/>
      <c r="T26" s="277"/>
      <c r="U26" s="277"/>
      <c r="V26" s="277"/>
      <c r="W26" s="8">
        <f t="shared" ref="W26:AF26" si="1">SUM(W20:W24)-W25</f>
        <v>185</v>
      </c>
      <c r="X26" s="142">
        <f t="shared" si="1"/>
        <v>376</v>
      </c>
      <c r="Y26" s="49">
        <f t="shared" si="1"/>
        <v>185</v>
      </c>
      <c r="Z26" s="84">
        <f t="shared" si="1"/>
        <v>118</v>
      </c>
      <c r="AA26" s="84">
        <f t="shared" si="1"/>
        <v>59</v>
      </c>
      <c r="AB26" s="84">
        <f t="shared" si="1"/>
        <v>23</v>
      </c>
      <c r="AC26" s="84">
        <f t="shared" si="1"/>
        <v>191</v>
      </c>
      <c r="AD26" s="84">
        <f t="shared" si="1"/>
        <v>131</v>
      </c>
      <c r="AE26" s="84">
        <f t="shared" si="1"/>
        <v>69</v>
      </c>
      <c r="AF26" s="27">
        <f t="shared" si="1"/>
        <v>19</v>
      </c>
    </row>
    <row r="27" spans="1:32" ht="12">
      <c r="A27" s="94"/>
      <c r="B27" s="183"/>
      <c r="C27" s="39"/>
      <c r="D27" s="94"/>
      <c r="E27" s="94"/>
      <c r="F27" s="94"/>
      <c r="G27" s="94"/>
      <c r="H27" s="94"/>
      <c r="I27" s="94"/>
      <c r="J27" s="94"/>
      <c r="K27" s="94"/>
      <c r="L27" s="94"/>
      <c r="M27" s="15"/>
      <c r="N27" s="94"/>
      <c r="O27" s="94"/>
      <c r="P27" s="94"/>
      <c r="Q27" s="94"/>
      <c r="R27" s="94"/>
      <c r="S27" s="94"/>
      <c r="T27" s="94"/>
      <c r="U27" s="94"/>
      <c r="V27" s="94"/>
      <c r="W27" s="15"/>
      <c r="X27" s="15"/>
      <c r="Y27" s="94"/>
      <c r="Z27" s="94"/>
      <c r="AA27" s="94"/>
      <c r="AB27" s="94"/>
      <c r="AC27" s="94"/>
      <c r="AD27" s="94"/>
      <c r="AE27" s="94"/>
      <c r="AF27" s="94"/>
    </row>
    <row r="28" spans="1:32" s="63" customFormat="1" ht="15">
      <c r="A28" s="209" t="s">
        <v>10</v>
      </c>
      <c r="B28" s="278" t="s">
        <v>11</v>
      </c>
      <c r="C28" s="279"/>
      <c r="D28" s="145">
        <v>1</v>
      </c>
      <c r="E28" s="145">
        <v>2</v>
      </c>
      <c r="F28" s="145">
        <v>3</v>
      </c>
      <c r="G28" s="145">
        <v>4</v>
      </c>
      <c r="H28" s="145">
        <v>5</v>
      </c>
      <c r="I28" s="145">
        <v>6</v>
      </c>
      <c r="J28" s="145">
        <v>7</v>
      </c>
      <c r="K28" s="145">
        <v>8</v>
      </c>
      <c r="L28" s="145">
        <v>9</v>
      </c>
      <c r="M28" s="8" t="s">
        <v>12</v>
      </c>
      <c r="N28" s="145">
        <v>10</v>
      </c>
      <c r="O28" s="145">
        <v>11</v>
      </c>
      <c r="P28" s="145">
        <v>12</v>
      </c>
      <c r="Q28" s="145">
        <v>13</v>
      </c>
      <c r="R28" s="145">
        <v>14</v>
      </c>
      <c r="S28" s="145">
        <v>15</v>
      </c>
      <c r="T28" s="145">
        <v>16</v>
      </c>
      <c r="U28" s="145">
        <v>17</v>
      </c>
      <c r="V28" s="145">
        <v>18</v>
      </c>
      <c r="W28" s="8" t="s">
        <v>12</v>
      </c>
      <c r="X28" s="121"/>
      <c r="Y28" s="153"/>
      <c r="Z28" s="153"/>
      <c r="AA28" s="153"/>
      <c r="AB28" s="153"/>
      <c r="AC28" s="153"/>
      <c r="AD28" s="153"/>
      <c r="AE28" s="153"/>
      <c r="AF28" s="80"/>
    </row>
    <row r="29" spans="1:32" s="43" customFormat="1" ht="12">
      <c r="A29" s="209" t="s">
        <v>10</v>
      </c>
      <c r="B29" s="22">
        <v>1</v>
      </c>
      <c r="C29" s="218" t="s">
        <v>92</v>
      </c>
      <c r="D29" s="220">
        <v>6</v>
      </c>
      <c r="E29" s="220">
        <v>3</v>
      </c>
      <c r="F29" s="220">
        <v>4</v>
      </c>
      <c r="G29" s="220">
        <v>4</v>
      </c>
      <c r="H29" s="220">
        <v>7</v>
      </c>
      <c r="I29" s="220">
        <v>4</v>
      </c>
      <c r="J29" s="220">
        <v>4</v>
      </c>
      <c r="K29" s="220">
        <v>9</v>
      </c>
      <c r="L29" s="220">
        <v>5</v>
      </c>
      <c r="M29" s="37">
        <f>IF(OR(ISBLANK(C29),ISBLANK(D29),ISBLANK(E29),ISBLANK(F29),ISBLANK(G29),ISBLANK(H29),ISBLANK(I29),ISBLANK(J29),ISBLANK(K29),ISBLANK(L29)),0,SUM(D29:L29))</f>
        <v>46</v>
      </c>
      <c r="N29" s="220">
        <v>5</v>
      </c>
      <c r="O29" s="220">
        <v>3</v>
      </c>
      <c r="P29" s="220">
        <v>4</v>
      </c>
      <c r="Q29" s="220">
        <v>5</v>
      </c>
      <c r="R29" s="220">
        <v>5</v>
      </c>
      <c r="S29" s="220">
        <v>5</v>
      </c>
      <c r="T29" s="220">
        <v>5</v>
      </c>
      <c r="U29" s="220">
        <v>4</v>
      </c>
      <c r="V29" s="220">
        <v>4</v>
      </c>
      <c r="W29" s="37">
        <f>IF(OR(ISBLANK(M29),ISBLANK(N29),ISBLANK(O29),ISBLANK(P29),ISBLANK(Q29),ISBLANK(R29),ISBLANK(S29),ISBLANK(T29),ISBLANK(U29),ISBLANK(V29)),0,SUM(N29:V29))</f>
        <v>40</v>
      </c>
      <c r="X29" s="178">
        <f>M29+W29</f>
        <v>86</v>
      </c>
      <c r="Y29" s="55">
        <f>W29</f>
        <v>40</v>
      </c>
      <c r="Z29" s="55">
        <f>SUM(Q29:V29)</f>
        <v>28</v>
      </c>
      <c r="AA29" s="55">
        <f>SUM(T29:V29)</f>
        <v>13</v>
      </c>
      <c r="AB29" s="55">
        <f>V29</f>
        <v>4</v>
      </c>
      <c r="AC29" s="55">
        <f>M29</f>
        <v>46</v>
      </c>
      <c r="AD29" s="55">
        <f>SUM(G29:L29)</f>
        <v>33</v>
      </c>
      <c r="AE29" s="55">
        <f>SUM(J29:L29)</f>
        <v>18</v>
      </c>
      <c r="AF29" s="55">
        <f>L29</f>
        <v>5</v>
      </c>
    </row>
    <row r="30" spans="1:32" s="43" customFormat="1" ht="12">
      <c r="A30" s="209" t="s">
        <v>10</v>
      </c>
      <c r="B30" s="22">
        <v>2</v>
      </c>
      <c r="C30" s="218" t="s">
        <v>93</v>
      </c>
      <c r="D30" s="220">
        <v>5</v>
      </c>
      <c r="E30" s="220">
        <v>6</v>
      </c>
      <c r="F30" s="220">
        <v>5</v>
      </c>
      <c r="G30" s="220">
        <v>3</v>
      </c>
      <c r="H30" s="220">
        <v>6</v>
      </c>
      <c r="I30" s="220">
        <v>5</v>
      </c>
      <c r="J30" s="220">
        <v>7</v>
      </c>
      <c r="K30" s="220">
        <v>6</v>
      </c>
      <c r="L30" s="220">
        <v>6</v>
      </c>
      <c r="M30" s="37">
        <f>IF(OR(ISBLANK(C30),ISBLANK(D30),ISBLANK(E30),ISBLANK(F30),ISBLANK(G30),ISBLANK(H30),ISBLANK(I30),ISBLANK(J30),ISBLANK(K30),ISBLANK(L30)),0,SUM(D30:L30))</f>
        <v>49</v>
      </c>
      <c r="N30" s="220">
        <v>5</v>
      </c>
      <c r="O30" s="220">
        <v>5</v>
      </c>
      <c r="P30" s="220">
        <v>4</v>
      </c>
      <c r="Q30" s="220">
        <v>3</v>
      </c>
      <c r="R30" s="220">
        <v>6</v>
      </c>
      <c r="S30" s="220">
        <v>5</v>
      </c>
      <c r="T30" s="220">
        <v>5</v>
      </c>
      <c r="U30" s="220">
        <v>4</v>
      </c>
      <c r="V30" s="220">
        <v>5</v>
      </c>
      <c r="W30" s="37">
        <f>IF(OR(ISBLANK(M30),ISBLANK(N30),ISBLANK(O30),ISBLANK(P30),ISBLANK(Q30),ISBLANK(R30),ISBLANK(S30),ISBLANK(T30),ISBLANK(U30),ISBLANK(V30)),0,SUM(N30:V30))</f>
        <v>42</v>
      </c>
      <c r="X30" s="60">
        <f>M30+W30</f>
        <v>91</v>
      </c>
      <c r="Y30" s="55">
        <f>W30</f>
        <v>42</v>
      </c>
      <c r="Z30" s="55">
        <f>SUM(Q30:V30)</f>
        <v>28</v>
      </c>
      <c r="AA30" s="55">
        <f>SUM(T30:V30)</f>
        <v>14</v>
      </c>
      <c r="AB30" s="55">
        <f>V30</f>
        <v>5</v>
      </c>
      <c r="AC30" s="55">
        <f>M30</f>
        <v>49</v>
      </c>
      <c r="AD30" s="55">
        <f>SUM(G30:L30)</f>
        <v>33</v>
      </c>
      <c r="AE30" s="55">
        <f>SUM(J30:L30)</f>
        <v>19</v>
      </c>
      <c r="AF30" s="55">
        <f>L30</f>
        <v>6</v>
      </c>
    </row>
    <row r="31" spans="1:32" s="43" customFormat="1" ht="12">
      <c r="A31" s="209" t="s">
        <v>10</v>
      </c>
      <c r="B31" s="22">
        <v>3</v>
      </c>
      <c r="C31" s="218" t="s">
        <v>94</v>
      </c>
      <c r="D31" s="220">
        <v>7</v>
      </c>
      <c r="E31" s="220">
        <v>5</v>
      </c>
      <c r="F31" s="220">
        <v>5</v>
      </c>
      <c r="G31" s="220">
        <v>5</v>
      </c>
      <c r="H31" s="220">
        <v>7</v>
      </c>
      <c r="I31" s="220">
        <v>6</v>
      </c>
      <c r="J31" s="220">
        <v>6</v>
      </c>
      <c r="K31" s="220">
        <v>9</v>
      </c>
      <c r="L31" s="220">
        <v>7</v>
      </c>
      <c r="M31" s="37">
        <f>IF(OR(ISBLANK(C31),ISBLANK(D31),ISBLANK(E31),ISBLANK(F31),ISBLANK(G31),ISBLANK(H31),ISBLANK(I31),ISBLANK(J31),ISBLANK(K31),ISBLANK(L31)),0,SUM(D31:L31))</f>
        <v>57</v>
      </c>
      <c r="N31" s="220">
        <v>4</v>
      </c>
      <c r="O31" s="220">
        <v>5</v>
      </c>
      <c r="P31" s="220">
        <v>7</v>
      </c>
      <c r="Q31" s="220">
        <v>5</v>
      </c>
      <c r="R31" s="220">
        <v>6</v>
      </c>
      <c r="S31" s="220">
        <v>5</v>
      </c>
      <c r="T31" s="220">
        <v>6</v>
      </c>
      <c r="U31" s="220">
        <v>5</v>
      </c>
      <c r="V31" s="220">
        <v>7</v>
      </c>
      <c r="W31" s="37">
        <f>IF(OR(ISBLANK(M31),ISBLANK(N31),ISBLANK(O31),ISBLANK(P31),ISBLANK(Q31),ISBLANK(R31),ISBLANK(S31),ISBLANK(T31),ISBLANK(U31),ISBLANK(V31)),0,SUM(N31:V31))</f>
        <v>50</v>
      </c>
      <c r="X31" s="60">
        <f>M31+W31</f>
        <v>107</v>
      </c>
      <c r="Y31" s="55">
        <f>W31</f>
        <v>50</v>
      </c>
      <c r="Z31" s="55">
        <f>SUM(Q31:V31)</f>
        <v>34</v>
      </c>
      <c r="AA31" s="55">
        <f>SUM(T31:V31)</f>
        <v>18</v>
      </c>
      <c r="AB31" s="55">
        <f>V31</f>
        <v>7</v>
      </c>
      <c r="AC31" s="55">
        <f>M31</f>
        <v>57</v>
      </c>
      <c r="AD31" s="55">
        <f>SUM(G31:L31)</f>
        <v>40</v>
      </c>
      <c r="AE31" s="55">
        <f>SUM(J31:L31)</f>
        <v>22</v>
      </c>
      <c r="AF31" s="55">
        <f>L31</f>
        <v>7</v>
      </c>
    </row>
    <row r="32" spans="1:32" s="43" customFormat="1" ht="12">
      <c r="A32" s="209" t="s">
        <v>10</v>
      </c>
      <c r="B32" s="22">
        <v>4</v>
      </c>
      <c r="C32" s="218" t="s">
        <v>90</v>
      </c>
      <c r="D32" s="220">
        <v>8</v>
      </c>
      <c r="E32" s="220">
        <v>8</v>
      </c>
      <c r="F32" s="220">
        <v>7</v>
      </c>
      <c r="G32" s="220">
        <v>5</v>
      </c>
      <c r="H32" s="220">
        <v>12</v>
      </c>
      <c r="I32" s="220">
        <v>8</v>
      </c>
      <c r="J32" s="220">
        <v>8</v>
      </c>
      <c r="K32" s="220">
        <v>12</v>
      </c>
      <c r="L32" s="220">
        <v>8</v>
      </c>
      <c r="M32" s="37">
        <f>IF(OR(ISBLANK(C32),ISBLANK(D32),ISBLANK(E32),ISBLANK(F32),ISBLANK(G32),ISBLANK(H32),ISBLANK(I32),ISBLANK(J32),ISBLANK(K32),ISBLANK(L32)),0,SUM(D32:L32))</f>
        <v>76</v>
      </c>
      <c r="N32" s="220">
        <v>8</v>
      </c>
      <c r="O32" s="220">
        <v>6</v>
      </c>
      <c r="P32" s="220">
        <v>6</v>
      </c>
      <c r="Q32" s="220">
        <v>5</v>
      </c>
      <c r="R32" s="220">
        <v>8</v>
      </c>
      <c r="S32" s="220">
        <v>7</v>
      </c>
      <c r="T32" s="220">
        <v>7</v>
      </c>
      <c r="U32" s="220">
        <v>7</v>
      </c>
      <c r="V32" s="220">
        <v>7</v>
      </c>
      <c r="W32" s="37">
        <f>IF(OR(ISBLANK(M32),ISBLANK(N32),ISBLANK(O32),ISBLANK(P32),ISBLANK(Q32),ISBLANK(R32),ISBLANK(S32),ISBLANK(T32),ISBLANK(U32),ISBLANK(V32)),0,SUM(N32:V32))</f>
        <v>61</v>
      </c>
      <c r="X32" s="60">
        <f>M32+W32</f>
        <v>137</v>
      </c>
      <c r="Y32" s="55">
        <f>W32</f>
        <v>61</v>
      </c>
      <c r="Z32" s="55">
        <f>SUM(Q32:V32)</f>
        <v>41</v>
      </c>
      <c r="AA32" s="55">
        <f>SUM(T32:V32)</f>
        <v>21</v>
      </c>
      <c r="AB32" s="55">
        <f>V32</f>
        <v>7</v>
      </c>
      <c r="AC32" s="55">
        <f>M32</f>
        <v>76</v>
      </c>
      <c r="AD32" s="55">
        <f>SUM(G32:L32)</f>
        <v>53</v>
      </c>
      <c r="AE32" s="55">
        <f>SUM(J32:L32)</f>
        <v>28</v>
      </c>
      <c r="AF32" s="55">
        <f>L32</f>
        <v>8</v>
      </c>
    </row>
    <row r="33" spans="1:32" s="43" customFormat="1" ht="12">
      <c r="A33" s="209" t="s">
        <v>10</v>
      </c>
      <c r="B33" s="22">
        <v>5</v>
      </c>
      <c r="C33" s="218"/>
      <c r="D33" s="220"/>
      <c r="E33" s="220"/>
      <c r="F33" s="220"/>
      <c r="G33" s="220"/>
      <c r="H33" s="220"/>
      <c r="I33" s="220"/>
      <c r="J33" s="220"/>
      <c r="K33" s="220"/>
      <c r="L33" s="220"/>
      <c r="M33" s="37">
        <f>IF(OR(ISBLANK(C33),ISBLANK(D33),ISBLANK(E33),ISBLANK(F33),ISBLANK(G33),ISBLANK(H33),ISBLANK(I33),ISBLANK(J33),ISBLANK(K33),ISBLANK(L33)),0,SUM(D33:L33))</f>
        <v>0</v>
      </c>
      <c r="N33" s="220"/>
      <c r="O33" s="220"/>
      <c r="P33" s="220"/>
      <c r="Q33" s="220"/>
      <c r="R33" s="220"/>
      <c r="S33" s="220"/>
      <c r="T33" s="220"/>
      <c r="U33" s="220"/>
      <c r="V33" s="220"/>
      <c r="W33" s="37">
        <f>IF(OR(ISBLANK(M33),ISBLANK(N33),ISBLANK(O33),ISBLANK(P33),ISBLANK(Q33),ISBLANK(R33),ISBLANK(S33),ISBLANK(T33),ISBLANK(U33),ISBLANK(V33)),0,SUM(N33:V33))</f>
        <v>0</v>
      </c>
      <c r="X33" s="60">
        <f>M33+W33</f>
        <v>0</v>
      </c>
      <c r="Y33" s="55">
        <f>W33</f>
        <v>0</v>
      </c>
      <c r="Z33" s="55">
        <f>SUM(Q33:V33)</f>
        <v>0</v>
      </c>
      <c r="AA33" s="55">
        <f>SUM(T33:V33)</f>
        <v>0</v>
      </c>
      <c r="AB33" s="55">
        <f>V33</f>
        <v>0</v>
      </c>
      <c r="AC33" s="55">
        <f>M33</f>
        <v>0</v>
      </c>
      <c r="AD33" s="55">
        <f>SUM(G33:L33)</f>
        <v>0</v>
      </c>
      <c r="AE33" s="55">
        <f>SUM(J33:L33)</f>
        <v>0</v>
      </c>
      <c r="AF33" s="55">
        <f>L33</f>
        <v>0</v>
      </c>
    </row>
    <row r="34" spans="1:32" s="43" customFormat="1" ht="12">
      <c r="A34" s="274" t="s">
        <v>13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78">
        <f>IF(OR((M29=0),(M30=0),(M31=0),(M32=0),(M33=0)),0,AC34)</f>
        <v>0</v>
      </c>
      <c r="N34" s="274" t="s">
        <v>13</v>
      </c>
      <c r="O34" s="274"/>
      <c r="P34" s="274"/>
      <c r="Q34" s="274"/>
      <c r="R34" s="274"/>
      <c r="S34" s="274"/>
      <c r="T34" s="274"/>
      <c r="U34" s="274"/>
      <c r="V34" s="274"/>
      <c r="W34" s="78">
        <f>IF(OR((W29=0),(W30=0),(W31=0),(W32=0),(W33=0)),0,Y34)</f>
        <v>0</v>
      </c>
      <c r="X34" s="60">
        <f>IF(OR((X29=0),(X30=0),(X31=0),(X32=0),(X33=0)),0,MAX(X29:X33))</f>
        <v>0</v>
      </c>
      <c r="Y34" s="107">
        <f>MAX(IF(($X29=$X34),Y29,0),IF((X30=X34),Y30,0),IF((X31=X34),Y31,0),IF((X32=X34),Y32,0),IF((X33=X34),Y33,0))</f>
        <v>0</v>
      </c>
      <c r="Z34" s="32">
        <f>MAX(IF(AND(($X29=$X34),($Y29=$Y34)),$Z29,0),IF(AND(($X30=$X34),($Y30=$Y34)),$Z30,0),IF(AND(($X31=$X34),($Y31=$Y34)),$Z31,0),IF(AND(($X32=$X34),($Y32=$Y34)),$Z32,0),IF(AND(($X33=$X34),($Y33=$Y34)),$Z33,0))</f>
        <v>0</v>
      </c>
      <c r="AA34" s="32">
        <f>MAX(IF(AND(($X29=$X34),($Y29=$Y34),($Z29=$Z34)),$AA29,0),IF(AND(($X30=$X34),($Y30=$Y34),($Z30=$Z34)),$AA30,0),IF(AND(($X31=$X34),($Y31=$Y34),($Z31=$Z34)),$AA31,0),IF(AND(($X32=$X34),($Y32=$Y34),($Z32=$Z34)),$AA32,0),IF(AND(($X33=$X34),($Y33=$Y34),($Z33=$Z34)),$AA33,0))</f>
        <v>0</v>
      </c>
      <c r="AB34" s="32">
        <f>MAX(IF(AND(($X29=$X34),($Y29=$Y34),($Z29=$Z34),($AA29=$AA34)),$AB29,0),IF(AND(($X30=$X34),($Y30=$Y34),($Z30=$Z34),($AA30=$AA34)),$AB30,0),IF(AND(($X31=$X34),($Y31=$Y34),($Z31=$Z34),($AA31=$AA34)),$AB31,0),IF(AND(($X32=$X34),($Y32=$Y34),($Z32=$Z34),($AA32=$AA34)),$AB32,0),IF(AND(($X33=$X34),($Y33=$Y34),($Z33=$Z34),($AA33=$AA34)),$AB33,0))</f>
        <v>0</v>
      </c>
      <c r="AC34" s="32">
        <f>MAX(IF(AND(($X29=$X34),($Y29=$Y34),($Z29=$Z34),($AA29=$AA34),($AB29=$AB34)),$AC29,0),IF(AND(($X30=$X34),($Y30=$Y34),($Z30=$Z34),($AA30=$AA34),($AB30=$AB34)),$AC30,0),IF(AND(($X31=$X34),($Y31=$Y34),($Z31=$Z34),($AA31=$AA34),($AB31=$AB34)),$AC31,0),IF(AND(($X32=$X34),($Y32=$Y34),($Z32=$Z34),($AA32=$AA34),($AB32=$AB34)),$AC32,0),IF(AND(($X33=$X34),($Y33=$Y34),($Z33=$Z34),($AA33=$AA34),($AB33=$AB34)),$AC33,0))</f>
        <v>0</v>
      </c>
      <c r="AD34" s="32">
        <f>MAX(IF(AND(($X29=$X34),($Y29=$Y34),($Z29=$Z34),($AA29=$AA34),($AB29=$AB34),($AC29=$AC34)),$AD29,0),IF(AND(($X30=$X34),($Y30=$Y34),($Z30=$Z34),($AA30=$AA34),($AB30=$AB34),($AC30=$AC34)),$AD30,0),IF(AND(($X31=$X34),($Y31=$Y34),($Z31=$Z34),($AA31=$AA34),($AB31=$AB34),($AC31=$AC34)),$AD31,0),IF(AND(($X32=$X34),($Y32=$Y34),($Z32=$Z34),($AA32=$AA34),($AB32=$AB34),($AC32=$AC34)),$AD32,0),IF(AND(($X33=$X34),($Y33=$Y34),($Z33=$Z34),($AA33=$AA34),($AB33=$AB34),($AC33=$AC34)),$AD33,0))</f>
        <v>0</v>
      </c>
      <c r="AE34" s="32">
        <f>MAX(IF(AND(($X29=$X34),($Y29=$Y34),($Z29=$Z34),($AA29=$AA34),($AB29=$AB34),($AC29=$AC34),($AD29=$AD34)),$AE29,0),IF(AND(($X30=$X34),($Y30=$Y34),($Z30=$Z34),($AA30=$AA34),($AB30=$AB34),($AC30=$AC34),($AD30=$AD34)),$AE30,0),IF(AND(($X31=$X34),($Y31=$Y34),($Z31=$Z34),($AA31=$AA34),($AB31=$AB34),($AC31=$AC34),($AD31=$AD34)),$AE31,0),IF(AND(($X32=$X34),($Y32=$Y34),($Z32=$Z34),($AA32=$AA34),($AB32=$AB34),($AC32=$AC34),($AD32=$AD34)),$AE32,0),IF(AND(($X33=$X34),($Y33=$Y34),($Z33=$Z34),($AA33=$AA34),($AB33=$AB34),($AC33=$AC34),($AD33=$AD34)),$AE33,0))</f>
        <v>0</v>
      </c>
      <c r="AF34" s="151">
        <f>MAX(IF(AND(($X29=$X34),($Y29=$Y34),($Z29=$Z34),($AA29=$AA34),($AB29=$AB34),($AC29=$AC34),($AD29=$AD34),($AE29=$AE34)),$AF29,0),IF(AND(($X30=$X34),($Y30=$Y34),($Z30=$Z34),($AA30=$AA34),($AB30=$AB34),($AC30=$AC34),($AD30=$AD34),($AE30=$AE34)),$AF30,0),IF(AND(($X31=$X34),($Y31=$Y34),($Z31=$Z34),($AA31=$AA34),($AB31=$AB34),($AC31=$AC34),($AD31=$AD34),($AE31=$AE34)),$AF31,0),IF(AND(($X32=$X34),($Y32=$Y34),($Z32=$Z34),($AA32=$AA34),($AB32=$AB34),($AC32=$AC34),($AD32=$AD34),($AE32=$AE34)),$AF32,0),IF(AND(($X33=$X34),($Y33=$Y34),($Z33=$Z34),($AA33=$AA34),($AB33=$AB34),($AC33=$AC34),($AD33=$AD34),($AE33=$AE34)),$AF33,0))</f>
        <v>0</v>
      </c>
    </row>
    <row r="35" spans="1:32" s="17" customFormat="1" ht="13">
      <c r="A35" s="280" t="s">
        <v>12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8">
        <f>SUM(M29:M33)-M34</f>
        <v>228</v>
      </c>
      <c r="N35" s="280" t="s">
        <v>12</v>
      </c>
      <c r="O35" s="280"/>
      <c r="P35" s="280"/>
      <c r="Q35" s="280"/>
      <c r="R35" s="280"/>
      <c r="S35" s="280"/>
      <c r="T35" s="280"/>
      <c r="U35" s="280"/>
      <c r="V35" s="280"/>
      <c r="W35" s="8">
        <f t="shared" ref="W35:AF35" si="2">SUM(W29:W33)-W34</f>
        <v>193</v>
      </c>
      <c r="X35" s="142">
        <f t="shared" si="2"/>
        <v>421</v>
      </c>
      <c r="Y35" s="143">
        <f t="shared" si="2"/>
        <v>193</v>
      </c>
      <c r="Z35" s="65">
        <f t="shared" si="2"/>
        <v>131</v>
      </c>
      <c r="AA35" s="65">
        <f t="shared" si="2"/>
        <v>66</v>
      </c>
      <c r="AB35" s="65">
        <f t="shared" si="2"/>
        <v>23</v>
      </c>
      <c r="AC35" s="65">
        <f t="shared" si="2"/>
        <v>228</v>
      </c>
      <c r="AD35" s="65">
        <f t="shared" si="2"/>
        <v>159</v>
      </c>
      <c r="AE35" s="65">
        <f t="shared" si="2"/>
        <v>87</v>
      </c>
      <c r="AF35" s="19">
        <f t="shared" si="2"/>
        <v>26</v>
      </c>
    </row>
    <row r="36" spans="1:32" ht="12">
      <c r="A36" s="94"/>
      <c r="B36" s="183"/>
      <c r="C36" s="39"/>
      <c r="D36" s="94"/>
      <c r="E36" s="94"/>
      <c r="F36" s="94"/>
      <c r="G36" s="94"/>
      <c r="H36" s="94"/>
      <c r="I36" s="94"/>
      <c r="J36" s="94"/>
      <c r="K36" s="94"/>
      <c r="L36" s="94"/>
      <c r="M36" s="15"/>
      <c r="N36" s="94"/>
      <c r="O36" s="94"/>
      <c r="P36" s="94"/>
      <c r="Q36" s="94"/>
      <c r="R36" s="94"/>
      <c r="S36" s="94"/>
      <c r="T36" s="94"/>
      <c r="U36" s="94"/>
      <c r="V36" s="94"/>
      <c r="W36" s="15"/>
      <c r="X36" s="15"/>
      <c r="Y36" s="94"/>
      <c r="Z36" s="94"/>
      <c r="AA36" s="94"/>
      <c r="AB36" s="94"/>
      <c r="AC36" s="94"/>
      <c r="AD36" s="94"/>
      <c r="AE36" s="94"/>
      <c r="AF36" s="94"/>
    </row>
    <row r="37" spans="1:32" s="63" customFormat="1" ht="15">
      <c r="A37" s="210" t="s">
        <v>53</v>
      </c>
      <c r="B37" s="281" t="s">
        <v>21</v>
      </c>
      <c r="C37" s="282"/>
      <c r="D37" s="145">
        <v>1</v>
      </c>
      <c r="E37" s="145">
        <v>2</v>
      </c>
      <c r="F37" s="145">
        <v>3</v>
      </c>
      <c r="G37" s="145">
        <v>4</v>
      </c>
      <c r="H37" s="145">
        <v>5</v>
      </c>
      <c r="I37" s="145">
        <v>6</v>
      </c>
      <c r="J37" s="145">
        <v>7</v>
      </c>
      <c r="K37" s="145">
        <v>8</v>
      </c>
      <c r="L37" s="145">
        <v>9</v>
      </c>
      <c r="M37" s="8" t="s">
        <v>12</v>
      </c>
      <c r="N37" s="145">
        <v>10</v>
      </c>
      <c r="O37" s="145">
        <v>11</v>
      </c>
      <c r="P37" s="145">
        <v>12</v>
      </c>
      <c r="Q37" s="145">
        <v>13</v>
      </c>
      <c r="R37" s="145">
        <v>14</v>
      </c>
      <c r="S37" s="145">
        <v>15</v>
      </c>
      <c r="T37" s="145">
        <v>16</v>
      </c>
      <c r="U37" s="145">
        <v>17</v>
      </c>
      <c r="V37" s="145">
        <v>18</v>
      </c>
      <c r="W37" s="8" t="s">
        <v>12</v>
      </c>
      <c r="X37" s="46"/>
      <c r="Y37" s="56"/>
      <c r="Z37" s="56"/>
      <c r="AA37" s="56"/>
      <c r="AB37" s="56"/>
      <c r="AC37" s="56"/>
      <c r="AD37" s="56"/>
      <c r="AE37" s="56"/>
      <c r="AF37" s="20"/>
    </row>
    <row r="38" spans="1:32" s="43" customFormat="1" ht="12">
      <c r="A38" s="210" t="s">
        <v>53</v>
      </c>
      <c r="B38" s="22">
        <v>1</v>
      </c>
      <c r="C38" s="218" t="s">
        <v>109</v>
      </c>
      <c r="D38" s="220">
        <v>6</v>
      </c>
      <c r="E38" s="220">
        <v>3</v>
      </c>
      <c r="F38" s="220">
        <v>5</v>
      </c>
      <c r="G38" s="220">
        <v>3</v>
      </c>
      <c r="H38" s="220">
        <v>5</v>
      </c>
      <c r="I38" s="220">
        <v>5</v>
      </c>
      <c r="J38" s="220">
        <v>8</v>
      </c>
      <c r="K38" s="220">
        <v>5</v>
      </c>
      <c r="L38" s="220">
        <v>5</v>
      </c>
      <c r="M38" s="37">
        <f>IF(OR(ISBLANK(C38),ISBLANK(D38),ISBLANK(E38),ISBLANK(F38),ISBLANK(G38),ISBLANK(H38),ISBLANK(I38),ISBLANK(J38),ISBLANK(K38),ISBLANK(L38)),0,SUM(D38:L38))</f>
        <v>45</v>
      </c>
      <c r="N38" s="220">
        <v>5</v>
      </c>
      <c r="O38" s="220">
        <v>3</v>
      </c>
      <c r="P38" s="220">
        <v>4</v>
      </c>
      <c r="Q38" s="220">
        <v>3</v>
      </c>
      <c r="R38" s="220">
        <v>5</v>
      </c>
      <c r="S38" s="220">
        <v>4</v>
      </c>
      <c r="T38" s="220">
        <v>3</v>
      </c>
      <c r="U38" s="220">
        <v>3</v>
      </c>
      <c r="V38" s="220">
        <v>4</v>
      </c>
      <c r="W38" s="37">
        <f>IF(OR(ISBLANK(M38),ISBLANK(N38),ISBLANK(O38),ISBLANK(P38),ISBLANK(Q38),ISBLANK(R38),ISBLANK(S38),ISBLANK(T38),ISBLANK(U38),ISBLANK(V38)),0,SUM(N38:V38))</f>
        <v>34</v>
      </c>
      <c r="X38" s="178">
        <f>M38+W38</f>
        <v>79</v>
      </c>
      <c r="Y38" s="55">
        <f>W38</f>
        <v>34</v>
      </c>
      <c r="Z38" s="55">
        <f>SUM(Q38:V38)</f>
        <v>22</v>
      </c>
      <c r="AA38" s="55">
        <f>SUM(T38:V38)</f>
        <v>10</v>
      </c>
      <c r="AB38" s="55">
        <f>V38</f>
        <v>4</v>
      </c>
      <c r="AC38" s="55">
        <f>M38</f>
        <v>45</v>
      </c>
      <c r="AD38" s="55">
        <f>SUM(G38:L38)</f>
        <v>31</v>
      </c>
      <c r="AE38" s="55">
        <f>SUM(J38:L38)</f>
        <v>18</v>
      </c>
      <c r="AF38" s="55">
        <f>L38</f>
        <v>5</v>
      </c>
    </row>
    <row r="39" spans="1:32" s="43" customFormat="1" ht="12">
      <c r="A39" s="210" t="s">
        <v>53</v>
      </c>
      <c r="B39" s="22">
        <v>2</v>
      </c>
      <c r="C39" s="218" t="s">
        <v>35</v>
      </c>
      <c r="D39" s="220">
        <v>5</v>
      </c>
      <c r="E39" s="220">
        <v>3</v>
      </c>
      <c r="F39" s="220">
        <v>5</v>
      </c>
      <c r="G39" s="220">
        <v>3</v>
      </c>
      <c r="H39" s="220">
        <v>6</v>
      </c>
      <c r="I39" s="220">
        <v>8</v>
      </c>
      <c r="J39" s="220">
        <v>5</v>
      </c>
      <c r="K39" s="220">
        <v>6</v>
      </c>
      <c r="L39" s="220">
        <v>4</v>
      </c>
      <c r="M39" s="37">
        <f>IF(OR(ISBLANK(C39),ISBLANK(D39),ISBLANK(E39),ISBLANK(F39),ISBLANK(G39),ISBLANK(H39),ISBLANK(I39),ISBLANK(J39),ISBLANK(K39),ISBLANK(L39)),0,SUM(D39:L39))</f>
        <v>45</v>
      </c>
      <c r="N39" s="220">
        <v>4</v>
      </c>
      <c r="O39" s="220">
        <v>4</v>
      </c>
      <c r="P39" s="220">
        <v>8</v>
      </c>
      <c r="Q39" s="220">
        <v>4</v>
      </c>
      <c r="R39" s="220">
        <v>7</v>
      </c>
      <c r="S39" s="220">
        <v>6</v>
      </c>
      <c r="T39" s="220">
        <v>5</v>
      </c>
      <c r="U39" s="220">
        <v>4</v>
      </c>
      <c r="V39" s="220">
        <v>4</v>
      </c>
      <c r="W39" s="37">
        <f>IF(OR(ISBLANK(M39),ISBLANK(N39),ISBLANK(O39),ISBLANK(P39),ISBLANK(Q39),ISBLANK(R39),ISBLANK(S39),ISBLANK(T39),ISBLANK(U39),ISBLANK(V39)),0,SUM(N39:V39))</f>
        <v>46</v>
      </c>
      <c r="X39" s="60">
        <f>M39+W39</f>
        <v>91</v>
      </c>
      <c r="Y39" s="55">
        <f>W39</f>
        <v>46</v>
      </c>
      <c r="Z39" s="55">
        <f>SUM(Q39:V39)</f>
        <v>30</v>
      </c>
      <c r="AA39" s="55">
        <f>SUM(T39:V39)</f>
        <v>13</v>
      </c>
      <c r="AB39" s="55">
        <f>V39</f>
        <v>4</v>
      </c>
      <c r="AC39" s="55">
        <f>M39</f>
        <v>45</v>
      </c>
      <c r="AD39" s="55">
        <f>SUM(G39:L39)</f>
        <v>32</v>
      </c>
      <c r="AE39" s="55">
        <f>SUM(J39:L39)</f>
        <v>15</v>
      </c>
      <c r="AF39" s="55">
        <f>L39</f>
        <v>4</v>
      </c>
    </row>
    <row r="40" spans="1:32" s="43" customFormat="1" ht="12">
      <c r="A40" s="210" t="s">
        <v>53</v>
      </c>
      <c r="B40" s="22">
        <v>3</v>
      </c>
      <c r="C40" s="218" t="s">
        <v>54</v>
      </c>
      <c r="D40" s="220">
        <v>6</v>
      </c>
      <c r="E40" s="220">
        <v>3</v>
      </c>
      <c r="F40" s="220">
        <v>7</v>
      </c>
      <c r="G40" s="220">
        <v>4</v>
      </c>
      <c r="H40" s="220">
        <v>6</v>
      </c>
      <c r="I40" s="220">
        <v>7</v>
      </c>
      <c r="J40" s="220">
        <v>6</v>
      </c>
      <c r="K40" s="220">
        <v>10</v>
      </c>
      <c r="L40" s="220">
        <v>7</v>
      </c>
      <c r="M40" s="37">
        <f>IF(OR(ISBLANK(C40),ISBLANK(D40),ISBLANK(E40),ISBLANK(F40),ISBLANK(G40),ISBLANK(H40),ISBLANK(I40),ISBLANK(J40),ISBLANK(K40),ISBLANK(L40)),0,SUM(D40:L40))</f>
        <v>56</v>
      </c>
      <c r="N40" s="220">
        <v>4</v>
      </c>
      <c r="O40" s="220">
        <v>6</v>
      </c>
      <c r="P40" s="220">
        <v>7</v>
      </c>
      <c r="Q40" s="220">
        <v>5</v>
      </c>
      <c r="R40" s="220">
        <v>6</v>
      </c>
      <c r="S40" s="220">
        <v>6</v>
      </c>
      <c r="T40" s="220">
        <v>7</v>
      </c>
      <c r="U40" s="220">
        <v>3</v>
      </c>
      <c r="V40" s="220">
        <v>5</v>
      </c>
      <c r="W40" s="37">
        <f>IF(OR(ISBLANK(M40),ISBLANK(N40),ISBLANK(O40),ISBLANK(P40),ISBLANK(Q40),ISBLANK(R40),ISBLANK(S40),ISBLANK(T40),ISBLANK(U40),ISBLANK(V40)),0,SUM(N40:V40))</f>
        <v>49</v>
      </c>
      <c r="X40" s="60">
        <f>M40+W40</f>
        <v>105</v>
      </c>
      <c r="Y40" s="55">
        <f>W40</f>
        <v>49</v>
      </c>
      <c r="Z40" s="55">
        <f>SUM(Q40:V40)</f>
        <v>32</v>
      </c>
      <c r="AA40" s="55">
        <f>SUM(T40:V40)</f>
        <v>15</v>
      </c>
      <c r="AB40" s="55">
        <f>V40</f>
        <v>5</v>
      </c>
      <c r="AC40" s="55">
        <f>M40</f>
        <v>56</v>
      </c>
      <c r="AD40" s="55">
        <f>SUM(G40:L40)</f>
        <v>40</v>
      </c>
      <c r="AE40" s="55">
        <f>SUM(J40:L40)</f>
        <v>23</v>
      </c>
      <c r="AF40" s="55">
        <f>L40</f>
        <v>7</v>
      </c>
    </row>
    <row r="41" spans="1:32" s="43" customFormat="1" ht="12">
      <c r="A41" s="210" t="s">
        <v>53</v>
      </c>
      <c r="B41" s="22">
        <v>4</v>
      </c>
      <c r="C41" s="218" t="s">
        <v>36</v>
      </c>
      <c r="D41" s="220">
        <v>6</v>
      </c>
      <c r="E41" s="220">
        <v>5</v>
      </c>
      <c r="F41" s="220">
        <v>8</v>
      </c>
      <c r="G41" s="220">
        <v>8</v>
      </c>
      <c r="H41" s="220">
        <v>7</v>
      </c>
      <c r="I41" s="220">
        <v>5</v>
      </c>
      <c r="J41" s="220">
        <v>6</v>
      </c>
      <c r="K41" s="220">
        <v>7</v>
      </c>
      <c r="L41" s="220">
        <v>6</v>
      </c>
      <c r="M41" s="37">
        <f>IF(OR(ISBLANK(C41),ISBLANK(D41),ISBLANK(E41),ISBLANK(F41),ISBLANK(G41),ISBLANK(H41),ISBLANK(I41),ISBLANK(J41),ISBLANK(K41),ISBLANK(L41)),0,SUM(D41:L41))</f>
        <v>58</v>
      </c>
      <c r="N41" s="220">
        <v>7</v>
      </c>
      <c r="O41" s="220">
        <v>4</v>
      </c>
      <c r="P41" s="220">
        <v>7</v>
      </c>
      <c r="Q41" s="220">
        <v>4</v>
      </c>
      <c r="R41" s="220">
        <v>8</v>
      </c>
      <c r="S41" s="220">
        <v>8</v>
      </c>
      <c r="T41" s="220">
        <v>6</v>
      </c>
      <c r="U41" s="220">
        <v>4</v>
      </c>
      <c r="V41" s="220">
        <v>6</v>
      </c>
      <c r="W41" s="37">
        <f>IF(OR(ISBLANK(M41),ISBLANK(N41),ISBLANK(O41),ISBLANK(P41),ISBLANK(Q41),ISBLANK(R41),ISBLANK(S41),ISBLANK(T41),ISBLANK(U41),ISBLANK(V41)),0,SUM(N41:V41))</f>
        <v>54</v>
      </c>
      <c r="X41" s="60">
        <f>M41+W41</f>
        <v>112</v>
      </c>
      <c r="Y41" s="55">
        <f>W41</f>
        <v>54</v>
      </c>
      <c r="Z41" s="55">
        <f>SUM(Q41:V41)</f>
        <v>36</v>
      </c>
      <c r="AA41" s="55">
        <f>SUM(T41:V41)</f>
        <v>16</v>
      </c>
      <c r="AB41" s="55">
        <f>V41</f>
        <v>6</v>
      </c>
      <c r="AC41" s="55">
        <f>M41</f>
        <v>58</v>
      </c>
      <c r="AD41" s="55">
        <f>SUM(G41:L41)</f>
        <v>39</v>
      </c>
      <c r="AE41" s="55">
        <f>SUM(J41:L41)</f>
        <v>19</v>
      </c>
      <c r="AF41" s="55">
        <f>L41</f>
        <v>6</v>
      </c>
    </row>
    <row r="42" spans="1:32" s="43" customFormat="1" ht="12">
      <c r="A42" s="210" t="s">
        <v>53</v>
      </c>
      <c r="B42" s="22">
        <v>5</v>
      </c>
      <c r="C42" s="218" t="s">
        <v>55</v>
      </c>
      <c r="D42" s="220">
        <v>8</v>
      </c>
      <c r="E42" s="220">
        <v>6</v>
      </c>
      <c r="F42" s="220">
        <v>6</v>
      </c>
      <c r="G42" s="220">
        <v>5</v>
      </c>
      <c r="H42" s="220">
        <v>8</v>
      </c>
      <c r="I42" s="220">
        <v>7</v>
      </c>
      <c r="J42" s="220">
        <v>5</v>
      </c>
      <c r="K42" s="220">
        <v>6</v>
      </c>
      <c r="L42" s="220">
        <v>7</v>
      </c>
      <c r="M42" s="37">
        <f>IF(OR(ISBLANK(C42),ISBLANK(D42),ISBLANK(E42),ISBLANK(F42),ISBLANK(G42),ISBLANK(H42),ISBLANK(I42),ISBLANK(J42),ISBLANK(K42),ISBLANK(L42)),0,SUM(D42:L42))</f>
        <v>58</v>
      </c>
      <c r="N42" s="220">
        <v>8</v>
      </c>
      <c r="O42" s="220">
        <v>6</v>
      </c>
      <c r="P42" s="220">
        <v>5</v>
      </c>
      <c r="Q42" s="220">
        <v>6</v>
      </c>
      <c r="R42" s="220">
        <v>9</v>
      </c>
      <c r="S42" s="220">
        <v>12</v>
      </c>
      <c r="T42" s="220">
        <v>7</v>
      </c>
      <c r="U42" s="220">
        <v>5</v>
      </c>
      <c r="V42" s="220">
        <v>6</v>
      </c>
      <c r="W42" s="37">
        <f>IF(OR(ISBLANK(M42),ISBLANK(N42),ISBLANK(O42),ISBLANK(P42),ISBLANK(Q42),ISBLANK(R42),ISBLANK(S42),ISBLANK(T42),ISBLANK(U42),ISBLANK(V42)),0,SUM(N42:V42))</f>
        <v>64</v>
      </c>
      <c r="X42" s="60">
        <f>M42+W42</f>
        <v>122</v>
      </c>
      <c r="Y42" s="55">
        <f>W42</f>
        <v>64</v>
      </c>
      <c r="Z42" s="55">
        <f>SUM(Q42:V42)</f>
        <v>45</v>
      </c>
      <c r="AA42" s="55">
        <f>SUM(T42:V42)</f>
        <v>18</v>
      </c>
      <c r="AB42" s="55">
        <f>V42</f>
        <v>6</v>
      </c>
      <c r="AC42" s="55">
        <f>M42</f>
        <v>58</v>
      </c>
      <c r="AD42" s="55">
        <f>SUM(G42:L42)</f>
        <v>38</v>
      </c>
      <c r="AE42" s="55">
        <f>SUM(J42:L42)</f>
        <v>18</v>
      </c>
      <c r="AF42" s="55">
        <f>L42</f>
        <v>7</v>
      </c>
    </row>
    <row r="43" spans="1:32" s="43" customFormat="1" ht="12">
      <c r="A43" s="274" t="s">
        <v>13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78">
        <f>IF(OR((M38=0),(M39=0),(M40=0),(M41=0),(M42=0)),0,AC43)</f>
        <v>58</v>
      </c>
      <c r="N43" s="274" t="s">
        <v>13</v>
      </c>
      <c r="O43" s="274"/>
      <c r="P43" s="274"/>
      <c r="Q43" s="274"/>
      <c r="R43" s="274"/>
      <c r="S43" s="274"/>
      <c r="T43" s="274"/>
      <c r="U43" s="274"/>
      <c r="V43" s="274"/>
      <c r="W43" s="78">
        <f>IF(OR((W38=0),(W39=0),(W40=0),(W41=0),(W42=0)),0,Y43)</f>
        <v>64</v>
      </c>
      <c r="X43" s="60">
        <f>IF(OR((X38=0),(X39=0),(X40=0),(X41=0),(X42=0)),0,MAX(X38:X42))</f>
        <v>122</v>
      </c>
      <c r="Y43" s="72">
        <f>MAX(IF(($X38=$X43),Y38,0),IF((X39=X43),Y39,0),IF((X40=X43),Y40,0),IF((X41=X43),Y41,0),IF((X42=X43),Y42,0))</f>
        <v>64</v>
      </c>
      <c r="Z43" s="95">
        <f>MAX(IF(AND(($X38=$X43),($Y38=$Y43)),$Z38,0),IF(AND(($X39=$X43),($Y39=$Y43)),$Z39,0),IF(AND(($X40=$X43),($Y40=$Y43)),$Z40,0),IF(AND(($X41=$X43),($Y41=$Y43)),$Z41,0),IF(AND(($X42=$X43),($Y42=$Y43)),$Z42,0))</f>
        <v>45</v>
      </c>
      <c r="AA43" s="95">
        <f>MAX(IF(AND(($X38=$X43),($Y38=$Y43),($Z38=$Z43)),$AA38,0),IF(AND(($X39=$X43),($Y39=$Y43),($Z39=$Z43)),$AA39,0),IF(AND(($X40=$X43),($Y40=$Y43),($Z40=$Z43)),$AA40,0),IF(AND(($X41=$X43),($Y41=$Y43),($Z41=$Z43)),$AA41,0),IF(AND(($X42=$X43),($Y42=$Y43),($Z42=$Z43)),$AA42,0))</f>
        <v>18</v>
      </c>
      <c r="AB43" s="95">
        <f>MAX(IF(AND(($X38=$X43),($Y38=$Y43),($Z38=$Z43),($AA38=$AA43)),$AB38,0),IF(AND(($X39=$X43),($Y39=$Y43),($Z39=$Z43),($AA39=$AA43)),$AB39,0),IF(AND(($X40=$X43),($Y40=$Y43),($Z40=$Z43),($AA40=$AA43)),$AB40,0),IF(AND(($X41=$X43),($Y41=$Y43),($Z41=$Z43),($AA41=$AA43)),$AB41,0),IF(AND(($X42=$X43),($Y42=$Y43),($Z42=$Z43),($AA42=$AA43)),$AB42,0))</f>
        <v>6</v>
      </c>
      <c r="AC43" s="95">
        <f>MAX(IF(AND(($X38=$X43),($Y38=$Y43),($Z38=$Z43),($AA38=$AA43),($AB38=$AB43)),$AC38,0),IF(AND(($X39=$X43),($Y39=$Y43),($Z39=$Z43),($AA39=$AA43),($AB39=$AB43)),$AC39,0),IF(AND(($X40=$X43),($Y40=$Y43),($Z40=$Z43),($AA40=$AA43),($AB40=$AB43)),$AC40,0),IF(AND(($X41=$X43),($Y41=$Y43),($Z41=$Z43),($AA41=$AA43),($AB41=$AB43)),$AC41,0),IF(AND(($X42=$X43),($Y42=$Y43),($Z42=$Z43),($AA42=$AA43),($AB42=$AB43)),$AC42,0))</f>
        <v>58</v>
      </c>
      <c r="AD43" s="95">
        <f>MAX(IF(AND(($X38=$X43),($Y38=$Y43),($Z38=$Z43),($AA38=$AA43),($AB38=$AB43),($AC38=$AC43)),$AD38,0),IF(AND(($X39=$X43),($Y39=$Y43),($Z39=$Z43),($AA39=$AA43),($AB39=$AB43),($AC39=$AC43)),$AD39,0),IF(AND(($X40=$X43),($Y40=$Y43),($Z40=$Z43),($AA40=$AA43),($AB40=$AB43),($AC40=$AC43)),$AD40,0),IF(AND(($X41=$X43),($Y41=$Y43),($Z41=$Z43),($AA41=$AA43),($AB41=$AB43),($AC41=$AC43)),$AD41,0),IF(AND(($X42=$X43),($Y42=$Y43),($Z42=$Z43),($AA42=$AA43),($AB42=$AB43),($AC42=$AC43)),$AD42,0))</f>
        <v>38</v>
      </c>
      <c r="AE43" s="95">
        <f>MAX(IF(AND(($X38=$X43),($Y38=$Y43),($Z38=$Z43),($AA38=$AA43),($AB38=$AB43),($AC38=$AC43),($AD38=$AD43)),$AE38,0),IF(AND(($X39=$X43),($Y39=$Y43),($Z39=$Z43),($AA39=$AA43),($AB39=$AB43),($AC39=$AC43),($AD39=$AD43)),$AE39,0),IF(AND(($X40=$X43),($Y40=$Y43),($Z40=$Z43),($AA40=$AA43),($AB40=$AB43),($AC40=$AC43),($AD40=$AD43)),$AE40,0),IF(AND(($X41=$X43),($Y41=$Y43),($Z41=$Z43),($AA41=$AA43),($AB41=$AB43),($AC41=$AC43),($AD41=$AD43)),$AE41,0),IF(AND(($X42=$X43),($Y42=$Y43),($Z42=$Z43),($AA42=$AA43),($AB42=$AB43),($AC42=$AC43),($AD42=$AD43)),$AE42,0))</f>
        <v>18</v>
      </c>
      <c r="AF43" s="175">
        <f>MAX(IF(AND(($X38=$X43),($Y38=$Y43),($Z38=$Z43),($AA38=$AA43),($AB38=$AB43),($AC38=$AC43),($AD38=$AD43),($AE38=$AE43)),$AF38,0),IF(AND(($X39=$X43),($Y39=$Y43),($Z39=$Z43),($AA39=$AA43),($AB39=$AB43),($AC39=$AC43),($AD39=$AD43),($AE39=$AE43)),$AF39,0),IF(AND(($X40=$X43),($Y40=$Y43),($Z40=$Z43),($AA40=$AA43),($AB40=$AB43),($AC40=$AC43),($AD40=$AD43),($AE40=$AE43)),$AF40,0),IF(AND(($X41=$X43),($Y41=$Y43),($Z41=$Z43),($AA41=$AA43),($AB41=$AB43),($AC41=$AC43),($AD41=$AD43),($AE41=$AE43)),$AF41,0),IF(AND(($X42=$X43),($Y42=$Y43),($Z42=$Z43),($AA42=$AA43),($AB42=$AB43),($AC42=$AC43),($AD42=$AD43),($AE42=$AE43)),$AF42,0))</f>
        <v>7</v>
      </c>
    </row>
    <row r="44" spans="1:32" s="17" customFormat="1" ht="13">
      <c r="A44" s="283" t="s">
        <v>12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8">
        <f>SUM(M38:M42)-M43</f>
        <v>204</v>
      </c>
      <c r="N44" s="283" t="s">
        <v>12</v>
      </c>
      <c r="O44" s="283"/>
      <c r="P44" s="283"/>
      <c r="Q44" s="283"/>
      <c r="R44" s="283"/>
      <c r="S44" s="283"/>
      <c r="T44" s="283"/>
      <c r="U44" s="283"/>
      <c r="V44" s="283"/>
      <c r="W44" s="8">
        <f t="shared" ref="W44:AF44" si="3">SUM(W38:W42)-W43</f>
        <v>183</v>
      </c>
      <c r="X44" s="142">
        <f t="shared" si="3"/>
        <v>387</v>
      </c>
      <c r="Y44" s="147">
        <f t="shared" si="3"/>
        <v>183</v>
      </c>
      <c r="Z44" s="91">
        <f t="shared" si="3"/>
        <v>120</v>
      </c>
      <c r="AA44" s="91">
        <f t="shared" si="3"/>
        <v>54</v>
      </c>
      <c r="AB44" s="91">
        <f t="shared" si="3"/>
        <v>19</v>
      </c>
      <c r="AC44" s="91">
        <f t="shared" si="3"/>
        <v>204</v>
      </c>
      <c r="AD44" s="91">
        <f t="shared" si="3"/>
        <v>142</v>
      </c>
      <c r="AE44" s="91">
        <f t="shared" si="3"/>
        <v>75</v>
      </c>
      <c r="AF44" s="140">
        <f t="shared" si="3"/>
        <v>22</v>
      </c>
    </row>
    <row r="45" spans="1:32" s="42" customFormat="1" ht="1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48"/>
      <c r="N45" s="119"/>
      <c r="O45" s="119"/>
      <c r="P45" s="119"/>
      <c r="Q45" s="119"/>
      <c r="R45" s="119"/>
      <c r="S45" s="119"/>
      <c r="T45" s="119"/>
      <c r="U45" s="119"/>
      <c r="V45" s="119"/>
      <c r="W45" s="48"/>
      <c r="X45" s="158"/>
      <c r="Y45" s="33"/>
      <c r="Z45" s="33"/>
      <c r="AA45" s="33"/>
      <c r="AB45" s="33"/>
      <c r="AC45" s="33"/>
      <c r="AD45" s="33"/>
      <c r="AE45" s="33"/>
      <c r="AF45" s="33"/>
    </row>
    <row r="46" spans="1:32" s="31" customFormat="1" ht="13">
      <c r="A46" s="256" t="s">
        <v>20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8"/>
    </row>
    <row r="47" spans="1:32" s="31" customFormat="1" ht="19.5" customHeight="1">
      <c r="A47" s="259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8"/>
    </row>
    <row r="48" spans="1:32" s="31" customFormat="1" ht="15">
      <c r="A48" s="260" t="s">
        <v>100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2"/>
    </row>
    <row r="49" spans="1:32" s="31" customFormat="1" ht="13">
      <c r="A49" s="263" t="s">
        <v>110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5"/>
      <c r="X49" s="267" t="s">
        <v>0</v>
      </c>
      <c r="Y49" s="284" t="s">
        <v>1</v>
      </c>
      <c r="Z49" s="284"/>
      <c r="AA49" s="284"/>
      <c r="AB49" s="284"/>
      <c r="AC49" s="284"/>
      <c r="AD49" s="284"/>
      <c r="AE49" s="284"/>
      <c r="AF49" s="284"/>
    </row>
    <row r="50" spans="1:32" s="31" customFormat="1" ht="13">
      <c r="A50" s="266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7"/>
      <c r="Y50" s="270" t="s">
        <v>2</v>
      </c>
      <c r="Z50" s="270" t="s">
        <v>3</v>
      </c>
      <c r="AA50" s="270" t="s">
        <v>4</v>
      </c>
      <c r="AB50" s="270" t="s">
        <v>5</v>
      </c>
      <c r="AC50" s="270" t="s">
        <v>6</v>
      </c>
      <c r="AD50" s="270" t="s">
        <v>7</v>
      </c>
      <c r="AE50" s="270" t="s">
        <v>8</v>
      </c>
      <c r="AF50" s="270" t="s">
        <v>9</v>
      </c>
    </row>
    <row r="51" spans="1:32" s="31" customFormat="1" ht="13">
      <c r="A51" s="11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126"/>
      <c r="N51" s="34"/>
      <c r="O51" s="34"/>
      <c r="P51" s="34"/>
      <c r="Q51" s="34"/>
      <c r="R51" s="34"/>
      <c r="S51" s="34"/>
      <c r="T51" s="34"/>
      <c r="U51" s="34"/>
      <c r="V51" s="34"/>
      <c r="W51" s="126"/>
      <c r="X51" s="267"/>
      <c r="Y51" s="270"/>
      <c r="Z51" s="270"/>
      <c r="AA51" s="270"/>
      <c r="AB51" s="270"/>
      <c r="AC51" s="270"/>
      <c r="AD51" s="270"/>
      <c r="AE51" s="270"/>
      <c r="AF51" s="270"/>
    </row>
    <row r="52" spans="1:32" s="31" customFormat="1" ht="13">
      <c r="A52" s="10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25"/>
      <c r="N52" s="144"/>
      <c r="O52" s="144"/>
      <c r="P52" s="144"/>
      <c r="Q52" s="144"/>
      <c r="R52" s="144"/>
      <c r="S52" s="144"/>
      <c r="T52" s="144"/>
      <c r="U52" s="144"/>
      <c r="V52" s="144"/>
      <c r="W52" s="125"/>
      <c r="X52" s="267"/>
      <c r="Y52" s="270"/>
      <c r="Z52" s="270"/>
      <c r="AA52" s="270"/>
      <c r="AB52" s="270"/>
      <c r="AC52" s="270"/>
      <c r="AD52" s="270"/>
      <c r="AE52" s="270"/>
      <c r="AF52" s="270"/>
    </row>
    <row r="53" spans="1:32" s="31" customFormat="1" ht="13">
      <c r="A53" s="10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25"/>
      <c r="N53" s="144"/>
      <c r="O53" s="144"/>
      <c r="P53" s="144"/>
      <c r="Q53" s="144"/>
      <c r="R53" s="144"/>
      <c r="S53" s="144"/>
      <c r="T53" s="144"/>
      <c r="U53" s="144"/>
      <c r="V53" s="144"/>
      <c r="W53" s="125"/>
      <c r="X53" s="267"/>
      <c r="Y53" s="270"/>
      <c r="Z53" s="270"/>
      <c r="AA53" s="270"/>
      <c r="AB53" s="270"/>
      <c r="AC53" s="270"/>
      <c r="AD53" s="270"/>
      <c r="AE53" s="270"/>
      <c r="AF53" s="270"/>
    </row>
    <row r="54" spans="1:32" s="31" customFormat="1" ht="13">
      <c r="A54" s="3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120"/>
      <c r="N54" s="88"/>
      <c r="O54" s="88"/>
      <c r="P54" s="88"/>
      <c r="Q54" s="88"/>
      <c r="R54" s="88"/>
      <c r="S54" s="88"/>
      <c r="T54" s="88"/>
      <c r="U54" s="88"/>
      <c r="V54" s="88"/>
      <c r="W54" s="120"/>
      <c r="X54" s="268"/>
      <c r="Y54" s="271"/>
      <c r="Z54" s="271"/>
      <c r="AA54" s="271"/>
      <c r="AB54" s="271"/>
      <c r="AC54" s="271"/>
      <c r="AD54" s="271"/>
      <c r="AE54" s="271"/>
      <c r="AF54" s="271"/>
    </row>
    <row r="55" spans="1:32" s="63" customFormat="1" ht="15">
      <c r="A55" s="211" t="s">
        <v>22</v>
      </c>
      <c r="B55" s="285" t="s">
        <v>56</v>
      </c>
      <c r="C55" s="286"/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8" t="s">
        <v>12</v>
      </c>
      <c r="N55" s="145">
        <v>10</v>
      </c>
      <c r="O55" s="145">
        <v>11</v>
      </c>
      <c r="P55" s="145">
        <v>12</v>
      </c>
      <c r="Q55" s="145">
        <v>13</v>
      </c>
      <c r="R55" s="145">
        <v>14</v>
      </c>
      <c r="S55" s="145">
        <v>15</v>
      </c>
      <c r="T55" s="145">
        <v>16</v>
      </c>
      <c r="U55" s="145">
        <v>17</v>
      </c>
      <c r="V55" s="145">
        <v>18</v>
      </c>
      <c r="W55" s="8" t="s">
        <v>12</v>
      </c>
      <c r="X55" s="23"/>
      <c r="Y55" s="114"/>
      <c r="Z55" s="114"/>
      <c r="AA55" s="114"/>
      <c r="AB55" s="114"/>
      <c r="AC55" s="114"/>
      <c r="AD55" s="114"/>
      <c r="AE55" s="114"/>
      <c r="AF55" s="137"/>
    </row>
    <row r="56" spans="1:32" s="43" customFormat="1" ht="12">
      <c r="A56" s="211" t="s">
        <v>22</v>
      </c>
      <c r="B56" s="22">
        <v>1</v>
      </c>
      <c r="C56" s="218" t="s">
        <v>59</v>
      </c>
      <c r="D56" s="6">
        <v>6</v>
      </c>
      <c r="E56" s="6">
        <v>4</v>
      </c>
      <c r="F56" s="6">
        <v>6</v>
      </c>
      <c r="G56" s="6">
        <v>3</v>
      </c>
      <c r="H56" s="6">
        <v>7</v>
      </c>
      <c r="I56" s="6">
        <v>5</v>
      </c>
      <c r="J56" s="6">
        <v>7</v>
      </c>
      <c r="K56" s="6">
        <v>9</v>
      </c>
      <c r="L56" s="6">
        <v>7</v>
      </c>
      <c r="M56" s="37">
        <f>IF(OR(ISBLANK(C56),ISBLANK(D56),ISBLANK(E56),ISBLANK(F56),ISBLANK(G56),ISBLANK(H56),ISBLANK(I56),ISBLANK(J56),ISBLANK(K56),ISBLANK(L56)),0,SUM(D56:L56))</f>
        <v>54</v>
      </c>
      <c r="N56" s="6">
        <v>7</v>
      </c>
      <c r="O56" s="6">
        <v>6</v>
      </c>
      <c r="P56" s="6">
        <v>6</v>
      </c>
      <c r="Q56" s="6">
        <v>5</v>
      </c>
      <c r="R56" s="6">
        <v>7</v>
      </c>
      <c r="S56" s="6">
        <v>6</v>
      </c>
      <c r="T56" s="6">
        <v>5</v>
      </c>
      <c r="U56" s="6">
        <v>4</v>
      </c>
      <c r="V56" s="6">
        <v>3</v>
      </c>
      <c r="W56" s="37">
        <f>IF(OR(ISBLANK(M56),ISBLANK(N56),ISBLANK(O56),ISBLANK(P56),ISBLANK(Q56),ISBLANK(R56),ISBLANK(S56),ISBLANK(T56),ISBLANK(U56),ISBLANK(V56)),0,SUM(N56:V56))</f>
        <v>49</v>
      </c>
      <c r="X56" s="178">
        <f>M56+W56</f>
        <v>103</v>
      </c>
      <c r="Y56" s="55">
        <f>W56</f>
        <v>49</v>
      </c>
      <c r="Z56" s="55">
        <f>SUM(Q56:V56)</f>
        <v>30</v>
      </c>
      <c r="AA56" s="55">
        <f>SUM(T56:V56)</f>
        <v>12</v>
      </c>
      <c r="AB56" s="55">
        <f>V56</f>
        <v>3</v>
      </c>
      <c r="AC56" s="55">
        <f>M56</f>
        <v>54</v>
      </c>
      <c r="AD56" s="55">
        <f>SUM(G56:L56)</f>
        <v>38</v>
      </c>
      <c r="AE56" s="55">
        <f>SUM(J56:L56)</f>
        <v>23</v>
      </c>
      <c r="AF56" s="55">
        <f>L56</f>
        <v>7</v>
      </c>
    </row>
    <row r="57" spans="1:32" s="43" customFormat="1" ht="12">
      <c r="A57" s="211" t="s">
        <v>22</v>
      </c>
      <c r="B57" s="22">
        <v>2</v>
      </c>
      <c r="C57" s="218" t="s">
        <v>60</v>
      </c>
      <c r="D57" s="6">
        <v>5</v>
      </c>
      <c r="E57" s="6">
        <v>5</v>
      </c>
      <c r="F57" s="6">
        <v>5</v>
      </c>
      <c r="G57" s="6">
        <v>4</v>
      </c>
      <c r="H57" s="6">
        <v>8</v>
      </c>
      <c r="I57" s="6">
        <v>6</v>
      </c>
      <c r="J57" s="6">
        <v>9</v>
      </c>
      <c r="K57" s="6">
        <v>6</v>
      </c>
      <c r="L57" s="6">
        <v>6</v>
      </c>
      <c r="M57" s="37">
        <f>IF(OR(ISBLANK(C57),ISBLANK(D57),ISBLANK(E57),ISBLANK(F57),ISBLANK(G57),ISBLANK(H57),ISBLANK(I57),ISBLANK(J57),ISBLANK(K57),ISBLANK(L57)),0,SUM(D57:L57))</f>
        <v>54</v>
      </c>
      <c r="N57" s="6">
        <v>6</v>
      </c>
      <c r="O57" s="6">
        <v>6</v>
      </c>
      <c r="P57" s="6">
        <v>7</v>
      </c>
      <c r="Q57" s="6">
        <v>4</v>
      </c>
      <c r="R57" s="6">
        <v>6</v>
      </c>
      <c r="S57" s="6">
        <v>5</v>
      </c>
      <c r="T57" s="6">
        <v>11</v>
      </c>
      <c r="U57" s="6">
        <v>4</v>
      </c>
      <c r="V57" s="6">
        <v>4</v>
      </c>
      <c r="W57" s="37">
        <f>IF(OR(ISBLANK(M57),ISBLANK(N57),ISBLANK(O57),ISBLANK(P57),ISBLANK(Q57),ISBLANK(R57),ISBLANK(S57),ISBLANK(T57),ISBLANK(U57),ISBLANK(V57)),0,SUM(N57:V57))</f>
        <v>53</v>
      </c>
      <c r="X57" s="60">
        <f>M57+W57</f>
        <v>107</v>
      </c>
      <c r="Y57" s="55">
        <f>W57</f>
        <v>53</v>
      </c>
      <c r="Z57" s="55">
        <f>SUM(Q57:V57)</f>
        <v>34</v>
      </c>
      <c r="AA57" s="55">
        <f>SUM(T57:V57)</f>
        <v>19</v>
      </c>
      <c r="AB57" s="55">
        <f>V57</f>
        <v>4</v>
      </c>
      <c r="AC57" s="55">
        <f>M57</f>
        <v>54</v>
      </c>
      <c r="AD57" s="55">
        <f>SUM(G57:L57)</f>
        <v>39</v>
      </c>
      <c r="AE57" s="55">
        <f>SUM(J57:L57)</f>
        <v>21</v>
      </c>
      <c r="AF57" s="55">
        <f>L57</f>
        <v>6</v>
      </c>
    </row>
    <row r="58" spans="1:32" s="43" customFormat="1" ht="12">
      <c r="A58" s="211" t="s">
        <v>22</v>
      </c>
      <c r="B58" s="22">
        <v>3</v>
      </c>
      <c r="C58" s="218" t="s">
        <v>61</v>
      </c>
      <c r="D58" s="6">
        <v>5</v>
      </c>
      <c r="E58" s="6">
        <v>4</v>
      </c>
      <c r="F58" s="6">
        <v>4</v>
      </c>
      <c r="G58" s="6">
        <v>5</v>
      </c>
      <c r="H58" s="6">
        <v>7</v>
      </c>
      <c r="I58" s="6">
        <v>5</v>
      </c>
      <c r="J58" s="6">
        <v>4</v>
      </c>
      <c r="K58" s="6">
        <v>7</v>
      </c>
      <c r="L58" s="6">
        <v>5</v>
      </c>
      <c r="M58" s="37">
        <f>IF(OR(ISBLANK(C58),ISBLANK(D58),ISBLANK(E58),ISBLANK(F58),ISBLANK(G58),ISBLANK(H58),ISBLANK(I58),ISBLANK(J58),ISBLANK(K58),ISBLANK(L58)),0,SUM(D58:L58))</f>
        <v>46</v>
      </c>
      <c r="N58" s="6">
        <v>5</v>
      </c>
      <c r="O58" s="6">
        <v>6</v>
      </c>
      <c r="P58" s="6">
        <v>9</v>
      </c>
      <c r="Q58" s="6">
        <v>5</v>
      </c>
      <c r="R58" s="6">
        <v>7</v>
      </c>
      <c r="S58" s="6">
        <v>7</v>
      </c>
      <c r="T58" s="6">
        <v>7</v>
      </c>
      <c r="U58" s="6">
        <v>3</v>
      </c>
      <c r="V58" s="6">
        <v>5</v>
      </c>
      <c r="W58" s="37">
        <f>IF(OR(ISBLANK(M58),ISBLANK(N58),ISBLANK(O58),ISBLANK(P58),ISBLANK(Q58),ISBLANK(R58),ISBLANK(S58),ISBLANK(T58),ISBLANK(U58),ISBLANK(V58)),0,SUM(N58:V58))</f>
        <v>54</v>
      </c>
      <c r="X58" s="60">
        <f>M58+W58</f>
        <v>100</v>
      </c>
      <c r="Y58" s="55">
        <f>W58</f>
        <v>54</v>
      </c>
      <c r="Z58" s="55">
        <f>SUM(Q58:V58)</f>
        <v>34</v>
      </c>
      <c r="AA58" s="55">
        <f>SUM(T58:V58)</f>
        <v>15</v>
      </c>
      <c r="AB58" s="55">
        <f>V58</f>
        <v>5</v>
      </c>
      <c r="AC58" s="55">
        <f>M58</f>
        <v>46</v>
      </c>
      <c r="AD58" s="55">
        <f>SUM(G58:L58)</f>
        <v>33</v>
      </c>
      <c r="AE58" s="55">
        <f>SUM(J58:L58)</f>
        <v>16</v>
      </c>
      <c r="AF58" s="55">
        <f>L58</f>
        <v>5</v>
      </c>
    </row>
    <row r="59" spans="1:32" s="43" customFormat="1" ht="12">
      <c r="A59" s="211" t="s">
        <v>22</v>
      </c>
      <c r="B59" s="22">
        <v>4</v>
      </c>
      <c r="C59" s="218" t="s">
        <v>62</v>
      </c>
      <c r="D59" s="6">
        <v>8</v>
      </c>
      <c r="E59" s="6">
        <v>5</v>
      </c>
      <c r="F59" s="6">
        <v>5</v>
      </c>
      <c r="G59" s="6">
        <v>3</v>
      </c>
      <c r="H59" s="6">
        <v>8</v>
      </c>
      <c r="I59" s="6">
        <v>6</v>
      </c>
      <c r="J59" s="6">
        <v>8</v>
      </c>
      <c r="K59" s="6">
        <v>6</v>
      </c>
      <c r="L59" s="6">
        <v>6</v>
      </c>
      <c r="M59" s="37">
        <f>IF(OR(ISBLANK(C59),ISBLANK(D59),ISBLANK(E59),ISBLANK(F59),ISBLANK(G59),ISBLANK(H59),ISBLANK(I59),ISBLANK(J59),ISBLANK(K59),ISBLANK(L59)),0,SUM(D59:L59))</f>
        <v>55</v>
      </c>
      <c r="N59" s="6">
        <v>6</v>
      </c>
      <c r="O59" s="6">
        <v>5</v>
      </c>
      <c r="P59" s="6">
        <v>6</v>
      </c>
      <c r="Q59" s="6">
        <v>5</v>
      </c>
      <c r="R59" s="6">
        <v>7</v>
      </c>
      <c r="S59" s="6">
        <v>6</v>
      </c>
      <c r="T59" s="6">
        <v>9</v>
      </c>
      <c r="U59" s="6">
        <v>4</v>
      </c>
      <c r="V59" s="6">
        <v>6</v>
      </c>
      <c r="W59" s="37">
        <f>IF(OR(ISBLANK(M59),ISBLANK(N59),ISBLANK(O59),ISBLANK(P59),ISBLANK(Q59),ISBLANK(R59),ISBLANK(S59),ISBLANK(T59),ISBLANK(U59),ISBLANK(V59)),0,SUM(N59:V59))</f>
        <v>54</v>
      </c>
      <c r="X59" s="60">
        <f>M59+W59</f>
        <v>109</v>
      </c>
      <c r="Y59" s="55">
        <f>W59</f>
        <v>54</v>
      </c>
      <c r="Z59" s="55">
        <f>SUM(Q59:V59)</f>
        <v>37</v>
      </c>
      <c r="AA59" s="55">
        <f>SUM(T59:V59)</f>
        <v>19</v>
      </c>
      <c r="AB59" s="55">
        <f>V59</f>
        <v>6</v>
      </c>
      <c r="AC59" s="55">
        <f>M59</f>
        <v>55</v>
      </c>
      <c r="AD59" s="55">
        <f>SUM(G59:L59)</f>
        <v>37</v>
      </c>
      <c r="AE59" s="55">
        <f>SUM(J59:L59)</f>
        <v>20</v>
      </c>
      <c r="AF59" s="55">
        <f>L59</f>
        <v>6</v>
      </c>
    </row>
    <row r="60" spans="1:32" s="43" customFormat="1" ht="12">
      <c r="A60" s="211" t="s">
        <v>22</v>
      </c>
      <c r="B60" s="22">
        <v>5</v>
      </c>
      <c r="C60" s="218" t="s">
        <v>63</v>
      </c>
      <c r="D60" s="6">
        <v>6</v>
      </c>
      <c r="E60" s="6">
        <v>4</v>
      </c>
      <c r="F60" s="6">
        <v>6</v>
      </c>
      <c r="G60" s="6">
        <v>5</v>
      </c>
      <c r="H60" s="6">
        <v>7</v>
      </c>
      <c r="I60" s="6">
        <v>6</v>
      </c>
      <c r="J60" s="6">
        <v>8</v>
      </c>
      <c r="K60" s="6">
        <v>7</v>
      </c>
      <c r="L60" s="6">
        <v>7</v>
      </c>
      <c r="M60" s="37">
        <f>IF(OR(ISBLANK(C60),ISBLANK(D60),ISBLANK(E60),ISBLANK(F60),ISBLANK(G60),ISBLANK(H60),ISBLANK(I60),ISBLANK(J60),ISBLANK(K60),ISBLANK(L60)),0,SUM(D60:L60))</f>
        <v>56</v>
      </c>
      <c r="N60" s="6">
        <v>5</v>
      </c>
      <c r="O60" s="6">
        <v>7</v>
      </c>
      <c r="P60" s="6">
        <v>6</v>
      </c>
      <c r="Q60" s="6">
        <v>5</v>
      </c>
      <c r="R60" s="6">
        <v>8</v>
      </c>
      <c r="S60" s="6">
        <v>8</v>
      </c>
      <c r="T60" s="6">
        <v>14</v>
      </c>
      <c r="U60" s="6">
        <v>6</v>
      </c>
      <c r="V60" s="6">
        <v>7</v>
      </c>
      <c r="W60" s="37">
        <f>IF(OR(ISBLANK(M60),ISBLANK(N60),ISBLANK(O60),ISBLANK(P60),ISBLANK(Q60),ISBLANK(R60),ISBLANK(S60),ISBLANK(T60),ISBLANK(U60),ISBLANK(V60)),0,SUM(N60:V60))</f>
        <v>66</v>
      </c>
      <c r="X60" s="60">
        <f>M60+W60</f>
        <v>122</v>
      </c>
      <c r="Y60" s="55">
        <f>W60</f>
        <v>66</v>
      </c>
      <c r="Z60" s="55">
        <f>SUM(Q60:V60)</f>
        <v>48</v>
      </c>
      <c r="AA60" s="55">
        <f>SUM(T60:V60)</f>
        <v>27</v>
      </c>
      <c r="AB60" s="55">
        <f>V60</f>
        <v>7</v>
      </c>
      <c r="AC60" s="55">
        <f>M60</f>
        <v>56</v>
      </c>
      <c r="AD60" s="55">
        <f>SUM(G60:L60)</f>
        <v>40</v>
      </c>
      <c r="AE60" s="55">
        <f>SUM(J60:L60)</f>
        <v>22</v>
      </c>
      <c r="AF60" s="55">
        <f>L60</f>
        <v>7</v>
      </c>
    </row>
    <row r="61" spans="1:32" s="43" customFormat="1" ht="12">
      <c r="A61" s="274" t="s">
        <v>13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78">
        <f>IF(OR((M56=0),(M57=0),(M58=0),(M59=0),(M60=0)),0,AC61)</f>
        <v>56</v>
      </c>
      <c r="N61" s="274" t="s">
        <v>13</v>
      </c>
      <c r="O61" s="274"/>
      <c r="P61" s="274"/>
      <c r="Q61" s="274"/>
      <c r="R61" s="274"/>
      <c r="S61" s="274"/>
      <c r="T61" s="274"/>
      <c r="U61" s="274"/>
      <c r="V61" s="274"/>
      <c r="W61" s="78">
        <f>IF(OR((W56=0),(W57=0),(W58=0),(W59=0),(W60=0)),0,Y61)</f>
        <v>66</v>
      </c>
      <c r="X61" s="60">
        <f>IF(OR((X56=0),(X57=0),(X58=0),(X59=0),(X60=0)),0,MAX(X56:X60))</f>
        <v>122</v>
      </c>
      <c r="Y61" s="176">
        <f>MAX(IF(($X56=$X61),Y56,0),IF((X57=X61),Y57,0),IF((X58=X61),Y58,0),IF((X59=X61),Y59,0),IF((X60=X61),Y60,0))</f>
        <v>66</v>
      </c>
      <c r="Z61" s="129">
        <f>MAX(IF(AND(($X56=$X61),($Y56=$Y61)),$Z56,0),IF(AND(($X57=$X61),($Y57=$Y61)),$Z57,0),IF(AND(($X58=$X61),($Y58=$Y61)),$Z58,0),IF(AND(($X59=$X61),($Y59=$Y61)),$Z59,0),IF(AND(($X60=$X61),($Y60=$Y61)),$Z60,0))</f>
        <v>48</v>
      </c>
      <c r="AA61" s="129">
        <f>MAX(IF(AND(($X56=$X61),($Y56=$Y61),($Z56=$Z61)),$AA56,0),IF(AND(($X57=$X61),($Y57=$Y61),($Z57=$Z61)),$AA57,0),IF(AND(($X58=$X61),($Y58=$Y61),($Z58=$Z61)),$AA58,0),IF(AND(($X59=$X61),($Y59=$Y61),($Z59=$Z61)),$AA59,0),IF(AND(($X60=$X61),($Y60=$Y61),($Z60=$Z61)),$AA60,0))</f>
        <v>27</v>
      </c>
      <c r="AB61" s="129">
        <f>MAX(IF(AND(($X56=$X61),($Y56=$Y61),($Z56=$Z61),($AA56=$AA61)),$AB56,0),IF(AND(($X57=$X61),($Y57=$Y61),($Z57=$Z61),($AA57=$AA61)),$AB57,0),IF(AND(($X58=$X61),($Y58=$Y61),($Z58=$Z61),($AA58=$AA61)),$AB58,0),IF(AND(($X59=$X61),($Y59=$Y61),($Z59=$Z61),($AA59=$AA61)),$AB59,0),IF(AND(($X60=$X61),($Y60=$Y61),($Z60=$Z61),($AA60=$AA61)),$AB60,0))</f>
        <v>7</v>
      </c>
      <c r="AC61" s="129">
        <f>MAX(IF(AND(($X56=$X61),($Y56=$Y61),($Z56=$Z61),($AA56=$AA61),($AB56=$AB61)),$AC56,0),IF(AND(($X57=$X61),($Y57=$Y61),($Z57=$Z61),($AA57=$AA61),($AB57=$AB61)),$AC57,0),IF(AND(($X58=$X61),($Y58=$Y61),($Z58=$Z61),($AA58=$AA61),($AB58=$AB61)),$AC58,0),IF(AND(($X59=$X61),($Y59=$Y61),($Z59=$Z61),($AA59=$AA61),($AB59=$AB61)),$AC59,0),IF(AND(($X60=$X61),($Y60=$Y61),($Z60=$Z61),($AA60=$AA61),($AB60=$AB61)),$AC60,0))</f>
        <v>56</v>
      </c>
      <c r="AD61" s="129">
        <f>MAX(IF(AND(($X56=$X61),($Y56=$Y61),($Z56=$Z61),($AA56=$AA61),($AB56=$AB61),($AC56=$AC61)),$AD56,0),IF(AND(($X57=$X61),($Y57=$Y61),($Z57=$Z61),($AA57=$AA61),($AB57=$AB61),($AC57=$AC61)),$AD57,0),IF(AND(($X58=$X61),($Y58=$Y61),($Z58=$Z61),($AA58=$AA61),($AB58=$AB61),($AC58=$AC61)),$AD58,0),IF(AND(($X59=$X61),($Y59=$Y61),($Z59=$Z61),($AA59=$AA61),($AB59=$AB61),($AC59=$AC61)),$AD59,0),IF(AND(($X60=$X61),($Y60=$Y61),($Z60=$Z61),($AA60=$AA61),($AB60=$AB61),($AC60=$AC61)),$AD60,0))</f>
        <v>40</v>
      </c>
      <c r="AE61" s="129">
        <f>MAX(IF(AND(($X56=$X61),($Y56=$Y61),($Z56=$Z61),($AA56=$AA61),($AB56=$AB61),($AC56=$AC61),($AD56=$AD61)),$AE56,0),IF(AND(($X57=$X61),($Y57=$Y61),($Z57=$Z61),($AA57=$AA61),($AB57=$AB61),($AC57=$AC61),($AD57=$AD61)),$AE57,0),IF(AND(($X58=$X61),($Y58=$Y61),($Z58=$Z61),($AA58=$AA61),($AB58=$AB61),($AC58=$AC61),($AD58=$AD61)),$AE58,0),IF(AND(($X59=$X61),($Y59=$Y61),($Z59=$Z61),($AA59=$AA61),($AB59=$AB61),($AC59=$AC61),($AD59=$AD61)),$AE59,0),IF(AND(($X60=$X61),($Y60=$Y61),($Z60=$Z61),($AA60=$AA61),($AB60=$AB61),($AC60=$AC61),($AD60=$AD61)),$AE60,0))</f>
        <v>22</v>
      </c>
      <c r="AF61" s="152">
        <f>MAX(IF(AND(($X56=$X61),($Y56=$Y61),($Z56=$Z61),($AA56=$AA61),($AB56=$AB61),($AC56=$AC61),($AD56=$AD61),($AE56=$AE61)),$AF56,0),IF(AND(($X57=$X61),($Y57=$Y61),($Z57=$Z61),($AA57=$AA61),($AB57=$AB61),($AC57=$AC61),($AD57=$AD61),($AE57=$AE61)),$AF57,0),IF(AND(($X58=$X61),($Y58=$Y61),($Z58=$Z61),($AA58=$AA61),($AB58=$AB61),($AC58=$AC61),($AD58=$AD61),($AE58=$AE61)),$AF58,0),IF(AND(($X59=$X61),($Y59=$Y61),($Z59=$Z61),($AA59=$AA61),($AB59=$AB61),($AC59=$AC61),($AD59=$AD61),($AE59=$AE61)),$AF59,0),IF(AND(($X60=$X61),($Y60=$Y61),($Z60=$Z61),($AA60=$AA61),($AB60=$AB61),($AC60=$AC61),($AD60=$AD61),($AE60=$AE61)),$AF60,0))</f>
        <v>7</v>
      </c>
    </row>
    <row r="62" spans="1:32" s="17" customFormat="1" ht="13">
      <c r="A62" s="287" t="s">
        <v>12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8">
        <f>SUM(M56:M60)-M61</f>
        <v>209</v>
      </c>
      <c r="N62" s="287" t="s">
        <v>12</v>
      </c>
      <c r="O62" s="287"/>
      <c r="P62" s="287"/>
      <c r="Q62" s="287"/>
      <c r="R62" s="287"/>
      <c r="S62" s="287"/>
      <c r="T62" s="287"/>
      <c r="U62" s="287"/>
      <c r="V62" s="287"/>
      <c r="W62" s="8">
        <f t="shared" ref="W62:AF62" si="4">SUM(W56:W60)-W61</f>
        <v>210</v>
      </c>
      <c r="X62" s="142">
        <f t="shared" si="4"/>
        <v>419</v>
      </c>
      <c r="Y62" s="13">
        <f t="shared" si="4"/>
        <v>210</v>
      </c>
      <c r="Z62" s="71">
        <f t="shared" si="4"/>
        <v>135</v>
      </c>
      <c r="AA62" s="71">
        <f t="shared" si="4"/>
        <v>65</v>
      </c>
      <c r="AB62" s="71">
        <f t="shared" si="4"/>
        <v>18</v>
      </c>
      <c r="AC62" s="71">
        <f t="shared" si="4"/>
        <v>209</v>
      </c>
      <c r="AD62" s="71">
        <f t="shared" si="4"/>
        <v>147</v>
      </c>
      <c r="AE62" s="71">
        <f t="shared" si="4"/>
        <v>80</v>
      </c>
      <c r="AF62" s="58">
        <f t="shared" si="4"/>
        <v>24</v>
      </c>
    </row>
    <row r="63" spans="1:32" ht="12">
      <c r="A63" s="94"/>
      <c r="B63" s="183"/>
      <c r="C63" s="39"/>
      <c r="D63" s="94"/>
      <c r="E63" s="94"/>
      <c r="F63" s="94"/>
      <c r="G63" s="94"/>
      <c r="H63" s="94"/>
      <c r="I63" s="94"/>
      <c r="J63" s="94"/>
      <c r="K63" s="94"/>
      <c r="L63" s="94"/>
      <c r="M63" s="15"/>
      <c r="N63" s="94"/>
      <c r="O63" s="94"/>
      <c r="P63" s="94"/>
      <c r="Q63" s="94"/>
      <c r="R63" s="94"/>
      <c r="S63" s="94"/>
      <c r="T63" s="94"/>
      <c r="U63" s="94"/>
      <c r="V63" s="94"/>
      <c r="W63" s="15"/>
      <c r="X63" s="15"/>
      <c r="Y63" s="94"/>
      <c r="Z63" s="94"/>
      <c r="AA63" s="94"/>
      <c r="AB63" s="94"/>
      <c r="AC63" s="94"/>
      <c r="AD63" s="94"/>
      <c r="AE63" s="94"/>
      <c r="AF63" s="94"/>
    </row>
    <row r="64" spans="1:32" s="63" customFormat="1" ht="15">
      <c r="A64" s="254" t="s">
        <v>58</v>
      </c>
      <c r="B64" s="288" t="s">
        <v>57</v>
      </c>
      <c r="C64" s="289"/>
      <c r="D64" s="145">
        <v>1</v>
      </c>
      <c r="E64" s="145">
        <v>2</v>
      </c>
      <c r="F64" s="145">
        <v>3</v>
      </c>
      <c r="G64" s="145">
        <v>4</v>
      </c>
      <c r="H64" s="145">
        <v>5</v>
      </c>
      <c r="I64" s="145">
        <v>6</v>
      </c>
      <c r="J64" s="145">
        <v>7</v>
      </c>
      <c r="K64" s="145">
        <v>8</v>
      </c>
      <c r="L64" s="145">
        <v>9</v>
      </c>
      <c r="M64" s="8" t="s">
        <v>12</v>
      </c>
      <c r="N64" s="145">
        <v>10</v>
      </c>
      <c r="O64" s="145">
        <v>11</v>
      </c>
      <c r="P64" s="145">
        <v>12</v>
      </c>
      <c r="Q64" s="145">
        <v>13</v>
      </c>
      <c r="R64" s="145">
        <v>14</v>
      </c>
      <c r="S64" s="145">
        <v>15</v>
      </c>
      <c r="T64" s="145">
        <v>16</v>
      </c>
      <c r="U64" s="145">
        <v>17</v>
      </c>
      <c r="V64" s="145">
        <v>18</v>
      </c>
      <c r="W64" s="8" t="s">
        <v>12</v>
      </c>
      <c r="X64" s="111"/>
      <c r="Y64" s="157"/>
      <c r="Z64" s="157"/>
      <c r="AA64" s="157"/>
      <c r="AB64" s="157"/>
      <c r="AC64" s="157"/>
      <c r="AD64" s="157"/>
      <c r="AE64" s="157"/>
      <c r="AF64" s="174"/>
    </row>
    <row r="65" spans="1:32" s="43" customFormat="1" ht="12">
      <c r="A65" s="255" t="s">
        <v>58</v>
      </c>
      <c r="B65" s="22">
        <v>1</v>
      </c>
      <c r="C65" s="218"/>
      <c r="D65" s="6"/>
      <c r="E65" s="6"/>
      <c r="F65" s="6"/>
      <c r="G65" s="6"/>
      <c r="H65" s="6"/>
      <c r="I65" s="6"/>
      <c r="J65" s="6"/>
      <c r="K65" s="6"/>
      <c r="L65" s="6"/>
      <c r="M65" s="37">
        <f>IF(OR(ISBLANK(C65),ISBLANK(D65),ISBLANK(E65),ISBLANK(F65),ISBLANK(G65),ISBLANK(H65),ISBLANK(I65),ISBLANK(J65),ISBLANK(K65),ISBLANK(L65)),0,SUM(D65:L65))</f>
        <v>0</v>
      </c>
      <c r="N65" s="6"/>
      <c r="O65" s="6"/>
      <c r="P65" s="6"/>
      <c r="Q65" s="6"/>
      <c r="R65" s="6"/>
      <c r="S65" s="6"/>
      <c r="T65" s="6"/>
      <c r="U65" s="6"/>
      <c r="V65" s="6"/>
      <c r="W65" s="37">
        <f>IF(OR(ISBLANK(M65),ISBLANK(N65),ISBLANK(O65),ISBLANK(P65),ISBLANK(Q65),ISBLANK(R65),ISBLANK(S65),ISBLANK(T65),ISBLANK(U65),ISBLANK(V65)),0,SUM(N65:V65))</f>
        <v>0</v>
      </c>
      <c r="X65" s="178">
        <f>M65+W65</f>
        <v>0</v>
      </c>
      <c r="Y65" s="55">
        <f>W65</f>
        <v>0</v>
      </c>
      <c r="Z65" s="55">
        <f>SUM(Q65:V65)</f>
        <v>0</v>
      </c>
      <c r="AA65" s="55">
        <f>SUM(T65:V65)</f>
        <v>0</v>
      </c>
      <c r="AB65" s="55">
        <f>V65</f>
        <v>0</v>
      </c>
      <c r="AC65" s="55">
        <f>M65</f>
        <v>0</v>
      </c>
      <c r="AD65" s="55">
        <f>SUM(G65:L65)</f>
        <v>0</v>
      </c>
      <c r="AE65" s="55">
        <f>SUM(J65:L65)</f>
        <v>0</v>
      </c>
      <c r="AF65" s="55">
        <f>L65</f>
        <v>0</v>
      </c>
    </row>
    <row r="66" spans="1:32" s="43" customFormat="1" ht="12">
      <c r="A66" s="255" t="s">
        <v>58</v>
      </c>
      <c r="B66" s="22">
        <v>2</v>
      </c>
      <c r="C66" s="218" t="s">
        <v>64</v>
      </c>
      <c r="D66" s="6">
        <v>8</v>
      </c>
      <c r="E66" s="6">
        <v>5</v>
      </c>
      <c r="F66" s="6">
        <v>6</v>
      </c>
      <c r="G66" s="6">
        <v>5</v>
      </c>
      <c r="H66" s="6">
        <v>10</v>
      </c>
      <c r="I66" s="6">
        <v>6</v>
      </c>
      <c r="J66" s="6">
        <v>7</v>
      </c>
      <c r="K66" s="6">
        <v>8</v>
      </c>
      <c r="L66" s="6">
        <v>7</v>
      </c>
      <c r="M66" s="37">
        <f>IF(OR(ISBLANK(C66),ISBLANK(D66),ISBLANK(E66),ISBLANK(F66),ISBLANK(G66),ISBLANK(H66),ISBLANK(I66),ISBLANK(J66),ISBLANK(K66),ISBLANK(L66)),0,SUM(D66:L66))</f>
        <v>62</v>
      </c>
      <c r="N66" s="6">
        <v>6</v>
      </c>
      <c r="O66" s="6">
        <v>7</v>
      </c>
      <c r="P66" s="6">
        <v>7</v>
      </c>
      <c r="Q66" s="6">
        <v>6</v>
      </c>
      <c r="R66" s="6">
        <v>8</v>
      </c>
      <c r="S66" s="6">
        <v>9</v>
      </c>
      <c r="T66" s="6">
        <v>11</v>
      </c>
      <c r="U66" s="6">
        <v>4</v>
      </c>
      <c r="V66" s="6">
        <v>7</v>
      </c>
      <c r="W66" s="37">
        <f>IF(OR(ISBLANK(M66),ISBLANK(N66),ISBLANK(O66),ISBLANK(P66),ISBLANK(Q66),ISBLANK(R66),ISBLANK(S66),ISBLANK(T66),ISBLANK(U66),ISBLANK(V66)),0,SUM(N66:V66))</f>
        <v>65</v>
      </c>
      <c r="X66" s="60">
        <f>M66+W66</f>
        <v>127</v>
      </c>
      <c r="Y66" s="55">
        <f>W66</f>
        <v>65</v>
      </c>
      <c r="Z66" s="55">
        <f>SUM(Q66:V66)</f>
        <v>45</v>
      </c>
      <c r="AA66" s="55">
        <f>SUM(T66:V66)</f>
        <v>22</v>
      </c>
      <c r="AB66" s="55">
        <f>V66</f>
        <v>7</v>
      </c>
      <c r="AC66" s="55">
        <f>M66</f>
        <v>62</v>
      </c>
      <c r="AD66" s="55">
        <f>SUM(G66:L66)</f>
        <v>43</v>
      </c>
      <c r="AE66" s="55">
        <f>SUM(J66:L66)</f>
        <v>22</v>
      </c>
      <c r="AF66" s="55">
        <f>L66</f>
        <v>7</v>
      </c>
    </row>
    <row r="67" spans="1:32" s="43" customFormat="1" ht="12">
      <c r="A67" s="255" t="s">
        <v>58</v>
      </c>
      <c r="B67" s="22">
        <v>3</v>
      </c>
      <c r="C67" s="218" t="s">
        <v>65</v>
      </c>
      <c r="D67" s="6">
        <v>6</v>
      </c>
      <c r="E67" s="6">
        <v>6</v>
      </c>
      <c r="F67" s="6">
        <v>8</v>
      </c>
      <c r="G67" s="6">
        <v>4</v>
      </c>
      <c r="H67" s="6">
        <v>10</v>
      </c>
      <c r="I67" s="6">
        <v>8</v>
      </c>
      <c r="J67" s="6">
        <v>7</v>
      </c>
      <c r="K67" s="6">
        <v>8</v>
      </c>
      <c r="L67" s="6">
        <v>8</v>
      </c>
      <c r="M67" s="37">
        <f>IF(OR(ISBLANK(C67),ISBLANK(D67),ISBLANK(E67),ISBLANK(F67),ISBLANK(G67),ISBLANK(H67),ISBLANK(I67),ISBLANK(J67),ISBLANK(K67),ISBLANK(L67)),0,SUM(D67:L67))</f>
        <v>65</v>
      </c>
      <c r="N67" s="6">
        <v>5</v>
      </c>
      <c r="O67" s="6">
        <v>5</v>
      </c>
      <c r="P67" s="6">
        <v>5</v>
      </c>
      <c r="Q67" s="6">
        <v>7</v>
      </c>
      <c r="R67" s="6">
        <v>7</v>
      </c>
      <c r="S67" s="6">
        <v>6</v>
      </c>
      <c r="T67" s="6">
        <v>10</v>
      </c>
      <c r="U67" s="6">
        <v>3</v>
      </c>
      <c r="V67" s="6">
        <v>9</v>
      </c>
      <c r="W67" s="37">
        <f>IF(OR(ISBLANK(M67),ISBLANK(N67),ISBLANK(O67),ISBLANK(P67),ISBLANK(Q67),ISBLANK(R67),ISBLANK(S67),ISBLANK(T67),ISBLANK(U67),ISBLANK(V67)),0,SUM(N67:V67))</f>
        <v>57</v>
      </c>
      <c r="X67" s="60">
        <f>M67+W67</f>
        <v>122</v>
      </c>
      <c r="Y67" s="55">
        <f>W67</f>
        <v>57</v>
      </c>
      <c r="Z67" s="55">
        <f>SUM(Q67:V67)</f>
        <v>42</v>
      </c>
      <c r="AA67" s="55">
        <f>SUM(T67:V67)</f>
        <v>22</v>
      </c>
      <c r="AB67" s="55">
        <f>V67</f>
        <v>9</v>
      </c>
      <c r="AC67" s="55">
        <f>M67</f>
        <v>65</v>
      </c>
      <c r="AD67" s="55">
        <f>SUM(G67:L67)</f>
        <v>45</v>
      </c>
      <c r="AE67" s="55">
        <f>SUM(J67:L67)</f>
        <v>23</v>
      </c>
      <c r="AF67" s="55">
        <f>L67</f>
        <v>8</v>
      </c>
    </row>
    <row r="68" spans="1:32" s="43" customFormat="1" ht="12">
      <c r="A68" s="255" t="s">
        <v>58</v>
      </c>
      <c r="B68" s="22">
        <v>4</v>
      </c>
      <c r="C68" s="218" t="s">
        <v>66</v>
      </c>
      <c r="D68" s="6">
        <v>7</v>
      </c>
      <c r="E68" s="6">
        <v>6</v>
      </c>
      <c r="F68" s="6">
        <v>7</v>
      </c>
      <c r="G68" s="6">
        <v>6</v>
      </c>
      <c r="H68" s="6">
        <v>7</v>
      </c>
      <c r="I68" s="6">
        <v>6</v>
      </c>
      <c r="J68" s="6">
        <v>7</v>
      </c>
      <c r="K68" s="6">
        <v>9</v>
      </c>
      <c r="L68" s="6">
        <v>7</v>
      </c>
      <c r="M68" s="37">
        <f>IF(OR(ISBLANK(C68),ISBLANK(D68),ISBLANK(E68),ISBLANK(F68),ISBLANK(G68),ISBLANK(H68),ISBLANK(I68),ISBLANK(J68),ISBLANK(K68),ISBLANK(L68)),0,SUM(D68:L68))</f>
        <v>62</v>
      </c>
      <c r="N68" s="6">
        <v>8</v>
      </c>
      <c r="O68" s="6">
        <v>6</v>
      </c>
      <c r="P68" s="6">
        <v>7</v>
      </c>
      <c r="Q68" s="6">
        <v>6</v>
      </c>
      <c r="R68" s="6">
        <v>7</v>
      </c>
      <c r="S68" s="6">
        <v>7</v>
      </c>
      <c r="T68" s="6">
        <v>8</v>
      </c>
      <c r="U68" s="6">
        <v>5</v>
      </c>
      <c r="V68" s="6">
        <v>8</v>
      </c>
      <c r="W68" s="37">
        <f>IF(OR(ISBLANK(M68),ISBLANK(N68),ISBLANK(O68),ISBLANK(P68),ISBLANK(Q68),ISBLANK(R68),ISBLANK(S68),ISBLANK(T68),ISBLANK(U68),ISBLANK(V68)),0,SUM(N68:V68))</f>
        <v>62</v>
      </c>
      <c r="X68" s="60">
        <f>M68+W68</f>
        <v>124</v>
      </c>
      <c r="Y68" s="55">
        <f>W68</f>
        <v>62</v>
      </c>
      <c r="Z68" s="55">
        <f>SUM(Q68:V68)</f>
        <v>41</v>
      </c>
      <c r="AA68" s="55">
        <f>SUM(T68:V68)</f>
        <v>21</v>
      </c>
      <c r="AB68" s="55">
        <f>V68</f>
        <v>8</v>
      </c>
      <c r="AC68" s="55">
        <f>M68</f>
        <v>62</v>
      </c>
      <c r="AD68" s="55">
        <f>SUM(G68:L68)</f>
        <v>42</v>
      </c>
      <c r="AE68" s="55">
        <f>SUM(J68:L68)</f>
        <v>23</v>
      </c>
      <c r="AF68" s="55">
        <f>L68</f>
        <v>7</v>
      </c>
    </row>
    <row r="69" spans="1:32" s="43" customFormat="1" ht="12">
      <c r="A69" s="255" t="s">
        <v>58</v>
      </c>
      <c r="B69" s="22">
        <v>5</v>
      </c>
      <c r="C69" s="218" t="s">
        <v>67</v>
      </c>
      <c r="D69" s="6">
        <v>8</v>
      </c>
      <c r="E69" s="6">
        <v>4</v>
      </c>
      <c r="F69" s="6">
        <v>7</v>
      </c>
      <c r="G69" s="6">
        <v>5</v>
      </c>
      <c r="H69" s="6">
        <v>8</v>
      </c>
      <c r="I69" s="6">
        <v>6</v>
      </c>
      <c r="J69" s="6">
        <v>12</v>
      </c>
      <c r="K69" s="6">
        <v>8</v>
      </c>
      <c r="L69" s="6">
        <v>10</v>
      </c>
      <c r="M69" s="37">
        <f>IF(OR(ISBLANK(C69),ISBLANK(D69),ISBLANK(E69),ISBLANK(F69),ISBLANK(G69),ISBLANK(H69),ISBLANK(I69),ISBLANK(J69),ISBLANK(K69),ISBLANK(L69)),0,SUM(D69:L69))</f>
        <v>68</v>
      </c>
      <c r="N69" s="6">
        <v>9</v>
      </c>
      <c r="O69" s="6">
        <v>5</v>
      </c>
      <c r="P69" s="6">
        <v>6</v>
      </c>
      <c r="Q69" s="6">
        <v>6</v>
      </c>
      <c r="R69" s="6">
        <v>6</v>
      </c>
      <c r="S69" s="6">
        <v>8</v>
      </c>
      <c r="T69" s="6">
        <v>9</v>
      </c>
      <c r="U69" s="6">
        <v>4</v>
      </c>
      <c r="V69" s="6">
        <v>8</v>
      </c>
      <c r="W69" s="37">
        <f>IF(OR(ISBLANK(M69),ISBLANK(N69),ISBLANK(O69),ISBLANK(P69),ISBLANK(Q69),ISBLANK(R69),ISBLANK(S69),ISBLANK(T69),ISBLANK(U69),ISBLANK(V69)),0,SUM(N69:V69))</f>
        <v>61</v>
      </c>
      <c r="X69" s="60">
        <f>M69+W69</f>
        <v>129</v>
      </c>
      <c r="Y69" s="55">
        <f>W69</f>
        <v>61</v>
      </c>
      <c r="Z69" s="55">
        <f>SUM(Q69:V69)</f>
        <v>41</v>
      </c>
      <c r="AA69" s="55">
        <f>SUM(T69:V69)</f>
        <v>21</v>
      </c>
      <c r="AB69" s="55">
        <f>V69</f>
        <v>8</v>
      </c>
      <c r="AC69" s="55">
        <f>M69</f>
        <v>68</v>
      </c>
      <c r="AD69" s="55">
        <f>SUM(G69:L69)</f>
        <v>49</v>
      </c>
      <c r="AE69" s="55">
        <f>SUM(J69:L69)</f>
        <v>30</v>
      </c>
      <c r="AF69" s="55">
        <f>L69</f>
        <v>10</v>
      </c>
    </row>
    <row r="70" spans="1:32" s="43" customFormat="1" ht="12">
      <c r="A70" s="274" t="s">
        <v>13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78">
        <f>IF(OR((M65=0),(M66=0),(M67=0),(M68=0),(M69=0)),0,AC70)</f>
        <v>0</v>
      </c>
      <c r="N70" s="274" t="s">
        <v>13</v>
      </c>
      <c r="O70" s="274"/>
      <c r="P70" s="274"/>
      <c r="Q70" s="274"/>
      <c r="R70" s="274"/>
      <c r="S70" s="274"/>
      <c r="T70" s="274"/>
      <c r="U70" s="274"/>
      <c r="V70" s="274"/>
      <c r="W70" s="78">
        <f>IF(OR((W65=0),(W66=0),(W67=0),(W68=0),(W69=0)),0,Y70)</f>
        <v>0</v>
      </c>
      <c r="X70" s="60">
        <f>IF(OR((X65=0),(X66=0),(X67=0),(X68=0),(X69=0)),0,MAX(X65:X69))</f>
        <v>0</v>
      </c>
      <c r="Y70" s="79">
        <f>MAX(IF(($X65=$X70),Y65,0),IF((X66=X70),Y66,0),IF((X67=X70),Y67,0),IF((X68=X70),Y68,0),IF((X69=X70),Y69,0))</f>
        <v>0</v>
      </c>
      <c r="Z70" s="154">
        <f>MAX(IF(AND(($X65=$X70),($Y65=$Y70)),$Z65,0),IF(AND(($X66=$X70),($Y66=$Y70)),$Z66,0),IF(AND(($X67=$X70),($Y67=$Y70)),$Z67,0),IF(AND(($X68=$X70),($Y68=$Y70)),$Z68,0),IF(AND(($X69=$X70),($Y69=$Y70)),$Z69,0))</f>
        <v>0</v>
      </c>
      <c r="AA70" s="154">
        <f>MAX(IF(AND(($X65=$X70),($Y65=$Y70),($Z65=$Z70)),$AA65,0),IF(AND(($X66=$X70),($Y66=$Y70),($Z66=$Z70)),$AA66,0),IF(AND(($X67=$X70),($Y67=$Y70),($Z67=$Z70)),$AA67,0),IF(AND(($X68=$X70),($Y68=$Y70),($Z68=$Z70)),$AA68,0),IF(AND(($X69=$X70),($Y69=$Y70),($Z69=$Z70)),$AA69,0))</f>
        <v>0</v>
      </c>
      <c r="AB70" s="154">
        <f>MAX(IF(AND(($X65=$X70),($Y65=$Y70),($Z65=$Z70),($AA65=$AA70)),$AB65,0),IF(AND(($X66=$X70),($Y66=$Y70),($Z66=$Z70),($AA66=$AA70)),$AB66,0),IF(AND(($X67=$X70),($Y67=$Y70),($Z67=$Z70),($AA67=$AA70)),$AB67,0),IF(AND(($X68=$X70),($Y68=$Y70),($Z68=$Z70),($AA68=$AA70)),$AB68,0),IF(AND(($X69=$X70),($Y69=$Y70),($Z69=$Z70),($AA69=$AA70)),$AB69,0))</f>
        <v>0</v>
      </c>
      <c r="AC70" s="154">
        <f>MAX(IF(AND(($X65=$X70),($Y65=$Y70),($Z65=$Z70),($AA65=$AA70),($AB65=$AB70)),$AC65,0),IF(AND(($X66=$X70),($Y66=$Y70),($Z66=$Z70),($AA66=$AA70),($AB66=$AB70)),$AC66,0),IF(AND(($X67=$X70),($Y67=$Y70),($Z67=$Z70),($AA67=$AA70),($AB67=$AB70)),$AC67,0),IF(AND(($X68=$X70),($Y68=$Y70),($Z68=$Z70),($AA68=$AA70),($AB68=$AB70)),$AC68,0),IF(AND(($X69=$X70),($Y69=$Y70),($Z69=$Z70),($AA69=$AA70),($AB69=$AB70)),$AC69,0))</f>
        <v>0</v>
      </c>
      <c r="AD70" s="154">
        <f>MAX(IF(AND(($X65=$X70),($Y65=$Y70),($Z65=$Z70),($AA65=$AA70),($AB65=$AB70),($AC65=$AC70)),$AD65,0),IF(AND(($X66=$X70),($Y66=$Y70),($Z66=$Z70),($AA66=$AA70),($AB66=$AB70),($AC66=$AC70)),$AD66,0),IF(AND(($X67=$X70),($Y67=$Y70),($Z67=$Z70),($AA67=$AA70),($AB67=$AB70),($AC67=$AC70)),$AD67,0),IF(AND(($X68=$X70),($Y68=$Y70),($Z68=$Z70),($AA68=$AA70),($AB68=$AB70),($AC68=$AC70)),$AD68,0),IF(AND(($X69=$X70),($Y69=$Y70),($Z69=$Z70),($AA69=$AA70),($AB69=$AB70),($AC69=$AC70)),$AD69,0))</f>
        <v>0</v>
      </c>
      <c r="AE70" s="154">
        <f>MAX(IF(AND(($X65=$X70),($Y65=$Y70),($Z65=$Z70),($AA65=$AA70),($AB65=$AB70),($AC65=$AC70),($AD65=$AD70)),$AE65,0),IF(AND(($X66=$X70),($Y66=$Y70),($Z66=$Z70),($AA66=$AA70),($AB66=$AB70),($AC66=$AC70),($AD66=$AD70)),$AE66,0),IF(AND(($X67=$X70),($Y67=$Y70),($Z67=$Z70),($AA67=$AA70),($AB67=$AB70),($AC67=$AC70),($AD67=$AD70)),$AE67,0),IF(AND(($X68=$X70),($Y68=$Y70),($Z68=$Z70),($AA68=$AA70),($AB68=$AB70),($AC68=$AC70),($AD68=$AD70)),$AE68,0),IF(AND(($X69=$X70),($Y69=$Y70),($Z69=$Z70),($AA69=$AA70),($AB69=$AB70),($AC69=$AC70),($AD69=$AD70)),$AE69,0))</f>
        <v>0</v>
      </c>
      <c r="AF70" s="115">
        <f>MAX(IF(AND(($X65=$X70),($Y65=$Y70),($Z65=$Z70),($AA65=$AA70),($AB65=$AB70),($AC65=$AC70),($AD65=$AD70),($AE65=$AE70)),$AF65,0),IF(AND(($X66=$X70),($Y66=$Y70),($Z66=$Z70),($AA66=$AA70),($AB66=$AB70),($AC66=$AC70),($AD66=$AD70),($AE66=$AE70)),$AF66,0),IF(AND(($X67=$X70),($Y67=$Y70),($Z67=$Z70),($AA67=$AA70),($AB67=$AB70),($AC67=$AC70),($AD67=$AD70),($AE67=$AE70)),$AF67,0),IF(AND(($X68=$X70),($Y68=$Y70),($Z68=$Z70),($AA68=$AA70),($AB68=$AB70),($AC68=$AC70),($AD68=$AD70),($AE68=$AE70)),$AF68,0),IF(AND(($X69=$X70),($Y69=$Y70),($Z69=$Z70),($AA69=$AA70),($AB69=$AB70),($AC69=$AC70),($AD69=$AD70),($AE69=$AE70)),$AF69,0))</f>
        <v>0</v>
      </c>
    </row>
    <row r="71" spans="1:32" s="17" customFormat="1" ht="13">
      <c r="A71" s="290" t="s">
        <v>12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8">
        <f>SUM(M65:M69)-M70</f>
        <v>257</v>
      </c>
      <c r="N71" s="290" t="s">
        <v>12</v>
      </c>
      <c r="O71" s="290"/>
      <c r="P71" s="290"/>
      <c r="Q71" s="290"/>
      <c r="R71" s="290"/>
      <c r="S71" s="290"/>
      <c r="T71" s="290"/>
      <c r="U71" s="290"/>
      <c r="V71" s="290"/>
      <c r="W71" s="8">
        <f t="shared" ref="W71:AF71" si="5">SUM(W65:W69)-W70</f>
        <v>245</v>
      </c>
      <c r="X71" s="142">
        <f t="shared" si="5"/>
        <v>502</v>
      </c>
      <c r="Y71" s="117">
        <f t="shared" si="5"/>
        <v>245</v>
      </c>
      <c r="Z71" s="81">
        <f t="shared" si="5"/>
        <v>169</v>
      </c>
      <c r="AA71" s="81">
        <f t="shared" si="5"/>
        <v>86</v>
      </c>
      <c r="AB71" s="81">
        <f t="shared" si="5"/>
        <v>32</v>
      </c>
      <c r="AC71" s="81">
        <f t="shared" si="5"/>
        <v>257</v>
      </c>
      <c r="AD71" s="81">
        <f t="shared" si="5"/>
        <v>179</v>
      </c>
      <c r="AE71" s="81">
        <f t="shared" si="5"/>
        <v>98</v>
      </c>
      <c r="AF71" s="112">
        <f t="shared" si="5"/>
        <v>32</v>
      </c>
    </row>
    <row r="72" spans="1:32" ht="12">
      <c r="A72" s="94"/>
      <c r="B72" s="183"/>
      <c r="C72" s="39"/>
      <c r="D72" s="94"/>
      <c r="E72" s="94"/>
      <c r="F72" s="94"/>
      <c r="G72" s="94"/>
      <c r="H72" s="94"/>
      <c r="I72" s="94"/>
      <c r="J72" s="94"/>
      <c r="K72" s="94"/>
      <c r="L72" s="94"/>
      <c r="M72" s="15"/>
      <c r="N72" s="94"/>
      <c r="O72" s="94"/>
      <c r="P72" s="94"/>
      <c r="Q72" s="94"/>
      <c r="R72" s="94"/>
      <c r="S72" s="94"/>
      <c r="T72" s="94"/>
      <c r="U72" s="94"/>
      <c r="V72" s="94"/>
      <c r="W72" s="15"/>
      <c r="X72" s="15"/>
      <c r="Y72" s="94"/>
      <c r="Z72" s="94"/>
      <c r="AA72" s="94"/>
      <c r="AB72" s="94"/>
      <c r="AC72" s="94"/>
      <c r="AD72" s="94"/>
      <c r="AE72" s="94"/>
      <c r="AF72" s="94"/>
    </row>
    <row r="73" spans="1:32" s="63" customFormat="1" ht="15">
      <c r="A73" s="217" t="s">
        <v>68</v>
      </c>
      <c r="B73" s="291" t="s">
        <v>23</v>
      </c>
      <c r="C73" s="291"/>
      <c r="D73" s="145">
        <v>1</v>
      </c>
      <c r="E73" s="145">
        <v>2</v>
      </c>
      <c r="F73" s="145">
        <v>3</v>
      </c>
      <c r="G73" s="145">
        <v>4</v>
      </c>
      <c r="H73" s="145">
        <v>5</v>
      </c>
      <c r="I73" s="145">
        <v>6</v>
      </c>
      <c r="J73" s="145">
        <v>7</v>
      </c>
      <c r="K73" s="145">
        <v>8</v>
      </c>
      <c r="L73" s="145">
        <v>9</v>
      </c>
      <c r="M73" s="8" t="s">
        <v>12</v>
      </c>
      <c r="N73" s="145">
        <v>10</v>
      </c>
      <c r="O73" s="145">
        <v>11</v>
      </c>
      <c r="P73" s="145">
        <v>12</v>
      </c>
      <c r="Q73" s="145">
        <v>13</v>
      </c>
      <c r="R73" s="145">
        <v>14</v>
      </c>
      <c r="S73" s="145">
        <v>15</v>
      </c>
      <c r="T73" s="145">
        <v>16</v>
      </c>
      <c r="U73" s="145">
        <v>17</v>
      </c>
      <c r="V73" s="145">
        <v>18</v>
      </c>
      <c r="W73" s="8" t="s">
        <v>12</v>
      </c>
      <c r="X73" s="102"/>
      <c r="Y73" s="9"/>
      <c r="Z73" s="9"/>
      <c r="AA73" s="9"/>
      <c r="AB73" s="9"/>
      <c r="AC73" s="9"/>
      <c r="AD73" s="9"/>
      <c r="AE73" s="9"/>
      <c r="AF73" s="168"/>
    </row>
    <row r="74" spans="1:32" s="43" customFormat="1" ht="12">
      <c r="A74" s="217" t="s">
        <v>68</v>
      </c>
      <c r="B74" s="22">
        <v>1</v>
      </c>
      <c r="C74" s="218" t="s">
        <v>30</v>
      </c>
      <c r="D74" s="220">
        <v>5</v>
      </c>
      <c r="E74" s="220">
        <v>5</v>
      </c>
      <c r="F74" s="220">
        <v>3</v>
      </c>
      <c r="G74" s="220">
        <v>3</v>
      </c>
      <c r="H74" s="220">
        <v>6</v>
      </c>
      <c r="I74" s="220">
        <v>4</v>
      </c>
      <c r="J74" s="220">
        <v>5</v>
      </c>
      <c r="K74" s="220">
        <v>7</v>
      </c>
      <c r="L74" s="220">
        <v>4</v>
      </c>
      <c r="M74" s="37">
        <f>IF(OR(ISBLANK(C74),ISBLANK(D74),ISBLANK(E74),ISBLANK(F74),ISBLANK(G74),ISBLANK(H74),ISBLANK(I74),ISBLANK(J74),ISBLANK(K74),ISBLANK(L74)),0,SUM(D74:L74))</f>
        <v>42</v>
      </c>
      <c r="N74" s="220">
        <v>5</v>
      </c>
      <c r="O74" s="220">
        <v>4</v>
      </c>
      <c r="P74" s="220">
        <v>4</v>
      </c>
      <c r="Q74" s="220">
        <v>3</v>
      </c>
      <c r="R74" s="220">
        <v>5</v>
      </c>
      <c r="S74" s="220">
        <v>4</v>
      </c>
      <c r="T74" s="220">
        <v>5</v>
      </c>
      <c r="U74" s="220">
        <v>3</v>
      </c>
      <c r="V74" s="220">
        <v>5</v>
      </c>
      <c r="W74" s="37">
        <f>IF(OR(ISBLANK(M74),ISBLANK(N74),ISBLANK(O74),ISBLANK(P74),ISBLANK(Q74),ISBLANK(R74),ISBLANK(S74),ISBLANK(T74),ISBLANK(U74),ISBLANK(V74)),0,SUM(N74:V74))</f>
        <v>38</v>
      </c>
      <c r="X74" s="178">
        <f>M74+W74</f>
        <v>80</v>
      </c>
      <c r="Y74" s="55">
        <f>W74</f>
        <v>38</v>
      </c>
      <c r="Z74" s="55">
        <f>SUM(Q74:V74)</f>
        <v>25</v>
      </c>
      <c r="AA74" s="55">
        <f>SUM(T74:V74)</f>
        <v>13</v>
      </c>
      <c r="AB74" s="55">
        <f>V74</f>
        <v>5</v>
      </c>
      <c r="AC74" s="55">
        <f>M74</f>
        <v>42</v>
      </c>
      <c r="AD74" s="55">
        <f>SUM(G74:L74)</f>
        <v>29</v>
      </c>
      <c r="AE74" s="55">
        <f>SUM(J74:L74)</f>
        <v>16</v>
      </c>
      <c r="AF74" s="55">
        <f>L74</f>
        <v>4</v>
      </c>
    </row>
    <row r="75" spans="1:32" s="43" customFormat="1" ht="12">
      <c r="A75" s="217" t="s">
        <v>68</v>
      </c>
      <c r="B75" s="22">
        <v>2</v>
      </c>
      <c r="C75" s="218" t="s">
        <v>31</v>
      </c>
      <c r="D75" s="220">
        <v>4</v>
      </c>
      <c r="E75" s="220">
        <v>6</v>
      </c>
      <c r="F75" s="220">
        <v>5</v>
      </c>
      <c r="G75" s="220">
        <v>3</v>
      </c>
      <c r="H75" s="220">
        <v>6</v>
      </c>
      <c r="I75" s="220">
        <v>7</v>
      </c>
      <c r="J75" s="220">
        <v>5</v>
      </c>
      <c r="K75" s="220">
        <v>5</v>
      </c>
      <c r="L75" s="220">
        <v>5</v>
      </c>
      <c r="M75" s="37">
        <f>IF(OR(ISBLANK(C75),ISBLANK(D75),ISBLANK(E75),ISBLANK(F75),ISBLANK(G75),ISBLANK(H75),ISBLANK(I75),ISBLANK(J75),ISBLANK(K75),ISBLANK(L75)),0,SUM(D75:L75))</f>
        <v>46</v>
      </c>
      <c r="N75" s="220">
        <v>7</v>
      </c>
      <c r="O75" s="220">
        <v>6</v>
      </c>
      <c r="P75" s="220">
        <v>6</v>
      </c>
      <c r="Q75" s="220">
        <v>5</v>
      </c>
      <c r="R75" s="220">
        <v>6</v>
      </c>
      <c r="S75" s="220">
        <v>8</v>
      </c>
      <c r="T75" s="220">
        <v>5</v>
      </c>
      <c r="U75" s="220">
        <v>3</v>
      </c>
      <c r="V75" s="220">
        <v>5</v>
      </c>
      <c r="W75" s="37">
        <f>IF(OR(ISBLANK(M75),ISBLANK(N75),ISBLANK(O75),ISBLANK(P75),ISBLANK(Q75),ISBLANK(R75),ISBLANK(S75),ISBLANK(T75),ISBLANK(U75),ISBLANK(V75)),0,SUM(N75:V75))</f>
        <v>51</v>
      </c>
      <c r="X75" s="60">
        <f>M75+W75</f>
        <v>97</v>
      </c>
      <c r="Y75" s="55">
        <f>W75</f>
        <v>51</v>
      </c>
      <c r="Z75" s="55">
        <f>SUM(Q75:V75)</f>
        <v>32</v>
      </c>
      <c r="AA75" s="55">
        <f>SUM(T75:V75)</f>
        <v>13</v>
      </c>
      <c r="AB75" s="55">
        <f>V75</f>
        <v>5</v>
      </c>
      <c r="AC75" s="55">
        <f>M75</f>
        <v>46</v>
      </c>
      <c r="AD75" s="55">
        <f>SUM(G75:L75)</f>
        <v>31</v>
      </c>
      <c r="AE75" s="55">
        <f>SUM(J75:L75)</f>
        <v>15</v>
      </c>
      <c r="AF75" s="55">
        <f>L75</f>
        <v>5</v>
      </c>
    </row>
    <row r="76" spans="1:32" s="43" customFormat="1" ht="12">
      <c r="A76" s="217" t="s">
        <v>68</v>
      </c>
      <c r="B76" s="22">
        <v>3</v>
      </c>
      <c r="C76" s="218" t="s">
        <v>69</v>
      </c>
      <c r="D76" s="220">
        <v>6</v>
      </c>
      <c r="E76" s="220">
        <v>6</v>
      </c>
      <c r="F76" s="220">
        <v>5</v>
      </c>
      <c r="G76" s="220">
        <v>6</v>
      </c>
      <c r="H76" s="220">
        <v>6</v>
      </c>
      <c r="I76" s="220">
        <v>6</v>
      </c>
      <c r="J76" s="220">
        <v>4</v>
      </c>
      <c r="K76" s="220">
        <v>6</v>
      </c>
      <c r="L76" s="220">
        <v>5</v>
      </c>
      <c r="M76" s="37">
        <f>IF(OR(ISBLANK(C76),ISBLANK(D76),ISBLANK(E76),ISBLANK(F76),ISBLANK(G76),ISBLANK(H76),ISBLANK(I76),ISBLANK(J76),ISBLANK(K76),ISBLANK(L76)),0,SUM(D76:L76))</f>
        <v>50</v>
      </c>
      <c r="N76" s="220">
        <v>6</v>
      </c>
      <c r="O76" s="220">
        <v>4</v>
      </c>
      <c r="P76" s="220">
        <v>5</v>
      </c>
      <c r="Q76" s="220">
        <v>3</v>
      </c>
      <c r="R76" s="220">
        <v>5</v>
      </c>
      <c r="S76" s="220">
        <v>6</v>
      </c>
      <c r="T76" s="220">
        <v>6</v>
      </c>
      <c r="U76" s="220">
        <v>3</v>
      </c>
      <c r="V76" s="220">
        <v>6</v>
      </c>
      <c r="W76" s="37">
        <f>IF(OR(ISBLANK(M76),ISBLANK(N76),ISBLANK(O76),ISBLANK(P76),ISBLANK(Q76),ISBLANK(R76),ISBLANK(S76),ISBLANK(T76),ISBLANK(U76),ISBLANK(V76)),0,SUM(N76:V76))</f>
        <v>44</v>
      </c>
      <c r="X76" s="60">
        <f>M76+W76</f>
        <v>94</v>
      </c>
      <c r="Y76" s="55">
        <f>W76</f>
        <v>44</v>
      </c>
      <c r="Z76" s="55">
        <f>SUM(Q76:V76)</f>
        <v>29</v>
      </c>
      <c r="AA76" s="55">
        <f>SUM(T76:V76)</f>
        <v>15</v>
      </c>
      <c r="AB76" s="55">
        <f>V76</f>
        <v>6</v>
      </c>
      <c r="AC76" s="55">
        <f>M76</f>
        <v>50</v>
      </c>
      <c r="AD76" s="55">
        <f>SUM(G76:L76)</f>
        <v>33</v>
      </c>
      <c r="AE76" s="55">
        <f>SUM(J76:L76)</f>
        <v>15</v>
      </c>
      <c r="AF76" s="55">
        <f>L76</f>
        <v>5</v>
      </c>
    </row>
    <row r="77" spans="1:32" s="43" customFormat="1" ht="12">
      <c r="A77" s="217" t="s">
        <v>68</v>
      </c>
      <c r="B77" s="22">
        <v>4</v>
      </c>
      <c r="C77" s="218" t="s">
        <v>70</v>
      </c>
      <c r="D77" s="220">
        <v>5</v>
      </c>
      <c r="E77" s="220">
        <v>4</v>
      </c>
      <c r="F77" s="220">
        <v>5</v>
      </c>
      <c r="G77" s="220">
        <v>5</v>
      </c>
      <c r="H77" s="220">
        <v>6</v>
      </c>
      <c r="I77" s="220">
        <v>5</v>
      </c>
      <c r="J77" s="220">
        <v>9</v>
      </c>
      <c r="K77" s="220">
        <v>9</v>
      </c>
      <c r="L77" s="220">
        <v>7</v>
      </c>
      <c r="M77" s="37">
        <f>IF(OR(ISBLANK(C77),ISBLANK(D77),ISBLANK(E77),ISBLANK(F77),ISBLANK(G77),ISBLANK(H77),ISBLANK(I77),ISBLANK(J77),ISBLANK(K77),ISBLANK(L77)),0,SUM(D77:L77))</f>
        <v>55</v>
      </c>
      <c r="N77" s="220">
        <v>7</v>
      </c>
      <c r="O77" s="220">
        <v>8</v>
      </c>
      <c r="P77" s="220">
        <v>6</v>
      </c>
      <c r="Q77" s="220">
        <v>4</v>
      </c>
      <c r="R77" s="220">
        <v>8</v>
      </c>
      <c r="S77" s="220">
        <v>3</v>
      </c>
      <c r="T77" s="220">
        <v>8</v>
      </c>
      <c r="U77" s="220">
        <v>6</v>
      </c>
      <c r="V77" s="220">
        <v>5</v>
      </c>
      <c r="W77" s="37">
        <f>IF(OR(ISBLANK(M77),ISBLANK(N77),ISBLANK(O77),ISBLANK(P77),ISBLANK(Q77),ISBLANK(R77),ISBLANK(S77),ISBLANK(T77),ISBLANK(U77),ISBLANK(V77)),0,SUM(N77:V77))</f>
        <v>55</v>
      </c>
      <c r="X77" s="60">
        <f>M77+W77</f>
        <v>110</v>
      </c>
      <c r="Y77" s="55">
        <f>W77</f>
        <v>55</v>
      </c>
      <c r="Z77" s="55">
        <f>SUM(Q77:V77)</f>
        <v>34</v>
      </c>
      <c r="AA77" s="55">
        <f>SUM(T77:V77)</f>
        <v>19</v>
      </c>
      <c r="AB77" s="55">
        <f>V77</f>
        <v>5</v>
      </c>
      <c r="AC77" s="55">
        <f>M77</f>
        <v>55</v>
      </c>
      <c r="AD77" s="55">
        <f>SUM(G77:L77)</f>
        <v>41</v>
      </c>
      <c r="AE77" s="55">
        <f>SUM(J77:L77)</f>
        <v>25</v>
      </c>
      <c r="AF77" s="55">
        <f>L77</f>
        <v>7</v>
      </c>
    </row>
    <row r="78" spans="1:32" s="43" customFormat="1" ht="12">
      <c r="A78" s="217" t="s">
        <v>68</v>
      </c>
      <c r="B78" s="22">
        <v>5</v>
      </c>
      <c r="C78" s="218" t="s">
        <v>71</v>
      </c>
      <c r="D78" s="220">
        <v>7</v>
      </c>
      <c r="E78" s="220">
        <v>4</v>
      </c>
      <c r="F78" s="220">
        <v>6</v>
      </c>
      <c r="G78" s="220">
        <v>7</v>
      </c>
      <c r="H78" s="220">
        <v>7</v>
      </c>
      <c r="I78" s="220">
        <v>7</v>
      </c>
      <c r="J78" s="220">
        <v>7</v>
      </c>
      <c r="K78" s="220">
        <v>8</v>
      </c>
      <c r="L78" s="220">
        <v>5</v>
      </c>
      <c r="M78" s="37">
        <f>IF(OR(ISBLANK(C78),ISBLANK(D78),ISBLANK(E78),ISBLANK(F78),ISBLANK(G78),ISBLANK(H78),ISBLANK(I78),ISBLANK(J78),ISBLANK(K78),ISBLANK(L78)),0,SUM(D78:L78))</f>
        <v>58</v>
      </c>
      <c r="N78" s="220">
        <v>4</v>
      </c>
      <c r="O78" s="220">
        <v>5</v>
      </c>
      <c r="P78" s="220">
        <v>5</v>
      </c>
      <c r="Q78" s="220">
        <v>5</v>
      </c>
      <c r="R78" s="220">
        <v>7</v>
      </c>
      <c r="S78" s="220">
        <v>6</v>
      </c>
      <c r="T78" s="220">
        <v>6</v>
      </c>
      <c r="U78" s="220">
        <v>5</v>
      </c>
      <c r="V78" s="220">
        <v>6</v>
      </c>
      <c r="W78" s="37">
        <f>IF(OR(ISBLANK(M78),ISBLANK(N78),ISBLANK(O78),ISBLANK(P78),ISBLANK(Q78),ISBLANK(R78),ISBLANK(S78),ISBLANK(T78),ISBLANK(U78),ISBLANK(V78)),0,SUM(N78:V78))</f>
        <v>49</v>
      </c>
      <c r="X78" s="60">
        <f>M78+W78</f>
        <v>107</v>
      </c>
      <c r="Y78" s="55">
        <f>W78</f>
        <v>49</v>
      </c>
      <c r="Z78" s="55">
        <f>SUM(Q78:V78)</f>
        <v>35</v>
      </c>
      <c r="AA78" s="55">
        <f>SUM(T78:V78)</f>
        <v>17</v>
      </c>
      <c r="AB78" s="55">
        <f>V78</f>
        <v>6</v>
      </c>
      <c r="AC78" s="55">
        <f>M78</f>
        <v>58</v>
      </c>
      <c r="AD78" s="55">
        <f>SUM(G78:L78)</f>
        <v>41</v>
      </c>
      <c r="AE78" s="55">
        <f>SUM(J78:L78)</f>
        <v>20</v>
      </c>
      <c r="AF78" s="55">
        <f>L78</f>
        <v>5</v>
      </c>
    </row>
    <row r="79" spans="1:32" s="43" customFormat="1" ht="12">
      <c r="A79" s="292" t="s">
        <v>13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78">
        <f>IF(OR((M74=0),(M75=0),(M76=0),(M77=0),(M78=0)),0,AC79)</f>
        <v>55</v>
      </c>
      <c r="N79" s="274" t="s">
        <v>13</v>
      </c>
      <c r="O79" s="274"/>
      <c r="P79" s="274"/>
      <c r="Q79" s="274"/>
      <c r="R79" s="274"/>
      <c r="S79" s="274"/>
      <c r="T79" s="274"/>
      <c r="U79" s="274"/>
      <c r="V79" s="274"/>
      <c r="W79" s="78">
        <f>IF(OR((W74=0),(W75=0),(W76=0),(W77=0),(W78=0)),0,Y79)</f>
        <v>55</v>
      </c>
      <c r="X79" s="60">
        <f>IF(OR((X74=0),(X75=0),(X76=0),(X77=0),(X78=0)),0,MAX(X74:X78))</f>
        <v>110</v>
      </c>
      <c r="Y79" s="108">
        <f>MAX(IF(($X74=$X79),Y74,0),IF((X75=X79),Y75,0),IF((X76=X79),Y76,0),IF((X77=X79),Y77,0),IF((X78=X79),Y78,0))</f>
        <v>55</v>
      </c>
      <c r="Z79" s="132">
        <f>MAX(IF(AND(($X74=$X79),($Y74=$Y79)),$Z74,0),IF(AND(($X75=$X79),($Y75=$Y79)),$Z75,0),IF(AND(($X76=$X79),($Y76=$Y79)),$Z76,0),IF(AND(($X77=$X79),($Y77=$Y79)),$Z77,0),IF(AND(($X78=$X79),($Y78=$Y79)),$Z78,0))</f>
        <v>34</v>
      </c>
      <c r="AA79" s="132">
        <f>MAX(IF(AND(($X74=$X79),($Y74=$Y79),($Z74=$Z79)),$AA74,0),IF(AND(($X75=$X79),($Y75=$Y79),($Z75=$Z79)),$AA75,0),IF(AND(($X76=$X79),($Y76=$Y79),($Z76=$Z79)),$AA76,0),IF(AND(($X77=$X79),($Y77=$Y79),($Z77=$Z79)),$AA77,0),IF(AND(($X78=$X79),($Y78=$Y79),($Z78=$Z79)),$AA78,0))</f>
        <v>19</v>
      </c>
      <c r="AB79" s="132">
        <f>MAX(IF(AND(($X74=$X79),($Y74=$Y79),($Z74=$Z79),($AA74=$AA79)),$AB74,0),IF(AND(($X75=$X79),($Y75=$Y79),($Z75=$Z79),($AA75=$AA79)),$AB75,0),IF(AND(($X76=$X79),($Y76=$Y79),($Z76=$Z79),($AA76=$AA79)),$AB76,0),IF(AND(($X77=$X79),($Y77=$Y79),($Z77=$Z79),($AA77=$AA79)),$AB77,0),IF(AND(($X78=$X79),($Y78=$Y79),($Z78=$Z79),($AA78=$AA79)),$AB78,0))</f>
        <v>5</v>
      </c>
      <c r="AC79" s="132">
        <f>MAX(IF(AND(($X74=$X79),($Y74=$Y79),($Z74=$Z79),($AA74=$AA79),($AB74=$AB79)),$AC74,0),IF(AND(($X75=$X79),($Y75=$Y79),($Z75=$Z79),($AA75=$AA79),($AB75=$AB79)),$AC75,0),IF(AND(($X76=$X79),($Y76=$Y79),($Z76=$Z79),($AA76=$AA79),($AB76=$AB79)),$AC76,0),IF(AND(($X77=$X79),($Y77=$Y79),($Z77=$Z79),($AA77=$AA79),($AB77=$AB79)),$AC77,0),IF(AND(($X78=$X79),($Y78=$Y79),($Z78=$Z79),($AA78=$AA79),($AB78=$AB79)),$AC78,0))</f>
        <v>55</v>
      </c>
      <c r="AD79" s="132">
        <f>MAX(IF(AND(($X74=$X79),($Y74=$Y79),($Z74=$Z79),($AA74=$AA79),($AB74=$AB79),($AC74=$AC79)),$AD74,0),IF(AND(($X75=$X79),($Y75=$Y79),($Z75=$Z79),($AA75=$AA79),($AB75=$AB79),($AC75=$AC79)),$AD75,0),IF(AND(($X76=$X79),($Y76=$Y79),($Z76=$Z79),($AA76=$AA79),($AB76=$AB79),($AC76=$AC79)),$AD76,0),IF(AND(($X77=$X79),($Y77=$Y79),($Z77=$Z79),($AA77=$AA79),($AB77=$AB79),($AC77=$AC79)),$AD77,0),IF(AND(($X78=$X79),($Y78=$Y79),($Z78=$Z79),($AA78=$AA79),($AB78=$AB79),($AC78=$AC79)),$AD78,0))</f>
        <v>41</v>
      </c>
      <c r="AE79" s="132">
        <f>MAX(IF(AND(($X74=$X79),($Y74=$Y79),($Z74=$Z79),($AA74=$AA79),($AB74=$AB79),($AC74=$AC79),($AD74=$AD79)),$AE74,0),IF(AND(($X75=$X79),($Y75=$Y79),($Z75=$Z79),($AA75=$AA79),($AB75=$AB79),($AC75=$AC79),($AD75=$AD79)),$AE75,0),IF(AND(($X76=$X79),($Y76=$Y79),($Z76=$Z79),($AA76=$AA79),($AB76=$AB79),($AC76=$AC79),($AD76=$AD79)),$AE76,0),IF(AND(($X77=$X79),($Y77=$Y79),($Z77=$Z79),($AA77=$AA79),($AB77=$AB79),($AC77=$AC79),($AD77=$AD79)),$AE77,0),IF(AND(($X78=$X79),($Y78=$Y79),($Z78=$Z79),($AA78=$AA79),($AB78=$AB79),($AC78=$AC79),($AD78=$AD79)),$AE78,0))</f>
        <v>25</v>
      </c>
      <c r="AF79" s="59">
        <f>MAX(IF(AND(($X74=$X79),($Y74=$Y79),($Z74=$Z79),($AA74=$AA79),($AB74=$AB79),($AC74=$AC79),($AD74=$AD79),($AE74=$AE79)),$AF74,0),IF(AND(($X75=$X79),($Y75=$Y79),($Z75=$Z79),($AA75=$AA79),($AB75=$AB79),($AC75=$AC79),($AD75=$AD79),($AE75=$AE79)),$AF75,0),IF(AND(($X76=$X79),($Y76=$Y79),($Z76=$Z79),($AA76=$AA79),($AB76=$AB79),($AC76=$AC79),($AD76=$AD79),($AE76=$AE79)),$AF76,0),IF(AND(($X77=$X79),($Y77=$Y79),($Z77=$Z79),($AA77=$AA79),($AB77=$AB79),($AC77=$AC79),($AD77=$AD79),($AE77=$AE79)),$AF77,0),IF(AND(($X78=$X79),($Y78=$Y79),($Z78=$Z79),($AA78=$AA79),($AB78=$AB79),($AC78=$AC79),($AD78=$AD79),($AE78=$AE79)),$AF78,0))</f>
        <v>7</v>
      </c>
    </row>
    <row r="80" spans="1:32" s="17" customFormat="1" ht="13">
      <c r="A80" s="293" t="s">
        <v>12</v>
      </c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8">
        <f>SUM(M74:M78)-M79</f>
        <v>196</v>
      </c>
      <c r="N80" s="293" t="s">
        <v>12</v>
      </c>
      <c r="O80" s="293"/>
      <c r="P80" s="293"/>
      <c r="Q80" s="293"/>
      <c r="R80" s="293"/>
      <c r="S80" s="293"/>
      <c r="T80" s="293"/>
      <c r="U80" s="293"/>
      <c r="V80" s="293"/>
      <c r="W80" s="8">
        <f t="shared" ref="W80:AF80" si="6">SUM(W74:W78)-W79</f>
        <v>182</v>
      </c>
      <c r="X80" s="142">
        <f t="shared" si="6"/>
        <v>378</v>
      </c>
      <c r="Y80" s="139">
        <f t="shared" si="6"/>
        <v>182</v>
      </c>
      <c r="Z80" s="100">
        <f t="shared" si="6"/>
        <v>121</v>
      </c>
      <c r="AA80" s="100">
        <f t="shared" si="6"/>
        <v>58</v>
      </c>
      <c r="AB80" s="100">
        <f t="shared" si="6"/>
        <v>22</v>
      </c>
      <c r="AC80" s="100">
        <f t="shared" si="6"/>
        <v>196</v>
      </c>
      <c r="AD80" s="100">
        <f t="shared" si="6"/>
        <v>134</v>
      </c>
      <c r="AE80" s="100">
        <f t="shared" si="6"/>
        <v>66</v>
      </c>
      <c r="AF80" s="67">
        <f t="shared" si="6"/>
        <v>19</v>
      </c>
    </row>
    <row r="81" spans="1:32" s="75" customFormat="1" ht="13">
      <c r="A81" s="163"/>
      <c r="B81" s="9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04"/>
      <c r="N81" s="163"/>
      <c r="O81" s="163"/>
      <c r="P81" s="163"/>
      <c r="Q81" s="163"/>
      <c r="R81" s="163"/>
      <c r="S81" s="163"/>
      <c r="T81" s="163"/>
      <c r="U81" s="163"/>
      <c r="V81" s="163"/>
      <c r="W81" s="104"/>
      <c r="X81" s="104"/>
      <c r="Y81" s="93"/>
      <c r="Z81" s="93"/>
      <c r="AA81" s="93"/>
      <c r="AB81" s="93"/>
      <c r="AC81" s="93"/>
      <c r="AD81" s="93"/>
      <c r="AE81" s="93"/>
      <c r="AF81" s="93"/>
    </row>
    <row r="82" spans="1:32" s="63" customFormat="1" ht="15">
      <c r="A82" s="212" t="s">
        <v>25</v>
      </c>
      <c r="B82" s="294" t="s">
        <v>24</v>
      </c>
      <c r="C82" s="295"/>
      <c r="D82" s="145">
        <v>1</v>
      </c>
      <c r="E82" s="145">
        <v>2</v>
      </c>
      <c r="F82" s="145">
        <v>3</v>
      </c>
      <c r="G82" s="145">
        <v>4</v>
      </c>
      <c r="H82" s="145">
        <v>5</v>
      </c>
      <c r="I82" s="145">
        <v>6</v>
      </c>
      <c r="J82" s="145">
        <v>7</v>
      </c>
      <c r="K82" s="145">
        <v>8</v>
      </c>
      <c r="L82" s="145">
        <v>9</v>
      </c>
      <c r="M82" s="8" t="s">
        <v>12</v>
      </c>
      <c r="N82" s="145">
        <v>10</v>
      </c>
      <c r="O82" s="145">
        <v>11</v>
      </c>
      <c r="P82" s="145">
        <v>12</v>
      </c>
      <c r="Q82" s="145">
        <v>13</v>
      </c>
      <c r="R82" s="145">
        <v>14</v>
      </c>
      <c r="S82" s="145">
        <v>15</v>
      </c>
      <c r="T82" s="145">
        <v>16</v>
      </c>
      <c r="U82" s="145">
        <v>17</v>
      </c>
      <c r="V82" s="145">
        <v>18</v>
      </c>
      <c r="W82" s="8" t="s">
        <v>12</v>
      </c>
      <c r="X82" s="16"/>
      <c r="Y82" s="177"/>
      <c r="Z82" s="177"/>
      <c r="AA82" s="177"/>
      <c r="AB82" s="177"/>
      <c r="AC82" s="177"/>
      <c r="AD82" s="177"/>
      <c r="AE82" s="177"/>
      <c r="AF82" s="150"/>
    </row>
    <row r="83" spans="1:32" s="43" customFormat="1" ht="12">
      <c r="A83" s="212" t="s">
        <v>25</v>
      </c>
      <c r="B83" s="22">
        <v>1</v>
      </c>
      <c r="C83" s="218" t="s">
        <v>72</v>
      </c>
      <c r="D83" s="6">
        <v>8</v>
      </c>
      <c r="E83" s="6">
        <v>5</v>
      </c>
      <c r="F83" s="6">
        <v>6</v>
      </c>
      <c r="G83" s="6">
        <v>6</v>
      </c>
      <c r="H83" s="6">
        <v>8</v>
      </c>
      <c r="I83" s="6">
        <v>8</v>
      </c>
      <c r="J83" s="6">
        <v>8</v>
      </c>
      <c r="K83" s="6">
        <v>12</v>
      </c>
      <c r="L83" s="6">
        <v>5</v>
      </c>
      <c r="M83" s="37">
        <f>IF(OR(ISBLANK(C83),ISBLANK(D83),ISBLANK(E83),ISBLANK(F83),ISBLANK(G83),ISBLANK(H83),ISBLANK(I83),ISBLANK(J83),ISBLANK(K83),ISBLANK(L83)),0,SUM(D83:L83))</f>
        <v>66</v>
      </c>
      <c r="N83" s="6">
        <v>6</v>
      </c>
      <c r="O83" s="6">
        <v>5</v>
      </c>
      <c r="P83" s="6">
        <v>8</v>
      </c>
      <c r="Q83" s="6">
        <v>5</v>
      </c>
      <c r="R83" s="6">
        <v>8</v>
      </c>
      <c r="S83" s="6">
        <v>9</v>
      </c>
      <c r="T83" s="6">
        <v>7</v>
      </c>
      <c r="U83" s="6">
        <v>3</v>
      </c>
      <c r="V83" s="6">
        <v>8</v>
      </c>
      <c r="W83" s="37">
        <f>IF(OR(ISBLANK(M83),ISBLANK(N83),ISBLANK(O83),ISBLANK(P83),ISBLANK(Q83),ISBLANK(R83),ISBLANK(S83),ISBLANK(T83),ISBLANK(U83),ISBLANK(V83)),0,SUM(N83:V83))</f>
        <v>59</v>
      </c>
      <c r="X83" s="178">
        <f>M83+W83</f>
        <v>125</v>
      </c>
      <c r="Y83" s="55">
        <f>W83</f>
        <v>59</v>
      </c>
      <c r="Z83" s="55">
        <f>SUM(Q83:V83)</f>
        <v>40</v>
      </c>
      <c r="AA83" s="55">
        <f>SUM(T83:V83)</f>
        <v>18</v>
      </c>
      <c r="AB83" s="55">
        <f>V83</f>
        <v>8</v>
      </c>
      <c r="AC83" s="55">
        <f>M83</f>
        <v>66</v>
      </c>
      <c r="AD83" s="55">
        <f>SUM(G83:L83)</f>
        <v>47</v>
      </c>
      <c r="AE83" s="55">
        <f>SUM(J83:L83)</f>
        <v>25</v>
      </c>
      <c r="AF83" s="55">
        <f>L83</f>
        <v>5</v>
      </c>
    </row>
    <row r="84" spans="1:32" s="43" customFormat="1" ht="12">
      <c r="A84" s="212" t="s">
        <v>25</v>
      </c>
      <c r="B84" s="22">
        <v>2</v>
      </c>
      <c r="C84" s="218" t="s">
        <v>37</v>
      </c>
      <c r="D84" s="6">
        <v>7</v>
      </c>
      <c r="E84" s="6">
        <v>4</v>
      </c>
      <c r="F84" s="6">
        <v>6</v>
      </c>
      <c r="G84" s="6">
        <v>4</v>
      </c>
      <c r="H84" s="6">
        <v>7</v>
      </c>
      <c r="I84" s="6">
        <v>6</v>
      </c>
      <c r="J84" s="6">
        <v>5</v>
      </c>
      <c r="K84" s="6">
        <v>7</v>
      </c>
      <c r="L84" s="6">
        <v>5</v>
      </c>
      <c r="M84" s="37">
        <f>IF(OR(ISBLANK(C84),ISBLANK(D84),ISBLANK(E84),ISBLANK(F84),ISBLANK(G84),ISBLANK(H84),ISBLANK(I84),ISBLANK(J84),ISBLANK(K84),ISBLANK(L84)),0,SUM(D84:L84))</f>
        <v>51</v>
      </c>
      <c r="N84" s="6">
        <v>5</v>
      </c>
      <c r="O84" s="6">
        <v>6</v>
      </c>
      <c r="P84" s="6">
        <v>6</v>
      </c>
      <c r="Q84" s="6">
        <v>4</v>
      </c>
      <c r="R84" s="6">
        <v>6</v>
      </c>
      <c r="S84" s="6">
        <v>6</v>
      </c>
      <c r="T84" s="6">
        <v>8</v>
      </c>
      <c r="U84" s="6">
        <v>3</v>
      </c>
      <c r="V84" s="6">
        <v>6</v>
      </c>
      <c r="W84" s="37">
        <f>IF(OR(ISBLANK(M84),ISBLANK(N84),ISBLANK(O84),ISBLANK(P84),ISBLANK(Q84),ISBLANK(R84),ISBLANK(S84),ISBLANK(T84),ISBLANK(U84),ISBLANK(V84)),0,SUM(N84:V84))</f>
        <v>50</v>
      </c>
      <c r="X84" s="60">
        <f>M84+W84</f>
        <v>101</v>
      </c>
      <c r="Y84" s="55">
        <f>W84</f>
        <v>50</v>
      </c>
      <c r="Z84" s="55">
        <f>SUM(Q84:V84)</f>
        <v>33</v>
      </c>
      <c r="AA84" s="55">
        <f>SUM(T84:V84)</f>
        <v>17</v>
      </c>
      <c r="AB84" s="55">
        <f>V84</f>
        <v>6</v>
      </c>
      <c r="AC84" s="55">
        <f>M84</f>
        <v>51</v>
      </c>
      <c r="AD84" s="55">
        <f>SUM(G84:L84)</f>
        <v>34</v>
      </c>
      <c r="AE84" s="55">
        <f>SUM(J84:L84)</f>
        <v>17</v>
      </c>
      <c r="AF84" s="55">
        <f>L84</f>
        <v>5</v>
      </c>
    </row>
    <row r="85" spans="1:32" s="43" customFormat="1" ht="12">
      <c r="A85" s="212" t="s">
        <v>25</v>
      </c>
      <c r="B85" s="22">
        <v>3</v>
      </c>
      <c r="C85" s="218" t="s">
        <v>38</v>
      </c>
      <c r="D85" s="6">
        <v>10</v>
      </c>
      <c r="E85" s="6">
        <v>4</v>
      </c>
      <c r="F85" s="6">
        <v>6</v>
      </c>
      <c r="G85" s="6">
        <v>4</v>
      </c>
      <c r="H85" s="6">
        <v>9</v>
      </c>
      <c r="I85" s="6">
        <v>10</v>
      </c>
      <c r="J85" s="6">
        <v>7</v>
      </c>
      <c r="K85" s="6">
        <v>6</v>
      </c>
      <c r="L85" s="6">
        <v>8</v>
      </c>
      <c r="M85" s="37">
        <f>IF(OR(ISBLANK(C85),ISBLANK(D85),ISBLANK(E85),ISBLANK(F85),ISBLANK(G85),ISBLANK(H85),ISBLANK(I85),ISBLANK(J85),ISBLANK(K85),ISBLANK(L85)),0,SUM(D85:L85))</f>
        <v>64</v>
      </c>
      <c r="N85" s="6">
        <v>5</v>
      </c>
      <c r="O85" s="6">
        <v>7</v>
      </c>
      <c r="P85" s="6">
        <v>8</v>
      </c>
      <c r="Q85" s="6">
        <v>7</v>
      </c>
      <c r="R85" s="6">
        <v>7</v>
      </c>
      <c r="S85" s="6">
        <v>10</v>
      </c>
      <c r="T85" s="6">
        <v>11</v>
      </c>
      <c r="U85" s="6">
        <v>5</v>
      </c>
      <c r="V85" s="6">
        <v>6</v>
      </c>
      <c r="W85" s="37">
        <f>IF(OR(ISBLANK(M85),ISBLANK(N85),ISBLANK(O85),ISBLANK(P85),ISBLANK(Q85),ISBLANK(R85),ISBLANK(S85),ISBLANK(T85),ISBLANK(U85),ISBLANK(V85)),0,SUM(N85:V85))</f>
        <v>66</v>
      </c>
      <c r="X85" s="60">
        <f>M85+W85</f>
        <v>130</v>
      </c>
      <c r="Y85" s="55">
        <f>W85</f>
        <v>66</v>
      </c>
      <c r="Z85" s="55">
        <f>SUM(Q85:V85)</f>
        <v>46</v>
      </c>
      <c r="AA85" s="55">
        <f>SUM(T85:V85)</f>
        <v>22</v>
      </c>
      <c r="AB85" s="55">
        <f>V85</f>
        <v>6</v>
      </c>
      <c r="AC85" s="55">
        <f>M85</f>
        <v>64</v>
      </c>
      <c r="AD85" s="55">
        <f>SUM(G85:L85)</f>
        <v>44</v>
      </c>
      <c r="AE85" s="55">
        <f>SUM(J85:L85)</f>
        <v>21</v>
      </c>
      <c r="AF85" s="55">
        <f>L85</f>
        <v>8</v>
      </c>
    </row>
    <row r="86" spans="1:32" s="43" customFormat="1" ht="12">
      <c r="A86" s="212" t="s">
        <v>25</v>
      </c>
      <c r="B86" s="22">
        <v>4</v>
      </c>
      <c r="C86" s="218" t="s">
        <v>39</v>
      </c>
      <c r="D86" s="6">
        <v>6</v>
      </c>
      <c r="E86" s="6">
        <v>3</v>
      </c>
      <c r="F86" s="6">
        <v>8</v>
      </c>
      <c r="G86" s="6">
        <v>6</v>
      </c>
      <c r="H86" s="6">
        <v>6</v>
      </c>
      <c r="I86" s="6">
        <v>6</v>
      </c>
      <c r="J86" s="6">
        <v>8</v>
      </c>
      <c r="K86" s="6">
        <v>10</v>
      </c>
      <c r="L86" s="6">
        <v>7</v>
      </c>
      <c r="M86" s="37">
        <f>IF(OR(ISBLANK(C86),ISBLANK(D86),ISBLANK(E86),ISBLANK(F86),ISBLANK(G86),ISBLANK(H86),ISBLANK(I86),ISBLANK(J86),ISBLANK(K86),ISBLANK(L86)),0,SUM(D86:L86))</f>
        <v>60</v>
      </c>
      <c r="N86" s="6">
        <v>5</v>
      </c>
      <c r="O86" s="6">
        <v>7</v>
      </c>
      <c r="P86" s="6">
        <v>6</v>
      </c>
      <c r="Q86" s="6">
        <v>6</v>
      </c>
      <c r="R86" s="6">
        <v>7</v>
      </c>
      <c r="S86" s="6">
        <v>7</v>
      </c>
      <c r="T86" s="6">
        <v>9</v>
      </c>
      <c r="U86" s="6">
        <v>5</v>
      </c>
      <c r="V86" s="6">
        <v>6</v>
      </c>
      <c r="W86" s="37">
        <f>IF(OR(ISBLANK(M86),ISBLANK(N86),ISBLANK(O86),ISBLANK(P86),ISBLANK(Q86),ISBLANK(R86),ISBLANK(S86),ISBLANK(T86),ISBLANK(U86),ISBLANK(V86)),0,SUM(N86:V86))</f>
        <v>58</v>
      </c>
      <c r="X86" s="60">
        <f>M86+W86</f>
        <v>118</v>
      </c>
      <c r="Y86" s="55">
        <f>W86</f>
        <v>58</v>
      </c>
      <c r="Z86" s="55">
        <f>SUM(Q86:V86)</f>
        <v>40</v>
      </c>
      <c r="AA86" s="55">
        <f>SUM(T86:V86)</f>
        <v>20</v>
      </c>
      <c r="AB86" s="55">
        <f>V86</f>
        <v>6</v>
      </c>
      <c r="AC86" s="55">
        <f>M86</f>
        <v>60</v>
      </c>
      <c r="AD86" s="55">
        <f>SUM(G86:L86)</f>
        <v>43</v>
      </c>
      <c r="AE86" s="55">
        <f>SUM(J86:L86)</f>
        <v>25</v>
      </c>
      <c r="AF86" s="55">
        <f>L86</f>
        <v>7</v>
      </c>
    </row>
    <row r="87" spans="1:32" s="43" customFormat="1" ht="12">
      <c r="A87" s="212" t="s">
        <v>25</v>
      </c>
      <c r="B87" s="22">
        <v>5</v>
      </c>
      <c r="C87" s="218" t="s">
        <v>73</v>
      </c>
      <c r="D87" s="6">
        <v>6</v>
      </c>
      <c r="E87" s="6">
        <v>5</v>
      </c>
      <c r="F87" s="6">
        <v>5</v>
      </c>
      <c r="G87" s="6">
        <v>4</v>
      </c>
      <c r="H87" s="6">
        <v>9</v>
      </c>
      <c r="I87" s="6">
        <v>8</v>
      </c>
      <c r="J87" s="6">
        <v>9</v>
      </c>
      <c r="K87" s="6">
        <v>8</v>
      </c>
      <c r="L87" s="6">
        <v>7</v>
      </c>
      <c r="M87" s="37">
        <f>IF(OR(ISBLANK(C87),ISBLANK(D87),ISBLANK(E87),ISBLANK(F87),ISBLANK(G87),ISBLANK(H87),ISBLANK(I87),ISBLANK(J87),ISBLANK(K87),ISBLANK(L87)),0,SUM(D87:L87))</f>
        <v>61</v>
      </c>
      <c r="N87" s="6">
        <v>7</v>
      </c>
      <c r="O87" s="6">
        <v>6</v>
      </c>
      <c r="P87" s="6">
        <v>9</v>
      </c>
      <c r="Q87" s="6">
        <v>6</v>
      </c>
      <c r="R87" s="6">
        <v>7</v>
      </c>
      <c r="S87" s="6">
        <v>8</v>
      </c>
      <c r="T87" s="6">
        <v>9</v>
      </c>
      <c r="U87" s="6">
        <v>8</v>
      </c>
      <c r="V87" s="6">
        <v>9</v>
      </c>
      <c r="W87" s="37">
        <f>IF(OR(ISBLANK(M87),ISBLANK(N87),ISBLANK(O87),ISBLANK(P87),ISBLANK(Q87),ISBLANK(R87),ISBLANK(S87),ISBLANK(T87),ISBLANK(U87),ISBLANK(V87)),0,SUM(N87:V87))</f>
        <v>69</v>
      </c>
      <c r="X87" s="60">
        <f>M87+W87</f>
        <v>130</v>
      </c>
      <c r="Y87" s="55">
        <f>W87</f>
        <v>69</v>
      </c>
      <c r="Z87" s="55">
        <f>SUM(Q87:V87)</f>
        <v>47</v>
      </c>
      <c r="AA87" s="55">
        <f>SUM(T87:V87)</f>
        <v>26</v>
      </c>
      <c r="AB87" s="55">
        <f>V87</f>
        <v>9</v>
      </c>
      <c r="AC87" s="55">
        <f>M87</f>
        <v>61</v>
      </c>
      <c r="AD87" s="55">
        <f>SUM(G87:L87)</f>
        <v>45</v>
      </c>
      <c r="AE87" s="55">
        <f>SUM(J87:L87)</f>
        <v>24</v>
      </c>
      <c r="AF87" s="55">
        <f>L87</f>
        <v>7</v>
      </c>
    </row>
    <row r="88" spans="1:32" s="43" customFormat="1" ht="12">
      <c r="A88" s="274" t="s">
        <v>13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78">
        <f>IF(OR((M83=0),(M84=0),(M85=0),(M86=0),(M87=0)),0,AC88)</f>
        <v>61</v>
      </c>
      <c r="N88" s="274" t="s">
        <v>13</v>
      </c>
      <c r="O88" s="274"/>
      <c r="P88" s="274"/>
      <c r="Q88" s="274"/>
      <c r="R88" s="274"/>
      <c r="S88" s="274"/>
      <c r="T88" s="274"/>
      <c r="U88" s="274"/>
      <c r="V88" s="274"/>
      <c r="W88" s="78">
        <f>IF(OR((W83=0),(W84=0),(W85=0),(W86=0),(W87=0)),0,Y88)</f>
        <v>69</v>
      </c>
      <c r="X88" s="60">
        <f>IF(OR((X83=0),(X84=0),(X85=0),(X86=0),(X87=0)),0,MAX(X83:X87))</f>
        <v>130</v>
      </c>
      <c r="Y88" s="47">
        <f>MAX(IF(($X83=$X88),Y83,0),IF((X84=X88),Y84,0),IF((X85=X88),Y85,0),IF((X86=X88),Y86,0),IF((X87=X88),Y87,0))</f>
        <v>69</v>
      </c>
      <c r="Z88" s="127">
        <f>MAX(IF(AND(($X83=$X88),($Y83=$Y88)),$Z83,0),IF(AND(($X84=$X88),($Y84=$Y88)),$Z84,0),IF(AND(($X85=$X88),($Y85=$Y88)),$Z85,0),IF(AND(($X86=$X88),($Y86=$Y88)),$Z86,0),IF(AND(($X87=$X88),($Y87=$Y88)),$Z87,0))</f>
        <v>47</v>
      </c>
      <c r="AA88" s="127">
        <f>MAX(IF(AND(($X83=$X88),($Y83=$Y88),($Z83=$Z88)),$AA83,0),IF(AND(($X84=$X88),($Y84=$Y88),($Z84=$Z88)),$AA84,0),IF(AND(($X85=$X88),($Y85=$Y88),($Z85=$Z88)),$AA85,0),IF(AND(($X86=$X88),($Y86=$Y88),($Z86=$Z88)),$AA86,0),IF(AND(($X87=$X88),($Y87=$Y88),($Z87=$Z88)),$AA87,0))</f>
        <v>26</v>
      </c>
      <c r="AB88" s="127">
        <f>MAX(IF(AND(($X83=$X88),($Y83=$Y88),($Z83=$Z88),($AA83=$AA88)),$AB83,0),IF(AND(($X84=$X88),($Y84=$Y88),($Z84=$Z88),($AA84=$AA88)),$AB84,0),IF(AND(($X85=$X88),($Y85=$Y88),($Z85=$Z88),($AA85=$AA88)),$AB85,0),IF(AND(($X86=$X88),($Y86=$Y88),($Z86=$Z88),($AA86=$AA88)),$AB86,0),IF(AND(($X87=$X88),($Y87=$Y88),($Z87=$Z88),($AA87=$AA88)),$AB87,0))</f>
        <v>9</v>
      </c>
      <c r="AC88" s="127">
        <f>MAX(IF(AND(($X83=$X88),($Y83=$Y88),($Z83=$Z88),($AA83=$AA88),($AB83=$AB88)),$AC83,0),IF(AND(($X84=$X88),($Y84=$Y88),($Z84=$Z88),($AA84=$AA88),($AB84=$AB88)),$AC84,0),IF(AND(($X85=$X88),($Y85=$Y88),($Z85=$Z88),($AA85=$AA88),($AB85=$AB88)),$AC85,0),IF(AND(($X86=$X88),($Y86=$Y88),($Z86=$Z88),($AA86=$AA88),($AB86=$AB88)),$AC86,0),IF(AND(($X87=$X88),($Y87=$Y88),($Z87=$Z88),($AA87=$AA88),($AB87=$AB88)),$AC87,0))</f>
        <v>61</v>
      </c>
      <c r="AD88" s="127">
        <f>MAX(IF(AND(($X83=$X88),($Y83=$Y88),($Z83=$Z88),($AA83=$AA88),($AB83=$AB88),($AC83=$AC88)),$AD83,0),IF(AND(($X84=$X88),($Y84=$Y88),($Z84=$Z88),($AA84=$AA88),($AB84=$AB88),($AC84=$AC88)),$AD84,0),IF(AND(($X85=$X88),($Y85=$Y88),($Z85=$Z88),($AA85=$AA88),($AB85=$AB88),($AC85=$AC88)),$AD85,0),IF(AND(($X86=$X88),($Y86=$Y88),($Z86=$Z88),($AA86=$AA88),($AB86=$AB88),($AC86=$AC88)),$AD86,0),IF(AND(($X87=$X88),($Y87=$Y88),($Z87=$Z88),($AA87=$AA88),($AB87=$AB88),($AC87=$AC88)),$AD87,0))</f>
        <v>45</v>
      </c>
      <c r="AE88" s="127">
        <f>MAX(IF(AND(($X83=$X88),($Y83=$Y88),($Z83=$Z88),($AA83=$AA88),($AB83=$AB88),($AC83=$AC88),($AD83=$AD88)),$AE83,0),IF(AND(($X84=$X88),($Y84=$Y88),($Z84=$Z88),($AA84=$AA88),($AB84=$AB88),($AC84=$AC88),($AD84=$AD88)),$AE84,0),IF(AND(($X85=$X88),($Y85=$Y88),($Z85=$Z88),($AA85=$AA88),($AB85=$AB88),($AC85=$AC88),($AD85=$AD88)),$AE85,0),IF(AND(($X86=$X88),($Y86=$Y88),($Z86=$Z88),($AA86=$AA88),($AB86=$AB88),($AC86=$AC88),($AD86=$AD88)),$AE86,0),IF(AND(($X87=$X88),($Y87=$Y88),($Z87=$Z88),($AA87=$AA88),($AB87=$AB88),($AC87=$AC88),($AD87=$AD88)),$AE87,0))</f>
        <v>24</v>
      </c>
      <c r="AF88" s="54">
        <f>MAX(IF(AND(($X83=$X88),($Y83=$Y88),($Z83=$Z88),($AA83=$AA88),($AB83=$AB88),($AC83=$AC88),($AD83=$AD88),($AE83=$AE88)),$AF83,0),IF(AND(($X84=$X88),($Y84=$Y88),($Z84=$Z88),($AA84=$AA88),($AB84=$AB88),($AC84=$AC88),($AD84=$AD88),($AE84=$AE88)),$AF84,0),IF(AND(($X85=$X88),($Y85=$Y88),($Z85=$Z88),($AA85=$AA88),($AB85=$AB88),($AC85=$AC88),($AD85=$AD88),($AE85=$AE88)),$AF85,0),IF(AND(($X86=$X88),($Y86=$Y88),($Z86=$Z88),($AA86=$AA88),($AB86=$AB88),($AC86=$AC88),($AD86=$AD88),($AE86=$AE88)),$AF86,0),IF(AND(($X87=$X88),($Y87=$Y88),($Z87=$Z88),($AA87=$AA88),($AB87=$AB88),($AC87=$AC88),($AD87=$AD88),($AE87=$AE88)),$AF87,0))</f>
        <v>7</v>
      </c>
    </row>
    <row r="89" spans="1:32" s="17" customFormat="1" ht="13">
      <c r="A89" s="296" t="s">
        <v>12</v>
      </c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8">
        <f>SUM(M83:M87)-M88</f>
        <v>241</v>
      </c>
      <c r="N89" s="296" t="s">
        <v>12</v>
      </c>
      <c r="O89" s="296"/>
      <c r="P89" s="296"/>
      <c r="Q89" s="296"/>
      <c r="R89" s="296"/>
      <c r="S89" s="296"/>
      <c r="T89" s="296"/>
      <c r="U89" s="296"/>
      <c r="V89" s="296"/>
      <c r="W89" s="8">
        <f t="shared" ref="W89:AF89" si="7">SUM(W83:W87)-W88</f>
        <v>233</v>
      </c>
      <c r="X89" s="142">
        <f t="shared" si="7"/>
        <v>474</v>
      </c>
      <c r="Y89" s="105">
        <f t="shared" si="7"/>
        <v>233</v>
      </c>
      <c r="Z89" s="169">
        <f t="shared" si="7"/>
        <v>159</v>
      </c>
      <c r="AA89" s="169">
        <f t="shared" si="7"/>
        <v>77</v>
      </c>
      <c r="AB89" s="169">
        <f t="shared" si="7"/>
        <v>26</v>
      </c>
      <c r="AC89" s="169">
        <f t="shared" si="7"/>
        <v>241</v>
      </c>
      <c r="AD89" s="169">
        <f t="shared" si="7"/>
        <v>168</v>
      </c>
      <c r="AE89" s="169">
        <f t="shared" si="7"/>
        <v>88</v>
      </c>
      <c r="AF89" s="116">
        <f t="shared" si="7"/>
        <v>25</v>
      </c>
    </row>
    <row r="90" spans="1:32" s="17" customFormat="1" ht="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48"/>
      <c r="N90" s="5"/>
      <c r="O90" s="5"/>
      <c r="P90" s="5"/>
      <c r="Q90" s="5"/>
      <c r="R90" s="5"/>
      <c r="S90" s="5"/>
      <c r="T90" s="5"/>
      <c r="U90" s="5"/>
      <c r="V90" s="5"/>
      <c r="W90" s="48"/>
      <c r="X90" s="158"/>
      <c r="Y90" s="52"/>
      <c r="Z90" s="52"/>
      <c r="AA90" s="52"/>
      <c r="AB90" s="52"/>
      <c r="AC90" s="52"/>
      <c r="AD90" s="52"/>
      <c r="AE90" s="52"/>
      <c r="AF90" s="52"/>
    </row>
    <row r="91" spans="1:32" s="75" customFormat="1" ht="13">
      <c r="A91" s="256" t="s">
        <v>20</v>
      </c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8"/>
    </row>
    <row r="92" spans="1:32" s="75" customFormat="1" ht="18.75" customHeight="1">
      <c r="A92" s="259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8"/>
    </row>
    <row r="93" spans="1:32" s="75" customFormat="1" ht="15">
      <c r="A93" s="260" t="s">
        <v>100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2"/>
    </row>
    <row r="94" spans="1:32" s="75" customFormat="1" ht="13">
      <c r="A94" s="263" t="s">
        <v>110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5"/>
      <c r="X94" s="267" t="s">
        <v>0</v>
      </c>
      <c r="Y94" s="284" t="s">
        <v>1</v>
      </c>
      <c r="Z94" s="284"/>
      <c r="AA94" s="284"/>
      <c r="AB94" s="284"/>
      <c r="AC94" s="284"/>
      <c r="AD94" s="284"/>
      <c r="AE94" s="284"/>
      <c r="AF94" s="284"/>
    </row>
    <row r="95" spans="1:32" s="75" customFormat="1" ht="13">
      <c r="A95" s="266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7"/>
      <c r="Y95" s="270" t="s">
        <v>2</v>
      </c>
      <c r="Z95" s="270" t="s">
        <v>3</v>
      </c>
      <c r="AA95" s="270" t="s">
        <v>4</v>
      </c>
      <c r="AB95" s="270" t="s">
        <v>5</v>
      </c>
      <c r="AC95" s="270" t="s">
        <v>6</v>
      </c>
      <c r="AD95" s="270" t="s">
        <v>7</v>
      </c>
      <c r="AE95" s="270" t="s">
        <v>8</v>
      </c>
      <c r="AF95" s="270" t="s">
        <v>9</v>
      </c>
    </row>
    <row r="96" spans="1:32" s="75" customFormat="1" ht="13">
      <c r="A96" s="11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126"/>
      <c r="N96" s="34"/>
      <c r="O96" s="34"/>
      <c r="P96" s="34"/>
      <c r="Q96" s="34"/>
      <c r="R96" s="34"/>
      <c r="S96" s="34"/>
      <c r="T96" s="34"/>
      <c r="U96" s="34"/>
      <c r="V96" s="34"/>
      <c r="W96" s="126"/>
      <c r="X96" s="267"/>
      <c r="Y96" s="270"/>
      <c r="Z96" s="270"/>
      <c r="AA96" s="270"/>
      <c r="AB96" s="270"/>
      <c r="AC96" s="270"/>
      <c r="AD96" s="270"/>
      <c r="AE96" s="270"/>
      <c r="AF96" s="270"/>
    </row>
    <row r="97" spans="1:32" s="75" customFormat="1" ht="13">
      <c r="A97" s="103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25"/>
      <c r="N97" s="144"/>
      <c r="O97" s="144"/>
      <c r="P97" s="144"/>
      <c r="Q97" s="144"/>
      <c r="R97" s="144"/>
      <c r="S97" s="144"/>
      <c r="T97" s="144"/>
      <c r="U97" s="144"/>
      <c r="V97" s="144"/>
      <c r="W97" s="125"/>
      <c r="X97" s="267"/>
      <c r="Y97" s="270"/>
      <c r="Z97" s="270"/>
      <c r="AA97" s="270"/>
      <c r="AB97" s="270"/>
      <c r="AC97" s="270"/>
      <c r="AD97" s="270"/>
      <c r="AE97" s="270"/>
      <c r="AF97" s="270"/>
    </row>
    <row r="98" spans="1:32" s="75" customFormat="1" ht="13">
      <c r="A98" s="10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25"/>
      <c r="N98" s="144"/>
      <c r="O98" s="144"/>
      <c r="P98" s="144"/>
      <c r="Q98" s="144"/>
      <c r="R98" s="144"/>
      <c r="S98" s="144"/>
      <c r="T98" s="144"/>
      <c r="U98" s="144"/>
      <c r="V98" s="144"/>
      <c r="W98" s="125"/>
      <c r="X98" s="267"/>
      <c r="Y98" s="270"/>
      <c r="Z98" s="270"/>
      <c r="AA98" s="270"/>
      <c r="AB98" s="270"/>
      <c r="AC98" s="270"/>
      <c r="AD98" s="270"/>
      <c r="AE98" s="270"/>
      <c r="AF98" s="270"/>
    </row>
    <row r="99" spans="1:32" ht="12">
      <c r="A99" s="3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120"/>
      <c r="N99" s="88"/>
      <c r="O99" s="88"/>
      <c r="P99" s="88"/>
      <c r="Q99" s="88"/>
      <c r="R99" s="88"/>
      <c r="S99" s="88"/>
      <c r="T99" s="88"/>
      <c r="U99" s="88"/>
      <c r="V99" s="88"/>
      <c r="W99" s="120"/>
      <c r="X99" s="268"/>
      <c r="Y99" s="271"/>
      <c r="Z99" s="271"/>
      <c r="AA99" s="271"/>
      <c r="AB99" s="271"/>
      <c r="AC99" s="271"/>
      <c r="AD99" s="271"/>
      <c r="AE99" s="271"/>
      <c r="AF99" s="271"/>
    </row>
    <row r="100" spans="1:32" s="63" customFormat="1" ht="15">
      <c r="A100" s="213" t="s">
        <v>74</v>
      </c>
      <c r="B100" s="297" t="s">
        <v>15</v>
      </c>
      <c r="C100" s="298"/>
      <c r="D100" s="145">
        <v>1</v>
      </c>
      <c r="E100" s="145">
        <v>2</v>
      </c>
      <c r="F100" s="145">
        <v>3</v>
      </c>
      <c r="G100" s="145">
        <v>4</v>
      </c>
      <c r="H100" s="145">
        <v>5</v>
      </c>
      <c r="I100" s="145">
        <v>6</v>
      </c>
      <c r="J100" s="145">
        <v>7</v>
      </c>
      <c r="K100" s="145">
        <v>8</v>
      </c>
      <c r="L100" s="145">
        <v>9</v>
      </c>
      <c r="M100" s="8" t="s">
        <v>12</v>
      </c>
      <c r="N100" s="145">
        <v>10</v>
      </c>
      <c r="O100" s="145">
        <v>11</v>
      </c>
      <c r="P100" s="145">
        <v>12</v>
      </c>
      <c r="Q100" s="145">
        <v>13</v>
      </c>
      <c r="R100" s="145">
        <v>14</v>
      </c>
      <c r="S100" s="145">
        <v>15</v>
      </c>
      <c r="T100" s="145">
        <v>16</v>
      </c>
      <c r="U100" s="145">
        <v>17</v>
      </c>
      <c r="V100" s="145">
        <v>18</v>
      </c>
      <c r="W100" s="8" t="s">
        <v>12</v>
      </c>
      <c r="X100" s="124"/>
      <c r="Y100" s="136"/>
      <c r="Z100" s="136"/>
      <c r="AA100" s="136"/>
      <c r="AB100" s="136"/>
      <c r="AC100" s="136"/>
      <c r="AD100" s="136"/>
      <c r="AE100" s="136"/>
      <c r="AF100" s="155"/>
    </row>
    <row r="101" spans="1:32" s="43" customFormat="1" ht="12">
      <c r="A101" s="213" t="s">
        <v>74</v>
      </c>
      <c r="B101" s="22">
        <v>1</v>
      </c>
      <c r="C101" s="218" t="s">
        <v>75</v>
      </c>
      <c r="D101" s="6">
        <v>8</v>
      </c>
      <c r="E101" s="6">
        <v>5</v>
      </c>
      <c r="F101" s="6">
        <v>7</v>
      </c>
      <c r="G101" s="6">
        <v>4</v>
      </c>
      <c r="H101" s="6">
        <v>7</v>
      </c>
      <c r="I101" s="6">
        <v>4</v>
      </c>
      <c r="J101" s="6">
        <v>4</v>
      </c>
      <c r="K101" s="6">
        <v>7</v>
      </c>
      <c r="L101" s="6">
        <v>5</v>
      </c>
      <c r="M101" s="37">
        <f>IF(OR(ISBLANK(C101),ISBLANK(D101),ISBLANK(E101),ISBLANK(F101),ISBLANK(G101),ISBLANK(H101),ISBLANK(I101),ISBLANK(J101),ISBLANK(K101),ISBLANK(L101)),0,SUM(D101:L101))</f>
        <v>51</v>
      </c>
      <c r="N101" s="6">
        <v>4</v>
      </c>
      <c r="O101" s="6">
        <v>6</v>
      </c>
      <c r="P101" s="6">
        <v>6</v>
      </c>
      <c r="Q101" s="6">
        <v>9</v>
      </c>
      <c r="R101" s="6">
        <v>5</v>
      </c>
      <c r="S101" s="6">
        <v>6</v>
      </c>
      <c r="T101" s="6">
        <v>6</v>
      </c>
      <c r="U101" s="6">
        <v>4</v>
      </c>
      <c r="V101" s="6">
        <v>5</v>
      </c>
      <c r="W101" s="37">
        <f>IF(OR(ISBLANK(M101),ISBLANK(N101),ISBLANK(O101),ISBLANK(P101),ISBLANK(Q101),ISBLANK(R101),ISBLANK(S101),ISBLANK(T101),ISBLANK(U101),ISBLANK(V101)),0,SUM(N101:V101))</f>
        <v>51</v>
      </c>
      <c r="X101" s="178">
        <f>M101+W101</f>
        <v>102</v>
      </c>
      <c r="Y101" s="55">
        <f>W101</f>
        <v>51</v>
      </c>
      <c r="Z101" s="55">
        <f>SUM(Q101:V101)</f>
        <v>35</v>
      </c>
      <c r="AA101" s="55">
        <f>SUM(T101:V101)</f>
        <v>15</v>
      </c>
      <c r="AB101" s="55">
        <f>V101</f>
        <v>5</v>
      </c>
      <c r="AC101" s="55">
        <f>M101</f>
        <v>51</v>
      </c>
      <c r="AD101" s="55">
        <f>SUM(G101:L101)</f>
        <v>31</v>
      </c>
      <c r="AE101" s="55">
        <f>SUM(J101:L101)</f>
        <v>16</v>
      </c>
      <c r="AF101" s="55">
        <f>L101</f>
        <v>5</v>
      </c>
    </row>
    <row r="102" spans="1:32" s="43" customFormat="1" ht="12">
      <c r="A102" s="213" t="s">
        <v>74</v>
      </c>
      <c r="B102" s="22">
        <v>2</v>
      </c>
      <c r="C102" s="218" t="s">
        <v>76</v>
      </c>
      <c r="D102" s="6">
        <v>5</v>
      </c>
      <c r="E102" s="6">
        <v>4</v>
      </c>
      <c r="F102" s="6">
        <v>6</v>
      </c>
      <c r="G102" s="6">
        <v>5</v>
      </c>
      <c r="H102" s="6">
        <v>6</v>
      </c>
      <c r="I102" s="6">
        <v>6</v>
      </c>
      <c r="J102" s="6">
        <v>6</v>
      </c>
      <c r="K102" s="6">
        <v>6</v>
      </c>
      <c r="L102" s="6">
        <v>5</v>
      </c>
      <c r="M102" s="37">
        <f>IF(OR(ISBLANK(C102),ISBLANK(D102),ISBLANK(E102),ISBLANK(F102),ISBLANK(G102),ISBLANK(H102),ISBLANK(I102),ISBLANK(J102),ISBLANK(K102),ISBLANK(L102)),0,SUM(D102:L102))</f>
        <v>49</v>
      </c>
      <c r="N102" s="6">
        <v>5</v>
      </c>
      <c r="O102" s="6">
        <v>4</v>
      </c>
      <c r="P102" s="6">
        <v>6</v>
      </c>
      <c r="Q102" s="6">
        <v>5</v>
      </c>
      <c r="R102" s="6">
        <v>9</v>
      </c>
      <c r="S102" s="6">
        <v>6</v>
      </c>
      <c r="T102" s="6">
        <v>6</v>
      </c>
      <c r="U102" s="6">
        <v>4</v>
      </c>
      <c r="V102" s="6">
        <v>6</v>
      </c>
      <c r="W102" s="37">
        <f>IF(OR(ISBLANK(M102),ISBLANK(N102),ISBLANK(O102),ISBLANK(P102),ISBLANK(Q102),ISBLANK(R102),ISBLANK(S102),ISBLANK(T102),ISBLANK(U102),ISBLANK(V102)),0,SUM(N102:V102))</f>
        <v>51</v>
      </c>
      <c r="X102" s="60">
        <f>M102+W102</f>
        <v>100</v>
      </c>
      <c r="Y102" s="55">
        <f>W102</f>
        <v>51</v>
      </c>
      <c r="Z102" s="55">
        <f>SUM(Q102:V102)</f>
        <v>36</v>
      </c>
      <c r="AA102" s="55">
        <f>SUM(T102:V102)</f>
        <v>16</v>
      </c>
      <c r="AB102" s="55">
        <f>V102</f>
        <v>6</v>
      </c>
      <c r="AC102" s="55">
        <f>M102</f>
        <v>49</v>
      </c>
      <c r="AD102" s="55">
        <f>SUM(G102:L102)</f>
        <v>34</v>
      </c>
      <c r="AE102" s="55">
        <f>SUM(J102:L102)</f>
        <v>17</v>
      </c>
      <c r="AF102" s="55">
        <f>L102</f>
        <v>5</v>
      </c>
    </row>
    <row r="103" spans="1:32" s="43" customFormat="1" ht="12">
      <c r="A103" s="213" t="s">
        <v>74</v>
      </c>
      <c r="B103" s="22">
        <v>3</v>
      </c>
      <c r="C103" s="218" t="s">
        <v>77</v>
      </c>
      <c r="D103" s="6">
        <v>6</v>
      </c>
      <c r="E103" s="6">
        <v>3</v>
      </c>
      <c r="F103" s="6">
        <v>6</v>
      </c>
      <c r="G103" s="6">
        <v>5</v>
      </c>
      <c r="H103" s="6">
        <v>6</v>
      </c>
      <c r="I103" s="6">
        <v>7</v>
      </c>
      <c r="J103" s="6">
        <v>8</v>
      </c>
      <c r="K103" s="6">
        <v>10</v>
      </c>
      <c r="L103" s="6">
        <v>6</v>
      </c>
      <c r="M103" s="37">
        <f>IF(OR(ISBLANK(C103),ISBLANK(D103),ISBLANK(E103),ISBLANK(F103),ISBLANK(G103),ISBLANK(H103),ISBLANK(I103),ISBLANK(J103),ISBLANK(K103),ISBLANK(L103)),0,SUM(D103:L103))</f>
        <v>57</v>
      </c>
      <c r="N103" s="6">
        <v>7</v>
      </c>
      <c r="O103" s="6">
        <v>6</v>
      </c>
      <c r="P103" s="6">
        <v>6</v>
      </c>
      <c r="Q103" s="6">
        <v>5</v>
      </c>
      <c r="R103" s="6">
        <v>10</v>
      </c>
      <c r="S103" s="6">
        <v>8</v>
      </c>
      <c r="T103" s="6">
        <v>8</v>
      </c>
      <c r="U103" s="6">
        <v>4</v>
      </c>
      <c r="V103" s="6">
        <v>6</v>
      </c>
      <c r="W103" s="37">
        <f>IF(OR(ISBLANK(M103),ISBLANK(N103),ISBLANK(O103),ISBLANK(P103),ISBLANK(Q103),ISBLANK(R103),ISBLANK(S103),ISBLANK(T103),ISBLANK(U103),ISBLANK(V103)),0,SUM(N103:V103))</f>
        <v>60</v>
      </c>
      <c r="X103" s="60">
        <f>M103+W103</f>
        <v>117</v>
      </c>
      <c r="Y103" s="55">
        <f>W103</f>
        <v>60</v>
      </c>
      <c r="Z103" s="55">
        <f>SUM(Q103:V103)</f>
        <v>41</v>
      </c>
      <c r="AA103" s="55">
        <f>SUM(T103:V103)</f>
        <v>18</v>
      </c>
      <c r="AB103" s="55">
        <f>V103</f>
        <v>6</v>
      </c>
      <c r="AC103" s="55">
        <f>M103</f>
        <v>57</v>
      </c>
      <c r="AD103" s="55">
        <f>SUM(G103:L103)</f>
        <v>42</v>
      </c>
      <c r="AE103" s="55">
        <f>SUM(J103:L103)</f>
        <v>24</v>
      </c>
      <c r="AF103" s="55">
        <f>L103</f>
        <v>6</v>
      </c>
    </row>
    <row r="104" spans="1:32" s="43" customFormat="1" ht="12">
      <c r="A104" s="213" t="s">
        <v>74</v>
      </c>
      <c r="B104" s="22">
        <v>4</v>
      </c>
      <c r="C104" s="218" t="s">
        <v>78</v>
      </c>
      <c r="D104" s="6">
        <v>7</v>
      </c>
      <c r="E104" s="6">
        <v>4</v>
      </c>
      <c r="F104" s="6">
        <v>7</v>
      </c>
      <c r="G104" s="6">
        <v>6</v>
      </c>
      <c r="H104" s="6">
        <v>8</v>
      </c>
      <c r="I104" s="6">
        <v>7</v>
      </c>
      <c r="J104" s="6">
        <v>7</v>
      </c>
      <c r="K104" s="6">
        <v>8</v>
      </c>
      <c r="L104" s="6">
        <v>7</v>
      </c>
      <c r="M104" s="37">
        <f>IF(OR(ISBLANK(C104),ISBLANK(D104),ISBLANK(E104),ISBLANK(F104),ISBLANK(G104),ISBLANK(H104),ISBLANK(I104),ISBLANK(J104),ISBLANK(K104),ISBLANK(L104)),0,SUM(D104:L104))</f>
        <v>61</v>
      </c>
      <c r="N104" s="6">
        <v>8</v>
      </c>
      <c r="O104" s="6">
        <v>6</v>
      </c>
      <c r="P104" s="6">
        <v>9</v>
      </c>
      <c r="Q104" s="6">
        <v>5</v>
      </c>
      <c r="R104" s="6">
        <v>7</v>
      </c>
      <c r="S104" s="6">
        <v>15</v>
      </c>
      <c r="T104" s="6">
        <v>6</v>
      </c>
      <c r="U104" s="6">
        <v>7</v>
      </c>
      <c r="V104" s="6">
        <v>6</v>
      </c>
      <c r="W104" s="37">
        <f>IF(OR(ISBLANK(M104),ISBLANK(N104),ISBLANK(O104),ISBLANK(P104),ISBLANK(Q104),ISBLANK(R104),ISBLANK(S104),ISBLANK(T104),ISBLANK(U104),ISBLANK(V104)),0,SUM(N104:V104))</f>
        <v>69</v>
      </c>
      <c r="X104" s="60">
        <f>M104+W104</f>
        <v>130</v>
      </c>
      <c r="Y104" s="55">
        <f>W104</f>
        <v>69</v>
      </c>
      <c r="Z104" s="55">
        <f>SUM(Q104:V104)</f>
        <v>46</v>
      </c>
      <c r="AA104" s="55">
        <f>SUM(T104:V104)</f>
        <v>19</v>
      </c>
      <c r="AB104" s="55">
        <f>V104</f>
        <v>6</v>
      </c>
      <c r="AC104" s="55">
        <f>M104</f>
        <v>61</v>
      </c>
      <c r="AD104" s="55">
        <f>SUM(G104:L104)</f>
        <v>43</v>
      </c>
      <c r="AE104" s="55">
        <f>SUM(J104:L104)</f>
        <v>22</v>
      </c>
      <c r="AF104" s="55">
        <f>L104</f>
        <v>7</v>
      </c>
    </row>
    <row r="105" spans="1:32" s="43" customFormat="1" ht="12">
      <c r="A105" s="213" t="s">
        <v>74</v>
      </c>
      <c r="B105" s="22">
        <v>5</v>
      </c>
      <c r="C105" s="218" t="s">
        <v>79</v>
      </c>
      <c r="D105" s="6">
        <v>11</v>
      </c>
      <c r="E105" s="6">
        <v>6</v>
      </c>
      <c r="F105" s="6">
        <v>11</v>
      </c>
      <c r="G105" s="6">
        <v>7</v>
      </c>
      <c r="H105" s="6">
        <v>15</v>
      </c>
      <c r="I105" s="6">
        <v>7</v>
      </c>
      <c r="J105" s="6">
        <v>9</v>
      </c>
      <c r="K105" s="6">
        <v>9</v>
      </c>
      <c r="L105" s="6">
        <v>8</v>
      </c>
      <c r="M105" s="37">
        <f>IF(OR(ISBLANK(C105),ISBLANK(D105),ISBLANK(E105),ISBLANK(F105),ISBLANK(G105),ISBLANK(H105),ISBLANK(I105),ISBLANK(J105),ISBLANK(K105),ISBLANK(L105)),0,SUM(D105:L105))</f>
        <v>83</v>
      </c>
      <c r="N105" s="6">
        <v>7</v>
      </c>
      <c r="O105" s="6">
        <v>8</v>
      </c>
      <c r="P105" s="6">
        <v>9</v>
      </c>
      <c r="Q105" s="6">
        <v>7</v>
      </c>
      <c r="R105" s="6">
        <v>10</v>
      </c>
      <c r="S105" s="6">
        <v>11</v>
      </c>
      <c r="T105" s="6">
        <v>11</v>
      </c>
      <c r="U105" s="6">
        <v>4</v>
      </c>
      <c r="V105" s="6">
        <v>9</v>
      </c>
      <c r="W105" s="37">
        <f>IF(OR(ISBLANK(M105),ISBLANK(N105),ISBLANK(O105),ISBLANK(P105),ISBLANK(Q105),ISBLANK(R105),ISBLANK(S105),ISBLANK(T105),ISBLANK(U105),ISBLANK(V105)),0,SUM(N105:V105))</f>
        <v>76</v>
      </c>
      <c r="X105" s="60">
        <f>M105+W105</f>
        <v>159</v>
      </c>
      <c r="Y105" s="55">
        <f>W105</f>
        <v>76</v>
      </c>
      <c r="Z105" s="55">
        <f>SUM(Q105:V105)</f>
        <v>52</v>
      </c>
      <c r="AA105" s="55">
        <f>SUM(T105:V105)</f>
        <v>24</v>
      </c>
      <c r="AB105" s="55">
        <f>V105</f>
        <v>9</v>
      </c>
      <c r="AC105" s="55">
        <f>M105</f>
        <v>83</v>
      </c>
      <c r="AD105" s="55">
        <f>SUM(G105:L105)</f>
        <v>55</v>
      </c>
      <c r="AE105" s="55">
        <f>SUM(J105:L105)</f>
        <v>26</v>
      </c>
      <c r="AF105" s="55">
        <f>L105</f>
        <v>8</v>
      </c>
    </row>
    <row r="106" spans="1:32" s="43" customFormat="1" ht="12">
      <c r="A106" s="274" t="s">
        <v>13</v>
      </c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78">
        <f>IF(OR((M101=0),(M102=0),(M103=0),(M104=0),(M105=0)),0,AC106)</f>
        <v>83</v>
      </c>
      <c r="N106" s="274" t="s">
        <v>13</v>
      </c>
      <c r="O106" s="274"/>
      <c r="P106" s="274"/>
      <c r="Q106" s="274"/>
      <c r="R106" s="274"/>
      <c r="S106" s="274"/>
      <c r="T106" s="274"/>
      <c r="U106" s="274"/>
      <c r="V106" s="274"/>
      <c r="W106" s="78">
        <f>IF(OR((W101=0),(W102=0),(W103=0),(W104=0),(W105=0)),0,Y106)</f>
        <v>76</v>
      </c>
      <c r="X106" s="60">
        <f>IF(OR((X101=0),(X102=0),(X103=0),(X104=0),(X105=0)),0,MAX(X101:X105))</f>
        <v>159</v>
      </c>
      <c r="Y106" s="96">
        <f>MAX(IF(($X101=$X106),Y101,0),IF((X102=X106),Y102,0),IF((X103=X106),Y103,0),IF((X104=X106),Y104,0),IF((X105=X106),Y105,0))</f>
        <v>76</v>
      </c>
      <c r="Z106" s="148">
        <f>MAX(IF(AND(($X101=$X106),($Y101=$Y106)),$Z101,0),IF(AND(($X102=$X106),($Y102=$Y106)),$Z102,0),IF(AND(($X103=$X106),($Y103=$Y106)),$Z103,0),IF(AND(($X104=$X106),($Y104=$Y106)),$Z104,0),IF(AND(($X105=$X106),($Y105=$Y106)),$Z105,0))</f>
        <v>52</v>
      </c>
      <c r="AA106" s="148">
        <f>MAX(IF(AND(($X101=$X106),($Y101=$Y106),($Z101=$Z106)),$AA101,0),IF(AND(($X102=$X106),($Y102=$Y106),($Z102=$Z106)),$AA102,0),IF(AND(($X103=$X106),($Y103=$Y106),($Z103=$Z106)),$AA103,0),IF(AND(($X104=$X106),($Y104=$Y106),($Z104=$Z106)),$AA104,0),IF(AND(($X105=$X106),($Y105=$Y106),($Z105=$Z106)),$AA105,0))</f>
        <v>24</v>
      </c>
      <c r="AB106" s="148">
        <f>MAX(IF(AND(($X101=$X106),($Y101=$Y106),($Z101=$Z106),($AA101=$AA106)),$AB101,0),IF(AND(($X102=$X106),($Y102=$Y106),($Z102=$Z106),($AA102=$AA106)),$AB102,0),IF(AND(($X103=$X106),($Y103=$Y106),($Z103=$Z106),($AA103=$AA106)),$AB103,0),IF(AND(($X104=$X106),($Y104=$Y106),($Z104=$Z106),($AA104=$AA106)),$AB104,0),IF(AND(($X105=$X106),($Y105=$Y106),($Z105=$Z106),($AA105=$AA106)),$AB105,0))</f>
        <v>9</v>
      </c>
      <c r="AC106" s="148">
        <f>MAX(IF(AND(($X101=$X106),($Y101=$Y106),($Z101=$Z106),($AA101=$AA106),($AB101=$AB106)),$AC101,0),IF(AND(($X102=$X106),($Y102=$Y106),($Z102=$Z106),($AA102=$AA106),($AB102=$AB106)),$AC102,0),IF(AND(($X103=$X106),($Y103=$Y106),($Z103=$Z106),($AA103=$AA106),($AB103=$AB106)),$AC103,0),IF(AND(($X104=$X106),($Y104=$Y106),($Z104=$Z106),($AA104=$AA106),($AB104=$AB106)),$AC104,0),IF(AND(($X105=$X106),($Y105=$Y106),($Z105=$Z106),($AA105=$AA106),($AB105=$AB106)),$AC105,0))</f>
        <v>83</v>
      </c>
      <c r="AD106" s="148">
        <f>MAX(IF(AND(($X101=$X106),($Y101=$Y106),($Z101=$Z106),($AA101=$AA106),($AB101=$AB106),($AC101=$AC106)),$AD101,0),IF(AND(($X102=$X106),($Y102=$Y106),($Z102=$Z106),($AA102=$AA106),($AB102=$AB106),($AC102=$AC106)),$AD102,0),IF(AND(($X103=$X106),($Y103=$Y106),($Z103=$Z106),($AA103=$AA106),($AB103=$AB106),($AC103=$AC106)),$AD103,0),IF(AND(($X104=$X106),($Y104=$Y106),($Z104=$Z106),($AA104=$AA106),($AB104=$AB106),($AC104=$AC106)),$AD104,0),IF(AND(($X105=$X106),($Y105=$Y106),($Z105=$Z106),($AA105=$AA106),($AB105=$AB106),($AC105=$AC106)),$AD105,0))</f>
        <v>55</v>
      </c>
      <c r="AE106" s="148">
        <f>MAX(IF(AND(($X101=$X106),($Y101=$Y106),($Z101=$Z106),($AA101=$AA106),($AB101=$AB106),($AC101=$AC106),($AD101=$AD106)),$AE101,0),IF(AND(($X102=$X106),($Y102=$Y106),($Z102=$Z106),($AA102=$AA106),($AB102=$AB106),($AC102=$AC106),($AD102=$AD106)),$AE102,0),IF(AND(($X103=$X106),($Y103=$Y106),($Z103=$Z106),($AA103=$AA106),($AB103=$AB106),($AC103=$AC106),($AD103=$AD106)),$AE103,0),IF(AND(($X104=$X106),($Y104=$Y106),($Z104=$Z106),($AA104=$AA106),($AB104=$AB106),($AC104=$AC106),($AD104=$AD106)),$AE104,0),IF(AND(($X105=$X106),($Y105=$Y106),($Z105=$Z106),($AA105=$AA106),($AB105=$AB106),($AC105=$AC106),($AD105=$AD106)),$AE105,0))</f>
        <v>26</v>
      </c>
      <c r="AF106" s="44">
        <f>MAX(IF(AND(($X101=$X106),($Y101=$Y106),($Z101=$Z106),($AA101=$AA106),($AB101=$AB106),($AC101=$AC106),($AD101=$AD106),($AE101=$AE106)),$AF101,0),IF(AND(($X102=$X106),($Y102=$Y106),($Z102=$Z106),($AA102=$AA106),($AB102=$AB106),($AC102=$AC106),($AD102=$AD106),($AE102=$AE106)),$AF102,0),IF(AND(($X103=$X106),($Y103=$Y106),($Z103=$Z106),($AA103=$AA106),($AB103=$AB106),($AC103=$AC106),($AD103=$AD106),($AE103=$AE106)),$AF103,0),IF(AND(($X104=$X106),($Y104=$Y106),($Z104=$Z106),($AA104=$AA106),($AB104=$AB106),($AC104=$AC106),($AD104=$AD106),($AE104=$AE106)),$AF104,0),IF(AND(($X105=$X106),($Y105=$Y106),($Z105=$Z106),($AA105=$AA106),($AB105=$AB106),($AC105=$AC106),($AD105=$AD106),($AE105=$AE106)),$AF105,0))</f>
        <v>8</v>
      </c>
    </row>
    <row r="107" spans="1:32" s="17" customFormat="1" ht="13">
      <c r="A107" s="299" t="s">
        <v>12</v>
      </c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8">
        <f>SUM(M101:M105)-M106</f>
        <v>218</v>
      </c>
      <c r="N107" s="299" t="s">
        <v>12</v>
      </c>
      <c r="O107" s="299"/>
      <c r="P107" s="299"/>
      <c r="Q107" s="299"/>
      <c r="R107" s="299"/>
      <c r="S107" s="299"/>
      <c r="T107" s="299"/>
      <c r="U107" s="299"/>
      <c r="V107" s="299"/>
      <c r="W107" s="8">
        <f t="shared" ref="W107:AF107" si="8">SUM(W101:W105)-W106</f>
        <v>231</v>
      </c>
      <c r="X107" s="142">
        <f t="shared" si="8"/>
        <v>449</v>
      </c>
      <c r="Y107" s="4">
        <f t="shared" si="8"/>
        <v>231</v>
      </c>
      <c r="Z107" s="86">
        <f t="shared" si="8"/>
        <v>158</v>
      </c>
      <c r="AA107" s="86">
        <f t="shared" si="8"/>
        <v>68</v>
      </c>
      <c r="AB107" s="86">
        <f t="shared" si="8"/>
        <v>23</v>
      </c>
      <c r="AC107" s="86">
        <f t="shared" si="8"/>
        <v>218</v>
      </c>
      <c r="AD107" s="86">
        <f t="shared" si="8"/>
        <v>150</v>
      </c>
      <c r="AE107" s="86">
        <f t="shared" si="8"/>
        <v>79</v>
      </c>
      <c r="AF107" s="101">
        <f t="shared" si="8"/>
        <v>23</v>
      </c>
    </row>
    <row r="108" spans="1:32" ht="12">
      <c r="A108" s="94"/>
      <c r="B108" s="183"/>
      <c r="C108" s="39"/>
      <c r="D108" s="94"/>
      <c r="E108" s="94"/>
      <c r="F108" s="94"/>
      <c r="G108" s="94"/>
      <c r="H108" s="94"/>
      <c r="I108" s="94"/>
      <c r="J108" s="94"/>
      <c r="K108" s="94"/>
      <c r="L108" s="94"/>
      <c r="M108" s="15"/>
      <c r="N108" s="94"/>
      <c r="O108" s="94"/>
      <c r="P108" s="94"/>
      <c r="Q108" s="94"/>
      <c r="R108" s="94"/>
      <c r="S108" s="94"/>
      <c r="T108" s="94"/>
      <c r="U108" s="94"/>
      <c r="V108" s="94"/>
      <c r="W108" s="15"/>
      <c r="X108" s="15"/>
      <c r="Y108" s="94"/>
      <c r="Z108" s="94"/>
      <c r="AA108" s="94"/>
      <c r="AB108" s="94"/>
      <c r="AC108" s="94"/>
      <c r="AD108" s="94"/>
      <c r="AE108" s="94"/>
      <c r="AF108" s="94"/>
    </row>
    <row r="109" spans="1:32" s="63" customFormat="1" ht="15">
      <c r="A109" s="11" t="s">
        <v>81</v>
      </c>
      <c r="B109" s="300" t="s">
        <v>80</v>
      </c>
      <c r="C109" s="300"/>
      <c r="D109" s="145">
        <v>1</v>
      </c>
      <c r="E109" s="145">
        <v>2</v>
      </c>
      <c r="F109" s="145">
        <v>3</v>
      </c>
      <c r="G109" s="145">
        <v>4</v>
      </c>
      <c r="H109" s="145">
        <v>5</v>
      </c>
      <c r="I109" s="145">
        <v>6</v>
      </c>
      <c r="J109" s="145">
        <v>7</v>
      </c>
      <c r="K109" s="145">
        <v>8</v>
      </c>
      <c r="L109" s="145">
        <v>9</v>
      </c>
      <c r="M109" s="8" t="s">
        <v>12</v>
      </c>
      <c r="N109" s="145">
        <v>10</v>
      </c>
      <c r="O109" s="145">
        <v>11</v>
      </c>
      <c r="P109" s="145">
        <v>12</v>
      </c>
      <c r="Q109" s="145">
        <v>13</v>
      </c>
      <c r="R109" s="145">
        <v>14</v>
      </c>
      <c r="S109" s="145">
        <v>15</v>
      </c>
      <c r="T109" s="145">
        <v>16</v>
      </c>
      <c r="U109" s="145">
        <v>17</v>
      </c>
      <c r="V109" s="145">
        <v>18</v>
      </c>
      <c r="W109" s="8" t="s">
        <v>12</v>
      </c>
      <c r="X109" s="161"/>
      <c r="Y109" s="87"/>
      <c r="Z109" s="87"/>
      <c r="AA109" s="87"/>
      <c r="AB109" s="87"/>
      <c r="AC109" s="87"/>
      <c r="AD109" s="87"/>
      <c r="AE109" s="87"/>
      <c r="AF109" s="57"/>
    </row>
    <row r="110" spans="1:32" s="43" customFormat="1" ht="12">
      <c r="A110" s="205" t="s">
        <v>81</v>
      </c>
      <c r="B110" s="22">
        <v>1</v>
      </c>
      <c r="C110" s="218" t="s">
        <v>40</v>
      </c>
      <c r="D110" s="6">
        <v>4</v>
      </c>
      <c r="E110" s="6">
        <v>3</v>
      </c>
      <c r="F110" s="6">
        <v>3</v>
      </c>
      <c r="G110" s="6">
        <v>3</v>
      </c>
      <c r="H110" s="6">
        <v>5</v>
      </c>
      <c r="I110" s="6">
        <v>3</v>
      </c>
      <c r="J110" s="6">
        <v>4</v>
      </c>
      <c r="K110" s="6">
        <v>6</v>
      </c>
      <c r="L110" s="6">
        <v>5</v>
      </c>
      <c r="M110" s="37">
        <f>IF(OR(ISBLANK(C110),ISBLANK(D110),ISBLANK(E110),ISBLANK(F110),ISBLANK(G110),ISBLANK(H110),ISBLANK(I110),ISBLANK(J110),ISBLANK(K110),ISBLANK(L110)),0,SUM(D110:L110))</f>
        <v>36</v>
      </c>
      <c r="N110" s="6">
        <v>4</v>
      </c>
      <c r="O110" s="6">
        <v>4</v>
      </c>
      <c r="P110" s="6">
        <v>4</v>
      </c>
      <c r="Q110" s="6">
        <v>3</v>
      </c>
      <c r="R110" s="6">
        <v>4</v>
      </c>
      <c r="S110" s="6">
        <v>4</v>
      </c>
      <c r="T110" s="6">
        <v>4</v>
      </c>
      <c r="U110" s="6">
        <v>3</v>
      </c>
      <c r="V110" s="6">
        <v>5</v>
      </c>
      <c r="W110" s="37">
        <f>IF(OR(ISBLANK(M110),ISBLANK(N110),ISBLANK(O110),ISBLANK(P110),ISBLANK(Q110),ISBLANK(R110),ISBLANK(S110),ISBLANK(T110),ISBLANK(U110),ISBLANK(V110)),0,SUM(N110:V110))</f>
        <v>35</v>
      </c>
      <c r="X110" s="178">
        <f>M110+W110</f>
        <v>71</v>
      </c>
      <c r="Y110" s="55">
        <f>W110</f>
        <v>35</v>
      </c>
      <c r="Z110" s="55">
        <f>SUM(Q110:V110)</f>
        <v>23</v>
      </c>
      <c r="AA110" s="55">
        <f>SUM(T110:V110)</f>
        <v>12</v>
      </c>
      <c r="AB110" s="55">
        <f>V110</f>
        <v>5</v>
      </c>
      <c r="AC110" s="55">
        <f>M110</f>
        <v>36</v>
      </c>
      <c r="AD110" s="55">
        <f>SUM(G110:L110)</f>
        <v>26</v>
      </c>
      <c r="AE110" s="55">
        <f>SUM(J110:L110)</f>
        <v>15</v>
      </c>
      <c r="AF110" s="55">
        <f>L110</f>
        <v>5</v>
      </c>
    </row>
    <row r="111" spans="1:32" s="43" customFormat="1" ht="12">
      <c r="A111" s="205" t="s">
        <v>81</v>
      </c>
      <c r="B111" s="22">
        <v>2</v>
      </c>
      <c r="C111" s="218" t="s">
        <v>82</v>
      </c>
      <c r="D111" s="6">
        <v>5</v>
      </c>
      <c r="E111" s="6">
        <v>4</v>
      </c>
      <c r="F111" s="6">
        <v>5</v>
      </c>
      <c r="G111" s="6">
        <v>4</v>
      </c>
      <c r="H111" s="6">
        <v>6</v>
      </c>
      <c r="I111" s="6">
        <v>7</v>
      </c>
      <c r="J111" s="6">
        <v>6</v>
      </c>
      <c r="K111" s="6">
        <v>9</v>
      </c>
      <c r="L111" s="6">
        <v>6</v>
      </c>
      <c r="M111" s="37">
        <f>IF(OR(ISBLANK(C111),ISBLANK(D111),ISBLANK(E111),ISBLANK(F111),ISBLANK(G111),ISBLANK(H111),ISBLANK(I111),ISBLANK(J111),ISBLANK(K111),ISBLANK(L111)),0,SUM(D111:L111))</f>
        <v>52</v>
      </c>
      <c r="N111" s="6">
        <v>5</v>
      </c>
      <c r="O111" s="6">
        <v>5</v>
      </c>
      <c r="P111" s="6">
        <v>5</v>
      </c>
      <c r="Q111" s="6">
        <v>5</v>
      </c>
      <c r="R111" s="6">
        <v>7</v>
      </c>
      <c r="S111" s="6">
        <v>5</v>
      </c>
      <c r="T111" s="6">
        <v>5</v>
      </c>
      <c r="U111" s="6">
        <v>3</v>
      </c>
      <c r="V111" s="6">
        <v>5</v>
      </c>
      <c r="W111" s="37">
        <f>IF(OR(ISBLANK(M111),ISBLANK(N111),ISBLANK(O111),ISBLANK(P111),ISBLANK(Q111),ISBLANK(R111),ISBLANK(S111),ISBLANK(T111),ISBLANK(U111),ISBLANK(V111)),0,SUM(N111:V111))</f>
        <v>45</v>
      </c>
      <c r="X111" s="60">
        <f>M111+W111</f>
        <v>97</v>
      </c>
      <c r="Y111" s="55">
        <f>W111</f>
        <v>45</v>
      </c>
      <c r="Z111" s="55">
        <f>SUM(Q111:V111)</f>
        <v>30</v>
      </c>
      <c r="AA111" s="55">
        <f>SUM(T111:V111)</f>
        <v>13</v>
      </c>
      <c r="AB111" s="55">
        <f>V111</f>
        <v>5</v>
      </c>
      <c r="AC111" s="55">
        <f>M111</f>
        <v>52</v>
      </c>
      <c r="AD111" s="55">
        <f>SUM(G111:L111)</f>
        <v>38</v>
      </c>
      <c r="AE111" s="55">
        <f>SUM(J111:L111)</f>
        <v>21</v>
      </c>
      <c r="AF111" s="55">
        <f>L111</f>
        <v>6</v>
      </c>
    </row>
    <row r="112" spans="1:32" s="43" customFormat="1" ht="12">
      <c r="A112" s="205" t="s">
        <v>81</v>
      </c>
      <c r="B112" s="22">
        <v>3</v>
      </c>
      <c r="C112" s="218" t="s">
        <v>42</v>
      </c>
      <c r="D112" s="6">
        <v>6</v>
      </c>
      <c r="E112" s="6">
        <v>5</v>
      </c>
      <c r="F112" s="6">
        <v>6</v>
      </c>
      <c r="G112" s="6">
        <v>3</v>
      </c>
      <c r="H112" s="6">
        <v>7</v>
      </c>
      <c r="I112" s="6">
        <v>6</v>
      </c>
      <c r="J112" s="6">
        <v>4</v>
      </c>
      <c r="K112" s="6">
        <v>7</v>
      </c>
      <c r="L112" s="6">
        <v>6</v>
      </c>
      <c r="M112" s="37">
        <f>IF(OR(ISBLANK(C112),ISBLANK(D112),ISBLANK(E112),ISBLANK(F112),ISBLANK(G112),ISBLANK(H112),ISBLANK(I112),ISBLANK(J112),ISBLANK(K112),ISBLANK(L112)),0,SUM(D112:L112))</f>
        <v>50</v>
      </c>
      <c r="N112" s="6">
        <v>6</v>
      </c>
      <c r="O112" s="6">
        <v>6</v>
      </c>
      <c r="P112" s="6">
        <v>4</v>
      </c>
      <c r="Q112" s="6">
        <v>5</v>
      </c>
      <c r="R112" s="6">
        <v>6</v>
      </c>
      <c r="S112" s="6">
        <v>6</v>
      </c>
      <c r="T112" s="6">
        <v>5</v>
      </c>
      <c r="U112" s="6">
        <v>4</v>
      </c>
      <c r="V112" s="6">
        <v>6</v>
      </c>
      <c r="W112" s="37">
        <f>IF(OR(ISBLANK(M112),ISBLANK(N112),ISBLANK(O112),ISBLANK(P112),ISBLANK(Q112),ISBLANK(R112),ISBLANK(S112),ISBLANK(T112),ISBLANK(U112),ISBLANK(V112)),0,SUM(N112:V112))</f>
        <v>48</v>
      </c>
      <c r="X112" s="60">
        <f>M112+W112</f>
        <v>98</v>
      </c>
      <c r="Y112" s="55">
        <f>W112</f>
        <v>48</v>
      </c>
      <c r="Z112" s="55">
        <f>SUM(Q112:V112)</f>
        <v>32</v>
      </c>
      <c r="AA112" s="55">
        <f>SUM(T112:V112)</f>
        <v>15</v>
      </c>
      <c r="AB112" s="55">
        <f>V112</f>
        <v>6</v>
      </c>
      <c r="AC112" s="55">
        <f>M112</f>
        <v>50</v>
      </c>
      <c r="AD112" s="55">
        <f>SUM(G112:L112)</f>
        <v>33</v>
      </c>
      <c r="AE112" s="55">
        <f>SUM(J112:L112)</f>
        <v>17</v>
      </c>
      <c r="AF112" s="55">
        <f>L112</f>
        <v>6</v>
      </c>
    </row>
    <row r="113" spans="1:32" s="43" customFormat="1" ht="12">
      <c r="A113" s="205" t="s">
        <v>81</v>
      </c>
      <c r="B113" s="22">
        <v>4</v>
      </c>
      <c r="C113" s="218" t="s">
        <v>41</v>
      </c>
      <c r="D113" s="6">
        <v>5</v>
      </c>
      <c r="E113" s="6">
        <v>5</v>
      </c>
      <c r="F113" s="6">
        <v>4</v>
      </c>
      <c r="G113" s="6">
        <v>6</v>
      </c>
      <c r="H113" s="6">
        <v>8</v>
      </c>
      <c r="I113" s="6">
        <v>6</v>
      </c>
      <c r="J113" s="6">
        <v>5</v>
      </c>
      <c r="K113" s="6">
        <v>6</v>
      </c>
      <c r="L113" s="6">
        <v>7</v>
      </c>
      <c r="M113" s="37">
        <f>IF(OR(ISBLANK(C113),ISBLANK(D113),ISBLANK(E113),ISBLANK(F113),ISBLANK(G113),ISBLANK(H113),ISBLANK(I113),ISBLANK(J113),ISBLANK(K113),ISBLANK(L113)),0,SUM(D113:L113))</f>
        <v>52</v>
      </c>
      <c r="N113" s="6">
        <v>4</v>
      </c>
      <c r="O113" s="6">
        <v>6</v>
      </c>
      <c r="P113" s="6">
        <v>6</v>
      </c>
      <c r="Q113" s="6">
        <v>5</v>
      </c>
      <c r="R113" s="6">
        <v>6</v>
      </c>
      <c r="S113" s="6">
        <v>5</v>
      </c>
      <c r="T113" s="6">
        <v>10</v>
      </c>
      <c r="U113" s="6">
        <v>4</v>
      </c>
      <c r="V113" s="6">
        <v>5</v>
      </c>
      <c r="W113" s="37">
        <f>IF(OR(ISBLANK(M113),ISBLANK(N113),ISBLANK(O113),ISBLANK(P113),ISBLANK(Q113),ISBLANK(R113),ISBLANK(S113),ISBLANK(T113),ISBLANK(U113),ISBLANK(V113)),0,SUM(N113:V113))</f>
        <v>51</v>
      </c>
      <c r="X113" s="60">
        <f>M113+W113</f>
        <v>103</v>
      </c>
      <c r="Y113" s="55">
        <f>W113</f>
        <v>51</v>
      </c>
      <c r="Z113" s="55">
        <f>SUM(Q113:V113)</f>
        <v>35</v>
      </c>
      <c r="AA113" s="55">
        <f>SUM(T113:V113)</f>
        <v>19</v>
      </c>
      <c r="AB113" s="55">
        <f>V113</f>
        <v>5</v>
      </c>
      <c r="AC113" s="55">
        <f>M113</f>
        <v>52</v>
      </c>
      <c r="AD113" s="55">
        <f>SUM(G113:L113)</f>
        <v>38</v>
      </c>
      <c r="AE113" s="55">
        <f>SUM(J113:L113)</f>
        <v>18</v>
      </c>
      <c r="AF113" s="55">
        <f>L113</f>
        <v>7</v>
      </c>
    </row>
    <row r="114" spans="1:32" s="43" customFormat="1" ht="12">
      <c r="A114" s="205" t="s">
        <v>81</v>
      </c>
      <c r="B114" s="22">
        <v>5</v>
      </c>
      <c r="C114" s="218" t="s">
        <v>83</v>
      </c>
      <c r="D114" s="6">
        <v>6</v>
      </c>
      <c r="E114" s="6">
        <v>4</v>
      </c>
      <c r="F114" s="6">
        <v>5</v>
      </c>
      <c r="G114" s="6">
        <v>5</v>
      </c>
      <c r="H114" s="6">
        <v>7</v>
      </c>
      <c r="I114" s="6">
        <v>5</v>
      </c>
      <c r="J114" s="6">
        <v>6</v>
      </c>
      <c r="K114" s="6">
        <v>6</v>
      </c>
      <c r="L114" s="6">
        <v>7</v>
      </c>
      <c r="M114" s="37">
        <f>IF(OR(ISBLANK(C114),ISBLANK(D114),ISBLANK(E114),ISBLANK(F114),ISBLANK(G114),ISBLANK(H114),ISBLANK(I114),ISBLANK(J114),ISBLANK(K114),ISBLANK(L114)),0,SUM(D114:L114))</f>
        <v>51</v>
      </c>
      <c r="N114" s="6">
        <v>5</v>
      </c>
      <c r="O114" s="6">
        <v>7</v>
      </c>
      <c r="P114" s="6">
        <v>5</v>
      </c>
      <c r="Q114" s="6">
        <v>5</v>
      </c>
      <c r="R114" s="6">
        <v>7</v>
      </c>
      <c r="S114" s="6">
        <v>5</v>
      </c>
      <c r="T114" s="6">
        <v>8</v>
      </c>
      <c r="U114" s="6">
        <v>5</v>
      </c>
      <c r="V114" s="6">
        <v>6</v>
      </c>
      <c r="W114" s="37">
        <f>IF(OR(ISBLANK(M114),ISBLANK(N114),ISBLANK(O114),ISBLANK(P114),ISBLANK(Q114),ISBLANK(R114),ISBLANK(S114),ISBLANK(T114),ISBLANK(U114),ISBLANK(V114)),0,SUM(N114:V114))</f>
        <v>53</v>
      </c>
      <c r="X114" s="60">
        <f>M114+W114</f>
        <v>104</v>
      </c>
      <c r="Y114" s="55">
        <f>W114</f>
        <v>53</v>
      </c>
      <c r="Z114" s="55">
        <f>SUM(Q114:V114)</f>
        <v>36</v>
      </c>
      <c r="AA114" s="55">
        <f>SUM(T114:V114)</f>
        <v>19</v>
      </c>
      <c r="AB114" s="55">
        <f>V114</f>
        <v>6</v>
      </c>
      <c r="AC114" s="55">
        <f>M114</f>
        <v>51</v>
      </c>
      <c r="AD114" s="55">
        <f>SUM(G114:L114)</f>
        <v>36</v>
      </c>
      <c r="AE114" s="55">
        <f>SUM(J114:L114)</f>
        <v>19</v>
      </c>
      <c r="AF114" s="55">
        <f>L114</f>
        <v>7</v>
      </c>
    </row>
    <row r="115" spans="1:32" s="43" customFormat="1" ht="12">
      <c r="A115" s="274" t="s">
        <v>13</v>
      </c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78">
        <f>IF(OR((M110=0),(M111=0),(M112=0),(M113=0),(M114=0)),0,AC115)</f>
        <v>51</v>
      </c>
      <c r="N115" s="274" t="s">
        <v>13</v>
      </c>
      <c r="O115" s="274"/>
      <c r="P115" s="274"/>
      <c r="Q115" s="274"/>
      <c r="R115" s="274"/>
      <c r="S115" s="274"/>
      <c r="T115" s="274"/>
      <c r="U115" s="274"/>
      <c r="V115" s="274"/>
      <c r="W115" s="78">
        <f>IF(OR((W110=0),(W111=0),(W112=0),(W113=0),(W114=0)),0,Y115)</f>
        <v>53</v>
      </c>
      <c r="X115" s="60">
        <f>IF(OR((X110=0),(X111=0),(X112=0),(X113=0),(X114=0)),0,MAX(X110:X114))</f>
        <v>104</v>
      </c>
      <c r="Y115" s="74">
        <f>MAX(IF(($X110=$X115),Y110,0),IF((X111=X115),Y111,0),IF((X112=X115),Y112,0),IF((X113=X115),Y113,0),IF((X114=X115),Y114,0))</f>
        <v>53</v>
      </c>
      <c r="Z115" s="109">
        <f>MAX(IF(AND(($X110=$X115),($Y110=$Y115)),$Z110,0),IF(AND(($X111=$X115),($Y111=$Y115)),$Z111,0),IF(AND(($X112=$X115),($Y112=$Y115)),$Z112,0),IF(AND(($X113=$X115),($Y113=$Y115)),$Z113,0),IF(AND(($X114=$X115),($Y114=$Y115)),$Z114,0))</f>
        <v>36</v>
      </c>
      <c r="AA115" s="109">
        <f>MAX(IF(AND(($X110=$X115),($Y110=$Y115),($Z110=$Z115)),$AA110,0),IF(AND(($X111=$X115),($Y111=$Y115),($Z111=$Z115)),$AA111,0),IF(AND(($X112=$X115),($Y112=$Y115),($Z112=$Z115)),$AA112,0),IF(AND(($X113=$X115),($Y113=$Y115),($Z113=$Z115)),$AA113,0),IF(AND(($X114=$X115),($Y114=$Y115),($Z114=$Z115)),$AA114,0))</f>
        <v>19</v>
      </c>
      <c r="AB115" s="109">
        <f>MAX(IF(AND(($X110=$X115),($Y110=$Y115),($Z110=$Z115),($AA110=$AA115)),$AB110,0),IF(AND(($X111=$X115),($Y111=$Y115),($Z111=$Z115),($AA111=$AA115)),$AB111,0),IF(AND(($X112=$X115),($Y112=$Y115),($Z112=$Z115),($AA112=$AA115)),$AB112,0),IF(AND(($X113=$X115),($Y113=$Y115),($Z113=$Z115),($AA113=$AA115)),$AB113,0),IF(AND(($X114=$X115),($Y114=$Y115),($Z114=$Z115),($AA114=$AA115)),$AB114,0))</f>
        <v>6</v>
      </c>
      <c r="AC115" s="109">
        <f>MAX(IF(AND(($X110=$X115),($Y110=$Y115),($Z110=$Z115),($AA110=$AA115),($AB110=$AB115)),$AC110,0),IF(AND(($X111=$X115),($Y111=$Y115),($Z111=$Z115),($AA111=$AA115),($AB111=$AB115)),$AC111,0),IF(AND(($X112=$X115),($Y112=$Y115),($Z112=$Z115),($AA112=$AA115),($AB112=$AB115)),$AC112,0),IF(AND(($X113=$X115),($Y113=$Y115),($Z113=$Z115),($AA113=$AA115),($AB113=$AB115)),$AC113,0),IF(AND(($X114=$X115),($Y114=$Y115),($Z114=$Z115),($AA114=$AA115),($AB114=$AB115)),$AC114,0))</f>
        <v>51</v>
      </c>
      <c r="AD115" s="109">
        <f>MAX(IF(AND(($X110=$X115),($Y110=$Y115),($Z110=$Z115),($AA110=$AA115),($AB110=$AB115),($AC110=$AC115)),$AD110,0),IF(AND(($X111=$X115),($Y111=$Y115),($Z111=$Z115),($AA111=$AA115),($AB111=$AB115),($AC111=$AC115)),$AD111,0),IF(AND(($X112=$X115),($Y112=$Y115),($Z112=$Z115),($AA112=$AA115),($AB112=$AB115),($AC112=$AC115)),$AD112,0),IF(AND(($X113=$X115),($Y113=$Y115),($Z113=$Z115),($AA113=$AA115),($AB113=$AB115),($AC113=$AC115)),$AD113,0),IF(AND(($X114=$X115),($Y114=$Y115),($Z114=$Z115),($AA114=$AA115),($AB114=$AB115),($AC114=$AC115)),$AD114,0))</f>
        <v>36</v>
      </c>
      <c r="AE115" s="109">
        <f>MAX(IF(AND(($X110=$X115),($Y110=$Y115),($Z110=$Z115),($AA110=$AA115),($AB110=$AB115),($AC110=$AC115),($AD110=$AD115)),$AE110,0),IF(AND(($X111=$X115),($Y111=$Y115),($Z111=$Z115),($AA111=$AA115),($AB111=$AB115),($AC111=$AC115),($AD111=$AD115)),$AE111,0),IF(AND(($X112=$X115),($Y112=$Y115),($Z112=$Z115),($AA112=$AA115),($AB112=$AB115),($AC112=$AC115),($AD112=$AD115)),$AE112,0),IF(AND(($X113=$X115),($Y113=$Y115),($Z113=$Z115),($AA113=$AA115),($AB113=$AB115),($AC113=$AC115),($AD113=$AD115)),$AE113,0),IF(AND(($X114=$X115),($Y114=$Y115),($Z114=$Z115),($AA114=$AA115),($AB114=$AB115),($AC114=$AC115),($AD114=$AD115)),$AE114,0))</f>
        <v>19</v>
      </c>
      <c r="AF115" s="70">
        <f>MAX(IF(AND(($X110=$X115),($Y110=$Y115),($Z110=$Z115),($AA110=$AA115),($AB110=$AB115),($AC110=$AC115),($AD110=$AD115),($AE110=$AE115)),$AF110,0),IF(AND(($X111=$X115),($Y111=$Y115),($Z111=$Z115),($AA111=$AA115),($AB111=$AB115),($AC111=$AC115),($AD111=$AD115),($AE111=$AE115)),$AF111,0),IF(AND(($X112=$X115),($Y112=$Y115),($Z112=$Z115),($AA112=$AA115),($AB112=$AB115),($AC112=$AC115),($AD112=$AD115),($AE112=$AE115)),$AF112,0),IF(AND(($X113=$X115),($Y113=$Y115),($Z113=$Z115),($AA113=$AA115),($AB113=$AB115),($AC113=$AC115),($AD113=$AD115),($AE113=$AE115)),$AF113,0),IF(AND(($X114=$X115),($Y114=$Y115),($Z114=$Z115),($AA114=$AA115),($AB114=$AB115),($AC114=$AC115),($AD114=$AD115),($AE114=$AE115)),$AF114,0))</f>
        <v>7</v>
      </c>
    </row>
    <row r="116" spans="1:32" s="17" customFormat="1" ht="13">
      <c r="A116" s="301" t="s">
        <v>12</v>
      </c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8">
        <f>SUM(M110:M114)-M115</f>
        <v>190</v>
      </c>
      <c r="N116" s="301" t="s">
        <v>12</v>
      </c>
      <c r="O116" s="301"/>
      <c r="P116" s="301"/>
      <c r="Q116" s="301"/>
      <c r="R116" s="301"/>
      <c r="S116" s="301"/>
      <c r="T116" s="301"/>
      <c r="U116" s="301"/>
      <c r="V116" s="301"/>
      <c r="W116" s="8">
        <f t="shared" ref="W116:AF116" si="9">SUM(W110:W114)-W115</f>
        <v>179</v>
      </c>
      <c r="X116" s="142">
        <f t="shared" si="9"/>
        <v>369</v>
      </c>
      <c r="Y116" s="181">
        <f t="shared" si="9"/>
        <v>179</v>
      </c>
      <c r="Z116" s="160">
        <f t="shared" si="9"/>
        <v>120</v>
      </c>
      <c r="AA116" s="160">
        <f t="shared" si="9"/>
        <v>59</v>
      </c>
      <c r="AB116" s="160">
        <f t="shared" si="9"/>
        <v>21</v>
      </c>
      <c r="AC116" s="160">
        <f t="shared" si="9"/>
        <v>190</v>
      </c>
      <c r="AD116" s="160">
        <f t="shared" si="9"/>
        <v>135</v>
      </c>
      <c r="AE116" s="160">
        <f t="shared" si="9"/>
        <v>71</v>
      </c>
      <c r="AF116" s="29">
        <f t="shared" si="9"/>
        <v>24</v>
      </c>
    </row>
    <row r="117" spans="1:32" ht="12">
      <c r="A117" s="94"/>
      <c r="B117" s="183"/>
      <c r="C117" s="39"/>
      <c r="D117" s="94"/>
      <c r="E117" s="94"/>
      <c r="F117" s="94"/>
      <c r="G117" s="94"/>
      <c r="H117" s="94"/>
      <c r="I117" s="94"/>
      <c r="J117" s="94"/>
      <c r="K117" s="94"/>
      <c r="L117" s="94"/>
      <c r="M117" s="15"/>
      <c r="N117" s="94"/>
      <c r="O117" s="94"/>
      <c r="P117" s="94"/>
      <c r="Q117" s="94"/>
      <c r="R117" s="94"/>
      <c r="S117" s="94"/>
      <c r="T117" s="94"/>
      <c r="U117" s="94"/>
      <c r="V117" s="94"/>
      <c r="W117" s="15"/>
      <c r="X117" s="15"/>
      <c r="Y117" s="94"/>
      <c r="Z117" s="94"/>
      <c r="AA117" s="94"/>
      <c r="AB117" s="94"/>
      <c r="AC117" s="94"/>
      <c r="AD117" s="94"/>
      <c r="AE117" s="94"/>
      <c r="AF117" s="94"/>
    </row>
    <row r="118" spans="1:32" s="63" customFormat="1" ht="15">
      <c r="A118" s="214" t="s">
        <v>28</v>
      </c>
      <c r="B118" s="302" t="s">
        <v>27</v>
      </c>
      <c r="C118" s="303"/>
      <c r="D118" s="145">
        <v>1</v>
      </c>
      <c r="E118" s="145">
        <v>2</v>
      </c>
      <c r="F118" s="145">
        <v>3</v>
      </c>
      <c r="G118" s="145">
        <v>4</v>
      </c>
      <c r="H118" s="145">
        <v>5</v>
      </c>
      <c r="I118" s="145">
        <v>6</v>
      </c>
      <c r="J118" s="145">
        <v>7</v>
      </c>
      <c r="K118" s="145">
        <v>8</v>
      </c>
      <c r="L118" s="145">
        <v>9</v>
      </c>
      <c r="M118" s="8" t="s">
        <v>12</v>
      </c>
      <c r="N118" s="145">
        <v>10</v>
      </c>
      <c r="O118" s="145">
        <v>11</v>
      </c>
      <c r="P118" s="145">
        <v>12</v>
      </c>
      <c r="Q118" s="145">
        <v>13</v>
      </c>
      <c r="R118" s="145">
        <v>14</v>
      </c>
      <c r="S118" s="145">
        <v>15</v>
      </c>
      <c r="T118" s="145">
        <v>16</v>
      </c>
      <c r="U118" s="145">
        <v>17</v>
      </c>
      <c r="V118" s="145">
        <v>18</v>
      </c>
      <c r="W118" s="8" t="s">
        <v>12</v>
      </c>
      <c r="X118" s="118"/>
      <c r="Y118" s="45"/>
      <c r="Z118" s="45"/>
      <c r="AA118" s="45"/>
      <c r="AB118" s="45"/>
      <c r="AC118" s="45"/>
      <c r="AD118" s="45"/>
      <c r="AE118" s="45"/>
      <c r="AF118" s="28"/>
    </row>
    <row r="119" spans="1:32" s="43" customFormat="1" ht="12">
      <c r="A119" s="214" t="s">
        <v>28</v>
      </c>
      <c r="B119" s="22">
        <v>1</v>
      </c>
      <c r="C119" s="218" t="s">
        <v>32</v>
      </c>
      <c r="D119" s="6">
        <v>6</v>
      </c>
      <c r="E119" s="6">
        <v>4</v>
      </c>
      <c r="F119" s="6">
        <v>5</v>
      </c>
      <c r="G119" s="6">
        <v>3</v>
      </c>
      <c r="H119" s="6">
        <v>6</v>
      </c>
      <c r="I119" s="6">
        <v>4</v>
      </c>
      <c r="J119" s="6">
        <v>5</v>
      </c>
      <c r="K119" s="6">
        <v>8</v>
      </c>
      <c r="L119" s="6">
        <v>7</v>
      </c>
      <c r="M119" s="37">
        <f>IF(OR(ISBLANK(C119),ISBLANK(D119),ISBLANK(E119),ISBLANK(F119),ISBLANK(G119),ISBLANK(H119),ISBLANK(I119),ISBLANK(J119),ISBLANK(K119),ISBLANK(L119)),0,SUM(D119:L119))</f>
        <v>48</v>
      </c>
      <c r="N119" s="6">
        <v>5</v>
      </c>
      <c r="O119" s="6">
        <v>6</v>
      </c>
      <c r="P119" s="6">
        <v>5</v>
      </c>
      <c r="Q119" s="6">
        <v>4</v>
      </c>
      <c r="R119" s="6">
        <v>5</v>
      </c>
      <c r="S119" s="6">
        <v>4</v>
      </c>
      <c r="T119" s="6">
        <v>5</v>
      </c>
      <c r="U119" s="6">
        <v>6</v>
      </c>
      <c r="V119" s="6">
        <v>4</v>
      </c>
      <c r="W119" s="37">
        <f>IF(OR(ISBLANK(M119),ISBLANK(N119),ISBLANK(O119),ISBLANK(P119),ISBLANK(Q119),ISBLANK(R119),ISBLANK(S119),ISBLANK(T119),ISBLANK(U119),ISBLANK(V119)),0,SUM(N119:V119))</f>
        <v>44</v>
      </c>
      <c r="X119" s="178">
        <f>M119+W119</f>
        <v>92</v>
      </c>
      <c r="Y119" s="55">
        <f>W119</f>
        <v>44</v>
      </c>
      <c r="Z119" s="55">
        <f>SUM(Q119:V119)</f>
        <v>28</v>
      </c>
      <c r="AA119" s="55">
        <f>SUM(T119:V119)</f>
        <v>15</v>
      </c>
      <c r="AB119" s="55">
        <f>V119</f>
        <v>4</v>
      </c>
      <c r="AC119" s="55">
        <f>M119</f>
        <v>48</v>
      </c>
      <c r="AD119" s="55">
        <f>SUM(G119:L119)</f>
        <v>33</v>
      </c>
      <c r="AE119" s="55">
        <f>SUM(J119:L119)</f>
        <v>20</v>
      </c>
      <c r="AF119" s="55">
        <f>L119</f>
        <v>7</v>
      </c>
    </row>
    <row r="120" spans="1:32" s="43" customFormat="1" ht="12">
      <c r="A120" s="214" t="s">
        <v>28</v>
      </c>
      <c r="B120" s="22">
        <v>2</v>
      </c>
      <c r="C120" s="218" t="s">
        <v>84</v>
      </c>
      <c r="D120" s="6">
        <v>5</v>
      </c>
      <c r="E120" s="6">
        <v>5</v>
      </c>
      <c r="F120" s="6">
        <v>5</v>
      </c>
      <c r="G120" s="6">
        <v>3</v>
      </c>
      <c r="H120" s="6">
        <v>6</v>
      </c>
      <c r="I120" s="6">
        <v>7</v>
      </c>
      <c r="J120" s="6">
        <v>7</v>
      </c>
      <c r="K120" s="6">
        <v>6</v>
      </c>
      <c r="L120" s="6">
        <v>5</v>
      </c>
      <c r="M120" s="37">
        <f>IF(OR(ISBLANK(C120),ISBLANK(D120),ISBLANK(E120),ISBLANK(F120),ISBLANK(G120),ISBLANK(H120),ISBLANK(I120),ISBLANK(J120),ISBLANK(K120),ISBLANK(L120)),0,SUM(D120:L120))</f>
        <v>49</v>
      </c>
      <c r="N120" s="6">
        <v>4</v>
      </c>
      <c r="O120" s="6">
        <v>7</v>
      </c>
      <c r="P120" s="6">
        <v>7</v>
      </c>
      <c r="Q120" s="6">
        <v>5</v>
      </c>
      <c r="R120" s="6">
        <v>6</v>
      </c>
      <c r="S120" s="6">
        <v>4</v>
      </c>
      <c r="T120" s="6">
        <v>8</v>
      </c>
      <c r="U120" s="6">
        <v>4</v>
      </c>
      <c r="V120" s="6">
        <v>5</v>
      </c>
      <c r="W120" s="37">
        <f>IF(OR(ISBLANK(M120),ISBLANK(N120),ISBLANK(O120),ISBLANK(P120),ISBLANK(Q120),ISBLANK(R120),ISBLANK(S120),ISBLANK(T120),ISBLANK(U120),ISBLANK(V120)),0,SUM(N120:V120))</f>
        <v>50</v>
      </c>
      <c r="X120" s="60">
        <f>M120+W120</f>
        <v>99</v>
      </c>
      <c r="Y120" s="55">
        <f>W120</f>
        <v>50</v>
      </c>
      <c r="Z120" s="55">
        <f>SUM(Q120:V120)</f>
        <v>32</v>
      </c>
      <c r="AA120" s="55">
        <f>SUM(T120:V120)</f>
        <v>17</v>
      </c>
      <c r="AB120" s="55">
        <f>V120</f>
        <v>5</v>
      </c>
      <c r="AC120" s="55">
        <f>M120</f>
        <v>49</v>
      </c>
      <c r="AD120" s="55">
        <f>SUM(G120:L120)</f>
        <v>34</v>
      </c>
      <c r="AE120" s="55">
        <f>SUM(J120:L120)</f>
        <v>18</v>
      </c>
      <c r="AF120" s="55">
        <f>L120</f>
        <v>5</v>
      </c>
    </row>
    <row r="121" spans="1:32" s="43" customFormat="1" ht="12">
      <c r="A121" s="214" t="s">
        <v>28</v>
      </c>
      <c r="B121" s="22">
        <v>3</v>
      </c>
      <c r="C121" s="218" t="s">
        <v>33</v>
      </c>
      <c r="D121" s="6">
        <v>5</v>
      </c>
      <c r="E121" s="6">
        <v>3</v>
      </c>
      <c r="F121" s="6">
        <v>4</v>
      </c>
      <c r="G121" s="6">
        <v>4</v>
      </c>
      <c r="H121" s="6">
        <v>7</v>
      </c>
      <c r="I121" s="6">
        <v>5</v>
      </c>
      <c r="J121" s="6">
        <v>6</v>
      </c>
      <c r="K121" s="6">
        <v>8</v>
      </c>
      <c r="L121" s="6">
        <v>8</v>
      </c>
      <c r="M121" s="37">
        <f>IF(OR(ISBLANK(C121),ISBLANK(D121),ISBLANK(E121),ISBLANK(F121),ISBLANK(G121),ISBLANK(H121),ISBLANK(I121),ISBLANK(J121),ISBLANK(K121),ISBLANK(L121)),0,SUM(D121:L121))</f>
        <v>50</v>
      </c>
      <c r="N121" s="6">
        <v>4</v>
      </c>
      <c r="O121" s="6">
        <v>4</v>
      </c>
      <c r="P121" s="6">
        <v>5</v>
      </c>
      <c r="Q121" s="6">
        <v>3</v>
      </c>
      <c r="R121" s="6">
        <v>8</v>
      </c>
      <c r="S121" s="6">
        <v>7</v>
      </c>
      <c r="T121" s="6">
        <v>3</v>
      </c>
      <c r="U121" s="6">
        <v>3</v>
      </c>
      <c r="V121" s="6">
        <v>7</v>
      </c>
      <c r="W121" s="37">
        <f>IF(OR(ISBLANK(M121),ISBLANK(N121),ISBLANK(O121),ISBLANK(P121),ISBLANK(Q121),ISBLANK(R121),ISBLANK(S121),ISBLANK(T121),ISBLANK(U121),ISBLANK(V121)),0,SUM(N121:V121))</f>
        <v>44</v>
      </c>
      <c r="X121" s="60">
        <f>M121+W121</f>
        <v>94</v>
      </c>
      <c r="Y121" s="55">
        <f>W121</f>
        <v>44</v>
      </c>
      <c r="Z121" s="55">
        <f>SUM(Q121:V121)</f>
        <v>31</v>
      </c>
      <c r="AA121" s="55">
        <f>SUM(T121:V121)</f>
        <v>13</v>
      </c>
      <c r="AB121" s="55">
        <f>V121</f>
        <v>7</v>
      </c>
      <c r="AC121" s="55">
        <f>M121</f>
        <v>50</v>
      </c>
      <c r="AD121" s="55">
        <f>SUM(G121:L121)</f>
        <v>38</v>
      </c>
      <c r="AE121" s="55">
        <f>SUM(J121:L121)</f>
        <v>22</v>
      </c>
      <c r="AF121" s="55">
        <f>L121</f>
        <v>8</v>
      </c>
    </row>
    <row r="122" spans="1:32" s="43" customFormat="1" ht="12">
      <c r="A122" s="214" t="s">
        <v>28</v>
      </c>
      <c r="B122" s="22">
        <v>4</v>
      </c>
      <c r="C122" s="218" t="s">
        <v>34</v>
      </c>
      <c r="D122" s="6">
        <v>6</v>
      </c>
      <c r="E122" s="6">
        <v>4</v>
      </c>
      <c r="F122" s="6">
        <v>6</v>
      </c>
      <c r="G122" s="6">
        <v>3</v>
      </c>
      <c r="H122" s="6">
        <v>6</v>
      </c>
      <c r="I122" s="6">
        <v>5</v>
      </c>
      <c r="J122" s="6">
        <v>7</v>
      </c>
      <c r="K122" s="6">
        <v>8</v>
      </c>
      <c r="L122" s="6">
        <v>6</v>
      </c>
      <c r="M122" s="37">
        <f>IF(OR(ISBLANK(C122),ISBLANK(D122),ISBLANK(E122),ISBLANK(F122),ISBLANK(G122),ISBLANK(H122),ISBLANK(I122),ISBLANK(J122),ISBLANK(K122),ISBLANK(L122)),0,SUM(D122:L122))</f>
        <v>51</v>
      </c>
      <c r="N122" s="6">
        <v>6</v>
      </c>
      <c r="O122" s="6">
        <v>6</v>
      </c>
      <c r="P122" s="6">
        <v>5</v>
      </c>
      <c r="Q122" s="6">
        <v>6</v>
      </c>
      <c r="R122" s="6">
        <v>6</v>
      </c>
      <c r="S122" s="6">
        <v>6</v>
      </c>
      <c r="T122" s="6">
        <v>6</v>
      </c>
      <c r="U122" s="6">
        <v>4</v>
      </c>
      <c r="V122" s="6">
        <v>6</v>
      </c>
      <c r="W122" s="37">
        <f>IF(OR(ISBLANK(M122),ISBLANK(N122),ISBLANK(O122),ISBLANK(P122),ISBLANK(Q122),ISBLANK(R122),ISBLANK(S122),ISBLANK(T122),ISBLANK(U122),ISBLANK(V122)),0,SUM(N122:V122))</f>
        <v>51</v>
      </c>
      <c r="X122" s="60">
        <f>M122+W122</f>
        <v>102</v>
      </c>
      <c r="Y122" s="55">
        <f>W122</f>
        <v>51</v>
      </c>
      <c r="Z122" s="55">
        <f>SUM(Q122:V122)</f>
        <v>34</v>
      </c>
      <c r="AA122" s="55">
        <f>SUM(T122:V122)</f>
        <v>16</v>
      </c>
      <c r="AB122" s="55">
        <f>V122</f>
        <v>6</v>
      </c>
      <c r="AC122" s="55">
        <f>M122</f>
        <v>51</v>
      </c>
      <c r="AD122" s="55">
        <f>SUM(G122:L122)</f>
        <v>35</v>
      </c>
      <c r="AE122" s="55">
        <f>SUM(J122:L122)</f>
        <v>21</v>
      </c>
      <c r="AF122" s="55">
        <f>L122</f>
        <v>6</v>
      </c>
    </row>
    <row r="123" spans="1:32" s="43" customFormat="1" ht="12">
      <c r="A123" s="214" t="s">
        <v>28</v>
      </c>
      <c r="B123" s="22">
        <v>5</v>
      </c>
      <c r="C123" s="218" t="s">
        <v>85</v>
      </c>
      <c r="D123" s="6">
        <v>6</v>
      </c>
      <c r="E123" s="6">
        <v>4</v>
      </c>
      <c r="F123" s="6">
        <v>6</v>
      </c>
      <c r="G123" s="6">
        <v>4</v>
      </c>
      <c r="H123" s="6">
        <v>7</v>
      </c>
      <c r="I123" s="6">
        <v>5</v>
      </c>
      <c r="J123" s="6">
        <v>6</v>
      </c>
      <c r="K123" s="6">
        <v>8</v>
      </c>
      <c r="L123" s="6">
        <v>7</v>
      </c>
      <c r="M123" s="37">
        <f>IF(OR(ISBLANK(C123),ISBLANK(D123),ISBLANK(E123),ISBLANK(F123),ISBLANK(G123),ISBLANK(H123),ISBLANK(I123),ISBLANK(J123),ISBLANK(K123),ISBLANK(L123)),0,SUM(D123:L123))</f>
        <v>53</v>
      </c>
      <c r="N123" s="6">
        <v>6</v>
      </c>
      <c r="O123" s="6">
        <v>5</v>
      </c>
      <c r="P123" s="6">
        <v>5</v>
      </c>
      <c r="Q123" s="6">
        <v>5</v>
      </c>
      <c r="R123" s="6">
        <v>7</v>
      </c>
      <c r="S123" s="6">
        <v>8</v>
      </c>
      <c r="T123" s="6">
        <v>7</v>
      </c>
      <c r="U123" s="6">
        <v>7</v>
      </c>
      <c r="V123" s="6">
        <v>6</v>
      </c>
      <c r="W123" s="37">
        <f>IF(OR(ISBLANK(M123),ISBLANK(N123),ISBLANK(O123),ISBLANK(P123),ISBLANK(Q123),ISBLANK(R123),ISBLANK(S123),ISBLANK(T123),ISBLANK(U123),ISBLANK(V123)),0,SUM(N123:V123))</f>
        <v>56</v>
      </c>
      <c r="X123" s="60">
        <f>M123+W123</f>
        <v>109</v>
      </c>
      <c r="Y123" s="55">
        <f>W123</f>
        <v>56</v>
      </c>
      <c r="Z123" s="55">
        <f>SUM(Q123:V123)</f>
        <v>40</v>
      </c>
      <c r="AA123" s="55">
        <f>SUM(T123:V123)</f>
        <v>20</v>
      </c>
      <c r="AB123" s="55">
        <f>V123</f>
        <v>6</v>
      </c>
      <c r="AC123" s="55">
        <f>M123</f>
        <v>53</v>
      </c>
      <c r="AD123" s="55">
        <f>SUM(G123:L123)</f>
        <v>37</v>
      </c>
      <c r="AE123" s="55">
        <f>SUM(J123:L123)</f>
        <v>21</v>
      </c>
      <c r="AF123" s="55">
        <f>L123</f>
        <v>7</v>
      </c>
    </row>
    <row r="124" spans="1:32" s="43" customFormat="1" ht="12">
      <c r="A124" s="274" t="s">
        <v>13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78">
        <f>IF(OR((M119=0),(M120=0),(M121=0),(M122=0),(M123=0)),0,AC124)</f>
        <v>53</v>
      </c>
      <c r="N124" s="274" t="s">
        <v>13</v>
      </c>
      <c r="O124" s="274"/>
      <c r="P124" s="274"/>
      <c r="Q124" s="274"/>
      <c r="R124" s="274"/>
      <c r="S124" s="274"/>
      <c r="T124" s="274"/>
      <c r="U124" s="274"/>
      <c r="V124" s="274"/>
      <c r="W124" s="78">
        <f>IF(OR((W119=0),(W120=0),(W121=0),(W122=0),(W123=0)),0,Y124)</f>
        <v>56</v>
      </c>
      <c r="X124" s="60">
        <f>IF(OR((X119=0),(X120=0),(X121=0),(X122=0),(X123=0)),0,MAX(X119:X123))</f>
        <v>109</v>
      </c>
      <c r="Y124" s="1">
        <f>MAX(IF(($X119=$X124),Y119,0),IF((X120=X124),Y120,0),IF((X121=X124),Y121,0),IF((X122=X124),Y122,0),IF((X123=X124),Y123,0))</f>
        <v>56</v>
      </c>
      <c r="Z124" s="141">
        <f>MAX(IF(AND(($X119=$X124),($Y119=$Y124)),$Z119,0),IF(AND(($X120=$X124),($Y120=$Y124)),$Z120,0),IF(AND(($X121=$X124),($Y121=$Y124)),$Z121,0),IF(AND(($X122=$X124),($Y122=$Y124)),$Z122,0),IF(AND(($X123=$X124),($Y123=$Y124)),$Z123,0))</f>
        <v>40</v>
      </c>
      <c r="AA124" s="141">
        <f>MAX(IF(AND(($X119=$X124),($Y119=$Y124),($Z119=$Z124)),$AA119,0),IF(AND(($X120=$X124),($Y120=$Y124),($Z120=$Z124)),$AA120,0),IF(AND(($X121=$X124),($Y121=$Y124),($Z121=$Z124)),$AA121,0),IF(AND(($X122=$X124),($Y122=$Y124),($Z122=$Z124)),$AA122,0),IF(AND(($X123=$X124),($Y123=$Y124),($Z123=$Z124)),$AA123,0))</f>
        <v>20</v>
      </c>
      <c r="AB124" s="141">
        <f>MAX(IF(AND(($X119=$X124),($Y119=$Y124),($Z119=$Z124),($AA119=$AA124)),$AB119,0),IF(AND(($X120=$X124),($Y120=$Y124),($Z120=$Z124),($AA120=$AA124)),$AB120,0),IF(AND(($X121=$X124),($Y121=$Y124),($Z121=$Z124),($AA121=$AA124)),$AB121,0),IF(AND(($X122=$X124),($Y122=$Y124),($Z122=$Z124),($AA122=$AA124)),$AB122,0),IF(AND(($X123=$X124),($Y123=$Y124),($Z123=$Z124),($AA123=$AA124)),$AB123,0))</f>
        <v>6</v>
      </c>
      <c r="AC124" s="141">
        <f>MAX(IF(AND(($X119=$X124),($Y119=$Y124),($Z119=$Z124),($AA119=$AA124),($AB119=$AB124)),$AC119,0),IF(AND(($X120=$X124),($Y120=$Y124),($Z120=$Z124),($AA120=$AA124),($AB120=$AB124)),$AC120,0),IF(AND(($X121=$X124),($Y121=$Y124),($Z121=$Z124),($AA121=$AA124),($AB121=$AB124)),$AC121,0),IF(AND(($X122=$X124),($Y122=$Y124),($Z122=$Z124),($AA122=$AA124),($AB122=$AB124)),$AC122,0),IF(AND(($X123=$X124),($Y123=$Y124),($Z123=$Z124),($AA123=$AA124),($AB123=$AB124)),$AC123,0))</f>
        <v>53</v>
      </c>
      <c r="AD124" s="141">
        <f>MAX(IF(AND(($X119=$X124),($Y119=$Y124),($Z119=$Z124),($AA119=$AA124),($AB119=$AB124),($AC119=$AC124)),$AD119,0),IF(AND(($X120=$X124),($Y120=$Y124),($Z120=$Z124),($AA120=$AA124),($AB120=$AB124),($AC120=$AC124)),$AD120,0),IF(AND(($X121=$X124),($Y121=$Y124),($Z121=$Z124),($AA121=$AA124),($AB121=$AB124),($AC121=$AC124)),$AD121,0),IF(AND(($X122=$X124),($Y122=$Y124),($Z122=$Z124),($AA122=$AA124),($AB122=$AB124),($AC122=$AC124)),$AD122,0),IF(AND(($X123=$X124),($Y123=$Y124),($Z123=$Z124),($AA123=$AA124),($AB123=$AB124),($AC123=$AC124)),$AD123,0))</f>
        <v>37</v>
      </c>
      <c r="AE124" s="141">
        <f>MAX(IF(AND(($X119=$X124),($Y119=$Y124),($Z119=$Z124),($AA119=$AA124),($AB119=$AB124),($AC119=$AC124),($AD119=$AD124)),$AE119,0),IF(AND(($X120=$X124),($Y120=$Y124),($Z120=$Z124),($AA120=$AA124),($AB120=$AB124),($AC120=$AC124),($AD120=$AD124)),$AE120,0),IF(AND(($X121=$X124),($Y121=$Y124),($Z121=$Z124),($AA121=$AA124),($AB121=$AB124),($AC121=$AC124),($AD121=$AD124)),$AE121,0),IF(AND(($X122=$X124),($Y122=$Y124),($Z122=$Z124),($AA122=$AA124),($AB122=$AB124),($AC122=$AC124),($AD122=$AD124)),$AE122,0),IF(AND(($X123=$X124),($Y123=$Y124),($Z123=$Z124),($AA123=$AA124),($AB123=$AB124),($AC123=$AC124),($AD123=$AD124)),$AE123,0))</f>
        <v>21</v>
      </c>
      <c r="AF124" s="66">
        <f>MAX(IF(AND(($X119=$X124),($Y119=$Y124),($Z119=$Z124),($AA119=$AA124),($AB119=$AB124),($AC119=$AC124),($AD119=$AD124),($AE119=$AE124)),$AF119,0),IF(AND(($X120=$X124),($Y120=$Y124),($Z120=$Z124),($AA120=$AA124),($AB120=$AB124),($AC120=$AC124),($AD120=$AD124),($AE120=$AE124)),$AF120,0),IF(AND(($X121=$X124),($Y121=$Y124),($Z121=$Z124),($AA121=$AA124),($AB121=$AB124),($AC121=$AC124),($AD121=$AD124),($AE121=$AE124)),$AF121,0),IF(AND(($X122=$X124),($Y122=$Y124),($Z122=$Z124),($AA122=$AA124),($AB122=$AB124),($AC122=$AC124),($AD122=$AD124),($AE122=$AE124)),$AF122,0),IF(AND(($X123=$X124),($Y123=$Y124),($Z123=$Z124),($AA123=$AA124),($AB123=$AB124),($AC123=$AC124),($AD123=$AD124),($AE123=$AE124)),$AF123,0))</f>
        <v>7</v>
      </c>
    </row>
    <row r="125" spans="1:32" s="17" customFormat="1" ht="13">
      <c r="A125" s="304" t="s">
        <v>12</v>
      </c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8">
        <f>SUM(M119:M123)-M124</f>
        <v>198</v>
      </c>
      <c r="N125" s="304" t="s">
        <v>12</v>
      </c>
      <c r="O125" s="304"/>
      <c r="P125" s="304"/>
      <c r="Q125" s="304"/>
      <c r="R125" s="304"/>
      <c r="S125" s="304"/>
      <c r="T125" s="304"/>
      <c r="U125" s="304"/>
      <c r="V125" s="304"/>
      <c r="W125" s="8">
        <f t="shared" ref="W125:AF125" si="10">SUM(W119:W123)-W124</f>
        <v>189</v>
      </c>
      <c r="X125" s="142">
        <f t="shared" si="10"/>
        <v>387</v>
      </c>
      <c r="Y125" s="51">
        <f t="shared" si="10"/>
        <v>189</v>
      </c>
      <c r="Z125" s="98">
        <f t="shared" si="10"/>
        <v>125</v>
      </c>
      <c r="AA125" s="98">
        <f t="shared" si="10"/>
        <v>61</v>
      </c>
      <c r="AB125" s="98">
        <f t="shared" si="10"/>
        <v>22</v>
      </c>
      <c r="AC125" s="98">
        <f t="shared" si="10"/>
        <v>198</v>
      </c>
      <c r="AD125" s="98">
        <f t="shared" si="10"/>
        <v>140</v>
      </c>
      <c r="AE125" s="98">
        <f t="shared" si="10"/>
        <v>81</v>
      </c>
      <c r="AF125" s="170">
        <f t="shared" si="10"/>
        <v>26</v>
      </c>
    </row>
    <row r="126" spans="1:32" ht="12">
      <c r="A126" s="94"/>
      <c r="B126" s="183"/>
      <c r="C126" s="39"/>
      <c r="D126" s="94"/>
      <c r="E126" s="94"/>
      <c r="F126" s="94"/>
      <c r="G126" s="94"/>
      <c r="H126" s="94"/>
      <c r="I126" s="94"/>
      <c r="J126" s="94"/>
      <c r="K126" s="94"/>
      <c r="L126" s="94"/>
      <c r="M126" s="15"/>
      <c r="N126" s="94"/>
      <c r="O126" s="94"/>
      <c r="P126" s="94"/>
      <c r="Q126" s="94"/>
      <c r="R126" s="94"/>
      <c r="S126" s="94"/>
      <c r="T126" s="94"/>
      <c r="U126" s="94"/>
      <c r="V126" s="94"/>
      <c r="W126" s="15"/>
      <c r="X126" s="15"/>
      <c r="Y126" s="94"/>
      <c r="Z126" s="94"/>
      <c r="AA126" s="94"/>
      <c r="AB126" s="94"/>
      <c r="AC126" s="94"/>
      <c r="AD126" s="94"/>
      <c r="AE126" s="94"/>
      <c r="AF126" s="94"/>
    </row>
    <row r="127" spans="1:32" s="63" customFormat="1" ht="15">
      <c r="A127" s="215" t="s">
        <v>91</v>
      </c>
      <c r="B127" s="305" t="s">
        <v>29</v>
      </c>
      <c r="C127" s="306"/>
      <c r="D127" s="145">
        <v>1</v>
      </c>
      <c r="E127" s="145">
        <v>2</v>
      </c>
      <c r="F127" s="145">
        <v>3</v>
      </c>
      <c r="G127" s="145">
        <v>4</v>
      </c>
      <c r="H127" s="145">
        <v>5</v>
      </c>
      <c r="I127" s="145">
        <v>6</v>
      </c>
      <c r="J127" s="145">
        <v>7</v>
      </c>
      <c r="K127" s="145">
        <v>8</v>
      </c>
      <c r="L127" s="145">
        <v>9</v>
      </c>
      <c r="M127" s="8" t="s">
        <v>12</v>
      </c>
      <c r="N127" s="145">
        <v>10</v>
      </c>
      <c r="O127" s="145">
        <v>11</v>
      </c>
      <c r="P127" s="145">
        <v>12</v>
      </c>
      <c r="Q127" s="145">
        <v>13</v>
      </c>
      <c r="R127" s="145">
        <v>14</v>
      </c>
      <c r="S127" s="145">
        <v>15</v>
      </c>
      <c r="T127" s="145">
        <v>16</v>
      </c>
      <c r="U127" s="145">
        <v>17</v>
      </c>
      <c r="V127" s="145">
        <v>18</v>
      </c>
      <c r="W127" s="8" t="s">
        <v>12</v>
      </c>
      <c r="X127" s="110"/>
      <c r="Y127" s="172"/>
      <c r="Z127" s="172"/>
      <c r="AA127" s="172"/>
      <c r="AB127" s="172"/>
      <c r="AC127" s="172"/>
      <c r="AD127" s="172"/>
      <c r="AE127" s="172"/>
      <c r="AF127" s="162"/>
    </row>
    <row r="128" spans="1:32" s="43" customFormat="1" ht="12">
      <c r="A128" s="215" t="s">
        <v>91</v>
      </c>
      <c r="B128" s="22">
        <v>1</v>
      </c>
      <c r="C128" s="218" t="s">
        <v>95</v>
      </c>
      <c r="D128" s="6">
        <v>7</v>
      </c>
      <c r="E128" s="6">
        <v>5</v>
      </c>
      <c r="F128" s="6">
        <v>5</v>
      </c>
      <c r="G128" s="6">
        <v>5</v>
      </c>
      <c r="H128" s="6">
        <v>7</v>
      </c>
      <c r="I128" s="6">
        <v>6</v>
      </c>
      <c r="J128" s="6">
        <v>7</v>
      </c>
      <c r="K128" s="6">
        <v>7</v>
      </c>
      <c r="L128" s="6">
        <v>3</v>
      </c>
      <c r="M128" s="37">
        <f>IF(OR(ISBLANK(C128),ISBLANK(D128),ISBLANK(E128),ISBLANK(F128),ISBLANK(G128),ISBLANK(H128),ISBLANK(I128),ISBLANK(J128),ISBLANK(K128),ISBLANK(L128)),0,SUM(D128:L128))</f>
        <v>52</v>
      </c>
      <c r="N128" s="6">
        <v>8</v>
      </c>
      <c r="O128" s="6">
        <v>7</v>
      </c>
      <c r="P128" s="6">
        <v>7</v>
      </c>
      <c r="Q128" s="6">
        <v>4</v>
      </c>
      <c r="R128" s="6">
        <v>6</v>
      </c>
      <c r="S128" s="6">
        <v>8</v>
      </c>
      <c r="T128" s="6">
        <v>4</v>
      </c>
      <c r="U128" s="6">
        <v>4</v>
      </c>
      <c r="V128" s="6">
        <v>5</v>
      </c>
      <c r="W128" s="37">
        <f>IF(OR(ISBLANK(M128),ISBLANK(N128),ISBLANK(O128),ISBLANK(P128),ISBLANK(Q128),ISBLANK(R128),ISBLANK(S128),ISBLANK(T128),ISBLANK(U128),ISBLANK(V128)),0,SUM(N128:V128))</f>
        <v>53</v>
      </c>
      <c r="X128" s="178">
        <f>M128+W128</f>
        <v>105</v>
      </c>
      <c r="Y128" s="55">
        <f>W128</f>
        <v>53</v>
      </c>
      <c r="Z128" s="55">
        <f>SUM(Q128:V128)</f>
        <v>31</v>
      </c>
      <c r="AA128" s="55">
        <f>SUM(T128:V128)</f>
        <v>13</v>
      </c>
      <c r="AB128" s="55">
        <f>V128</f>
        <v>5</v>
      </c>
      <c r="AC128" s="55">
        <f>M128</f>
        <v>52</v>
      </c>
      <c r="AD128" s="55">
        <f>SUM(G128:L128)</f>
        <v>35</v>
      </c>
      <c r="AE128" s="55">
        <f>SUM(J128:L128)</f>
        <v>17</v>
      </c>
      <c r="AF128" s="55">
        <f>L128</f>
        <v>3</v>
      </c>
    </row>
    <row r="129" spans="1:32" s="43" customFormat="1" ht="12">
      <c r="A129" s="215" t="s">
        <v>91</v>
      </c>
      <c r="B129" s="22">
        <v>2</v>
      </c>
      <c r="C129" s="218" t="s">
        <v>96</v>
      </c>
      <c r="D129" s="6">
        <v>7</v>
      </c>
      <c r="E129" s="6">
        <v>4</v>
      </c>
      <c r="F129" s="6">
        <v>5</v>
      </c>
      <c r="G129" s="6">
        <v>6</v>
      </c>
      <c r="H129" s="6">
        <v>7</v>
      </c>
      <c r="I129" s="6">
        <v>5</v>
      </c>
      <c r="J129" s="6">
        <v>5</v>
      </c>
      <c r="K129" s="6">
        <v>7</v>
      </c>
      <c r="L129" s="6">
        <v>6</v>
      </c>
      <c r="M129" s="37">
        <f>IF(OR(ISBLANK(C129),ISBLANK(D129),ISBLANK(E129),ISBLANK(F129),ISBLANK(G129),ISBLANK(H129),ISBLANK(I129),ISBLANK(J129),ISBLANK(K129),ISBLANK(L129)),0,SUM(D129:L129))</f>
        <v>52</v>
      </c>
      <c r="N129" s="6">
        <v>6</v>
      </c>
      <c r="O129" s="6">
        <v>7</v>
      </c>
      <c r="P129" s="6">
        <v>8</v>
      </c>
      <c r="Q129" s="6">
        <v>4</v>
      </c>
      <c r="R129" s="6">
        <v>8</v>
      </c>
      <c r="S129" s="6">
        <v>5</v>
      </c>
      <c r="T129" s="6">
        <v>5</v>
      </c>
      <c r="U129" s="6">
        <v>5</v>
      </c>
      <c r="V129" s="6">
        <v>6</v>
      </c>
      <c r="W129" s="37">
        <f>IF(OR(ISBLANK(M129),ISBLANK(N129),ISBLANK(O129),ISBLANK(P129),ISBLANK(Q129),ISBLANK(R129),ISBLANK(S129),ISBLANK(T129),ISBLANK(U129),ISBLANK(V129)),0,SUM(N129:V129))</f>
        <v>54</v>
      </c>
      <c r="X129" s="60">
        <f>M129+W129</f>
        <v>106</v>
      </c>
      <c r="Y129" s="55">
        <f>W129</f>
        <v>54</v>
      </c>
      <c r="Z129" s="55">
        <f>SUM(Q129:V129)</f>
        <v>33</v>
      </c>
      <c r="AA129" s="55">
        <f>SUM(T129:V129)</f>
        <v>16</v>
      </c>
      <c r="AB129" s="55">
        <f>V129</f>
        <v>6</v>
      </c>
      <c r="AC129" s="55">
        <f>M129</f>
        <v>52</v>
      </c>
      <c r="AD129" s="55">
        <f>SUM(G129:L129)</f>
        <v>36</v>
      </c>
      <c r="AE129" s="55">
        <f>SUM(J129:L129)</f>
        <v>18</v>
      </c>
      <c r="AF129" s="55">
        <f>L129</f>
        <v>6</v>
      </c>
    </row>
    <row r="130" spans="1:32" s="43" customFormat="1" ht="12">
      <c r="A130" s="215" t="s">
        <v>91</v>
      </c>
      <c r="B130" s="22">
        <v>3</v>
      </c>
      <c r="C130" s="218" t="s">
        <v>97</v>
      </c>
      <c r="D130" s="6">
        <v>7</v>
      </c>
      <c r="E130" s="6">
        <v>4</v>
      </c>
      <c r="F130" s="6">
        <v>5</v>
      </c>
      <c r="G130" s="6">
        <v>6</v>
      </c>
      <c r="H130" s="6">
        <v>6</v>
      </c>
      <c r="I130" s="6">
        <v>6</v>
      </c>
      <c r="J130" s="6">
        <v>6</v>
      </c>
      <c r="K130" s="6">
        <v>8</v>
      </c>
      <c r="L130" s="6">
        <v>6</v>
      </c>
      <c r="M130" s="37">
        <f>IF(OR(ISBLANK(C130),ISBLANK(D130),ISBLANK(E130),ISBLANK(F130),ISBLANK(G130),ISBLANK(H130),ISBLANK(I130),ISBLANK(J130),ISBLANK(K130),ISBLANK(L130)),0,SUM(D130:L130))</f>
        <v>54</v>
      </c>
      <c r="N130" s="6">
        <v>5</v>
      </c>
      <c r="O130" s="6">
        <v>7</v>
      </c>
      <c r="P130" s="6">
        <v>5</v>
      </c>
      <c r="Q130" s="6">
        <v>4</v>
      </c>
      <c r="R130" s="6">
        <v>7</v>
      </c>
      <c r="S130" s="6">
        <v>7</v>
      </c>
      <c r="T130" s="6">
        <v>6</v>
      </c>
      <c r="U130" s="6">
        <v>4</v>
      </c>
      <c r="V130" s="6">
        <v>5</v>
      </c>
      <c r="W130" s="37">
        <f>IF(OR(ISBLANK(M130),ISBLANK(N130),ISBLANK(O130),ISBLANK(P130),ISBLANK(Q130),ISBLANK(R130),ISBLANK(S130),ISBLANK(T130),ISBLANK(U130),ISBLANK(V130)),0,SUM(N130:V130))</f>
        <v>50</v>
      </c>
      <c r="X130" s="60">
        <f>M130+W130</f>
        <v>104</v>
      </c>
      <c r="Y130" s="55">
        <f>W130</f>
        <v>50</v>
      </c>
      <c r="Z130" s="55">
        <f>SUM(Q130:V130)</f>
        <v>33</v>
      </c>
      <c r="AA130" s="55">
        <f>SUM(T130:V130)</f>
        <v>15</v>
      </c>
      <c r="AB130" s="55">
        <f>V130</f>
        <v>5</v>
      </c>
      <c r="AC130" s="55">
        <f>M130</f>
        <v>54</v>
      </c>
      <c r="AD130" s="55">
        <f>SUM(G130:L130)</f>
        <v>38</v>
      </c>
      <c r="AE130" s="55">
        <f>SUM(J130:L130)</f>
        <v>20</v>
      </c>
      <c r="AF130" s="55">
        <f>L130</f>
        <v>6</v>
      </c>
    </row>
    <row r="131" spans="1:32" s="43" customFormat="1" ht="12">
      <c r="A131" s="215" t="s">
        <v>91</v>
      </c>
      <c r="B131" s="22">
        <v>4</v>
      </c>
      <c r="C131" s="218" t="s">
        <v>98</v>
      </c>
      <c r="D131" s="220">
        <v>8</v>
      </c>
      <c r="E131" s="220">
        <v>4</v>
      </c>
      <c r="F131" s="220">
        <v>5</v>
      </c>
      <c r="G131" s="220">
        <v>6</v>
      </c>
      <c r="H131" s="220">
        <v>7</v>
      </c>
      <c r="I131" s="220">
        <v>7</v>
      </c>
      <c r="J131" s="220">
        <v>6</v>
      </c>
      <c r="K131" s="220">
        <v>7</v>
      </c>
      <c r="L131" s="220">
        <v>6</v>
      </c>
      <c r="M131" s="37">
        <f>IF(OR(ISBLANK(C131),ISBLANK(D131),ISBLANK(E131),ISBLANK(F131),ISBLANK(G131),ISBLANK(H131),ISBLANK(I131),ISBLANK(J131),ISBLANK(K131),ISBLANK(L131)),0,SUM(D131:L131))</f>
        <v>56</v>
      </c>
      <c r="N131" s="220">
        <v>7</v>
      </c>
      <c r="O131" s="220">
        <v>6</v>
      </c>
      <c r="P131" s="220">
        <v>6</v>
      </c>
      <c r="Q131" s="220">
        <v>6</v>
      </c>
      <c r="R131" s="220">
        <v>7</v>
      </c>
      <c r="S131" s="220">
        <v>6</v>
      </c>
      <c r="T131" s="220">
        <v>6</v>
      </c>
      <c r="U131" s="220">
        <v>5</v>
      </c>
      <c r="V131" s="220">
        <v>5</v>
      </c>
      <c r="W131" s="37">
        <f>IF(OR(ISBLANK(M131),ISBLANK(N131),ISBLANK(O131),ISBLANK(P131),ISBLANK(Q131),ISBLANK(R131),ISBLANK(S131),ISBLANK(T131),ISBLANK(U131),ISBLANK(V131)),0,SUM(N131:V131))</f>
        <v>54</v>
      </c>
      <c r="X131" s="60">
        <f>M131+W131</f>
        <v>110</v>
      </c>
      <c r="Y131" s="55">
        <f>W131</f>
        <v>54</v>
      </c>
      <c r="Z131" s="55">
        <f>SUM(Q131:V131)</f>
        <v>35</v>
      </c>
      <c r="AA131" s="55">
        <f>SUM(T131:V131)</f>
        <v>16</v>
      </c>
      <c r="AB131" s="55">
        <f>V131</f>
        <v>5</v>
      </c>
      <c r="AC131" s="55">
        <f>M131</f>
        <v>56</v>
      </c>
      <c r="AD131" s="55">
        <f>SUM(G131:L131)</f>
        <v>39</v>
      </c>
      <c r="AE131" s="55">
        <f>SUM(J131:L131)</f>
        <v>19</v>
      </c>
      <c r="AF131" s="55">
        <f>L131</f>
        <v>6</v>
      </c>
    </row>
    <row r="132" spans="1:32" s="43" customFormat="1" ht="12">
      <c r="A132" s="215" t="s">
        <v>91</v>
      </c>
      <c r="B132" s="22">
        <v>5</v>
      </c>
      <c r="C132" s="218" t="s">
        <v>99</v>
      </c>
      <c r="D132" s="6">
        <v>5</v>
      </c>
      <c r="E132" s="6">
        <v>6</v>
      </c>
      <c r="F132" s="6">
        <v>6</v>
      </c>
      <c r="G132" s="6">
        <v>5</v>
      </c>
      <c r="H132" s="6">
        <v>7</v>
      </c>
      <c r="I132" s="6">
        <v>7</v>
      </c>
      <c r="J132" s="6">
        <v>7</v>
      </c>
      <c r="K132" s="6">
        <v>7</v>
      </c>
      <c r="L132" s="6">
        <v>6</v>
      </c>
      <c r="M132" s="37">
        <f>IF(OR(ISBLANK(C132),ISBLANK(D132),ISBLANK(E132),ISBLANK(F132),ISBLANK(G132),ISBLANK(H132),ISBLANK(I132),ISBLANK(J132),ISBLANK(K132),ISBLANK(L132)),0,SUM(D132:L132))</f>
        <v>56</v>
      </c>
      <c r="N132" s="6">
        <v>7</v>
      </c>
      <c r="O132" s="6">
        <v>6</v>
      </c>
      <c r="P132" s="6">
        <v>6</v>
      </c>
      <c r="Q132" s="6">
        <v>5</v>
      </c>
      <c r="R132" s="6">
        <v>9</v>
      </c>
      <c r="S132" s="6">
        <v>6</v>
      </c>
      <c r="T132" s="6">
        <v>11</v>
      </c>
      <c r="U132" s="6">
        <v>4</v>
      </c>
      <c r="V132" s="6">
        <v>6</v>
      </c>
      <c r="W132" s="37">
        <f>IF(OR(ISBLANK(M132),ISBLANK(N132),ISBLANK(O132),ISBLANK(P132),ISBLANK(Q132),ISBLANK(R132),ISBLANK(S132),ISBLANK(T132),ISBLANK(U132),ISBLANK(V132)),0,SUM(N132:V132))</f>
        <v>60</v>
      </c>
      <c r="X132" s="60">
        <f>M132+W132</f>
        <v>116</v>
      </c>
      <c r="Y132" s="55">
        <f>W132</f>
        <v>60</v>
      </c>
      <c r="Z132" s="55">
        <f>SUM(Q132:V132)</f>
        <v>41</v>
      </c>
      <c r="AA132" s="55">
        <f>SUM(T132:V132)</f>
        <v>21</v>
      </c>
      <c r="AB132" s="55">
        <f>V132</f>
        <v>6</v>
      </c>
      <c r="AC132" s="55">
        <f>M132</f>
        <v>56</v>
      </c>
      <c r="AD132" s="55">
        <f>SUM(G132:L132)</f>
        <v>39</v>
      </c>
      <c r="AE132" s="55">
        <f>SUM(J132:L132)</f>
        <v>20</v>
      </c>
      <c r="AF132" s="55">
        <f>L132</f>
        <v>6</v>
      </c>
    </row>
    <row r="133" spans="1:32" s="43" customFormat="1" ht="12">
      <c r="A133" s="274" t="s">
        <v>13</v>
      </c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78">
        <f>IF(OR((M128=0),(M129=0),(M130=0),(M131=0),(M132=0)),0,AC133)</f>
        <v>56</v>
      </c>
      <c r="N133" s="274" t="s">
        <v>13</v>
      </c>
      <c r="O133" s="274"/>
      <c r="P133" s="274"/>
      <c r="Q133" s="274"/>
      <c r="R133" s="274"/>
      <c r="S133" s="274"/>
      <c r="T133" s="274"/>
      <c r="U133" s="274"/>
      <c r="V133" s="274"/>
      <c r="W133" s="78">
        <f>IF(OR((W128=0),(W129=0),(W130=0),(W131=0),(W132=0)),0,Y133)</f>
        <v>60</v>
      </c>
      <c r="X133" s="60">
        <f>IF(OR((X128=0),(X129=0),(X130=0),(X131=0),(X132=0)),0,MAX(X128:X132))</f>
        <v>116</v>
      </c>
      <c r="Y133" s="26">
        <f>MAX(IF(($X128=$X133),Y128,0),IF((X129=X133),Y129,0),IF((X130=X133),Y130,0),IF((X131=X133),Y131,0),IF((X132=X133),Y132,0))</f>
        <v>60</v>
      </c>
      <c r="Z133" s="24">
        <f>MAX(IF(AND(($X128=$X133),($Y128=$Y133)),$Z128,0),IF(AND(($X129=$X133),($Y129=$Y133)),$Z129,0),IF(AND(($X130=$X133),($Y130=$Y133)),$Z130,0),IF(AND(($X131=$X133),($Y131=$Y133)),$Z131,0),IF(AND(($X132=$X133),($Y132=$Y133)),$Z132,0))</f>
        <v>41</v>
      </c>
      <c r="AA133" s="24">
        <f>MAX(IF(AND(($X128=$X133),($Y128=$Y133),($Z128=$Z133)),$AA128,0),IF(AND(($X129=$X133),($Y129=$Y133),($Z129=$Z133)),$AA129,0),IF(AND(($X130=$X133),($Y130=$Y133),($Z130=$Z133)),$AA130,0),IF(AND(($X131=$X133),($Y131=$Y133),($Z131=$Z133)),$AA131,0),IF(AND(($X132=$X133),($Y132=$Y133),($Z132=$Z133)),$AA132,0))</f>
        <v>21</v>
      </c>
      <c r="AB133" s="24">
        <f>MAX(IF(AND(($X128=$X133),($Y128=$Y133),($Z128=$Z133),($AA128=$AA133)),$AB128,0),IF(AND(($X129=$X133),($Y129=$Y133),($Z129=$Z133),($AA129=$AA133)),$AB129,0),IF(AND(($X130=$X133),($Y130=$Y133),($Z130=$Z133),($AA130=$AA133)),$AB130,0),IF(AND(($X131=$X133),($Y131=$Y133),($Z131=$Z133),($AA131=$AA133)),$AB131,0),IF(AND(($X132=$X133),($Y132=$Y133),($Z132=$Z133),($AA132=$AA133)),$AB132,0))</f>
        <v>6</v>
      </c>
      <c r="AC133" s="24">
        <f>MAX(IF(AND(($X128=$X133),($Y128=$Y133),($Z128=$Z133),($AA128=$AA133),($AB128=$AB133)),$AC128,0),IF(AND(($X129=$X133),($Y129=$Y133),($Z129=$Z133),($AA129=$AA133),($AB129=$AB133)),$AC129,0),IF(AND(($X130=$X133),($Y130=$Y133),($Z130=$Z133),($AA130=$AA133),($AB130=$AB133)),$AC130,0),IF(AND(($X131=$X133),($Y131=$Y133),($Z131=$Z133),($AA131=$AA133),($AB131=$AB133)),$AC131,0),IF(AND(($X132=$X133),($Y132=$Y133),($Z132=$Z133),($AA132=$AA133),($AB132=$AB133)),$AC132,0))</f>
        <v>56</v>
      </c>
      <c r="AD133" s="24">
        <f>MAX(IF(AND(($X128=$X133),($Y128=$Y133),($Z128=$Z133),($AA128=$AA133),($AB128=$AB133),($AC128=$AC133)),$AD128,0),IF(AND(($X129=$X133),($Y129=$Y133),($Z129=$Z133),($AA129=$AA133),($AB129=$AB133),($AC129=$AC133)),$AD129,0),IF(AND(($X130=$X133),($Y130=$Y133),($Z130=$Z133),($AA130=$AA133),($AB130=$AB133),($AC130=$AC133)),$AD130,0),IF(AND(($X131=$X133),($Y131=$Y133),($Z131=$Z133),($AA131=$AA133),($AB131=$AB133),($AC131=$AC133)),$AD131,0),IF(AND(($X132=$X133),($Y132=$Y133),($Z132=$Z133),($AA132=$AA133),($AB132=$AB133),($AC132=$AC133)),$AD132,0))</f>
        <v>39</v>
      </c>
      <c r="AE133" s="24">
        <f>MAX(IF(AND(($X128=$X133),($Y128=$Y133),($Z128=$Z133),($AA128=$AA133),($AB128=$AB133),($AC128=$AC133),($AD128=$AD133)),$AE128,0),IF(AND(($X129=$X133),($Y129=$Y133),($Z129=$Z133),($AA129=$AA133),($AB129=$AB133),($AC129=$AC133),($AD129=$AD133)),$AE129,0),IF(AND(($X130=$X133),($Y130=$Y133),($Z130=$Z133),($AA130=$AA133),($AB130=$AB133),($AC130=$AC133),($AD130=$AD133)),$AE130,0),IF(AND(($X131=$X133),($Y131=$Y133),($Z131=$Z133),($AA131=$AA133),($AB131=$AB133),($AC131=$AC133),($AD131=$AD133)),$AE131,0),IF(AND(($X132=$X133),($Y132=$Y133),($Z132=$Z133),($AA132=$AA133),($AB132=$AB133),($AC132=$AC133),($AD132=$AD133)),$AE132,0))</f>
        <v>20</v>
      </c>
      <c r="AF133" s="2">
        <f>MAX(IF(AND(($X128=$X133),($Y128=$Y133),($Z128=$Z133),($AA128=$AA133),($AB128=$AB133),($AC128=$AC133),($AD128=$AD133),($AE128=$AE133)),$AF128,0),IF(AND(($X129=$X133),($Y129=$Y133),($Z129=$Z133),($AA129=$AA133),($AB129=$AB133),($AC129=$AC133),($AD129=$AD133),($AE129=$AE133)),$AF129,0),IF(AND(($X130=$X133),($Y130=$Y133),($Z130=$Z133),($AA130=$AA133),($AB130=$AB133),($AC130=$AC133),($AD130=$AD133),($AE130=$AE133)),$AF130,0),IF(AND(($X131=$X133),($Y131=$Y133),($Z131=$Z133),($AA131=$AA133),($AB131=$AB133),($AC131=$AC133),($AD131=$AD133),($AE131=$AE133)),$AF131,0),IF(AND(($X132=$X133),($Y132=$Y133),($Z132=$Z133),($AA132=$AA133),($AB132=$AB133),($AC132=$AC133),($AD132=$AD133),($AE132=$AE133)),$AF132,0))</f>
        <v>6</v>
      </c>
    </row>
    <row r="134" spans="1:32" s="17" customFormat="1" ht="13">
      <c r="A134" s="307" t="s">
        <v>14</v>
      </c>
      <c r="B134" s="307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8">
        <f>SUM(M128:M132)-M133</f>
        <v>214</v>
      </c>
      <c r="N134" s="307" t="s">
        <v>12</v>
      </c>
      <c r="O134" s="307"/>
      <c r="P134" s="307"/>
      <c r="Q134" s="307"/>
      <c r="R134" s="307"/>
      <c r="S134" s="307"/>
      <c r="T134" s="307"/>
      <c r="U134" s="307"/>
      <c r="V134" s="307"/>
      <c r="W134" s="8">
        <f t="shared" ref="W134:AF134" si="11">SUM(W128:W132)-W133</f>
        <v>211</v>
      </c>
      <c r="X134" s="142">
        <f t="shared" si="11"/>
        <v>425</v>
      </c>
      <c r="Y134" s="61">
        <f t="shared" si="11"/>
        <v>211</v>
      </c>
      <c r="Z134" s="50">
        <f t="shared" si="11"/>
        <v>132</v>
      </c>
      <c r="AA134" s="50">
        <f t="shared" si="11"/>
        <v>60</v>
      </c>
      <c r="AB134" s="50">
        <f t="shared" si="11"/>
        <v>21</v>
      </c>
      <c r="AC134" s="50">
        <f t="shared" si="11"/>
        <v>214</v>
      </c>
      <c r="AD134" s="50">
        <f t="shared" si="11"/>
        <v>148</v>
      </c>
      <c r="AE134" s="50">
        <f t="shared" si="11"/>
        <v>74</v>
      </c>
      <c r="AF134" s="53">
        <f t="shared" si="11"/>
        <v>21</v>
      </c>
    </row>
    <row r="135" spans="1:32" s="42" customFormat="1" ht="13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48"/>
      <c r="N135" s="119"/>
      <c r="O135" s="119"/>
      <c r="P135" s="119"/>
      <c r="Q135" s="119"/>
      <c r="R135" s="119"/>
      <c r="S135" s="119"/>
      <c r="T135" s="119"/>
      <c r="U135" s="119"/>
      <c r="V135" s="119"/>
      <c r="W135" s="48"/>
      <c r="X135" s="158"/>
      <c r="Y135" s="41"/>
      <c r="Z135" s="41"/>
      <c r="AA135" s="41"/>
      <c r="AB135" s="41"/>
      <c r="AC135" s="41"/>
      <c r="AD135" s="41"/>
      <c r="AE135" s="41"/>
      <c r="AF135" s="41"/>
    </row>
    <row r="136" spans="1:32" s="75" customFormat="1" ht="13">
      <c r="A136" s="256" t="s">
        <v>20</v>
      </c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8"/>
    </row>
    <row r="137" spans="1:32" s="75" customFormat="1" ht="17.25" customHeight="1">
      <c r="A137" s="259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8"/>
    </row>
    <row r="138" spans="1:32" s="75" customFormat="1" ht="15">
      <c r="A138" s="260" t="s">
        <v>101</v>
      </c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2"/>
    </row>
    <row r="139" spans="1:32" s="75" customFormat="1" ht="13">
      <c r="A139" s="263" t="s">
        <v>110</v>
      </c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5"/>
      <c r="X139" s="267" t="s">
        <v>0</v>
      </c>
      <c r="Y139" s="269" t="s">
        <v>1</v>
      </c>
      <c r="Z139" s="269"/>
      <c r="AA139" s="269"/>
      <c r="AB139" s="269"/>
      <c r="AC139" s="269"/>
      <c r="AD139" s="269"/>
      <c r="AE139" s="269"/>
      <c r="AF139" s="269"/>
    </row>
    <row r="140" spans="1:32" s="75" customFormat="1" ht="13">
      <c r="A140" s="266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7"/>
      <c r="Y140" s="270" t="s">
        <v>2</v>
      </c>
      <c r="Z140" s="270" t="s">
        <v>3</v>
      </c>
      <c r="AA140" s="270" t="s">
        <v>4</v>
      </c>
      <c r="AB140" s="270" t="s">
        <v>5</v>
      </c>
      <c r="AC140" s="270" t="s">
        <v>6</v>
      </c>
      <c r="AD140" s="270" t="s">
        <v>7</v>
      </c>
      <c r="AE140" s="270" t="s">
        <v>8</v>
      </c>
      <c r="AF140" s="270" t="s">
        <v>9</v>
      </c>
    </row>
    <row r="141" spans="1:32" s="75" customFormat="1" ht="13">
      <c r="A141" s="11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126"/>
      <c r="N141" s="34"/>
      <c r="O141" s="34"/>
      <c r="P141" s="34"/>
      <c r="Q141" s="34"/>
      <c r="R141" s="34"/>
      <c r="S141" s="34"/>
      <c r="T141" s="34"/>
      <c r="U141" s="34"/>
      <c r="V141" s="34"/>
      <c r="W141" s="126"/>
      <c r="X141" s="267"/>
      <c r="Y141" s="270"/>
      <c r="Z141" s="270"/>
      <c r="AA141" s="270"/>
      <c r="AB141" s="270"/>
      <c r="AC141" s="270"/>
      <c r="AD141" s="270"/>
      <c r="AE141" s="270"/>
      <c r="AF141" s="270"/>
    </row>
    <row r="142" spans="1:32" s="75" customFormat="1" ht="13">
      <c r="A142" s="10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25"/>
      <c r="N142" s="144"/>
      <c r="O142" s="144"/>
      <c r="P142" s="144"/>
      <c r="Q142" s="144"/>
      <c r="R142" s="144"/>
      <c r="S142" s="144"/>
      <c r="T142" s="144"/>
      <c r="U142" s="144"/>
      <c r="V142" s="144"/>
      <c r="W142" s="125"/>
      <c r="X142" s="267"/>
      <c r="Y142" s="270"/>
      <c r="Z142" s="270"/>
      <c r="AA142" s="270"/>
      <c r="AB142" s="270"/>
      <c r="AC142" s="270"/>
      <c r="AD142" s="270"/>
      <c r="AE142" s="270"/>
      <c r="AF142" s="270"/>
    </row>
    <row r="143" spans="1:32" s="75" customFormat="1" ht="13">
      <c r="A143" s="103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25"/>
      <c r="N143" s="144"/>
      <c r="O143" s="144"/>
      <c r="P143" s="144"/>
      <c r="Q143" s="144"/>
      <c r="R143" s="144"/>
      <c r="S143" s="144"/>
      <c r="T143" s="144"/>
      <c r="U143" s="144"/>
      <c r="V143" s="144"/>
      <c r="W143" s="125"/>
      <c r="X143" s="267"/>
      <c r="Y143" s="270"/>
      <c r="Z143" s="270"/>
      <c r="AA143" s="270"/>
      <c r="AB143" s="270"/>
      <c r="AC143" s="270"/>
      <c r="AD143" s="270"/>
      <c r="AE143" s="270"/>
      <c r="AF143" s="270"/>
    </row>
    <row r="144" spans="1:32" s="75" customFormat="1" ht="13">
      <c r="A144" s="3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120"/>
      <c r="N144" s="88"/>
      <c r="O144" s="88"/>
      <c r="P144" s="88"/>
      <c r="Q144" s="88"/>
      <c r="R144" s="88"/>
      <c r="S144" s="88"/>
      <c r="T144" s="88"/>
      <c r="U144" s="88"/>
      <c r="V144" s="88"/>
      <c r="W144" s="120"/>
      <c r="X144" s="268"/>
      <c r="Y144" s="271"/>
      <c r="Z144" s="271"/>
      <c r="AA144" s="271"/>
      <c r="AB144" s="271"/>
      <c r="AC144" s="271"/>
      <c r="AD144" s="271"/>
      <c r="AE144" s="271"/>
      <c r="AF144" s="271"/>
    </row>
    <row r="145" spans="1:32" s="63" customFormat="1" ht="15">
      <c r="A145" s="216" t="s">
        <v>104</v>
      </c>
      <c r="B145" s="308" t="s">
        <v>103</v>
      </c>
      <c r="C145" s="309"/>
      <c r="D145" s="145">
        <v>1</v>
      </c>
      <c r="E145" s="145">
        <v>2</v>
      </c>
      <c r="F145" s="145">
        <v>3</v>
      </c>
      <c r="G145" s="145">
        <v>4</v>
      </c>
      <c r="H145" s="145">
        <v>5</v>
      </c>
      <c r="I145" s="145">
        <v>6</v>
      </c>
      <c r="J145" s="145">
        <v>7</v>
      </c>
      <c r="K145" s="145">
        <v>8</v>
      </c>
      <c r="L145" s="145">
        <v>9</v>
      </c>
      <c r="M145" s="8" t="s">
        <v>12</v>
      </c>
      <c r="N145" s="145">
        <v>10</v>
      </c>
      <c r="O145" s="145">
        <v>11</v>
      </c>
      <c r="P145" s="145">
        <v>12</v>
      </c>
      <c r="Q145" s="145">
        <v>13</v>
      </c>
      <c r="R145" s="145">
        <v>14</v>
      </c>
      <c r="S145" s="145">
        <v>15</v>
      </c>
      <c r="T145" s="145">
        <v>16</v>
      </c>
      <c r="U145" s="145">
        <v>17</v>
      </c>
      <c r="V145" s="145">
        <v>18</v>
      </c>
      <c r="W145" s="8" t="s">
        <v>12</v>
      </c>
      <c r="X145" s="180"/>
      <c r="Y145" s="165"/>
      <c r="Z145" s="165"/>
      <c r="AA145" s="165"/>
      <c r="AB145" s="165"/>
      <c r="AC145" s="165"/>
      <c r="AD145" s="165"/>
      <c r="AE145" s="165"/>
      <c r="AF145" s="30"/>
    </row>
    <row r="146" spans="1:32" s="43" customFormat="1" ht="12">
      <c r="A146" s="216" t="s">
        <v>104</v>
      </c>
      <c r="B146" s="22">
        <v>1</v>
      </c>
      <c r="C146" s="218" t="s">
        <v>105</v>
      </c>
      <c r="D146" s="220">
        <v>8</v>
      </c>
      <c r="E146" s="220">
        <v>3</v>
      </c>
      <c r="F146" s="220">
        <v>6</v>
      </c>
      <c r="G146" s="220">
        <v>2</v>
      </c>
      <c r="H146" s="220">
        <v>6</v>
      </c>
      <c r="I146" s="220">
        <v>5</v>
      </c>
      <c r="J146" s="220">
        <v>7</v>
      </c>
      <c r="K146" s="220">
        <v>6</v>
      </c>
      <c r="L146" s="220">
        <v>6</v>
      </c>
      <c r="M146" s="37">
        <f>IF(OR(ISBLANK(C146),ISBLANK(D146),ISBLANK(E146),ISBLANK(F146),ISBLANK(G146),ISBLANK(H146),ISBLANK(I146),ISBLANK(J146),ISBLANK(K146),ISBLANK(L146)),0,SUM(D146:L146))</f>
        <v>49</v>
      </c>
      <c r="N146" s="220">
        <v>5</v>
      </c>
      <c r="O146" s="220">
        <v>7</v>
      </c>
      <c r="P146" s="220">
        <v>5</v>
      </c>
      <c r="Q146" s="220">
        <v>4</v>
      </c>
      <c r="R146" s="220">
        <v>5</v>
      </c>
      <c r="S146" s="220">
        <v>6</v>
      </c>
      <c r="T146" s="220">
        <v>7</v>
      </c>
      <c r="U146" s="220">
        <v>3</v>
      </c>
      <c r="V146" s="220">
        <v>5</v>
      </c>
      <c r="W146" s="37">
        <f>IF(OR(ISBLANK(M146),ISBLANK(N146),ISBLANK(O146),ISBLANK(P146),ISBLANK(Q146),ISBLANK(R146),ISBLANK(S146),ISBLANK(T146),ISBLANK(U146),ISBLANK(V146)),0,SUM(N146:V146))</f>
        <v>47</v>
      </c>
      <c r="X146" s="178">
        <f>M146+W146</f>
        <v>96</v>
      </c>
      <c r="Y146" s="55">
        <f>W146</f>
        <v>47</v>
      </c>
      <c r="Z146" s="55">
        <f>SUM(Q146:V146)</f>
        <v>30</v>
      </c>
      <c r="AA146" s="55">
        <f>SUM(T146:V146)</f>
        <v>15</v>
      </c>
      <c r="AB146" s="55">
        <f>V146</f>
        <v>5</v>
      </c>
      <c r="AC146" s="55">
        <f>M146</f>
        <v>49</v>
      </c>
      <c r="AD146" s="55">
        <f>SUM(G146:L146)</f>
        <v>32</v>
      </c>
      <c r="AE146" s="55">
        <f>SUM(J146:L146)</f>
        <v>19</v>
      </c>
      <c r="AF146" s="55">
        <f>L146</f>
        <v>6</v>
      </c>
    </row>
    <row r="147" spans="1:32" s="43" customFormat="1" ht="12">
      <c r="A147" s="216" t="s">
        <v>104</v>
      </c>
      <c r="B147" s="22">
        <v>2</v>
      </c>
      <c r="C147" s="218" t="s">
        <v>106</v>
      </c>
      <c r="D147" s="220">
        <v>7</v>
      </c>
      <c r="E147" s="220">
        <v>4</v>
      </c>
      <c r="F147" s="220">
        <v>5</v>
      </c>
      <c r="G147" s="220">
        <v>3</v>
      </c>
      <c r="H147" s="220">
        <v>7</v>
      </c>
      <c r="I147" s="220">
        <v>6</v>
      </c>
      <c r="J147" s="220">
        <v>6</v>
      </c>
      <c r="K147" s="220">
        <v>7</v>
      </c>
      <c r="L147" s="220">
        <v>6</v>
      </c>
      <c r="M147" s="37">
        <f>IF(OR(ISBLANK(C147),ISBLANK(D147),ISBLANK(E147),ISBLANK(F147),ISBLANK(G147),ISBLANK(H147),ISBLANK(I147),ISBLANK(J147),ISBLANK(K147),ISBLANK(L147)),0,SUM(D147:L147))</f>
        <v>51</v>
      </c>
      <c r="N147" s="220">
        <v>5</v>
      </c>
      <c r="O147" s="220">
        <v>5</v>
      </c>
      <c r="P147" s="220">
        <v>7</v>
      </c>
      <c r="Q147" s="220">
        <v>5</v>
      </c>
      <c r="R147" s="220">
        <v>7</v>
      </c>
      <c r="S147" s="220">
        <v>5</v>
      </c>
      <c r="T147" s="220">
        <v>8</v>
      </c>
      <c r="U147" s="220">
        <v>4</v>
      </c>
      <c r="V147" s="220">
        <v>5</v>
      </c>
      <c r="W147" s="37">
        <f>IF(OR(ISBLANK(M147),ISBLANK(N147),ISBLANK(O147),ISBLANK(P147),ISBLANK(Q147),ISBLANK(R147),ISBLANK(S147),ISBLANK(T147),ISBLANK(U147),ISBLANK(V147)),0,SUM(N147:V147))</f>
        <v>51</v>
      </c>
      <c r="X147" s="60">
        <f>M147+W147</f>
        <v>102</v>
      </c>
      <c r="Y147" s="55">
        <f>W147</f>
        <v>51</v>
      </c>
      <c r="Z147" s="55">
        <f>SUM(Q147:V147)</f>
        <v>34</v>
      </c>
      <c r="AA147" s="55">
        <f>SUM(T147:V147)</f>
        <v>17</v>
      </c>
      <c r="AB147" s="55">
        <f>V147</f>
        <v>5</v>
      </c>
      <c r="AC147" s="55">
        <f>M147</f>
        <v>51</v>
      </c>
      <c r="AD147" s="55">
        <f>SUM(G147:L147)</f>
        <v>35</v>
      </c>
      <c r="AE147" s="55">
        <f>SUM(J147:L147)</f>
        <v>19</v>
      </c>
      <c r="AF147" s="55">
        <f>L147</f>
        <v>6</v>
      </c>
    </row>
    <row r="148" spans="1:32" s="43" customFormat="1" ht="12">
      <c r="A148" s="216" t="s">
        <v>104</v>
      </c>
      <c r="B148" s="22">
        <v>3</v>
      </c>
      <c r="C148" s="218"/>
      <c r="D148" s="220"/>
      <c r="E148" s="220"/>
      <c r="F148" s="220"/>
      <c r="G148" s="220"/>
      <c r="H148" s="220"/>
      <c r="I148" s="220"/>
      <c r="J148" s="220"/>
      <c r="K148" s="220"/>
      <c r="L148" s="220"/>
      <c r="M148" s="37">
        <f>IF(OR(ISBLANK(C148),ISBLANK(D148),ISBLANK(E148),ISBLANK(F148),ISBLANK(G148),ISBLANK(H148),ISBLANK(I148),ISBLANK(J148),ISBLANK(K148),ISBLANK(L148)),0,SUM(D148:L148))</f>
        <v>0</v>
      </c>
      <c r="N148" s="220"/>
      <c r="O148" s="220"/>
      <c r="P148" s="220"/>
      <c r="Q148" s="220"/>
      <c r="R148" s="220"/>
      <c r="S148" s="220"/>
      <c r="T148" s="220"/>
      <c r="U148" s="220"/>
      <c r="V148" s="220"/>
      <c r="W148" s="37">
        <f>IF(OR(ISBLANK(M148),ISBLANK(N148),ISBLANK(O148),ISBLANK(P148),ISBLANK(Q148),ISBLANK(R148),ISBLANK(S148),ISBLANK(T148),ISBLANK(U148),ISBLANK(V148)),0,SUM(N148:V148))</f>
        <v>0</v>
      </c>
      <c r="X148" s="60">
        <f>M148+W148</f>
        <v>0</v>
      </c>
      <c r="Y148" s="55">
        <f>W148</f>
        <v>0</v>
      </c>
      <c r="Z148" s="55">
        <f>SUM(Q148:V148)</f>
        <v>0</v>
      </c>
      <c r="AA148" s="55">
        <f>SUM(T148:V148)</f>
        <v>0</v>
      </c>
      <c r="AB148" s="55">
        <f>V148</f>
        <v>0</v>
      </c>
      <c r="AC148" s="55">
        <f>M148</f>
        <v>0</v>
      </c>
      <c r="AD148" s="55">
        <f>SUM(G148:L148)</f>
        <v>0</v>
      </c>
      <c r="AE148" s="55">
        <f>SUM(J148:L148)</f>
        <v>0</v>
      </c>
      <c r="AF148" s="55">
        <f>L148</f>
        <v>0</v>
      </c>
    </row>
    <row r="149" spans="1:32" s="43" customFormat="1" ht="12">
      <c r="A149" s="216" t="s">
        <v>104</v>
      </c>
      <c r="B149" s="22">
        <v>4</v>
      </c>
      <c r="C149" s="218" t="s">
        <v>107</v>
      </c>
      <c r="D149" s="220">
        <v>7</v>
      </c>
      <c r="E149" s="220">
        <v>7</v>
      </c>
      <c r="F149" s="220">
        <v>8</v>
      </c>
      <c r="G149" s="220">
        <v>4</v>
      </c>
      <c r="H149" s="220">
        <v>7</v>
      </c>
      <c r="I149" s="220">
        <v>8</v>
      </c>
      <c r="J149" s="220">
        <v>7</v>
      </c>
      <c r="K149" s="220">
        <v>9</v>
      </c>
      <c r="L149" s="220">
        <v>8</v>
      </c>
      <c r="M149" s="37">
        <f>IF(OR(ISBLANK(C149),ISBLANK(D149),ISBLANK(E149),ISBLANK(F149),ISBLANK(G149),ISBLANK(H149),ISBLANK(I149),ISBLANK(J149),ISBLANK(K149),ISBLANK(L149)),0,SUM(D149:L149))</f>
        <v>65</v>
      </c>
      <c r="N149" s="220">
        <v>7</v>
      </c>
      <c r="O149" s="220">
        <v>8</v>
      </c>
      <c r="P149" s="220">
        <v>8</v>
      </c>
      <c r="Q149" s="220">
        <v>5</v>
      </c>
      <c r="R149" s="220">
        <v>7</v>
      </c>
      <c r="S149" s="220">
        <v>10</v>
      </c>
      <c r="T149" s="220">
        <v>10</v>
      </c>
      <c r="U149" s="220">
        <v>5</v>
      </c>
      <c r="V149" s="220">
        <v>6</v>
      </c>
      <c r="W149" s="37">
        <f>IF(OR(ISBLANK(M149),ISBLANK(N149),ISBLANK(O149),ISBLANK(P149),ISBLANK(Q149),ISBLANK(R149),ISBLANK(S149),ISBLANK(T149),ISBLANK(U149),ISBLANK(V149)),0,SUM(N149:V149))</f>
        <v>66</v>
      </c>
      <c r="X149" s="60">
        <f>M149+W149</f>
        <v>131</v>
      </c>
      <c r="Y149" s="55">
        <f>W149</f>
        <v>66</v>
      </c>
      <c r="Z149" s="55">
        <f>SUM(Q149:V149)</f>
        <v>43</v>
      </c>
      <c r="AA149" s="55">
        <f>SUM(T149:V149)</f>
        <v>21</v>
      </c>
      <c r="AB149" s="55">
        <f>V149</f>
        <v>6</v>
      </c>
      <c r="AC149" s="55">
        <f>M149</f>
        <v>65</v>
      </c>
      <c r="AD149" s="55">
        <f>SUM(G149:L149)</f>
        <v>43</v>
      </c>
      <c r="AE149" s="55">
        <f>SUM(J149:L149)</f>
        <v>24</v>
      </c>
      <c r="AF149" s="55">
        <f>L149</f>
        <v>8</v>
      </c>
    </row>
    <row r="150" spans="1:32" s="43" customFormat="1" ht="12">
      <c r="A150" s="216" t="s">
        <v>104</v>
      </c>
      <c r="B150" s="22">
        <v>5</v>
      </c>
      <c r="C150" s="218" t="s">
        <v>108</v>
      </c>
      <c r="D150" s="220">
        <v>8</v>
      </c>
      <c r="E150" s="220">
        <v>8</v>
      </c>
      <c r="F150" s="220">
        <v>6</v>
      </c>
      <c r="G150" s="220">
        <v>5</v>
      </c>
      <c r="H150" s="220">
        <v>10</v>
      </c>
      <c r="I150" s="220">
        <v>7</v>
      </c>
      <c r="J150" s="220">
        <v>10</v>
      </c>
      <c r="K150" s="220">
        <v>10</v>
      </c>
      <c r="L150" s="220">
        <v>9</v>
      </c>
      <c r="M150" s="37">
        <f>IF(OR(ISBLANK(C150),ISBLANK(D150),ISBLANK(E150),ISBLANK(F150),ISBLANK(G150),ISBLANK(H150),ISBLANK(I150),ISBLANK(J150),ISBLANK(K150),ISBLANK(L150)),0,SUM(D150:L150))</f>
        <v>73</v>
      </c>
      <c r="N150" s="220">
        <v>8</v>
      </c>
      <c r="O150" s="220">
        <v>7</v>
      </c>
      <c r="P150" s="220">
        <v>7</v>
      </c>
      <c r="Q150" s="220">
        <v>7</v>
      </c>
      <c r="R150" s="220">
        <v>7</v>
      </c>
      <c r="S150" s="220">
        <v>9</v>
      </c>
      <c r="T150" s="220">
        <v>18</v>
      </c>
      <c r="U150" s="220">
        <v>7</v>
      </c>
      <c r="V150" s="220">
        <v>7</v>
      </c>
      <c r="W150" s="37">
        <f>IF(OR(ISBLANK(M150),ISBLANK(N150),ISBLANK(O150),ISBLANK(P150),ISBLANK(Q150),ISBLANK(R150),ISBLANK(S150),ISBLANK(T150),ISBLANK(U150),ISBLANK(V150)),0,SUM(N150:V150))</f>
        <v>77</v>
      </c>
      <c r="X150" s="60">
        <f>M150+W150</f>
        <v>150</v>
      </c>
      <c r="Y150" s="55">
        <f>W150</f>
        <v>77</v>
      </c>
      <c r="Z150" s="55">
        <f>SUM(Q150:V150)</f>
        <v>55</v>
      </c>
      <c r="AA150" s="55">
        <f>SUM(T150:V150)</f>
        <v>32</v>
      </c>
      <c r="AB150" s="55">
        <f>V150</f>
        <v>7</v>
      </c>
      <c r="AC150" s="55">
        <f>M150</f>
        <v>73</v>
      </c>
      <c r="AD150" s="55">
        <f>SUM(G150:L150)</f>
        <v>51</v>
      </c>
      <c r="AE150" s="55">
        <f>SUM(J150:L150)</f>
        <v>29</v>
      </c>
      <c r="AF150" s="55">
        <f>L150</f>
        <v>9</v>
      </c>
    </row>
    <row r="151" spans="1:32" s="43" customFormat="1" ht="12">
      <c r="A151" s="274" t="s">
        <v>13</v>
      </c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78">
        <f>IF(OR((M146=0),(M147=0),(M148=0),(M149=0),(M150=0)),0,AC151)</f>
        <v>0</v>
      </c>
      <c r="N151" s="274" t="s">
        <v>13</v>
      </c>
      <c r="O151" s="274"/>
      <c r="P151" s="274"/>
      <c r="Q151" s="274"/>
      <c r="R151" s="274"/>
      <c r="S151" s="274"/>
      <c r="T151" s="274"/>
      <c r="U151" s="274"/>
      <c r="V151" s="274"/>
      <c r="W151" s="78">
        <f>IF(OR((W146=0),(W147=0),(W148=0),(W149=0),(W150=0)),0,Y151)</f>
        <v>0</v>
      </c>
      <c r="X151" s="60">
        <f>IF(OR((X146=0),(X147=0),(X148=0),(X149=0),(X150=0)),0,MAX(X146:X150))</f>
        <v>0</v>
      </c>
      <c r="Y151" s="12">
        <f>MAX(IF(($X146=$X151),Y146,0),IF((X147=X151),Y147,0),IF((X148=X151),Y148,0),IF((X149=X151),Y149,0),IF((X150=X151),Y150,0))</f>
        <v>0</v>
      </c>
      <c r="Z151" s="83">
        <f>MAX(IF(AND(($X146=$X151),($Y146=$Y151)),$Z146,0),IF(AND(($X147=$X151),($Y147=$Y151)),$Z147,0),IF(AND(($X148=$X151),($Y148=$Y151)),$Z148,0),IF(AND(($X149=$X151),($Y149=$Y151)),$Z149,0),IF(AND(($X150=$X151),($Y150=$Y151)),$Z150,0))</f>
        <v>0</v>
      </c>
      <c r="AA151" s="83">
        <f>MAX(IF(AND(($X146=$X151),($Y146=$Y151),($Z146=$Z151)),$AA146,0),IF(AND(($X147=$X151),($Y147=$Y151),($Z147=$Z151)),$AA147,0),IF(AND(($X148=$X151),($Y148=$Y151),($Z148=$Z151)),$AA148,0),IF(AND(($X149=$X151),($Y149=$Y151),($Z149=$Z151)),$AA149,0),IF(AND(($X150=$X151),($Y150=$Y151),($Z150=$Z151)),$AA150,0))</f>
        <v>0</v>
      </c>
      <c r="AB151" s="83">
        <f>MAX(IF(AND(($X146=$X151),($Y146=$Y151),($Z146=$Z151),($AA146=$AA151)),$AB146,0),IF(AND(($X147=$X151),($Y147=$Y151),($Z147=$Z151),($AA147=$AA151)),$AB147,0),IF(AND(($X148=$X151),($Y148=$Y151),($Z148=$Z151),($AA148=$AA151)),$AB148,0),IF(AND(($X149=$X151),($Y149=$Y151),($Z149=$Z151),($AA149=$AA151)),$AB149,0),IF(AND(($X150=$X151),($Y150=$Y151),($Z150=$Z151),($AA150=$AA151)),$AB150,0))</f>
        <v>0</v>
      </c>
      <c r="AC151" s="83">
        <f>MAX(IF(AND(($X146=$X151),($Y146=$Y151),($Z146=$Z151),($AA146=$AA151),($AB146=$AB151)),$AC146,0),IF(AND(($X147=$X151),($Y147=$Y151),($Z147=$Z151),($AA147=$AA151),($AB147=$AB151)),$AC147,0),IF(AND(($X148=$X151),($Y148=$Y151),($Z148=$Z151),($AA148=$AA151),($AB148=$AB151)),$AC148,0),IF(AND(($X149=$X151),($Y149=$Y151),($Z149=$Z151),($AA149=$AA151),($AB149=$AB151)),$AC149,0),IF(AND(($X150=$X151),($Y150=$Y151),($Z150=$Z151),($AA150=$AA151),($AB150=$AB151)),$AC150,0))</f>
        <v>0</v>
      </c>
      <c r="AD151" s="83">
        <f>MAX(IF(AND(($X146=$X151),($Y146=$Y151),($Z146=$Z151),($AA146=$AA151),($AB146=$AB151),($AC146=$AC151)),$AD146,0),IF(AND(($X147=$X151),($Y147=$Y151),($Z147=$Z151),($AA147=$AA151),($AB147=$AB151),($AC147=$AC151)),$AD147,0),IF(AND(($X148=$X151),($Y148=$Y151),($Z148=$Z151),($AA148=$AA151),($AB148=$AB151),($AC148=$AC151)),$AD148,0),IF(AND(($X149=$X151),($Y149=$Y151),($Z149=$Z151),($AA149=$AA151),($AB149=$AB151),($AC149=$AC151)),$AD149,0),IF(AND(($X150=$X151),($Y150=$Y151),($Z150=$Z151),($AA150=$AA151),($AB150=$AB151),($AC150=$AC151)),$AD150,0))</f>
        <v>0</v>
      </c>
      <c r="AE151" s="83">
        <f>MAX(IF(AND(($X146=$X151),($Y146=$Y151),($Z146=$Z151),($AA146=$AA151),($AB146=$AB151),($AC146=$AC151),($AD146=$AD151)),$AE146,0),IF(AND(($X147=$X151),($Y147=$Y151),($Z147=$Z151),($AA147=$AA151),($AB147=$AB151),($AC147=$AC151),($AD147=$AD151)),$AE147,0),IF(AND(($X148=$X151),($Y148=$Y151),($Z148=$Z151),($AA148=$AA151),($AB148=$AB151),($AC148=$AC151),($AD148=$AD151)),$AE148,0),IF(AND(($X149=$X151),($Y149=$Y151),($Z149=$Z151),($AA149=$AA151),($AB149=$AB151),($AC149=$AC151),($AD149=$AD151)),$AE149,0),IF(AND(($X150=$X151),($Y150=$Y151),($Z150=$Z151),($AA150=$AA151),($AB150=$AB151),($AC150=$AC151),($AD150=$AD151)),$AE150,0))</f>
        <v>0</v>
      </c>
      <c r="AF151" s="122">
        <f>MAX(IF(AND(($X146=$X151),($Y146=$Y151),($Z146=$Z151),($AA146=$AA151),($AB146=$AB151),($AC146=$AC151),($AD146=$AD151),($AE146=$AE151)),$AF146,0),IF(AND(($X147=$X151),($Y147=$Y151),($Z147=$Z151),($AA147=$AA151),($AB147=$AB151),($AC147=$AC151),($AD147=$AD151),($AE147=$AE151)),$AF147,0),IF(AND(($X148=$X151),($Y148=$Y151),($Z148=$Z151),($AA148=$AA151),($AB148=$AB151),($AC148=$AC151),($AD148=$AD151),($AE148=$AE151)),$AF148,0),IF(AND(($X149=$X151),($Y149=$Y151),($Z149=$Z151),($AA149=$AA151),($AB149=$AB151),($AC149=$AC151),($AD149=$AD151),($AE149=$AE151)),$AF149,0),IF(AND(($X150=$X151),($Y150=$Y151),($Z150=$Z151),($AA150=$AA151),($AB150=$AB151),($AC150=$AC151),($AD150=$AD151),($AE150=$AE151)),$AF150,0))</f>
        <v>0</v>
      </c>
    </row>
    <row r="152" spans="1:32" s="17" customFormat="1" ht="13">
      <c r="A152" s="310" t="s">
        <v>26</v>
      </c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8">
        <f>SUM(M146:M150)-M151</f>
        <v>238</v>
      </c>
      <c r="N152" s="310" t="s">
        <v>12</v>
      </c>
      <c r="O152" s="310"/>
      <c r="P152" s="310"/>
      <c r="Q152" s="310"/>
      <c r="R152" s="310"/>
      <c r="S152" s="310"/>
      <c r="T152" s="310"/>
      <c r="U152" s="310"/>
      <c r="V152" s="310"/>
      <c r="W152" s="8">
        <f t="shared" ref="W152:AF152" si="12">SUM(W146:W150)-W151</f>
        <v>241</v>
      </c>
      <c r="X152" s="142">
        <f t="shared" si="12"/>
        <v>479</v>
      </c>
      <c r="Y152" s="7">
        <f t="shared" si="12"/>
        <v>241</v>
      </c>
      <c r="Z152" s="40">
        <f t="shared" si="12"/>
        <v>162</v>
      </c>
      <c r="AA152" s="40">
        <f t="shared" si="12"/>
        <v>85</v>
      </c>
      <c r="AB152" s="40">
        <f t="shared" si="12"/>
        <v>23</v>
      </c>
      <c r="AC152" s="40">
        <f t="shared" si="12"/>
        <v>238</v>
      </c>
      <c r="AD152" s="40">
        <f t="shared" si="12"/>
        <v>161</v>
      </c>
      <c r="AE152" s="40">
        <f t="shared" si="12"/>
        <v>91</v>
      </c>
      <c r="AF152" s="164">
        <f t="shared" si="12"/>
        <v>29</v>
      </c>
    </row>
    <row r="153" spans="1:32" ht="12">
      <c r="A153" s="94"/>
      <c r="B153" s="183"/>
      <c r="C153" s="39"/>
      <c r="D153" s="94"/>
      <c r="E153" s="94"/>
      <c r="F153" s="94"/>
      <c r="G153" s="94"/>
      <c r="H153" s="94"/>
      <c r="I153" s="94"/>
      <c r="J153" s="94"/>
      <c r="K153" s="94"/>
      <c r="L153" s="94"/>
      <c r="M153" s="15"/>
      <c r="N153" s="94"/>
      <c r="O153" s="94"/>
      <c r="P153" s="94"/>
      <c r="Q153" s="94"/>
      <c r="R153" s="94"/>
      <c r="S153" s="94"/>
      <c r="T153" s="94"/>
      <c r="U153" s="94"/>
      <c r="V153" s="94"/>
      <c r="W153" s="15"/>
      <c r="X153" s="15"/>
      <c r="Y153" s="94"/>
      <c r="Z153" s="94"/>
      <c r="AA153" s="94"/>
      <c r="AB153" s="94"/>
      <c r="AC153" s="94"/>
      <c r="AD153" s="94"/>
      <c r="AE153" s="94"/>
      <c r="AF153" s="94"/>
    </row>
  </sheetData>
  <mergeCells count="117">
    <mergeCell ref="B145:C145"/>
    <mergeCell ref="A151:L151"/>
    <mergeCell ref="N151:V151"/>
    <mergeCell ref="A152:L152"/>
    <mergeCell ref="N152:V152"/>
    <mergeCell ref="A136:AF137"/>
    <mergeCell ref="A138:AF138"/>
    <mergeCell ref="A139:W140"/>
    <mergeCell ref="X139:X144"/>
    <mergeCell ref="Y139:AF139"/>
    <mergeCell ref="Y140:Y144"/>
    <mergeCell ref="Z140:Z144"/>
    <mergeCell ref="AA140:AA144"/>
    <mergeCell ref="AB140:AB144"/>
    <mergeCell ref="AC140:AC144"/>
    <mergeCell ref="AD140:AD144"/>
    <mergeCell ref="AE140:AE144"/>
    <mergeCell ref="AF140:AF144"/>
    <mergeCell ref="B118:C118"/>
    <mergeCell ref="A124:L124"/>
    <mergeCell ref="N124:V124"/>
    <mergeCell ref="A125:L125"/>
    <mergeCell ref="N125:V125"/>
    <mergeCell ref="B127:C127"/>
    <mergeCell ref="A133:L133"/>
    <mergeCell ref="N133:V133"/>
    <mergeCell ref="A134:L134"/>
    <mergeCell ref="N134:V134"/>
    <mergeCell ref="B100:C100"/>
    <mergeCell ref="A106:L106"/>
    <mergeCell ref="N106:V106"/>
    <mergeCell ref="A107:L107"/>
    <mergeCell ref="N107:V107"/>
    <mergeCell ref="B109:C109"/>
    <mergeCell ref="A115:L115"/>
    <mergeCell ref="N115:V115"/>
    <mergeCell ref="A116:L116"/>
    <mergeCell ref="N116:V116"/>
    <mergeCell ref="A91:AF92"/>
    <mergeCell ref="A93:AF93"/>
    <mergeCell ref="A94:W95"/>
    <mergeCell ref="X94:X99"/>
    <mergeCell ref="Y94:AF94"/>
    <mergeCell ref="Y95:Y99"/>
    <mergeCell ref="Z95:Z99"/>
    <mergeCell ref="AA95:AA99"/>
    <mergeCell ref="AB95:AB99"/>
    <mergeCell ref="AC95:AC99"/>
    <mergeCell ref="AD95:AD99"/>
    <mergeCell ref="AE95:AE99"/>
    <mergeCell ref="AF95:AF99"/>
    <mergeCell ref="B73:C73"/>
    <mergeCell ref="A79:L79"/>
    <mergeCell ref="N79:V79"/>
    <mergeCell ref="A80:L80"/>
    <mergeCell ref="N80:V80"/>
    <mergeCell ref="B82:C82"/>
    <mergeCell ref="A88:L88"/>
    <mergeCell ref="N88:V88"/>
    <mergeCell ref="A89:L89"/>
    <mergeCell ref="N89:V89"/>
    <mergeCell ref="B55:C55"/>
    <mergeCell ref="A61:L61"/>
    <mergeCell ref="N61:V61"/>
    <mergeCell ref="A62:L62"/>
    <mergeCell ref="N62:V62"/>
    <mergeCell ref="B64:C64"/>
    <mergeCell ref="A70:L70"/>
    <mergeCell ref="N70:V70"/>
    <mergeCell ref="A71:L71"/>
    <mergeCell ref="N71:V71"/>
    <mergeCell ref="A46:AF47"/>
    <mergeCell ref="A48:AF48"/>
    <mergeCell ref="A49:W50"/>
    <mergeCell ref="X49:X54"/>
    <mergeCell ref="Y49:AF49"/>
    <mergeCell ref="Y50:Y54"/>
    <mergeCell ref="Z50:Z54"/>
    <mergeCell ref="AA50:AA54"/>
    <mergeCell ref="AB50:AB54"/>
    <mergeCell ref="AC50:AC54"/>
    <mergeCell ref="AD50:AD54"/>
    <mergeCell ref="AE50:AE54"/>
    <mergeCell ref="AF50:AF54"/>
    <mergeCell ref="B28:C28"/>
    <mergeCell ref="A34:L34"/>
    <mergeCell ref="N34:V34"/>
    <mergeCell ref="A35:L35"/>
    <mergeCell ref="N35:V35"/>
    <mergeCell ref="B37:C37"/>
    <mergeCell ref="A43:L43"/>
    <mergeCell ref="N43:V43"/>
    <mergeCell ref="A44:L44"/>
    <mergeCell ref="N44:V44"/>
    <mergeCell ref="B10:C10"/>
    <mergeCell ref="A16:L16"/>
    <mergeCell ref="N16:V16"/>
    <mergeCell ref="A17:L17"/>
    <mergeCell ref="N17:V17"/>
    <mergeCell ref="B19:C19"/>
    <mergeCell ref="A25:L25"/>
    <mergeCell ref="N25:V25"/>
    <mergeCell ref="A26:L26"/>
    <mergeCell ref="N26:V26"/>
    <mergeCell ref="A1:AF2"/>
    <mergeCell ref="A3:AF3"/>
    <mergeCell ref="A4:W5"/>
    <mergeCell ref="X4:X9"/>
    <mergeCell ref="Y4:AF4"/>
    <mergeCell ref="Y5:Y9"/>
    <mergeCell ref="Z5:Z9"/>
    <mergeCell ref="AA5:AA9"/>
    <mergeCell ref="AB5:AB9"/>
    <mergeCell ref="AC5:AC9"/>
    <mergeCell ref="AD5:AD9"/>
    <mergeCell ref="AE5:AE9"/>
    <mergeCell ref="AF5:AF9"/>
  </mergeCells>
  <dataValidations count="1">
    <dataValidation type="whole" operator="greaterThan" allowBlank="1" showErrorMessage="1" sqref="D11:L15 N11:V15 D20:L24 N20:V24 D29:L33 N29:V33 D38:L42 D56:L60 N56:V60 D65:L69 N65:V69 N38:V42 D74:L78 D83:L87 N83:V87 D101:L105 N101:V105 D110:L114 N110:V114 D119:L123 N119:V123 N74:V78 D128:L132 N128:V132 D146:L150 N146:V150">
      <formula1>0</formula1>
    </dataValidation>
  </dataValidation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showGridLines="0" tabSelected="1" topLeftCell="C43" zoomScale="200" zoomScaleNormal="200" zoomScalePageLayoutView="200" workbookViewId="0">
      <selection activeCell="C15" sqref="C15"/>
    </sheetView>
  </sheetViews>
  <sheetFormatPr baseColWidth="10" defaultColWidth="8.6640625" defaultRowHeight="14.25" customHeight="1" x14ac:dyDescent="0"/>
  <cols>
    <col min="1" max="1" width="4.6640625" style="171" customWidth="1"/>
    <col min="2" max="2" width="2.6640625" style="171" customWidth="1"/>
    <col min="3" max="3" width="20.6640625" style="135" customWidth="1"/>
    <col min="4" max="12" width="3.6640625" style="171" customWidth="1"/>
    <col min="13" max="13" width="4.6640625" style="171" customWidth="1"/>
    <col min="14" max="22" width="3.6640625" style="171" customWidth="1"/>
    <col min="23" max="23" width="4.6640625" style="171" customWidth="1"/>
    <col min="24" max="24" width="4.6640625" style="90" customWidth="1"/>
    <col min="25" max="32" width="3.6640625" style="171" customWidth="1"/>
    <col min="33" max="33" width="3.6640625" style="179" customWidth="1"/>
  </cols>
  <sheetData>
    <row r="1" spans="1:33" ht="12.75" customHeight="1">
      <c r="A1" s="312" t="str">
        <f>'Score Sheet (ENTER DATA)'!A1</f>
        <v>Waukesha N/W/S Invite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4"/>
    </row>
    <row r="2" spans="1:33" ht="13.5" customHeight="1">
      <c r="A2" s="315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7"/>
      <c r="Y2" s="316"/>
      <c r="Z2" s="316"/>
      <c r="AA2" s="316"/>
      <c r="AB2" s="316"/>
      <c r="AC2" s="316"/>
      <c r="AD2" s="316"/>
      <c r="AE2" s="316"/>
      <c r="AF2" s="316"/>
      <c r="AG2" s="318"/>
    </row>
    <row r="3" spans="1:33" s="25" customFormat="1" ht="12.75" customHeight="1">
      <c r="A3" s="260" t="s">
        <v>102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20"/>
    </row>
    <row r="4" spans="1:33" s="133" customFormat="1" ht="12.75" customHeight="1">
      <c r="A4" s="321" t="s">
        <v>17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  <c r="X4" s="324" t="str">
        <f>'Score Sheet (ENTER DATA)'!X4</f>
        <v>GRAND TOTAL</v>
      </c>
      <c r="Y4" s="325" t="str">
        <f>'Score Sheet (ENTER DATA)'!Y4</f>
        <v>TIE BREAKER CRITERIA</v>
      </c>
      <c r="Z4" s="325"/>
      <c r="AA4" s="325"/>
      <c r="AB4" s="325"/>
      <c r="AC4" s="325"/>
      <c r="AD4" s="325"/>
      <c r="AE4" s="325"/>
      <c r="AF4" s="325"/>
      <c r="AG4" s="326" t="s">
        <v>18</v>
      </c>
    </row>
    <row r="5" spans="1:33" s="43" customFormat="1" ht="12.75" customHeight="1">
      <c r="A5" s="321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4"/>
      <c r="Y5" s="327" t="str">
        <f>'Score Sheet (ENTER DATA)'!Y5</f>
        <v>HOLES 10-18</v>
      </c>
      <c r="Z5" s="327" t="str">
        <f>'Score Sheet (ENTER DATA)'!Z5</f>
        <v>HOLES 13-18</v>
      </c>
      <c r="AA5" s="327" t="str">
        <f>'Score Sheet (ENTER DATA)'!AA5</f>
        <v>HOLES 16-18</v>
      </c>
      <c r="AB5" s="327" t="str">
        <f>'Score Sheet (ENTER DATA)'!AB5</f>
        <v>HOLE 18</v>
      </c>
      <c r="AC5" s="327" t="str">
        <f>'Score Sheet (ENTER DATA)'!AC5</f>
        <v>HOLES 1-9</v>
      </c>
      <c r="AD5" s="327" t="str">
        <f>'Score Sheet (ENTER DATA)'!AD5</f>
        <v>HOLES 4-9</v>
      </c>
      <c r="AE5" s="327" t="str">
        <f>'Score Sheet (ENTER DATA)'!AE5</f>
        <v>HOLES 7-9</v>
      </c>
      <c r="AF5" s="327" t="str">
        <f>'Score Sheet (ENTER DATA)'!AF5</f>
        <v>HOLE 9</v>
      </c>
      <c r="AG5" s="326"/>
    </row>
    <row r="6" spans="1:33" s="43" customFormat="1" ht="12.75" customHeight="1">
      <c r="A6" s="321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4"/>
      <c r="Y6" s="327"/>
      <c r="Z6" s="327"/>
      <c r="AA6" s="327"/>
      <c r="AB6" s="327"/>
      <c r="AC6" s="327"/>
      <c r="AD6" s="327"/>
      <c r="AE6" s="327"/>
      <c r="AF6" s="327"/>
      <c r="AG6" s="326"/>
    </row>
    <row r="7" spans="1:33" s="43" customFormat="1" ht="12.75" customHeight="1">
      <c r="A7" s="321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4"/>
      <c r="Y7" s="327"/>
      <c r="Z7" s="327"/>
      <c r="AA7" s="327"/>
      <c r="AB7" s="327"/>
      <c r="AC7" s="327"/>
      <c r="AD7" s="327"/>
      <c r="AE7" s="327"/>
      <c r="AF7" s="327"/>
      <c r="AG7" s="326"/>
    </row>
    <row r="8" spans="1:33" s="43" customFormat="1" ht="12.75" customHeight="1">
      <c r="A8" s="321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4"/>
      <c r="Y8" s="327"/>
      <c r="Z8" s="327"/>
      <c r="AA8" s="327"/>
      <c r="AB8" s="327"/>
      <c r="AC8" s="327"/>
      <c r="AD8" s="327"/>
      <c r="AE8" s="327"/>
      <c r="AF8" s="327"/>
      <c r="AG8" s="326"/>
    </row>
    <row r="9" spans="1:33" s="43" customFormat="1" ht="12.75" customHeight="1">
      <c r="A9" s="321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4"/>
      <c r="Y9" s="327"/>
      <c r="Z9" s="327"/>
      <c r="AA9" s="327"/>
      <c r="AB9" s="327"/>
      <c r="AC9" s="327"/>
      <c r="AD9" s="327"/>
      <c r="AE9" s="327"/>
      <c r="AF9" s="327"/>
      <c r="AG9" s="326"/>
    </row>
    <row r="10" spans="1:33" s="43" customFormat="1" ht="12.75" customHeight="1">
      <c r="A10" s="321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4"/>
      <c r="Y10" s="327"/>
      <c r="Z10" s="327"/>
      <c r="AA10" s="327"/>
      <c r="AB10" s="327"/>
      <c r="AC10" s="327"/>
      <c r="AD10" s="327"/>
      <c r="AE10" s="327"/>
      <c r="AF10" s="327"/>
      <c r="AG10" s="326"/>
    </row>
    <row r="11" spans="1:33" s="43" customFormat="1" ht="12">
      <c r="A11" s="349" t="str">
        <f>IF(ISBLANK('Score Sheet (ENTER DATA)'!C110),"",'Score Sheet (ENTER DATA)'!A110)</f>
        <v>RSC</v>
      </c>
      <c r="B11" s="196">
        <f>IF(ISBLANK('Score Sheet (ENTER DATA)'!C110),"",'Score Sheet (ENTER DATA)'!B110)</f>
        <v>1</v>
      </c>
      <c r="C11" s="198" t="str">
        <f>IF(ISBLANK('Score Sheet (ENTER DATA)'!C110),"",'Score Sheet (ENTER DATA)'!C110)</f>
        <v>Sarah Busey</v>
      </c>
      <c r="D11" s="196">
        <f>IF(ISBLANK('Score Sheet (ENTER DATA)'!D110),"",'Score Sheet (ENTER DATA)'!D110)</f>
        <v>4</v>
      </c>
      <c r="E11" s="196">
        <f>IF(ISBLANK('Score Sheet (ENTER DATA)'!E110),"",'Score Sheet (ENTER DATA)'!E110)</f>
        <v>3</v>
      </c>
      <c r="F11" s="196">
        <f>IF(ISBLANK('Score Sheet (ENTER DATA)'!F110),"",'Score Sheet (ENTER DATA)'!F110)</f>
        <v>3</v>
      </c>
      <c r="G11" s="196">
        <f>IF(ISBLANK('Score Sheet (ENTER DATA)'!G110),"",'Score Sheet (ENTER DATA)'!G110)</f>
        <v>3</v>
      </c>
      <c r="H11" s="196">
        <f>IF(ISBLANK('Score Sheet (ENTER DATA)'!H110),"",'Score Sheet (ENTER DATA)'!H110)</f>
        <v>5</v>
      </c>
      <c r="I11" s="196">
        <f>IF(ISBLANK('Score Sheet (ENTER DATA)'!I110),"",'Score Sheet (ENTER DATA)'!I110)</f>
        <v>3</v>
      </c>
      <c r="J11" s="196">
        <f>IF(ISBLANK('Score Sheet (ENTER DATA)'!J110),"",'Score Sheet (ENTER DATA)'!J110)</f>
        <v>4</v>
      </c>
      <c r="K11" s="196">
        <f>IF(ISBLANK('Score Sheet (ENTER DATA)'!K110),"",'Score Sheet (ENTER DATA)'!K110)</f>
        <v>6</v>
      </c>
      <c r="L11" s="196">
        <f>IF(ISBLANK('Score Sheet (ENTER DATA)'!L110),"",'Score Sheet (ENTER DATA)'!L110)</f>
        <v>5</v>
      </c>
      <c r="M11" s="200">
        <f>IF(('Score Sheet (ENTER DATA)'!M110=0),"",'Score Sheet (ENTER DATA)'!M110)</f>
        <v>36</v>
      </c>
      <c r="N11" s="196">
        <f>IF(ISBLANK('Score Sheet (ENTER DATA)'!N110),"",'Score Sheet (ENTER DATA)'!N110)</f>
        <v>4</v>
      </c>
      <c r="O11" s="196">
        <f>IF(ISBLANK('Score Sheet (ENTER DATA)'!O110),"",'Score Sheet (ENTER DATA)'!O110)</f>
        <v>4</v>
      </c>
      <c r="P11" s="196">
        <f>IF(ISBLANK('Score Sheet (ENTER DATA)'!P110),"",'Score Sheet (ENTER DATA)'!P110)</f>
        <v>4</v>
      </c>
      <c r="Q11" s="196">
        <f>IF(ISBLANK('Score Sheet (ENTER DATA)'!Q110),"",'Score Sheet (ENTER DATA)'!Q110)</f>
        <v>3</v>
      </c>
      <c r="R11" s="196">
        <f>IF(ISBLANK('Score Sheet (ENTER DATA)'!R110),"",'Score Sheet (ENTER DATA)'!R110)</f>
        <v>4</v>
      </c>
      <c r="S11" s="196">
        <f>IF(ISBLANK('Score Sheet (ENTER DATA)'!S110),"",'Score Sheet (ENTER DATA)'!S110)</f>
        <v>4</v>
      </c>
      <c r="T11" s="196">
        <f>IF(ISBLANK('Score Sheet (ENTER DATA)'!T110),"",'Score Sheet (ENTER DATA)'!T110)</f>
        <v>4</v>
      </c>
      <c r="U11" s="196">
        <f>IF(ISBLANK('Score Sheet (ENTER DATA)'!U110),"",'Score Sheet (ENTER DATA)'!U110)</f>
        <v>3</v>
      </c>
      <c r="V11" s="196">
        <f>IF(ISBLANK('Score Sheet (ENTER DATA)'!V110),"",'Score Sheet (ENTER DATA)'!V110)</f>
        <v>5</v>
      </c>
      <c r="W11" s="202">
        <f>IF(('Score Sheet (ENTER DATA)'!W110=0),"",'Score Sheet (ENTER DATA)'!W110)</f>
        <v>35</v>
      </c>
      <c r="X11" s="204">
        <f>IF(('Score Sheet (ENTER DATA)'!X110=0),"",'Score Sheet (ENTER DATA)'!X110)</f>
        <v>71</v>
      </c>
      <c r="Y11" s="196">
        <f>IF(('Score Sheet (ENTER DATA)'!Y110=0),"",'Score Sheet (ENTER DATA)'!Y110)</f>
        <v>35</v>
      </c>
      <c r="Z11" s="196">
        <f>IF(('Score Sheet (ENTER DATA)'!Z110=0),"",'Score Sheet (ENTER DATA)'!Z110)</f>
        <v>23</v>
      </c>
      <c r="AA11" s="196">
        <f>IF(('Score Sheet (ENTER DATA)'!AA110=0),"",'Score Sheet (ENTER DATA)'!AA110)</f>
        <v>12</v>
      </c>
      <c r="AB11" s="196">
        <f>IF(('Score Sheet (ENTER DATA)'!AB110=0),"",'Score Sheet (ENTER DATA)'!AB110)</f>
        <v>5</v>
      </c>
      <c r="AC11" s="196">
        <f>IF(('Score Sheet (ENTER DATA)'!AC110=0),"",'Score Sheet (ENTER DATA)'!AC110)</f>
        <v>36</v>
      </c>
      <c r="AD11" s="196">
        <f>IF(('Score Sheet (ENTER DATA)'!AD110=0),"",'Score Sheet (ENTER DATA)'!AD110)</f>
        <v>26</v>
      </c>
      <c r="AE11" s="196">
        <f>IF(('Score Sheet (ENTER DATA)'!AE110=0),"",'Score Sheet (ENTER DATA)'!AE110)</f>
        <v>15</v>
      </c>
      <c r="AF11" s="196">
        <f>IF(('Score Sheet (ENTER DATA)'!AF110=0),"",'Score Sheet (ENTER DATA)'!AF110)</f>
        <v>5</v>
      </c>
      <c r="AG11" s="142">
        <v>1</v>
      </c>
    </row>
    <row r="12" spans="1:33" s="43" customFormat="1" ht="12">
      <c r="A12" s="191" t="str">
        <f>IF(ISBLANK('Score Sheet (ENTER DATA)'!C11),"",'Score Sheet (ENTER DATA)'!A11)</f>
        <v>ARR A</v>
      </c>
      <c r="B12" s="138">
        <f>IF(ISBLANK('Score Sheet (ENTER DATA)'!C11),"",'Score Sheet (ENTER DATA)'!B11)</f>
        <v>1</v>
      </c>
      <c r="C12" s="62" t="str">
        <f>IF(ISBLANK('Score Sheet (ENTER DATA)'!C11),"",'Score Sheet (ENTER DATA)'!C11)</f>
        <v>Claire Lauterbach</v>
      </c>
      <c r="D12" s="138">
        <f>IF(ISBLANK('Score Sheet (ENTER DATA)'!D11),"",'Score Sheet (ENTER DATA)'!D11)</f>
        <v>5</v>
      </c>
      <c r="E12" s="138">
        <f>IF(ISBLANK('Score Sheet (ENTER DATA)'!E11),"",'Score Sheet (ENTER DATA)'!E11)</f>
        <v>3</v>
      </c>
      <c r="F12" s="138">
        <f>IF(ISBLANK('Score Sheet (ENTER DATA)'!F11),"",'Score Sheet (ENTER DATA)'!F11)</f>
        <v>4</v>
      </c>
      <c r="G12" s="138">
        <f>IF(ISBLANK('Score Sheet (ENTER DATA)'!G11),"",'Score Sheet (ENTER DATA)'!G11)</f>
        <v>3</v>
      </c>
      <c r="H12" s="138">
        <f>IF(ISBLANK('Score Sheet (ENTER DATA)'!H11),"",'Score Sheet (ENTER DATA)'!H11)</f>
        <v>5</v>
      </c>
      <c r="I12" s="138">
        <f>IF(ISBLANK('Score Sheet (ENTER DATA)'!I11),"",'Score Sheet (ENTER DATA)'!I11)</f>
        <v>4</v>
      </c>
      <c r="J12" s="138">
        <f>IF(ISBLANK('Score Sheet (ENTER DATA)'!J11),"",'Score Sheet (ENTER DATA)'!J11)</f>
        <v>5</v>
      </c>
      <c r="K12" s="138">
        <f>IF(ISBLANK('Score Sheet (ENTER DATA)'!K11),"",'Score Sheet (ENTER DATA)'!K11)</f>
        <v>7</v>
      </c>
      <c r="L12" s="138">
        <f>IF(ISBLANK('Score Sheet (ENTER DATA)'!L11),"",'Score Sheet (ENTER DATA)'!L11)</f>
        <v>3</v>
      </c>
      <c r="M12" s="37">
        <f>IF(('Score Sheet (ENTER DATA)'!M11=0),"",'Score Sheet (ENTER DATA)'!M11)</f>
        <v>39</v>
      </c>
      <c r="N12" s="138">
        <f>IF(ISBLANK('Score Sheet (ENTER DATA)'!N11),"",'Score Sheet (ENTER DATA)'!N11)</f>
        <v>4</v>
      </c>
      <c r="O12" s="138">
        <f>IF(ISBLANK('Score Sheet (ENTER DATA)'!O11),"",'Score Sheet (ENTER DATA)'!O11)</f>
        <v>3</v>
      </c>
      <c r="P12" s="138">
        <f>IF(ISBLANK('Score Sheet (ENTER DATA)'!P11),"",'Score Sheet (ENTER DATA)'!P11)</f>
        <v>5</v>
      </c>
      <c r="Q12" s="138">
        <f>IF(ISBLANK('Score Sheet (ENTER DATA)'!Q11),"",'Score Sheet (ENTER DATA)'!Q11)</f>
        <v>3</v>
      </c>
      <c r="R12" s="138">
        <f>IF(ISBLANK('Score Sheet (ENTER DATA)'!R11),"",'Score Sheet (ENTER DATA)'!R11)</f>
        <v>5</v>
      </c>
      <c r="S12" s="138">
        <f>IF(ISBLANK('Score Sheet (ENTER DATA)'!S11),"",'Score Sheet (ENTER DATA)'!S11)</f>
        <v>4</v>
      </c>
      <c r="T12" s="138">
        <f>IF(ISBLANK('Score Sheet (ENTER DATA)'!T11),"",'Score Sheet (ENTER DATA)'!T11)</f>
        <v>5</v>
      </c>
      <c r="U12" s="138">
        <f>IF(ISBLANK('Score Sheet (ENTER DATA)'!U11),"",'Score Sheet (ENTER DATA)'!U11)</f>
        <v>3</v>
      </c>
      <c r="V12" s="138">
        <f>IF(ISBLANK('Score Sheet (ENTER DATA)'!V11),"",'Score Sheet (ENTER DATA)'!V11)</f>
        <v>4</v>
      </c>
      <c r="W12" s="173">
        <f>IF(('Score Sheet (ENTER DATA)'!W11=0),"",'Score Sheet (ENTER DATA)'!W11)</f>
        <v>36</v>
      </c>
      <c r="X12" s="92">
        <f>IF(('Score Sheet (ENTER DATA)'!X11=0),"",'Score Sheet (ENTER DATA)'!X11)</f>
        <v>75</v>
      </c>
      <c r="Y12" s="138">
        <f>IF(('Score Sheet (ENTER DATA)'!Y11=0),"",'Score Sheet (ENTER DATA)'!Y11)</f>
        <v>36</v>
      </c>
      <c r="Z12" s="138">
        <f>IF(('Score Sheet (ENTER DATA)'!Z11=0),"",'Score Sheet (ENTER DATA)'!Z11)</f>
        <v>24</v>
      </c>
      <c r="AA12" s="138">
        <f>IF(('Score Sheet (ENTER DATA)'!AA11=0),"",'Score Sheet (ENTER DATA)'!AA11)</f>
        <v>12</v>
      </c>
      <c r="AB12" s="138">
        <f>IF(('Score Sheet (ENTER DATA)'!AB11=0),"",'Score Sheet (ENTER DATA)'!AB11)</f>
        <v>4</v>
      </c>
      <c r="AC12" s="138">
        <f>IF(('Score Sheet (ENTER DATA)'!AC11=0),"",'Score Sheet (ENTER DATA)'!AC11)</f>
        <v>39</v>
      </c>
      <c r="AD12" s="138">
        <f>IF(('Score Sheet (ENTER DATA)'!AD11=0),"",'Score Sheet (ENTER DATA)'!AD11)</f>
        <v>27</v>
      </c>
      <c r="AE12" s="138">
        <f>IF(('Score Sheet (ENTER DATA)'!AE11=0),"",'Score Sheet (ENTER DATA)'!AE11)</f>
        <v>15</v>
      </c>
      <c r="AF12" s="138">
        <f>IF(('Score Sheet (ENTER DATA)'!AF11=0),"",'Score Sheet (ENTER DATA)'!AF11)</f>
        <v>3</v>
      </c>
      <c r="AG12" s="142">
        <v>2</v>
      </c>
    </row>
    <row r="13" spans="1:33" s="43" customFormat="1" ht="12">
      <c r="A13" s="246" t="str">
        <f>IF(ISBLANK('Score Sheet (ENTER DATA)'!C15),"",'Score Sheet (ENTER DATA)'!A15)</f>
        <v>ARR A</v>
      </c>
      <c r="B13" s="138">
        <f>IF(ISBLANK('Score Sheet (ENTER DATA)'!C15),"",'Score Sheet (ENTER DATA)'!B15)</f>
        <v>5</v>
      </c>
      <c r="C13" s="62" t="str">
        <f>IF(ISBLANK('Score Sheet (ENTER DATA)'!C15),"",'Score Sheet (ENTER DATA)'!C15)</f>
        <v>Mattie Kujawski</v>
      </c>
      <c r="D13" s="138">
        <f>IF(ISBLANK('Score Sheet (ENTER DATA)'!D15),"",'Score Sheet (ENTER DATA)'!D15)</f>
        <v>5</v>
      </c>
      <c r="E13" s="138">
        <f>IF(ISBLANK('Score Sheet (ENTER DATA)'!E15),"",'Score Sheet (ENTER DATA)'!E15)</f>
        <v>4</v>
      </c>
      <c r="F13" s="138">
        <f>IF(ISBLANK('Score Sheet (ENTER DATA)'!F15),"",'Score Sheet (ENTER DATA)'!F15)</f>
        <v>4</v>
      </c>
      <c r="G13" s="138">
        <f>IF(ISBLANK('Score Sheet (ENTER DATA)'!G15),"",'Score Sheet (ENTER DATA)'!G15)</f>
        <v>3</v>
      </c>
      <c r="H13" s="138">
        <f>IF(ISBLANK('Score Sheet (ENTER DATA)'!H15),"",'Score Sheet (ENTER DATA)'!H15)</f>
        <v>7</v>
      </c>
      <c r="I13" s="138">
        <f>IF(ISBLANK('Score Sheet (ENTER DATA)'!I15),"",'Score Sheet (ENTER DATA)'!I15)</f>
        <v>4</v>
      </c>
      <c r="J13" s="138">
        <f>IF(ISBLANK('Score Sheet (ENTER DATA)'!J15),"",'Score Sheet (ENTER DATA)'!J15)</f>
        <v>4</v>
      </c>
      <c r="K13" s="138">
        <f>IF(ISBLANK('Score Sheet (ENTER DATA)'!K15),"",'Score Sheet (ENTER DATA)'!K15)</f>
        <v>6</v>
      </c>
      <c r="L13" s="138">
        <f>IF(ISBLANK('Score Sheet (ENTER DATA)'!L15),"",'Score Sheet (ENTER DATA)'!L15)</f>
        <v>4</v>
      </c>
      <c r="M13" s="37">
        <f>IF(('Score Sheet (ENTER DATA)'!M15=0),"",'Score Sheet (ENTER DATA)'!M15)</f>
        <v>41</v>
      </c>
      <c r="N13" s="138">
        <f>IF(ISBLANK('Score Sheet (ENTER DATA)'!N15),"",'Score Sheet (ENTER DATA)'!N15)</f>
        <v>3</v>
      </c>
      <c r="O13" s="138">
        <f>IF(ISBLANK('Score Sheet (ENTER DATA)'!O15),"",'Score Sheet (ENTER DATA)'!O15)</f>
        <v>4</v>
      </c>
      <c r="P13" s="138">
        <f>IF(ISBLANK('Score Sheet (ENTER DATA)'!P15),"",'Score Sheet (ENTER DATA)'!P15)</f>
        <v>4</v>
      </c>
      <c r="Q13" s="138">
        <f>IF(ISBLANK('Score Sheet (ENTER DATA)'!Q15),"",'Score Sheet (ENTER DATA)'!Q15)</f>
        <v>4</v>
      </c>
      <c r="R13" s="138">
        <f>IF(ISBLANK('Score Sheet (ENTER DATA)'!R15),"",'Score Sheet (ENTER DATA)'!R15)</f>
        <v>6</v>
      </c>
      <c r="S13" s="138">
        <f>IF(ISBLANK('Score Sheet (ENTER DATA)'!S15),"",'Score Sheet (ENTER DATA)'!S15)</f>
        <v>5</v>
      </c>
      <c r="T13" s="138">
        <f>IF(ISBLANK('Score Sheet (ENTER DATA)'!T15),"",'Score Sheet (ENTER DATA)'!T15)</f>
        <v>4</v>
      </c>
      <c r="U13" s="138">
        <f>IF(ISBLANK('Score Sheet (ENTER DATA)'!U15),"",'Score Sheet (ENTER DATA)'!U15)</f>
        <v>3</v>
      </c>
      <c r="V13" s="138">
        <f>IF(ISBLANK('Score Sheet (ENTER DATA)'!V15),"",'Score Sheet (ENTER DATA)'!V15)</f>
        <v>4</v>
      </c>
      <c r="W13" s="173">
        <f>IF(('Score Sheet (ENTER DATA)'!W15=0),"",'Score Sheet (ENTER DATA)'!W15)</f>
        <v>37</v>
      </c>
      <c r="X13" s="92">
        <f>IF(('Score Sheet (ENTER DATA)'!X15=0),"",'Score Sheet (ENTER DATA)'!X15)</f>
        <v>78</v>
      </c>
      <c r="Y13" s="138">
        <f>IF(('Score Sheet (ENTER DATA)'!Y15=0),"",'Score Sheet (ENTER DATA)'!Y15)</f>
        <v>37</v>
      </c>
      <c r="Z13" s="138">
        <f>IF(('Score Sheet (ENTER DATA)'!Z15=0),"",'Score Sheet (ENTER DATA)'!Z15)</f>
        <v>26</v>
      </c>
      <c r="AA13" s="138">
        <f>IF(('Score Sheet (ENTER DATA)'!AA15=0),"",'Score Sheet (ENTER DATA)'!AA15)</f>
        <v>11</v>
      </c>
      <c r="AB13" s="138">
        <f>IF(('Score Sheet (ENTER DATA)'!AB15=0),"",'Score Sheet (ENTER DATA)'!AB15)</f>
        <v>4</v>
      </c>
      <c r="AC13" s="138">
        <f>IF(('Score Sheet (ENTER DATA)'!AC15=0),"",'Score Sheet (ENTER DATA)'!AC15)</f>
        <v>41</v>
      </c>
      <c r="AD13" s="138">
        <f>IF(('Score Sheet (ENTER DATA)'!AD15=0),"",'Score Sheet (ENTER DATA)'!AD15)</f>
        <v>28</v>
      </c>
      <c r="AE13" s="138">
        <f>IF(('Score Sheet (ENTER DATA)'!AE15=0),"",'Score Sheet (ENTER DATA)'!AE15)</f>
        <v>14</v>
      </c>
      <c r="AF13" s="138">
        <f>IF(('Score Sheet (ENTER DATA)'!AF15=0),"",'Score Sheet (ENTER DATA)'!AF15)</f>
        <v>4</v>
      </c>
      <c r="AG13" s="142">
        <v>3</v>
      </c>
    </row>
    <row r="14" spans="1:33" s="43" customFormat="1" ht="12">
      <c r="A14" s="363" t="str">
        <f>IF(ISBLANK('Score Sheet (ENTER DATA)'!C38),"",'Score Sheet (ENTER DATA)'!A38)</f>
        <v>NB</v>
      </c>
      <c r="B14" s="138">
        <f>IF(ISBLANK('Score Sheet (ENTER DATA)'!C38),"",'Score Sheet (ENTER DATA)'!B38)</f>
        <v>1</v>
      </c>
      <c r="C14" s="62" t="str">
        <f>IF(ISBLANK('Score Sheet (ENTER DATA)'!C38),"",'Score Sheet (ENTER DATA)'!C38)</f>
        <v>Ashley Hofmeister</v>
      </c>
      <c r="D14" s="138">
        <f>IF(ISBLANK('Score Sheet (ENTER DATA)'!D38),"",'Score Sheet (ENTER DATA)'!D38)</f>
        <v>6</v>
      </c>
      <c r="E14" s="138">
        <f>IF(ISBLANK('Score Sheet (ENTER DATA)'!E38),"",'Score Sheet (ENTER DATA)'!E38)</f>
        <v>3</v>
      </c>
      <c r="F14" s="138">
        <f>IF(ISBLANK('Score Sheet (ENTER DATA)'!F38),"",'Score Sheet (ENTER DATA)'!F38)</f>
        <v>5</v>
      </c>
      <c r="G14" s="138">
        <f>IF(ISBLANK('Score Sheet (ENTER DATA)'!G38),"",'Score Sheet (ENTER DATA)'!G38)</f>
        <v>3</v>
      </c>
      <c r="H14" s="138">
        <f>IF(ISBLANK('Score Sheet (ENTER DATA)'!H38),"",'Score Sheet (ENTER DATA)'!H38)</f>
        <v>5</v>
      </c>
      <c r="I14" s="138">
        <f>IF(ISBLANK('Score Sheet (ENTER DATA)'!I38),"",'Score Sheet (ENTER DATA)'!I38)</f>
        <v>5</v>
      </c>
      <c r="J14" s="138">
        <f>IF(ISBLANK('Score Sheet (ENTER DATA)'!J38),"",'Score Sheet (ENTER DATA)'!J38)</f>
        <v>8</v>
      </c>
      <c r="K14" s="138">
        <f>IF(ISBLANK('Score Sheet (ENTER DATA)'!K38),"",'Score Sheet (ENTER DATA)'!K38)</f>
        <v>5</v>
      </c>
      <c r="L14" s="138">
        <f>IF(ISBLANK('Score Sheet (ENTER DATA)'!L38),"",'Score Sheet (ENTER DATA)'!L38)</f>
        <v>5</v>
      </c>
      <c r="M14" s="37">
        <f>IF(('Score Sheet (ENTER DATA)'!M38=0),"",'Score Sheet (ENTER DATA)'!M38)</f>
        <v>45</v>
      </c>
      <c r="N14" s="138">
        <f>IF(ISBLANK('Score Sheet (ENTER DATA)'!N38),"",'Score Sheet (ENTER DATA)'!N38)</f>
        <v>5</v>
      </c>
      <c r="O14" s="138">
        <f>IF(ISBLANK('Score Sheet (ENTER DATA)'!O38),"",'Score Sheet (ENTER DATA)'!O38)</f>
        <v>3</v>
      </c>
      <c r="P14" s="138">
        <f>IF(ISBLANK('Score Sheet (ENTER DATA)'!P38),"",'Score Sheet (ENTER DATA)'!P38)</f>
        <v>4</v>
      </c>
      <c r="Q14" s="138">
        <f>IF(ISBLANK('Score Sheet (ENTER DATA)'!Q38),"",'Score Sheet (ENTER DATA)'!Q38)</f>
        <v>3</v>
      </c>
      <c r="R14" s="138">
        <f>IF(ISBLANK('Score Sheet (ENTER DATA)'!R38),"",'Score Sheet (ENTER DATA)'!R38)</f>
        <v>5</v>
      </c>
      <c r="S14" s="138">
        <f>IF(ISBLANK('Score Sheet (ENTER DATA)'!S38),"",'Score Sheet (ENTER DATA)'!S38)</f>
        <v>4</v>
      </c>
      <c r="T14" s="138">
        <f>IF(ISBLANK('Score Sheet (ENTER DATA)'!T38),"",'Score Sheet (ENTER DATA)'!T38)</f>
        <v>3</v>
      </c>
      <c r="U14" s="138">
        <f>IF(ISBLANK('Score Sheet (ENTER DATA)'!U38),"",'Score Sheet (ENTER DATA)'!U38)</f>
        <v>3</v>
      </c>
      <c r="V14" s="138">
        <f>IF(ISBLANK('Score Sheet (ENTER DATA)'!V38),"",'Score Sheet (ENTER DATA)'!V38)</f>
        <v>4</v>
      </c>
      <c r="W14" s="173">
        <f>IF(('Score Sheet (ENTER DATA)'!W38=0),"",'Score Sheet (ENTER DATA)'!W38)</f>
        <v>34</v>
      </c>
      <c r="X14" s="92">
        <f>IF(('Score Sheet (ENTER DATA)'!X38=0),"",'Score Sheet (ENTER DATA)'!X38)</f>
        <v>79</v>
      </c>
      <c r="Y14" s="138">
        <f>IF(('Score Sheet (ENTER DATA)'!Y38=0),"",'Score Sheet (ENTER DATA)'!Y38)</f>
        <v>34</v>
      </c>
      <c r="Z14" s="138">
        <f>IF(('Score Sheet (ENTER DATA)'!Z38=0),"",'Score Sheet (ENTER DATA)'!Z38)</f>
        <v>22</v>
      </c>
      <c r="AA14" s="138">
        <f>IF(('Score Sheet (ENTER DATA)'!AA38=0),"",'Score Sheet (ENTER DATA)'!AA38)</f>
        <v>10</v>
      </c>
      <c r="AB14" s="138">
        <f>IF(('Score Sheet (ENTER DATA)'!AB38=0),"",'Score Sheet (ENTER DATA)'!AB38)</f>
        <v>4</v>
      </c>
      <c r="AC14" s="138">
        <f>IF(('Score Sheet (ENTER DATA)'!AC38=0),"",'Score Sheet (ENTER DATA)'!AC38)</f>
        <v>45</v>
      </c>
      <c r="AD14" s="138">
        <f>IF(('Score Sheet (ENTER DATA)'!AD38=0),"",'Score Sheet (ENTER DATA)'!AD38)</f>
        <v>31</v>
      </c>
      <c r="AE14" s="138">
        <f>IF(('Score Sheet (ENTER DATA)'!AE38=0),"",'Score Sheet (ENTER DATA)'!AE38)</f>
        <v>18</v>
      </c>
      <c r="AF14" s="138">
        <f>IF(('Score Sheet (ENTER DATA)'!AF38=0),"",'Score Sheet (ENTER DATA)'!AF38)</f>
        <v>5</v>
      </c>
      <c r="AG14" s="142">
        <v>4</v>
      </c>
    </row>
    <row r="15" spans="1:33" s="43" customFormat="1" ht="12">
      <c r="A15" s="362" t="str">
        <f>IF(ISBLANK('Score Sheet (ENTER DATA)'!C74),"",'Score Sheet (ENTER DATA)'!A74)</f>
        <v>O</v>
      </c>
      <c r="B15" s="138">
        <f>IF(ISBLANK('Score Sheet (ENTER DATA)'!C74),"",'Score Sheet (ENTER DATA)'!B74)</f>
        <v>1</v>
      </c>
      <c r="C15" s="62" t="str">
        <f>IF(ISBLANK('Score Sheet (ENTER DATA)'!C74),"",'Score Sheet (ENTER DATA)'!C74)</f>
        <v>Alix Larson</v>
      </c>
      <c r="D15" s="138">
        <f>IF(ISBLANK('Score Sheet (ENTER DATA)'!D74),"",'Score Sheet (ENTER DATA)'!D74)</f>
        <v>5</v>
      </c>
      <c r="E15" s="138">
        <f>IF(ISBLANK('Score Sheet (ENTER DATA)'!E74),"",'Score Sheet (ENTER DATA)'!E74)</f>
        <v>5</v>
      </c>
      <c r="F15" s="138">
        <f>IF(ISBLANK('Score Sheet (ENTER DATA)'!F74),"",'Score Sheet (ENTER DATA)'!F74)</f>
        <v>3</v>
      </c>
      <c r="G15" s="138">
        <f>IF(ISBLANK('Score Sheet (ENTER DATA)'!G74),"",'Score Sheet (ENTER DATA)'!G74)</f>
        <v>3</v>
      </c>
      <c r="H15" s="138">
        <f>IF(ISBLANK('Score Sheet (ENTER DATA)'!H74),"",'Score Sheet (ENTER DATA)'!H74)</f>
        <v>6</v>
      </c>
      <c r="I15" s="138">
        <f>IF(ISBLANK('Score Sheet (ENTER DATA)'!I74),"",'Score Sheet (ENTER DATA)'!I74)</f>
        <v>4</v>
      </c>
      <c r="J15" s="138">
        <f>IF(ISBLANK('Score Sheet (ENTER DATA)'!J74),"",'Score Sheet (ENTER DATA)'!J74)</f>
        <v>5</v>
      </c>
      <c r="K15" s="138">
        <f>IF(ISBLANK('Score Sheet (ENTER DATA)'!K74),"",'Score Sheet (ENTER DATA)'!K74)</f>
        <v>7</v>
      </c>
      <c r="L15" s="138">
        <f>IF(ISBLANK('Score Sheet (ENTER DATA)'!L74),"",'Score Sheet (ENTER DATA)'!L74)</f>
        <v>4</v>
      </c>
      <c r="M15" s="37">
        <f>IF(('Score Sheet (ENTER DATA)'!M74=0),"",'Score Sheet (ENTER DATA)'!M74)</f>
        <v>42</v>
      </c>
      <c r="N15" s="138">
        <f>IF(ISBLANK('Score Sheet (ENTER DATA)'!N74),"",'Score Sheet (ENTER DATA)'!N74)</f>
        <v>5</v>
      </c>
      <c r="O15" s="138">
        <f>IF(ISBLANK('Score Sheet (ENTER DATA)'!O74),"",'Score Sheet (ENTER DATA)'!O74)</f>
        <v>4</v>
      </c>
      <c r="P15" s="138">
        <f>IF(ISBLANK('Score Sheet (ENTER DATA)'!P74),"",'Score Sheet (ENTER DATA)'!P74)</f>
        <v>4</v>
      </c>
      <c r="Q15" s="138">
        <f>IF(ISBLANK('Score Sheet (ENTER DATA)'!Q74),"",'Score Sheet (ENTER DATA)'!Q74)</f>
        <v>3</v>
      </c>
      <c r="R15" s="138">
        <f>IF(ISBLANK('Score Sheet (ENTER DATA)'!R74),"",'Score Sheet (ENTER DATA)'!R74)</f>
        <v>5</v>
      </c>
      <c r="S15" s="138">
        <f>IF(ISBLANK('Score Sheet (ENTER DATA)'!S74),"",'Score Sheet (ENTER DATA)'!S74)</f>
        <v>4</v>
      </c>
      <c r="T15" s="138">
        <f>IF(ISBLANK('Score Sheet (ENTER DATA)'!T74),"",'Score Sheet (ENTER DATA)'!T74)</f>
        <v>5</v>
      </c>
      <c r="U15" s="138">
        <f>IF(ISBLANK('Score Sheet (ENTER DATA)'!U74),"",'Score Sheet (ENTER DATA)'!U74)</f>
        <v>3</v>
      </c>
      <c r="V15" s="138">
        <f>IF(ISBLANK('Score Sheet (ENTER DATA)'!V74),"",'Score Sheet (ENTER DATA)'!V74)</f>
        <v>5</v>
      </c>
      <c r="W15" s="173">
        <f>IF(('Score Sheet (ENTER DATA)'!W74=0),"",'Score Sheet (ENTER DATA)'!W74)</f>
        <v>38</v>
      </c>
      <c r="X15" s="92">
        <f>IF(('Score Sheet (ENTER DATA)'!X74=0),"",'Score Sheet (ENTER DATA)'!X74)</f>
        <v>80</v>
      </c>
      <c r="Y15" s="138">
        <f>IF(('Score Sheet (ENTER DATA)'!Y74=0),"",'Score Sheet (ENTER DATA)'!Y74)</f>
        <v>38</v>
      </c>
      <c r="Z15" s="138">
        <f>IF(('Score Sheet (ENTER DATA)'!Z74=0),"",'Score Sheet (ENTER DATA)'!Z74)</f>
        <v>25</v>
      </c>
      <c r="AA15" s="138">
        <f>IF(('Score Sheet (ENTER DATA)'!AA74=0),"",'Score Sheet (ENTER DATA)'!AA74)</f>
        <v>13</v>
      </c>
      <c r="AB15" s="138">
        <f>IF(('Score Sheet (ENTER DATA)'!AB74=0),"",'Score Sheet (ENTER DATA)'!AB74)</f>
        <v>5</v>
      </c>
      <c r="AC15" s="138">
        <f>IF(('Score Sheet (ENTER DATA)'!AC74=0),"",'Score Sheet (ENTER DATA)'!AC74)</f>
        <v>42</v>
      </c>
      <c r="AD15" s="138">
        <f>IF(('Score Sheet (ENTER DATA)'!AD74=0),"",'Score Sheet (ENTER DATA)'!AD74)</f>
        <v>29</v>
      </c>
      <c r="AE15" s="138">
        <f>IF(('Score Sheet (ENTER DATA)'!AE74=0),"",'Score Sheet (ENTER DATA)'!AE74)</f>
        <v>16</v>
      </c>
      <c r="AF15" s="138">
        <f>IF(('Score Sheet (ENTER DATA)'!AF74=0),"",'Score Sheet (ENTER DATA)'!AF74)</f>
        <v>4</v>
      </c>
      <c r="AG15" s="142">
        <v>5</v>
      </c>
    </row>
    <row r="16" spans="1:33" s="43" customFormat="1" ht="12">
      <c r="A16" s="186" t="str">
        <f>IF(ISBLANK('Score Sheet (ENTER DATA)'!C12),"",'Score Sheet (ENTER DATA)'!A12)</f>
        <v>ARR A</v>
      </c>
      <c r="B16" s="138">
        <f>IF(ISBLANK('Score Sheet (ENTER DATA)'!C12),"",'Score Sheet (ENTER DATA)'!B12)</f>
        <v>2</v>
      </c>
      <c r="C16" s="62" t="str">
        <f>IF(ISBLANK('Score Sheet (ENTER DATA)'!C12),"",'Score Sheet (ENTER DATA)'!C12)</f>
        <v>Alexa Holland</v>
      </c>
      <c r="D16" s="138">
        <f>IF(ISBLANK('Score Sheet (ENTER DATA)'!D12),"",'Score Sheet (ENTER DATA)'!D12)</f>
        <v>4</v>
      </c>
      <c r="E16" s="138">
        <f>IF(ISBLANK('Score Sheet (ENTER DATA)'!E12),"",'Score Sheet (ENTER DATA)'!E12)</f>
        <v>4</v>
      </c>
      <c r="F16" s="138">
        <f>IF(ISBLANK('Score Sheet (ENTER DATA)'!F12),"",'Score Sheet (ENTER DATA)'!F12)</f>
        <v>3</v>
      </c>
      <c r="G16" s="138">
        <f>IF(ISBLANK('Score Sheet (ENTER DATA)'!G12),"",'Score Sheet (ENTER DATA)'!G12)</f>
        <v>4</v>
      </c>
      <c r="H16" s="138">
        <f>IF(ISBLANK('Score Sheet (ENTER DATA)'!H12),"",'Score Sheet (ENTER DATA)'!H12)</f>
        <v>5</v>
      </c>
      <c r="I16" s="138">
        <f>IF(ISBLANK('Score Sheet (ENTER DATA)'!I12),"",'Score Sheet (ENTER DATA)'!I12)</f>
        <v>5</v>
      </c>
      <c r="J16" s="138">
        <f>IF(ISBLANK('Score Sheet (ENTER DATA)'!J12),"",'Score Sheet (ENTER DATA)'!J12)</f>
        <v>6</v>
      </c>
      <c r="K16" s="138">
        <f>IF(ISBLANK('Score Sheet (ENTER DATA)'!K12),"",'Score Sheet (ENTER DATA)'!K12)</f>
        <v>6</v>
      </c>
      <c r="L16" s="138">
        <f>IF(ISBLANK('Score Sheet (ENTER DATA)'!L12),"",'Score Sheet (ENTER DATA)'!L12)</f>
        <v>5</v>
      </c>
      <c r="M16" s="37">
        <f>IF(('Score Sheet (ENTER DATA)'!M12=0),"",'Score Sheet (ENTER DATA)'!M12)</f>
        <v>42</v>
      </c>
      <c r="N16" s="138">
        <f>IF(ISBLANK('Score Sheet (ENTER DATA)'!N12),"",'Score Sheet (ENTER DATA)'!N12)</f>
        <v>3</v>
      </c>
      <c r="O16" s="138">
        <f>IF(ISBLANK('Score Sheet (ENTER DATA)'!O12),"",'Score Sheet (ENTER DATA)'!O12)</f>
        <v>7</v>
      </c>
      <c r="P16" s="138">
        <f>IF(ISBLANK('Score Sheet (ENTER DATA)'!P12),"",'Score Sheet (ENTER DATA)'!P12)</f>
        <v>4</v>
      </c>
      <c r="Q16" s="138">
        <f>IF(ISBLANK('Score Sheet (ENTER DATA)'!Q12),"",'Score Sheet (ENTER DATA)'!Q12)</f>
        <v>4</v>
      </c>
      <c r="R16" s="138">
        <f>IF(ISBLANK('Score Sheet (ENTER DATA)'!R12),"",'Score Sheet (ENTER DATA)'!R12)</f>
        <v>5</v>
      </c>
      <c r="S16" s="138">
        <f>IF(ISBLANK('Score Sheet (ENTER DATA)'!S12),"",'Score Sheet (ENTER DATA)'!S12)</f>
        <v>4</v>
      </c>
      <c r="T16" s="138">
        <f>IF(ISBLANK('Score Sheet (ENTER DATA)'!T12),"",'Score Sheet (ENTER DATA)'!T12)</f>
        <v>4</v>
      </c>
      <c r="U16" s="138">
        <f>IF(ISBLANK('Score Sheet (ENTER DATA)'!U12),"",'Score Sheet (ENTER DATA)'!U12)</f>
        <v>4</v>
      </c>
      <c r="V16" s="138">
        <f>IF(ISBLANK('Score Sheet (ENTER DATA)'!V12),"",'Score Sheet (ENTER DATA)'!V12)</f>
        <v>4</v>
      </c>
      <c r="W16" s="173">
        <f>IF(('Score Sheet (ENTER DATA)'!W12=0),"",'Score Sheet (ENTER DATA)'!W12)</f>
        <v>39</v>
      </c>
      <c r="X16" s="92">
        <f>IF(('Score Sheet (ENTER DATA)'!X12=0),"",'Score Sheet (ENTER DATA)'!X12)</f>
        <v>81</v>
      </c>
      <c r="Y16" s="138">
        <f>IF(('Score Sheet (ENTER DATA)'!Y12=0),"",'Score Sheet (ENTER DATA)'!Y12)</f>
        <v>39</v>
      </c>
      <c r="Z16" s="138">
        <f>IF(('Score Sheet (ENTER DATA)'!Z12=0),"",'Score Sheet (ENTER DATA)'!Z12)</f>
        <v>25</v>
      </c>
      <c r="AA16" s="138">
        <f>IF(('Score Sheet (ENTER DATA)'!AA12=0),"",'Score Sheet (ENTER DATA)'!AA12)</f>
        <v>12</v>
      </c>
      <c r="AB16" s="138">
        <f>IF(('Score Sheet (ENTER DATA)'!AB12=0),"",'Score Sheet (ENTER DATA)'!AB12)</f>
        <v>4</v>
      </c>
      <c r="AC16" s="138">
        <f>IF(('Score Sheet (ENTER DATA)'!AC12=0),"",'Score Sheet (ENTER DATA)'!AC12)</f>
        <v>42</v>
      </c>
      <c r="AD16" s="138">
        <f>IF(('Score Sheet (ENTER DATA)'!AD12=0),"",'Score Sheet (ENTER DATA)'!AD12)</f>
        <v>31</v>
      </c>
      <c r="AE16" s="138">
        <f>IF(('Score Sheet (ENTER DATA)'!AE12=0),"",'Score Sheet (ENTER DATA)'!AE12)</f>
        <v>17</v>
      </c>
      <c r="AF16" s="138">
        <f>IF(('Score Sheet (ENTER DATA)'!AF12=0),"",'Score Sheet (ENTER DATA)'!AF12)</f>
        <v>5</v>
      </c>
      <c r="AG16" s="142">
        <v>6</v>
      </c>
    </row>
    <row r="17" spans="1:33" s="43" customFormat="1" ht="12">
      <c r="A17" s="374" t="str">
        <f>IF(ISBLANK('Score Sheet (ENTER DATA)'!C14),"",'Score Sheet (ENTER DATA)'!A14)</f>
        <v>ARR A</v>
      </c>
      <c r="B17" s="138">
        <f>IF(ISBLANK('Score Sheet (ENTER DATA)'!C14),"",'Score Sheet (ENTER DATA)'!B14)</f>
        <v>4</v>
      </c>
      <c r="C17" s="62" t="str">
        <f>IF(ISBLANK('Score Sheet (ENTER DATA)'!C14),"",'Score Sheet (ENTER DATA)'!C14)</f>
        <v>Emily Lauterbach</v>
      </c>
      <c r="D17" s="138">
        <f>IF(ISBLANK('Score Sheet (ENTER DATA)'!D14),"",'Score Sheet (ENTER DATA)'!D14)</f>
        <v>5</v>
      </c>
      <c r="E17" s="138">
        <f>IF(ISBLANK('Score Sheet (ENTER DATA)'!E14),"",'Score Sheet (ENTER DATA)'!E14)</f>
        <v>3</v>
      </c>
      <c r="F17" s="138">
        <f>IF(ISBLANK('Score Sheet (ENTER DATA)'!F14),"",'Score Sheet (ENTER DATA)'!F14)</f>
        <v>5</v>
      </c>
      <c r="G17" s="138">
        <f>IF(ISBLANK('Score Sheet (ENTER DATA)'!G14),"",'Score Sheet (ENTER DATA)'!G14)</f>
        <v>3</v>
      </c>
      <c r="H17" s="138">
        <f>IF(ISBLANK('Score Sheet (ENTER DATA)'!H14),"",'Score Sheet (ENTER DATA)'!H14)</f>
        <v>6</v>
      </c>
      <c r="I17" s="138">
        <f>IF(ISBLANK('Score Sheet (ENTER DATA)'!I14),"",'Score Sheet (ENTER DATA)'!I14)</f>
        <v>5</v>
      </c>
      <c r="J17" s="138">
        <f>IF(ISBLANK('Score Sheet (ENTER DATA)'!J14),"",'Score Sheet (ENTER DATA)'!J14)</f>
        <v>4</v>
      </c>
      <c r="K17" s="138">
        <f>IF(ISBLANK('Score Sheet (ENTER DATA)'!K14),"",'Score Sheet (ENTER DATA)'!K14)</f>
        <v>6</v>
      </c>
      <c r="L17" s="138">
        <f>IF(ISBLANK('Score Sheet (ENTER DATA)'!L14),"",'Score Sheet (ENTER DATA)'!L14)</f>
        <v>5</v>
      </c>
      <c r="M17" s="37">
        <f>IF(('Score Sheet (ENTER DATA)'!M14=0),"",'Score Sheet (ENTER DATA)'!M14)</f>
        <v>42</v>
      </c>
      <c r="N17" s="138">
        <f>IF(ISBLANK('Score Sheet (ENTER DATA)'!N14),"",'Score Sheet (ENTER DATA)'!N14)</f>
        <v>5</v>
      </c>
      <c r="O17" s="138">
        <f>IF(ISBLANK('Score Sheet (ENTER DATA)'!O14),"",'Score Sheet (ENTER DATA)'!O14)</f>
        <v>4</v>
      </c>
      <c r="P17" s="138">
        <f>IF(ISBLANK('Score Sheet (ENTER DATA)'!P14),"",'Score Sheet (ENTER DATA)'!P14)</f>
        <v>5</v>
      </c>
      <c r="Q17" s="138">
        <f>IF(ISBLANK('Score Sheet (ENTER DATA)'!Q14),"",'Score Sheet (ENTER DATA)'!Q14)</f>
        <v>5</v>
      </c>
      <c r="R17" s="138">
        <f>IF(ISBLANK('Score Sheet (ENTER DATA)'!R14),"",'Score Sheet (ENTER DATA)'!R14)</f>
        <v>5</v>
      </c>
      <c r="S17" s="138">
        <f>IF(ISBLANK('Score Sheet (ENTER DATA)'!S14),"",'Score Sheet (ENTER DATA)'!S14)</f>
        <v>4</v>
      </c>
      <c r="T17" s="138">
        <f>IF(ISBLANK('Score Sheet (ENTER DATA)'!T14),"",'Score Sheet (ENTER DATA)'!T14)</f>
        <v>4</v>
      </c>
      <c r="U17" s="138">
        <f>IF(ISBLANK('Score Sheet (ENTER DATA)'!U14),"",'Score Sheet (ENTER DATA)'!U14)</f>
        <v>4</v>
      </c>
      <c r="V17" s="138">
        <f>IF(ISBLANK('Score Sheet (ENTER DATA)'!V14),"",'Score Sheet (ENTER DATA)'!V14)</f>
        <v>6</v>
      </c>
      <c r="W17" s="173">
        <f>IF(('Score Sheet (ENTER DATA)'!W14=0),"",'Score Sheet (ENTER DATA)'!W14)</f>
        <v>42</v>
      </c>
      <c r="X17" s="92">
        <f>IF(('Score Sheet (ENTER DATA)'!X14=0),"",'Score Sheet (ENTER DATA)'!X14)</f>
        <v>84</v>
      </c>
      <c r="Y17" s="138">
        <f>IF(('Score Sheet (ENTER DATA)'!Y14=0),"",'Score Sheet (ENTER DATA)'!Y14)</f>
        <v>42</v>
      </c>
      <c r="Z17" s="138">
        <f>IF(('Score Sheet (ENTER DATA)'!Z14=0),"",'Score Sheet (ENTER DATA)'!Z14)</f>
        <v>28</v>
      </c>
      <c r="AA17" s="138">
        <f>IF(('Score Sheet (ENTER DATA)'!AA14=0),"",'Score Sheet (ENTER DATA)'!AA14)</f>
        <v>14</v>
      </c>
      <c r="AB17" s="138">
        <f>IF(('Score Sheet (ENTER DATA)'!AB14=0),"",'Score Sheet (ENTER DATA)'!AB14)</f>
        <v>6</v>
      </c>
      <c r="AC17" s="138">
        <f>IF(('Score Sheet (ENTER DATA)'!AC14=0),"",'Score Sheet (ENTER DATA)'!AC14)</f>
        <v>42</v>
      </c>
      <c r="AD17" s="138">
        <f>IF(('Score Sheet (ENTER DATA)'!AD14=0),"",'Score Sheet (ENTER DATA)'!AD14)</f>
        <v>29</v>
      </c>
      <c r="AE17" s="138">
        <f>IF(('Score Sheet (ENTER DATA)'!AE14=0),"",'Score Sheet (ENTER DATA)'!AE14)</f>
        <v>15</v>
      </c>
      <c r="AF17" s="138">
        <f>IF(('Score Sheet (ENTER DATA)'!AF14=0),"",'Score Sheet (ENTER DATA)'!AF14)</f>
        <v>5</v>
      </c>
      <c r="AG17" s="142">
        <v>7</v>
      </c>
    </row>
    <row r="18" spans="1:33" s="43" customFormat="1" ht="12">
      <c r="A18" s="351" t="str">
        <f>IF(ISBLANK('Score Sheet (ENTER DATA)'!C29),"",'Score Sheet (ENTER DATA)'!A29)</f>
        <v>CMH</v>
      </c>
      <c r="B18" s="138">
        <f>IF(ISBLANK('Score Sheet (ENTER DATA)'!C29),"",'Score Sheet (ENTER DATA)'!B29)</f>
        <v>1</v>
      </c>
      <c r="C18" s="62" t="str">
        <f>IF(ISBLANK('Score Sheet (ENTER DATA)'!C29),"",'Score Sheet (ENTER DATA)'!C29)</f>
        <v>Jess Heyrman</v>
      </c>
      <c r="D18" s="138">
        <f>IF(ISBLANK('Score Sheet (ENTER DATA)'!D29),"",'Score Sheet (ENTER DATA)'!D29)</f>
        <v>6</v>
      </c>
      <c r="E18" s="138">
        <f>IF(ISBLANK('Score Sheet (ENTER DATA)'!E29),"",'Score Sheet (ENTER DATA)'!E29)</f>
        <v>3</v>
      </c>
      <c r="F18" s="138">
        <f>IF(ISBLANK('Score Sheet (ENTER DATA)'!F29),"",'Score Sheet (ENTER DATA)'!F29)</f>
        <v>4</v>
      </c>
      <c r="G18" s="138">
        <f>IF(ISBLANK('Score Sheet (ENTER DATA)'!G29),"",'Score Sheet (ENTER DATA)'!G29)</f>
        <v>4</v>
      </c>
      <c r="H18" s="138">
        <f>IF(ISBLANK('Score Sheet (ENTER DATA)'!H29),"",'Score Sheet (ENTER DATA)'!H29)</f>
        <v>7</v>
      </c>
      <c r="I18" s="138">
        <f>IF(ISBLANK('Score Sheet (ENTER DATA)'!I29),"",'Score Sheet (ENTER DATA)'!I29)</f>
        <v>4</v>
      </c>
      <c r="J18" s="138">
        <f>IF(ISBLANK('Score Sheet (ENTER DATA)'!J29),"",'Score Sheet (ENTER DATA)'!J29)</f>
        <v>4</v>
      </c>
      <c r="K18" s="138">
        <f>IF(ISBLANK('Score Sheet (ENTER DATA)'!K29),"",'Score Sheet (ENTER DATA)'!K29)</f>
        <v>9</v>
      </c>
      <c r="L18" s="138">
        <f>IF(ISBLANK('Score Sheet (ENTER DATA)'!L29),"",'Score Sheet (ENTER DATA)'!L29)</f>
        <v>5</v>
      </c>
      <c r="M18" s="37">
        <f>IF(('Score Sheet (ENTER DATA)'!M29=0),"",'Score Sheet (ENTER DATA)'!M29)</f>
        <v>46</v>
      </c>
      <c r="N18" s="138">
        <f>IF(ISBLANK('Score Sheet (ENTER DATA)'!N29),"",'Score Sheet (ENTER DATA)'!N29)</f>
        <v>5</v>
      </c>
      <c r="O18" s="138">
        <f>IF(ISBLANK('Score Sheet (ENTER DATA)'!O29),"",'Score Sheet (ENTER DATA)'!O29)</f>
        <v>3</v>
      </c>
      <c r="P18" s="138">
        <f>IF(ISBLANK('Score Sheet (ENTER DATA)'!P29),"",'Score Sheet (ENTER DATA)'!P29)</f>
        <v>4</v>
      </c>
      <c r="Q18" s="138">
        <f>IF(ISBLANK('Score Sheet (ENTER DATA)'!Q29),"",'Score Sheet (ENTER DATA)'!Q29)</f>
        <v>5</v>
      </c>
      <c r="R18" s="138">
        <f>IF(ISBLANK('Score Sheet (ENTER DATA)'!R29),"",'Score Sheet (ENTER DATA)'!R29)</f>
        <v>5</v>
      </c>
      <c r="S18" s="138">
        <f>IF(ISBLANK('Score Sheet (ENTER DATA)'!S29),"",'Score Sheet (ENTER DATA)'!S29)</f>
        <v>5</v>
      </c>
      <c r="T18" s="138">
        <f>IF(ISBLANK('Score Sheet (ENTER DATA)'!T29),"",'Score Sheet (ENTER DATA)'!T29)</f>
        <v>5</v>
      </c>
      <c r="U18" s="138">
        <f>IF(ISBLANK('Score Sheet (ENTER DATA)'!U29),"",'Score Sheet (ENTER DATA)'!U29)</f>
        <v>4</v>
      </c>
      <c r="V18" s="138">
        <f>IF(ISBLANK('Score Sheet (ENTER DATA)'!V29),"",'Score Sheet (ENTER DATA)'!V29)</f>
        <v>4</v>
      </c>
      <c r="W18" s="173">
        <f>IF(('Score Sheet (ENTER DATA)'!W29=0),"",'Score Sheet (ENTER DATA)'!W29)</f>
        <v>40</v>
      </c>
      <c r="X18" s="92">
        <f>IF(('Score Sheet (ENTER DATA)'!X29=0),"",'Score Sheet (ENTER DATA)'!X29)</f>
        <v>86</v>
      </c>
      <c r="Y18" s="138">
        <f>IF(('Score Sheet (ENTER DATA)'!Y29=0),"",'Score Sheet (ENTER DATA)'!Y29)</f>
        <v>40</v>
      </c>
      <c r="Z18" s="138">
        <f>IF(('Score Sheet (ENTER DATA)'!Z29=0),"",'Score Sheet (ENTER DATA)'!Z29)</f>
        <v>28</v>
      </c>
      <c r="AA18" s="138">
        <f>IF(('Score Sheet (ENTER DATA)'!AA29=0),"",'Score Sheet (ENTER DATA)'!AA29)</f>
        <v>13</v>
      </c>
      <c r="AB18" s="138">
        <f>IF(('Score Sheet (ENTER DATA)'!AB29=0),"",'Score Sheet (ENTER DATA)'!AB29)</f>
        <v>4</v>
      </c>
      <c r="AC18" s="138">
        <f>IF(('Score Sheet (ENTER DATA)'!AC29=0),"",'Score Sheet (ENTER DATA)'!AC29)</f>
        <v>46</v>
      </c>
      <c r="AD18" s="138">
        <f>IF(('Score Sheet (ENTER DATA)'!AD29=0),"",'Score Sheet (ENTER DATA)'!AD29)</f>
        <v>33</v>
      </c>
      <c r="AE18" s="138">
        <f>IF(('Score Sheet (ENTER DATA)'!AE29=0),"",'Score Sheet (ENTER DATA)'!AE29)</f>
        <v>18</v>
      </c>
      <c r="AF18" s="138">
        <f>IF(('Score Sheet (ENTER DATA)'!AF29=0),"",'Score Sheet (ENTER DATA)'!AF29)</f>
        <v>5</v>
      </c>
      <c r="AG18" s="142">
        <v>8</v>
      </c>
    </row>
    <row r="19" spans="1:33" s="43" customFormat="1" ht="12">
      <c r="A19" s="361" t="str">
        <f>IF(ISBLANK('Score Sheet (ENTER DATA)'!C13),"",'Score Sheet (ENTER DATA)'!A13)</f>
        <v>ARR A</v>
      </c>
      <c r="B19" s="138">
        <f>IF(ISBLANK('Score Sheet (ENTER DATA)'!C13),"",'Score Sheet (ENTER DATA)'!B13)</f>
        <v>3</v>
      </c>
      <c r="C19" s="62" t="str">
        <f>IF(ISBLANK('Score Sheet (ENTER DATA)'!C13),"",'Score Sheet (ENTER DATA)'!C13)</f>
        <v>Keaton Schmitz</v>
      </c>
      <c r="D19" s="138">
        <f>IF(ISBLANK('Score Sheet (ENTER DATA)'!D13),"",'Score Sheet (ENTER DATA)'!D13)</f>
        <v>4</v>
      </c>
      <c r="E19" s="138">
        <f>IF(ISBLANK('Score Sheet (ENTER DATA)'!E13),"",'Score Sheet (ENTER DATA)'!E13)</f>
        <v>4</v>
      </c>
      <c r="F19" s="138">
        <f>IF(ISBLANK('Score Sheet (ENTER DATA)'!F13),"",'Score Sheet (ENTER DATA)'!F13)</f>
        <v>7</v>
      </c>
      <c r="G19" s="138">
        <f>IF(ISBLANK('Score Sheet (ENTER DATA)'!G13),"",'Score Sheet (ENTER DATA)'!G13)</f>
        <v>4</v>
      </c>
      <c r="H19" s="138">
        <f>IF(ISBLANK('Score Sheet (ENTER DATA)'!H13),"",'Score Sheet (ENTER DATA)'!H13)</f>
        <v>8</v>
      </c>
      <c r="I19" s="138">
        <f>IF(ISBLANK('Score Sheet (ENTER DATA)'!I13),"",'Score Sheet (ENTER DATA)'!I13)</f>
        <v>6</v>
      </c>
      <c r="J19" s="138">
        <f>IF(ISBLANK('Score Sheet (ENTER DATA)'!J13),"",'Score Sheet (ENTER DATA)'!J13)</f>
        <v>5</v>
      </c>
      <c r="K19" s="138">
        <f>IF(ISBLANK('Score Sheet (ENTER DATA)'!K13),"",'Score Sheet (ENTER DATA)'!K13)</f>
        <v>6</v>
      </c>
      <c r="L19" s="138">
        <f>IF(ISBLANK('Score Sheet (ENTER DATA)'!L13),"",'Score Sheet (ENTER DATA)'!L13)</f>
        <v>4</v>
      </c>
      <c r="M19" s="37">
        <f>IF(('Score Sheet (ENTER DATA)'!M13=0),"",'Score Sheet (ENTER DATA)'!M13)</f>
        <v>48</v>
      </c>
      <c r="N19" s="138">
        <f>IF(ISBLANK('Score Sheet (ENTER DATA)'!N13),"",'Score Sheet (ENTER DATA)'!N13)</f>
        <v>4</v>
      </c>
      <c r="O19" s="138">
        <f>IF(ISBLANK('Score Sheet (ENTER DATA)'!O13),"",'Score Sheet (ENTER DATA)'!O13)</f>
        <v>4</v>
      </c>
      <c r="P19" s="138">
        <f>IF(ISBLANK('Score Sheet (ENTER DATA)'!P13),"",'Score Sheet (ENTER DATA)'!P13)</f>
        <v>4</v>
      </c>
      <c r="Q19" s="138">
        <f>IF(ISBLANK('Score Sheet (ENTER DATA)'!Q13),"",'Score Sheet (ENTER DATA)'!Q13)</f>
        <v>4</v>
      </c>
      <c r="R19" s="138">
        <f>IF(ISBLANK('Score Sheet (ENTER DATA)'!R13),"",'Score Sheet (ENTER DATA)'!R13)</f>
        <v>6</v>
      </c>
      <c r="S19" s="138">
        <f>IF(ISBLANK('Score Sheet (ENTER DATA)'!S13),"",'Score Sheet (ENTER DATA)'!S13)</f>
        <v>5</v>
      </c>
      <c r="T19" s="138">
        <f>IF(ISBLANK('Score Sheet (ENTER DATA)'!T13),"",'Score Sheet (ENTER DATA)'!T13)</f>
        <v>5</v>
      </c>
      <c r="U19" s="138">
        <f>IF(ISBLANK('Score Sheet (ENTER DATA)'!U13),"",'Score Sheet (ENTER DATA)'!U13)</f>
        <v>3</v>
      </c>
      <c r="V19" s="138">
        <f>IF(ISBLANK('Score Sheet (ENTER DATA)'!V13),"",'Score Sheet (ENTER DATA)'!V13)</f>
        <v>4</v>
      </c>
      <c r="W19" s="173">
        <f>IF(('Score Sheet (ENTER DATA)'!W13=0),"",'Score Sheet (ENTER DATA)'!W13)</f>
        <v>39</v>
      </c>
      <c r="X19" s="92">
        <f>IF(('Score Sheet (ENTER DATA)'!X13=0),"",'Score Sheet (ENTER DATA)'!X13)</f>
        <v>87</v>
      </c>
      <c r="Y19" s="138">
        <f>IF(('Score Sheet (ENTER DATA)'!Y13=0),"",'Score Sheet (ENTER DATA)'!Y13)</f>
        <v>39</v>
      </c>
      <c r="Z19" s="138">
        <f>IF(('Score Sheet (ENTER DATA)'!Z13=0),"",'Score Sheet (ENTER DATA)'!Z13)</f>
        <v>27</v>
      </c>
      <c r="AA19" s="138">
        <f>IF(('Score Sheet (ENTER DATA)'!AA13=0),"",'Score Sheet (ENTER DATA)'!AA13)</f>
        <v>12</v>
      </c>
      <c r="AB19" s="138">
        <f>IF(('Score Sheet (ENTER DATA)'!AB13=0),"",'Score Sheet (ENTER DATA)'!AB13)</f>
        <v>4</v>
      </c>
      <c r="AC19" s="138">
        <f>IF(('Score Sheet (ENTER DATA)'!AC13=0),"",'Score Sheet (ENTER DATA)'!AC13)</f>
        <v>48</v>
      </c>
      <c r="AD19" s="138">
        <f>IF(('Score Sheet (ENTER DATA)'!AD13=0),"",'Score Sheet (ENTER DATA)'!AD13)</f>
        <v>33</v>
      </c>
      <c r="AE19" s="138">
        <f>IF(('Score Sheet (ENTER DATA)'!AE13=0),"",'Score Sheet (ENTER DATA)'!AE13)</f>
        <v>15</v>
      </c>
      <c r="AF19" s="138">
        <f>IF(('Score Sheet (ENTER DATA)'!AF13=0),"",'Score Sheet (ENTER DATA)'!AF13)</f>
        <v>4</v>
      </c>
      <c r="AG19" s="142">
        <v>9</v>
      </c>
    </row>
    <row r="20" spans="1:33" s="43" customFormat="1" ht="12">
      <c r="A20" s="378" t="str">
        <f>IF(ISBLANK('Score Sheet (ENTER DATA)'!C20),"",'Score Sheet (ENTER DATA)'!A20)</f>
        <v>ARR B</v>
      </c>
      <c r="B20" s="138">
        <f>IF(ISBLANK('Score Sheet (ENTER DATA)'!C20),"",'Score Sheet (ENTER DATA)'!B20)</f>
        <v>1</v>
      </c>
      <c r="C20" s="62" t="str">
        <f>IF(ISBLANK('Score Sheet (ENTER DATA)'!C20),"",'Score Sheet (ENTER DATA)'!C20)</f>
        <v>Sarah Ernst</v>
      </c>
      <c r="D20" s="138">
        <f>IF(ISBLANK('Score Sheet (ENTER DATA)'!D20),"",'Score Sheet (ENTER DATA)'!D20)</f>
        <v>6</v>
      </c>
      <c r="E20" s="138">
        <f>IF(ISBLANK('Score Sheet (ENTER DATA)'!E20),"",'Score Sheet (ENTER DATA)'!E20)</f>
        <v>2</v>
      </c>
      <c r="F20" s="138">
        <f>IF(ISBLANK('Score Sheet (ENTER DATA)'!F20),"",'Score Sheet (ENTER DATA)'!F20)</f>
        <v>4</v>
      </c>
      <c r="G20" s="138">
        <f>IF(ISBLANK('Score Sheet (ENTER DATA)'!G20),"",'Score Sheet (ENTER DATA)'!G20)</f>
        <v>4</v>
      </c>
      <c r="H20" s="138">
        <f>IF(ISBLANK('Score Sheet (ENTER DATA)'!H20),"",'Score Sheet (ENTER DATA)'!H20)</f>
        <v>6</v>
      </c>
      <c r="I20" s="138">
        <f>IF(ISBLANK('Score Sheet (ENTER DATA)'!I20),"",'Score Sheet (ENTER DATA)'!I20)</f>
        <v>5</v>
      </c>
      <c r="J20" s="138">
        <f>IF(ISBLANK('Score Sheet (ENTER DATA)'!J20),"",'Score Sheet (ENTER DATA)'!J20)</f>
        <v>5</v>
      </c>
      <c r="K20" s="138">
        <f>IF(ISBLANK('Score Sheet (ENTER DATA)'!K20),"",'Score Sheet (ENTER DATA)'!K20)</f>
        <v>7</v>
      </c>
      <c r="L20" s="138">
        <f>IF(ISBLANK('Score Sheet (ENTER DATA)'!L20),"",'Score Sheet (ENTER DATA)'!L20)</f>
        <v>5</v>
      </c>
      <c r="M20" s="37">
        <f>IF(('Score Sheet (ENTER DATA)'!M20=0),"",'Score Sheet (ENTER DATA)'!M20)</f>
        <v>44</v>
      </c>
      <c r="N20" s="138">
        <f>IF(ISBLANK('Score Sheet (ENTER DATA)'!N20),"",'Score Sheet (ENTER DATA)'!N20)</f>
        <v>5</v>
      </c>
      <c r="O20" s="138">
        <f>IF(ISBLANK('Score Sheet (ENTER DATA)'!O20),"",'Score Sheet (ENTER DATA)'!O20)</f>
        <v>6</v>
      </c>
      <c r="P20" s="138">
        <f>IF(ISBLANK('Score Sheet (ENTER DATA)'!P20),"",'Score Sheet (ENTER DATA)'!P20)</f>
        <v>5</v>
      </c>
      <c r="Q20" s="138">
        <f>IF(ISBLANK('Score Sheet (ENTER DATA)'!Q20),"",'Score Sheet (ENTER DATA)'!Q20)</f>
        <v>4</v>
      </c>
      <c r="R20" s="138">
        <f>IF(ISBLANK('Score Sheet (ENTER DATA)'!R20),"",'Score Sheet (ENTER DATA)'!R20)</f>
        <v>5</v>
      </c>
      <c r="S20" s="138">
        <f>IF(ISBLANK('Score Sheet (ENTER DATA)'!S20),"",'Score Sheet (ENTER DATA)'!S20)</f>
        <v>5</v>
      </c>
      <c r="T20" s="138">
        <f>IF(ISBLANK('Score Sheet (ENTER DATA)'!T20),"",'Score Sheet (ENTER DATA)'!T20)</f>
        <v>5</v>
      </c>
      <c r="U20" s="138">
        <f>IF(ISBLANK('Score Sheet (ENTER DATA)'!U20),"",'Score Sheet (ENTER DATA)'!U20)</f>
        <v>3</v>
      </c>
      <c r="V20" s="138">
        <f>IF(ISBLANK('Score Sheet (ENTER DATA)'!V20),"",'Score Sheet (ENTER DATA)'!V20)</f>
        <v>5</v>
      </c>
      <c r="W20" s="173">
        <f>IF(('Score Sheet (ENTER DATA)'!W20=0),"",'Score Sheet (ENTER DATA)'!W20)</f>
        <v>43</v>
      </c>
      <c r="X20" s="92">
        <f>IF(('Score Sheet (ENTER DATA)'!X20=0),"",'Score Sheet (ENTER DATA)'!X20)</f>
        <v>87</v>
      </c>
      <c r="Y20" s="138">
        <f>IF(('Score Sheet (ENTER DATA)'!Y20=0),"",'Score Sheet (ENTER DATA)'!Y20)</f>
        <v>43</v>
      </c>
      <c r="Z20" s="138">
        <f>IF(('Score Sheet (ENTER DATA)'!Z20=0),"",'Score Sheet (ENTER DATA)'!Z20)</f>
        <v>27</v>
      </c>
      <c r="AA20" s="138">
        <f>IF(('Score Sheet (ENTER DATA)'!AA20=0),"",'Score Sheet (ENTER DATA)'!AA20)</f>
        <v>13</v>
      </c>
      <c r="AB20" s="138">
        <f>IF(('Score Sheet (ENTER DATA)'!AB20=0),"",'Score Sheet (ENTER DATA)'!AB20)</f>
        <v>5</v>
      </c>
      <c r="AC20" s="138">
        <f>IF(('Score Sheet (ENTER DATA)'!AC20=0),"",'Score Sheet (ENTER DATA)'!AC20)</f>
        <v>44</v>
      </c>
      <c r="AD20" s="138">
        <f>IF(('Score Sheet (ENTER DATA)'!AD20=0),"",'Score Sheet (ENTER DATA)'!AD20)</f>
        <v>32</v>
      </c>
      <c r="AE20" s="138">
        <f>IF(('Score Sheet (ENTER DATA)'!AE20=0),"",'Score Sheet (ENTER DATA)'!AE20)</f>
        <v>17</v>
      </c>
      <c r="AF20" s="138">
        <f>IF(('Score Sheet (ENTER DATA)'!AF20=0),"",'Score Sheet (ENTER DATA)'!AF20)</f>
        <v>5</v>
      </c>
      <c r="AG20" s="142">
        <v>10</v>
      </c>
    </row>
    <row r="21" spans="1:33" s="43" customFormat="1" ht="12">
      <c r="A21" s="378" t="str">
        <f>IF(ISBLANK('Score Sheet (ENTER DATA)'!C21),"",'Score Sheet (ENTER DATA)'!A21)</f>
        <v>ARR B</v>
      </c>
      <c r="B21" s="138">
        <f>IF(ISBLANK('Score Sheet (ENTER DATA)'!C21),"",'Score Sheet (ENTER DATA)'!B21)</f>
        <v>2</v>
      </c>
      <c r="C21" s="62" t="str">
        <f>IF(ISBLANK('Score Sheet (ENTER DATA)'!C21),"",'Score Sheet (ENTER DATA)'!C21)</f>
        <v>Skyler Phillips</v>
      </c>
      <c r="D21" s="138">
        <f>IF(ISBLANK('Score Sheet (ENTER DATA)'!D21),"",'Score Sheet (ENTER DATA)'!D21)</f>
        <v>5</v>
      </c>
      <c r="E21" s="138">
        <f>IF(ISBLANK('Score Sheet (ENTER DATA)'!E21),"",'Score Sheet (ENTER DATA)'!E21)</f>
        <v>4</v>
      </c>
      <c r="F21" s="138">
        <f>IF(ISBLANK('Score Sheet (ENTER DATA)'!F21),"",'Score Sheet (ENTER DATA)'!F21)</f>
        <v>5</v>
      </c>
      <c r="G21" s="138">
        <f>IF(ISBLANK('Score Sheet (ENTER DATA)'!G21),"",'Score Sheet (ENTER DATA)'!G21)</f>
        <v>4</v>
      </c>
      <c r="H21" s="138">
        <f>IF(ISBLANK('Score Sheet (ENTER DATA)'!H21),"",'Score Sheet (ENTER DATA)'!H21)</f>
        <v>6</v>
      </c>
      <c r="I21" s="138">
        <f>IF(ISBLANK('Score Sheet (ENTER DATA)'!I21),"",'Score Sheet (ENTER DATA)'!I21)</f>
        <v>5</v>
      </c>
      <c r="J21" s="138">
        <f>IF(ISBLANK('Score Sheet (ENTER DATA)'!J21),"",'Score Sheet (ENTER DATA)'!J21)</f>
        <v>5</v>
      </c>
      <c r="K21" s="138">
        <f>IF(ISBLANK('Score Sheet (ENTER DATA)'!K21),"",'Score Sheet (ENTER DATA)'!K21)</f>
        <v>6</v>
      </c>
      <c r="L21" s="138">
        <f>IF(ISBLANK('Score Sheet (ENTER DATA)'!L21),"",'Score Sheet (ENTER DATA)'!L21)</f>
        <v>4</v>
      </c>
      <c r="M21" s="37">
        <f>IF(('Score Sheet (ENTER DATA)'!M21=0),"",'Score Sheet (ENTER DATA)'!M21)</f>
        <v>44</v>
      </c>
      <c r="N21" s="138">
        <f>IF(ISBLANK('Score Sheet (ENTER DATA)'!N21),"",'Score Sheet (ENTER DATA)'!N21)</f>
        <v>5</v>
      </c>
      <c r="O21" s="138">
        <f>IF(ISBLANK('Score Sheet (ENTER DATA)'!O21),"",'Score Sheet (ENTER DATA)'!O21)</f>
        <v>4</v>
      </c>
      <c r="P21" s="138">
        <f>IF(ISBLANK('Score Sheet (ENTER DATA)'!P21),"",'Score Sheet (ENTER DATA)'!P21)</f>
        <v>5</v>
      </c>
      <c r="Q21" s="138">
        <f>IF(ISBLANK('Score Sheet (ENTER DATA)'!Q21),"",'Score Sheet (ENTER DATA)'!Q21)</f>
        <v>5</v>
      </c>
      <c r="R21" s="138">
        <f>IF(ISBLANK('Score Sheet (ENTER DATA)'!R21),"",'Score Sheet (ENTER DATA)'!R21)</f>
        <v>5</v>
      </c>
      <c r="S21" s="138">
        <f>IF(ISBLANK('Score Sheet (ENTER DATA)'!S21),"",'Score Sheet (ENTER DATA)'!S21)</f>
        <v>5</v>
      </c>
      <c r="T21" s="138">
        <f>IF(ISBLANK('Score Sheet (ENTER DATA)'!T21),"",'Score Sheet (ENTER DATA)'!T21)</f>
        <v>5</v>
      </c>
      <c r="U21" s="138">
        <f>IF(ISBLANK('Score Sheet (ENTER DATA)'!U21),"",'Score Sheet (ENTER DATA)'!U21)</f>
        <v>4</v>
      </c>
      <c r="V21" s="138">
        <f>IF(ISBLANK('Score Sheet (ENTER DATA)'!V21),"",'Score Sheet (ENTER DATA)'!V21)</f>
        <v>5</v>
      </c>
      <c r="W21" s="173">
        <f>IF(('Score Sheet (ENTER DATA)'!W21=0),"",'Score Sheet (ENTER DATA)'!W21)</f>
        <v>43</v>
      </c>
      <c r="X21" s="92">
        <f>IF(('Score Sheet (ENTER DATA)'!X21=0),"",'Score Sheet (ENTER DATA)'!X21)</f>
        <v>87</v>
      </c>
      <c r="Y21" s="138">
        <f>IF(('Score Sheet (ENTER DATA)'!Y21=0),"",'Score Sheet (ENTER DATA)'!Y21)</f>
        <v>43</v>
      </c>
      <c r="Z21" s="138">
        <f>IF(('Score Sheet (ENTER DATA)'!Z21=0),"",'Score Sheet (ENTER DATA)'!Z21)</f>
        <v>29</v>
      </c>
      <c r="AA21" s="138">
        <f>IF(('Score Sheet (ENTER DATA)'!AA21=0),"",'Score Sheet (ENTER DATA)'!AA21)</f>
        <v>14</v>
      </c>
      <c r="AB21" s="138">
        <f>IF(('Score Sheet (ENTER DATA)'!AB21=0),"",'Score Sheet (ENTER DATA)'!AB21)</f>
        <v>5</v>
      </c>
      <c r="AC21" s="138">
        <f>IF(('Score Sheet (ENTER DATA)'!AC21=0),"",'Score Sheet (ENTER DATA)'!AC21)</f>
        <v>44</v>
      </c>
      <c r="AD21" s="138">
        <f>IF(('Score Sheet (ENTER DATA)'!AD21=0),"",'Score Sheet (ENTER DATA)'!AD21)</f>
        <v>30</v>
      </c>
      <c r="AE21" s="138">
        <f>IF(('Score Sheet (ENTER DATA)'!AE21=0),"",'Score Sheet (ENTER DATA)'!AE21)</f>
        <v>15</v>
      </c>
      <c r="AF21" s="138">
        <f>IF(('Score Sheet (ENTER DATA)'!AF21=0),"",'Score Sheet (ENTER DATA)'!AF21)</f>
        <v>4</v>
      </c>
      <c r="AG21" s="85"/>
    </row>
    <row r="22" spans="1:33" s="43" customFormat="1" ht="12">
      <c r="A22" s="235" t="str">
        <f>IF(ISBLANK('Score Sheet (ENTER DATA)'!C30),"",'Score Sheet (ENTER DATA)'!A30)</f>
        <v>CMH</v>
      </c>
      <c r="B22" s="138">
        <f>IF(ISBLANK('Score Sheet (ENTER DATA)'!C30),"",'Score Sheet (ENTER DATA)'!B30)</f>
        <v>2</v>
      </c>
      <c r="C22" s="62" t="str">
        <f>IF(ISBLANK('Score Sheet (ENTER DATA)'!C30),"",'Score Sheet (ENTER DATA)'!C30)</f>
        <v>Sydney Brandt</v>
      </c>
      <c r="D22" s="138">
        <f>IF(ISBLANK('Score Sheet (ENTER DATA)'!D30),"",'Score Sheet (ENTER DATA)'!D30)</f>
        <v>5</v>
      </c>
      <c r="E22" s="138">
        <f>IF(ISBLANK('Score Sheet (ENTER DATA)'!E30),"",'Score Sheet (ENTER DATA)'!E30)</f>
        <v>6</v>
      </c>
      <c r="F22" s="138">
        <f>IF(ISBLANK('Score Sheet (ENTER DATA)'!F30),"",'Score Sheet (ENTER DATA)'!F30)</f>
        <v>5</v>
      </c>
      <c r="G22" s="138">
        <f>IF(ISBLANK('Score Sheet (ENTER DATA)'!G30),"",'Score Sheet (ENTER DATA)'!G30)</f>
        <v>3</v>
      </c>
      <c r="H22" s="138">
        <f>IF(ISBLANK('Score Sheet (ENTER DATA)'!H30),"",'Score Sheet (ENTER DATA)'!H30)</f>
        <v>6</v>
      </c>
      <c r="I22" s="138">
        <f>IF(ISBLANK('Score Sheet (ENTER DATA)'!I30),"",'Score Sheet (ENTER DATA)'!I30)</f>
        <v>5</v>
      </c>
      <c r="J22" s="138">
        <f>IF(ISBLANK('Score Sheet (ENTER DATA)'!J30),"",'Score Sheet (ENTER DATA)'!J30)</f>
        <v>7</v>
      </c>
      <c r="K22" s="138">
        <f>IF(ISBLANK('Score Sheet (ENTER DATA)'!K30),"",'Score Sheet (ENTER DATA)'!K30)</f>
        <v>6</v>
      </c>
      <c r="L22" s="138">
        <f>IF(ISBLANK('Score Sheet (ENTER DATA)'!L30),"",'Score Sheet (ENTER DATA)'!L30)</f>
        <v>6</v>
      </c>
      <c r="M22" s="37">
        <f>IF(('Score Sheet (ENTER DATA)'!M30=0),"",'Score Sheet (ENTER DATA)'!M30)</f>
        <v>49</v>
      </c>
      <c r="N22" s="138">
        <f>IF(ISBLANK('Score Sheet (ENTER DATA)'!N30),"",'Score Sheet (ENTER DATA)'!N30)</f>
        <v>5</v>
      </c>
      <c r="O22" s="138">
        <f>IF(ISBLANK('Score Sheet (ENTER DATA)'!O30),"",'Score Sheet (ENTER DATA)'!O30)</f>
        <v>5</v>
      </c>
      <c r="P22" s="138">
        <f>IF(ISBLANK('Score Sheet (ENTER DATA)'!P30),"",'Score Sheet (ENTER DATA)'!P30)</f>
        <v>4</v>
      </c>
      <c r="Q22" s="138">
        <f>IF(ISBLANK('Score Sheet (ENTER DATA)'!Q30),"",'Score Sheet (ENTER DATA)'!Q30)</f>
        <v>3</v>
      </c>
      <c r="R22" s="138">
        <f>IF(ISBLANK('Score Sheet (ENTER DATA)'!R30),"",'Score Sheet (ENTER DATA)'!R30)</f>
        <v>6</v>
      </c>
      <c r="S22" s="138">
        <f>IF(ISBLANK('Score Sheet (ENTER DATA)'!S30),"",'Score Sheet (ENTER DATA)'!S30)</f>
        <v>5</v>
      </c>
      <c r="T22" s="138">
        <f>IF(ISBLANK('Score Sheet (ENTER DATA)'!T30),"",'Score Sheet (ENTER DATA)'!T30)</f>
        <v>5</v>
      </c>
      <c r="U22" s="138">
        <f>IF(ISBLANK('Score Sheet (ENTER DATA)'!U30),"",'Score Sheet (ENTER DATA)'!U30)</f>
        <v>4</v>
      </c>
      <c r="V22" s="138">
        <f>IF(ISBLANK('Score Sheet (ENTER DATA)'!V30),"",'Score Sheet (ENTER DATA)'!V30)</f>
        <v>5</v>
      </c>
      <c r="W22" s="173">
        <f>IF(('Score Sheet (ENTER DATA)'!W30=0),"",'Score Sheet (ENTER DATA)'!W30)</f>
        <v>42</v>
      </c>
      <c r="X22" s="92">
        <f>IF(('Score Sheet (ENTER DATA)'!X30=0),"",'Score Sheet (ENTER DATA)'!X30)</f>
        <v>91</v>
      </c>
      <c r="Y22" s="138">
        <f>IF(('Score Sheet (ENTER DATA)'!Y30=0),"",'Score Sheet (ENTER DATA)'!Y30)</f>
        <v>42</v>
      </c>
      <c r="Z22" s="138">
        <f>IF(('Score Sheet (ENTER DATA)'!Z30=0),"",'Score Sheet (ENTER DATA)'!Z30)</f>
        <v>28</v>
      </c>
      <c r="AA22" s="138">
        <f>IF(('Score Sheet (ENTER DATA)'!AA30=0),"",'Score Sheet (ENTER DATA)'!AA30)</f>
        <v>14</v>
      </c>
      <c r="AB22" s="138">
        <f>IF(('Score Sheet (ENTER DATA)'!AB30=0),"",'Score Sheet (ENTER DATA)'!AB30)</f>
        <v>5</v>
      </c>
      <c r="AC22" s="138">
        <f>IF(('Score Sheet (ENTER DATA)'!AC30=0),"",'Score Sheet (ENTER DATA)'!AC30)</f>
        <v>49</v>
      </c>
      <c r="AD22" s="138">
        <f>IF(('Score Sheet (ENTER DATA)'!AD30=0),"",'Score Sheet (ENTER DATA)'!AD30)</f>
        <v>33</v>
      </c>
      <c r="AE22" s="138">
        <f>IF(('Score Sheet (ENTER DATA)'!AE30=0),"",'Score Sheet (ENTER DATA)'!AE30)</f>
        <v>19</v>
      </c>
      <c r="AF22" s="138">
        <f>IF(('Score Sheet (ENTER DATA)'!AF30=0),"",'Score Sheet (ENTER DATA)'!AF30)</f>
        <v>6</v>
      </c>
      <c r="AG22" s="64"/>
    </row>
    <row r="23" spans="1:33" s="43" customFormat="1" ht="12">
      <c r="A23" s="358" t="str">
        <f>IF(ISBLANK('Score Sheet (ENTER DATA)'!C39),"",'Score Sheet (ENTER DATA)'!A39)</f>
        <v>NB</v>
      </c>
      <c r="B23" s="138">
        <f>IF(ISBLANK('Score Sheet (ENTER DATA)'!C39),"",'Score Sheet (ENTER DATA)'!B39)</f>
        <v>2</v>
      </c>
      <c r="C23" s="62" t="str">
        <f>IF(ISBLANK('Score Sheet (ENTER DATA)'!C39),"",'Score Sheet (ENTER DATA)'!C39)</f>
        <v>Kailey Vogel</v>
      </c>
      <c r="D23" s="138">
        <f>IF(ISBLANK('Score Sheet (ENTER DATA)'!D39),"",'Score Sheet (ENTER DATA)'!D39)</f>
        <v>5</v>
      </c>
      <c r="E23" s="138">
        <f>IF(ISBLANK('Score Sheet (ENTER DATA)'!E39),"",'Score Sheet (ENTER DATA)'!E39)</f>
        <v>3</v>
      </c>
      <c r="F23" s="138">
        <f>IF(ISBLANK('Score Sheet (ENTER DATA)'!F39),"",'Score Sheet (ENTER DATA)'!F39)</f>
        <v>5</v>
      </c>
      <c r="G23" s="138">
        <f>IF(ISBLANK('Score Sheet (ENTER DATA)'!G39),"",'Score Sheet (ENTER DATA)'!G39)</f>
        <v>3</v>
      </c>
      <c r="H23" s="138">
        <f>IF(ISBLANK('Score Sheet (ENTER DATA)'!H39),"",'Score Sheet (ENTER DATA)'!H39)</f>
        <v>6</v>
      </c>
      <c r="I23" s="138">
        <f>IF(ISBLANK('Score Sheet (ENTER DATA)'!I39),"",'Score Sheet (ENTER DATA)'!I39)</f>
        <v>8</v>
      </c>
      <c r="J23" s="138">
        <f>IF(ISBLANK('Score Sheet (ENTER DATA)'!J39),"",'Score Sheet (ENTER DATA)'!J39)</f>
        <v>5</v>
      </c>
      <c r="K23" s="138">
        <f>IF(ISBLANK('Score Sheet (ENTER DATA)'!K39),"",'Score Sheet (ENTER DATA)'!K39)</f>
        <v>6</v>
      </c>
      <c r="L23" s="138">
        <f>IF(ISBLANK('Score Sheet (ENTER DATA)'!L39),"",'Score Sheet (ENTER DATA)'!L39)</f>
        <v>4</v>
      </c>
      <c r="M23" s="37">
        <f>IF(('Score Sheet (ENTER DATA)'!M39=0),"",'Score Sheet (ENTER DATA)'!M39)</f>
        <v>45</v>
      </c>
      <c r="N23" s="138">
        <f>IF(ISBLANK('Score Sheet (ENTER DATA)'!N39),"",'Score Sheet (ENTER DATA)'!N39)</f>
        <v>4</v>
      </c>
      <c r="O23" s="138">
        <f>IF(ISBLANK('Score Sheet (ENTER DATA)'!O39),"",'Score Sheet (ENTER DATA)'!O39)</f>
        <v>4</v>
      </c>
      <c r="P23" s="138">
        <f>IF(ISBLANK('Score Sheet (ENTER DATA)'!P39),"",'Score Sheet (ENTER DATA)'!P39)</f>
        <v>8</v>
      </c>
      <c r="Q23" s="138">
        <f>IF(ISBLANK('Score Sheet (ENTER DATA)'!Q39),"",'Score Sheet (ENTER DATA)'!Q39)</f>
        <v>4</v>
      </c>
      <c r="R23" s="138">
        <f>IF(ISBLANK('Score Sheet (ENTER DATA)'!R39),"",'Score Sheet (ENTER DATA)'!R39)</f>
        <v>7</v>
      </c>
      <c r="S23" s="138">
        <f>IF(ISBLANK('Score Sheet (ENTER DATA)'!S39),"",'Score Sheet (ENTER DATA)'!S39)</f>
        <v>6</v>
      </c>
      <c r="T23" s="138">
        <f>IF(ISBLANK('Score Sheet (ENTER DATA)'!T39),"",'Score Sheet (ENTER DATA)'!T39)</f>
        <v>5</v>
      </c>
      <c r="U23" s="138">
        <f>IF(ISBLANK('Score Sheet (ENTER DATA)'!U39),"",'Score Sheet (ENTER DATA)'!U39)</f>
        <v>4</v>
      </c>
      <c r="V23" s="138">
        <f>IF(ISBLANK('Score Sheet (ENTER DATA)'!V39),"",'Score Sheet (ENTER DATA)'!V39)</f>
        <v>4</v>
      </c>
      <c r="W23" s="173">
        <f>IF(('Score Sheet (ENTER DATA)'!W39=0),"",'Score Sheet (ENTER DATA)'!W39)</f>
        <v>46</v>
      </c>
      <c r="X23" s="92">
        <f>IF(('Score Sheet (ENTER DATA)'!X39=0),"",'Score Sheet (ENTER DATA)'!X39)</f>
        <v>91</v>
      </c>
      <c r="Y23" s="138">
        <f>IF(('Score Sheet (ENTER DATA)'!Y39=0),"",'Score Sheet (ENTER DATA)'!Y39)</f>
        <v>46</v>
      </c>
      <c r="Z23" s="138">
        <f>IF(('Score Sheet (ENTER DATA)'!Z39=0),"",'Score Sheet (ENTER DATA)'!Z39)</f>
        <v>30</v>
      </c>
      <c r="AA23" s="138">
        <f>IF(('Score Sheet (ENTER DATA)'!AA39=0),"",'Score Sheet (ENTER DATA)'!AA39)</f>
        <v>13</v>
      </c>
      <c r="AB23" s="138">
        <f>IF(('Score Sheet (ENTER DATA)'!AB39=0),"",'Score Sheet (ENTER DATA)'!AB39)</f>
        <v>4</v>
      </c>
      <c r="AC23" s="138">
        <f>IF(('Score Sheet (ENTER DATA)'!AC39=0),"",'Score Sheet (ENTER DATA)'!AC39)</f>
        <v>45</v>
      </c>
      <c r="AD23" s="138">
        <f>IF(('Score Sheet (ENTER DATA)'!AD39=0),"",'Score Sheet (ENTER DATA)'!AD39)</f>
        <v>32</v>
      </c>
      <c r="AE23" s="138">
        <f>IF(('Score Sheet (ENTER DATA)'!AE39=0),"",'Score Sheet (ENTER DATA)'!AE39)</f>
        <v>15</v>
      </c>
      <c r="AF23" s="138">
        <f>IF(('Score Sheet (ENTER DATA)'!AF39=0),"",'Score Sheet (ENTER DATA)'!AF39)</f>
        <v>4</v>
      </c>
      <c r="AG23" s="64"/>
    </row>
    <row r="24" spans="1:33" s="43" customFormat="1" ht="12">
      <c r="A24" s="354" t="str">
        <f>IF(ISBLANK('Score Sheet (ENTER DATA)'!C119),"",'Score Sheet (ENTER DATA)'!A119)</f>
        <v>WAT</v>
      </c>
      <c r="B24" s="138">
        <f>IF(ISBLANK('Score Sheet (ENTER DATA)'!C119),"",'Score Sheet (ENTER DATA)'!B119)</f>
        <v>1</v>
      </c>
      <c r="C24" s="62" t="str">
        <f>IF(ISBLANK('Score Sheet (ENTER DATA)'!C119),"",'Score Sheet (ENTER DATA)'!C119)</f>
        <v>Laura Kwapil</v>
      </c>
      <c r="D24" s="138">
        <f>IF(ISBLANK('Score Sheet (ENTER DATA)'!D119),"",'Score Sheet (ENTER DATA)'!D119)</f>
        <v>6</v>
      </c>
      <c r="E24" s="138">
        <f>IF(ISBLANK('Score Sheet (ENTER DATA)'!E119),"",'Score Sheet (ENTER DATA)'!E119)</f>
        <v>4</v>
      </c>
      <c r="F24" s="138">
        <f>IF(ISBLANK('Score Sheet (ENTER DATA)'!F119),"",'Score Sheet (ENTER DATA)'!F119)</f>
        <v>5</v>
      </c>
      <c r="G24" s="138">
        <f>IF(ISBLANK('Score Sheet (ENTER DATA)'!G119),"",'Score Sheet (ENTER DATA)'!G119)</f>
        <v>3</v>
      </c>
      <c r="H24" s="138">
        <f>IF(ISBLANK('Score Sheet (ENTER DATA)'!H119),"",'Score Sheet (ENTER DATA)'!H119)</f>
        <v>6</v>
      </c>
      <c r="I24" s="138">
        <f>IF(ISBLANK('Score Sheet (ENTER DATA)'!I119),"",'Score Sheet (ENTER DATA)'!I119)</f>
        <v>4</v>
      </c>
      <c r="J24" s="138">
        <f>IF(ISBLANK('Score Sheet (ENTER DATA)'!J119),"",'Score Sheet (ENTER DATA)'!J119)</f>
        <v>5</v>
      </c>
      <c r="K24" s="138">
        <f>IF(ISBLANK('Score Sheet (ENTER DATA)'!K119),"",'Score Sheet (ENTER DATA)'!K119)</f>
        <v>8</v>
      </c>
      <c r="L24" s="138">
        <f>IF(ISBLANK('Score Sheet (ENTER DATA)'!L119),"",'Score Sheet (ENTER DATA)'!L119)</f>
        <v>7</v>
      </c>
      <c r="M24" s="37">
        <f>IF(('Score Sheet (ENTER DATA)'!M119=0),"",'Score Sheet (ENTER DATA)'!M119)</f>
        <v>48</v>
      </c>
      <c r="N24" s="138">
        <f>IF(ISBLANK('Score Sheet (ENTER DATA)'!N119),"",'Score Sheet (ENTER DATA)'!N119)</f>
        <v>5</v>
      </c>
      <c r="O24" s="138">
        <f>IF(ISBLANK('Score Sheet (ENTER DATA)'!O119),"",'Score Sheet (ENTER DATA)'!O119)</f>
        <v>6</v>
      </c>
      <c r="P24" s="138">
        <f>IF(ISBLANK('Score Sheet (ENTER DATA)'!P119),"",'Score Sheet (ENTER DATA)'!P119)</f>
        <v>5</v>
      </c>
      <c r="Q24" s="138">
        <f>IF(ISBLANK('Score Sheet (ENTER DATA)'!Q119),"",'Score Sheet (ENTER DATA)'!Q119)</f>
        <v>4</v>
      </c>
      <c r="R24" s="138">
        <f>IF(ISBLANK('Score Sheet (ENTER DATA)'!R119),"",'Score Sheet (ENTER DATA)'!R119)</f>
        <v>5</v>
      </c>
      <c r="S24" s="138">
        <f>IF(ISBLANK('Score Sheet (ENTER DATA)'!S119),"",'Score Sheet (ENTER DATA)'!S119)</f>
        <v>4</v>
      </c>
      <c r="T24" s="138">
        <f>IF(ISBLANK('Score Sheet (ENTER DATA)'!T119),"",'Score Sheet (ENTER DATA)'!T119)</f>
        <v>5</v>
      </c>
      <c r="U24" s="138">
        <f>IF(ISBLANK('Score Sheet (ENTER DATA)'!U119),"",'Score Sheet (ENTER DATA)'!U119)</f>
        <v>6</v>
      </c>
      <c r="V24" s="138">
        <f>IF(ISBLANK('Score Sheet (ENTER DATA)'!V119),"",'Score Sheet (ENTER DATA)'!V119)</f>
        <v>4</v>
      </c>
      <c r="W24" s="173">
        <f>IF(('Score Sheet (ENTER DATA)'!W119=0),"",'Score Sheet (ENTER DATA)'!W119)</f>
        <v>44</v>
      </c>
      <c r="X24" s="92">
        <f>IF(('Score Sheet (ENTER DATA)'!X119=0),"",'Score Sheet (ENTER DATA)'!X119)</f>
        <v>92</v>
      </c>
      <c r="Y24" s="138">
        <f>IF(('Score Sheet (ENTER DATA)'!Y119=0),"",'Score Sheet (ENTER DATA)'!Y119)</f>
        <v>44</v>
      </c>
      <c r="Z24" s="138">
        <f>IF(('Score Sheet (ENTER DATA)'!Z119=0),"",'Score Sheet (ENTER DATA)'!Z119)</f>
        <v>28</v>
      </c>
      <c r="AA24" s="138">
        <f>IF(('Score Sheet (ENTER DATA)'!AA119=0),"",'Score Sheet (ENTER DATA)'!AA119)</f>
        <v>15</v>
      </c>
      <c r="AB24" s="138">
        <f>IF(('Score Sheet (ENTER DATA)'!AB119=0),"",'Score Sheet (ENTER DATA)'!AB119)</f>
        <v>4</v>
      </c>
      <c r="AC24" s="138">
        <f>IF(('Score Sheet (ENTER DATA)'!AC119=0),"",'Score Sheet (ENTER DATA)'!AC119)</f>
        <v>48</v>
      </c>
      <c r="AD24" s="138">
        <f>IF(('Score Sheet (ENTER DATA)'!AD119=0),"",'Score Sheet (ENTER DATA)'!AD119)</f>
        <v>33</v>
      </c>
      <c r="AE24" s="138">
        <f>IF(('Score Sheet (ENTER DATA)'!AE119=0),"",'Score Sheet (ENTER DATA)'!AE119)</f>
        <v>20</v>
      </c>
      <c r="AF24" s="138">
        <f>IF(('Score Sheet (ENTER DATA)'!AF119=0),"",'Score Sheet (ENTER DATA)'!AF119)</f>
        <v>7</v>
      </c>
      <c r="AG24" s="64"/>
    </row>
    <row r="25" spans="1:33" s="43" customFormat="1" ht="12">
      <c r="A25" s="395" t="str">
        <f>IF(ISBLANK('Score Sheet (ENTER DATA)'!C76),"",'Score Sheet (ENTER DATA)'!A76)</f>
        <v>O</v>
      </c>
      <c r="B25" s="138">
        <f>IF(ISBLANK('Score Sheet (ENTER DATA)'!C76),"",'Score Sheet (ENTER DATA)'!B76)</f>
        <v>3</v>
      </c>
      <c r="C25" s="62" t="str">
        <f>IF(ISBLANK('Score Sheet (ENTER DATA)'!C76),"",'Score Sheet (ENTER DATA)'!C76)</f>
        <v>Leah Sindberg</v>
      </c>
      <c r="D25" s="138">
        <f>IF(ISBLANK('Score Sheet (ENTER DATA)'!D76),"",'Score Sheet (ENTER DATA)'!D76)</f>
        <v>6</v>
      </c>
      <c r="E25" s="138">
        <f>IF(ISBLANK('Score Sheet (ENTER DATA)'!E76),"",'Score Sheet (ENTER DATA)'!E76)</f>
        <v>6</v>
      </c>
      <c r="F25" s="138">
        <f>IF(ISBLANK('Score Sheet (ENTER DATA)'!F76),"",'Score Sheet (ENTER DATA)'!F76)</f>
        <v>5</v>
      </c>
      <c r="G25" s="138">
        <f>IF(ISBLANK('Score Sheet (ENTER DATA)'!G76),"",'Score Sheet (ENTER DATA)'!G76)</f>
        <v>6</v>
      </c>
      <c r="H25" s="138">
        <f>IF(ISBLANK('Score Sheet (ENTER DATA)'!H76),"",'Score Sheet (ENTER DATA)'!H76)</f>
        <v>6</v>
      </c>
      <c r="I25" s="138">
        <f>IF(ISBLANK('Score Sheet (ENTER DATA)'!I76),"",'Score Sheet (ENTER DATA)'!I76)</f>
        <v>6</v>
      </c>
      <c r="J25" s="138">
        <f>IF(ISBLANK('Score Sheet (ENTER DATA)'!J76),"",'Score Sheet (ENTER DATA)'!J76)</f>
        <v>4</v>
      </c>
      <c r="K25" s="138">
        <f>IF(ISBLANK('Score Sheet (ENTER DATA)'!K76),"",'Score Sheet (ENTER DATA)'!K76)</f>
        <v>6</v>
      </c>
      <c r="L25" s="138">
        <f>IF(ISBLANK('Score Sheet (ENTER DATA)'!L76),"",'Score Sheet (ENTER DATA)'!L76)</f>
        <v>5</v>
      </c>
      <c r="M25" s="37">
        <f>IF(('Score Sheet (ENTER DATA)'!M76=0),"",'Score Sheet (ENTER DATA)'!M76)</f>
        <v>50</v>
      </c>
      <c r="N25" s="138">
        <f>IF(ISBLANK('Score Sheet (ENTER DATA)'!N76),"",'Score Sheet (ENTER DATA)'!N76)</f>
        <v>6</v>
      </c>
      <c r="O25" s="138">
        <f>IF(ISBLANK('Score Sheet (ENTER DATA)'!O76),"",'Score Sheet (ENTER DATA)'!O76)</f>
        <v>4</v>
      </c>
      <c r="P25" s="138">
        <f>IF(ISBLANK('Score Sheet (ENTER DATA)'!P76),"",'Score Sheet (ENTER DATA)'!P76)</f>
        <v>5</v>
      </c>
      <c r="Q25" s="138">
        <f>IF(ISBLANK('Score Sheet (ENTER DATA)'!Q76),"",'Score Sheet (ENTER DATA)'!Q76)</f>
        <v>3</v>
      </c>
      <c r="R25" s="138">
        <f>IF(ISBLANK('Score Sheet (ENTER DATA)'!R76),"",'Score Sheet (ENTER DATA)'!R76)</f>
        <v>5</v>
      </c>
      <c r="S25" s="138">
        <f>IF(ISBLANK('Score Sheet (ENTER DATA)'!S76),"",'Score Sheet (ENTER DATA)'!S76)</f>
        <v>6</v>
      </c>
      <c r="T25" s="138">
        <f>IF(ISBLANK('Score Sheet (ENTER DATA)'!T76),"",'Score Sheet (ENTER DATA)'!T76)</f>
        <v>6</v>
      </c>
      <c r="U25" s="138">
        <f>IF(ISBLANK('Score Sheet (ENTER DATA)'!U76),"",'Score Sheet (ENTER DATA)'!U76)</f>
        <v>3</v>
      </c>
      <c r="V25" s="138">
        <f>IF(ISBLANK('Score Sheet (ENTER DATA)'!V76),"",'Score Sheet (ENTER DATA)'!V76)</f>
        <v>6</v>
      </c>
      <c r="W25" s="173">
        <f>IF(('Score Sheet (ENTER DATA)'!W76=0),"",'Score Sheet (ENTER DATA)'!W76)</f>
        <v>44</v>
      </c>
      <c r="X25" s="92">
        <f>IF(('Score Sheet (ENTER DATA)'!X76=0),"",'Score Sheet (ENTER DATA)'!X76)</f>
        <v>94</v>
      </c>
      <c r="Y25" s="138">
        <f>IF(('Score Sheet (ENTER DATA)'!Y76=0),"",'Score Sheet (ENTER DATA)'!Y76)</f>
        <v>44</v>
      </c>
      <c r="Z25" s="138">
        <f>IF(('Score Sheet (ENTER DATA)'!Z76=0),"",'Score Sheet (ENTER DATA)'!Z76)</f>
        <v>29</v>
      </c>
      <c r="AA25" s="138">
        <f>IF(('Score Sheet (ENTER DATA)'!AA76=0),"",'Score Sheet (ENTER DATA)'!AA76)</f>
        <v>15</v>
      </c>
      <c r="AB25" s="138">
        <f>IF(('Score Sheet (ENTER DATA)'!AB76=0),"",'Score Sheet (ENTER DATA)'!AB76)</f>
        <v>6</v>
      </c>
      <c r="AC25" s="138">
        <f>IF(('Score Sheet (ENTER DATA)'!AC76=0),"",'Score Sheet (ENTER DATA)'!AC76)</f>
        <v>50</v>
      </c>
      <c r="AD25" s="138">
        <f>IF(('Score Sheet (ENTER DATA)'!AD76=0),"",'Score Sheet (ENTER DATA)'!AD76)</f>
        <v>33</v>
      </c>
      <c r="AE25" s="138">
        <f>IF(('Score Sheet (ENTER DATA)'!AE76=0),"",'Score Sheet (ENTER DATA)'!AE76)</f>
        <v>15</v>
      </c>
      <c r="AF25" s="138">
        <f>IF(('Score Sheet (ENTER DATA)'!AF76=0),"",'Score Sheet (ENTER DATA)'!AF76)</f>
        <v>5</v>
      </c>
      <c r="AG25" s="64"/>
    </row>
    <row r="26" spans="1:33" s="43" customFormat="1" ht="12">
      <c r="A26" s="392" t="str">
        <f>IF(ISBLANK('Score Sheet (ENTER DATA)'!C121),"",'Score Sheet (ENTER DATA)'!A121)</f>
        <v>WAT</v>
      </c>
      <c r="B26" s="138">
        <f>IF(ISBLANK('Score Sheet (ENTER DATA)'!C121),"",'Score Sheet (ENTER DATA)'!B121)</f>
        <v>3</v>
      </c>
      <c r="C26" s="62" t="str">
        <f>IF(ISBLANK('Score Sheet (ENTER DATA)'!C121),"",'Score Sheet (ENTER DATA)'!C121)</f>
        <v>Maggie Lang</v>
      </c>
      <c r="D26" s="138">
        <f>IF(ISBLANK('Score Sheet (ENTER DATA)'!D121),"",'Score Sheet (ENTER DATA)'!D121)</f>
        <v>5</v>
      </c>
      <c r="E26" s="138">
        <f>IF(ISBLANK('Score Sheet (ENTER DATA)'!E121),"",'Score Sheet (ENTER DATA)'!E121)</f>
        <v>3</v>
      </c>
      <c r="F26" s="138">
        <f>IF(ISBLANK('Score Sheet (ENTER DATA)'!F121),"",'Score Sheet (ENTER DATA)'!F121)</f>
        <v>4</v>
      </c>
      <c r="G26" s="138">
        <f>IF(ISBLANK('Score Sheet (ENTER DATA)'!G121),"",'Score Sheet (ENTER DATA)'!G121)</f>
        <v>4</v>
      </c>
      <c r="H26" s="138">
        <f>IF(ISBLANK('Score Sheet (ENTER DATA)'!H121),"",'Score Sheet (ENTER DATA)'!H121)</f>
        <v>7</v>
      </c>
      <c r="I26" s="138">
        <f>IF(ISBLANK('Score Sheet (ENTER DATA)'!I121),"",'Score Sheet (ENTER DATA)'!I121)</f>
        <v>5</v>
      </c>
      <c r="J26" s="138">
        <f>IF(ISBLANK('Score Sheet (ENTER DATA)'!J121),"",'Score Sheet (ENTER DATA)'!J121)</f>
        <v>6</v>
      </c>
      <c r="K26" s="138">
        <f>IF(ISBLANK('Score Sheet (ENTER DATA)'!K121),"",'Score Sheet (ENTER DATA)'!K121)</f>
        <v>8</v>
      </c>
      <c r="L26" s="138">
        <f>IF(ISBLANK('Score Sheet (ENTER DATA)'!L121),"",'Score Sheet (ENTER DATA)'!L121)</f>
        <v>8</v>
      </c>
      <c r="M26" s="37">
        <f>IF(('Score Sheet (ENTER DATA)'!M121=0),"",'Score Sheet (ENTER DATA)'!M121)</f>
        <v>50</v>
      </c>
      <c r="N26" s="138">
        <f>IF(ISBLANK('Score Sheet (ENTER DATA)'!N121),"",'Score Sheet (ENTER DATA)'!N121)</f>
        <v>4</v>
      </c>
      <c r="O26" s="138">
        <f>IF(ISBLANK('Score Sheet (ENTER DATA)'!O121),"",'Score Sheet (ENTER DATA)'!O121)</f>
        <v>4</v>
      </c>
      <c r="P26" s="138">
        <f>IF(ISBLANK('Score Sheet (ENTER DATA)'!P121),"",'Score Sheet (ENTER DATA)'!P121)</f>
        <v>5</v>
      </c>
      <c r="Q26" s="138">
        <f>IF(ISBLANK('Score Sheet (ENTER DATA)'!Q121),"",'Score Sheet (ENTER DATA)'!Q121)</f>
        <v>3</v>
      </c>
      <c r="R26" s="138">
        <f>IF(ISBLANK('Score Sheet (ENTER DATA)'!R121),"",'Score Sheet (ENTER DATA)'!R121)</f>
        <v>8</v>
      </c>
      <c r="S26" s="138">
        <f>IF(ISBLANK('Score Sheet (ENTER DATA)'!S121),"",'Score Sheet (ENTER DATA)'!S121)</f>
        <v>7</v>
      </c>
      <c r="T26" s="138">
        <f>IF(ISBLANK('Score Sheet (ENTER DATA)'!T121),"",'Score Sheet (ENTER DATA)'!T121)</f>
        <v>3</v>
      </c>
      <c r="U26" s="138">
        <f>IF(ISBLANK('Score Sheet (ENTER DATA)'!U121),"",'Score Sheet (ENTER DATA)'!U121)</f>
        <v>3</v>
      </c>
      <c r="V26" s="138">
        <f>IF(ISBLANK('Score Sheet (ENTER DATA)'!V121),"",'Score Sheet (ENTER DATA)'!V121)</f>
        <v>7</v>
      </c>
      <c r="W26" s="173">
        <f>IF(('Score Sheet (ENTER DATA)'!W121=0),"",'Score Sheet (ENTER DATA)'!W121)</f>
        <v>44</v>
      </c>
      <c r="X26" s="92">
        <f>IF(('Score Sheet (ENTER DATA)'!X121=0),"",'Score Sheet (ENTER DATA)'!X121)</f>
        <v>94</v>
      </c>
      <c r="Y26" s="138">
        <f>IF(('Score Sheet (ENTER DATA)'!Y121=0),"",'Score Sheet (ENTER DATA)'!Y121)</f>
        <v>44</v>
      </c>
      <c r="Z26" s="138">
        <f>IF(('Score Sheet (ENTER DATA)'!Z121=0),"",'Score Sheet (ENTER DATA)'!Z121)</f>
        <v>31</v>
      </c>
      <c r="AA26" s="138">
        <f>IF(('Score Sheet (ENTER DATA)'!AA121=0),"",'Score Sheet (ENTER DATA)'!AA121)</f>
        <v>13</v>
      </c>
      <c r="AB26" s="138">
        <f>IF(('Score Sheet (ENTER DATA)'!AB121=0),"",'Score Sheet (ENTER DATA)'!AB121)</f>
        <v>7</v>
      </c>
      <c r="AC26" s="138">
        <f>IF(('Score Sheet (ENTER DATA)'!AC121=0),"",'Score Sheet (ENTER DATA)'!AC121)</f>
        <v>50</v>
      </c>
      <c r="AD26" s="138">
        <f>IF(('Score Sheet (ENTER DATA)'!AD121=0),"",'Score Sheet (ENTER DATA)'!AD121)</f>
        <v>38</v>
      </c>
      <c r="AE26" s="138">
        <f>IF(('Score Sheet (ENTER DATA)'!AE121=0),"",'Score Sheet (ENTER DATA)'!AE121)</f>
        <v>22</v>
      </c>
      <c r="AF26" s="138">
        <f>IF(('Score Sheet (ENTER DATA)'!AF121=0),"",'Score Sheet (ENTER DATA)'!AF121)</f>
        <v>8</v>
      </c>
      <c r="AG26" s="64"/>
    </row>
    <row r="27" spans="1:33" s="43" customFormat="1" ht="12">
      <c r="A27" s="373" t="str">
        <f>IF(ISBLANK('Score Sheet (ENTER DATA)'!C146),"",'Score Sheet (ENTER DATA)'!A146)</f>
        <v>WB</v>
      </c>
      <c r="B27" s="138">
        <f>IF(ISBLANK('Score Sheet (ENTER DATA)'!C146),"",'Score Sheet (ENTER DATA)'!B146)</f>
        <v>1</v>
      </c>
      <c r="C27" s="62" t="str">
        <f>IF(ISBLANK('Score Sheet (ENTER DATA)'!C146),"",'Score Sheet (ENTER DATA)'!C146)</f>
        <v>Molly Mundinger</v>
      </c>
      <c r="D27" s="138">
        <f>IF(ISBLANK('Score Sheet (ENTER DATA)'!D146),"",'Score Sheet (ENTER DATA)'!D146)</f>
        <v>8</v>
      </c>
      <c r="E27" s="138">
        <f>IF(ISBLANK('Score Sheet (ENTER DATA)'!E146),"",'Score Sheet (ENTER DATA)'!E146)</f>
        <v>3</v>
      </c>
      <c r="F27" s="138">
        <f>IF(ISBLANK('Score Sheet (ENTER DATA)'!F146),"",'Score Sheet (ENTER DATA)'!F146)</f>
        <v>6</v>
      </c>
      <c r="G27" s="138">
        <f>IF(ISBLANK('Score Sheet (ENTER DATA)'!G146),"",'Score Sheet (ENTER DATA)'!G146)</f>
        <v>2</v>
      </c>
      <c r="H27" s="138">
        <f>IF(ISBLANK('Score Sheet (ENTER DATA)'!H146),"",'Score Sheet (ENTER DATA)'!H146)</f>
        <v>6</v>
      </c>
      <c r="I27" s="138">
        <f>IF(ISBLANK('Score Sheet (ENTER DATA)'!I146),"",'Score Sheet (ENTER DATA)'!I146)</f>
        <v>5</v>
      </c>
      <c r="J27" s="138">
        <f>IF(ISBLANK('Score Sheet (ENTER DATA)'!J146),"",'Score Sheet (ENTER DATA)'!J146)</f>
        <v>7</v>
      </c>
      <c r="K27" s="138">
        <f>IF(ISBLANK('Score Sheet (ENTER DATA)'!K146),"",'Score Sheet (ENTER DATA)'!K146)</f>
        <v>6</v>
      </c>
      <c r="L27" s="138">
        <f>IF(ISBLANK('Score Sheet (ENTER DATA)'!L146),"",'Score Sheet (ENTER DATA)'!L146)</f>
        <v>6</v>
      </c>
      <c r="M27" s="37">
        <f>IF(('Score Sheet (ENTER DATA)'!M146=0),"",'Score Sheet (ENTER DATA)'!M146)</f>
        <v>49</v>
      </c>
      <c r="N27" s="138">
        <f>IF(ISBLANK('Score Sheet (ENTER DATA)'!N146),"",'Score Sheet (ENTER DATA)'!N146)</f>
        <v>5</v>
      </c>
      <c r="O27" s="138">
        <f>IF(ISBLANK('Score Sheet (ENTER DATA)'!O146),"",'Score Sheet (ENTER DATA)'!O146)</f>
        <v>7</v>
      </c>
      <c r="P27" s="138">
        <f>IF(ISBLANK('Score Sheet (ENTER DATA)'!P146),"",'Score Sheet (ENTER DATA)'!P146)</f>
        <v>5</v>
      </c>
      <c r="Q27" s="138">
        <f>IF(ISBLANK('Score Sheet (ENTER DATA)'!Q146),"",'Score Sheet (ENTER DATA)'!Q146)</f>
        <v>4</v>
      </c>
      <c r="R27" s="138">
        <f>IF(ISBLANK('Score Sheet (ENTER DATA)'!R146),"",'Score Sheet (ENTER DATA)'!R146)</f>
        <v>5</v>
      </c>
      <c r="S27" s="138">
        <f>IF(ISBLANK('Score Sheet (ENTER DATA)'!S146),"",'Score Sheet (ENTER DATA)'!S146)</f>
        <v>6</v>
      </c>
      <c r="T27" s="138">
        <f>IF(ISBLANK('Score Sheet (ENTER DATA)'!T146),"",'Score Sheet (ENTER DATA)'!T146)</f>
        <v>7</v>
      </c>
      <c r="U27" s="138">
        <f>IF(ISBLANK('Score Sheet (ENTER DATA)'!U146),"",'Score Sheet (ENTER DATA)'!U146)</f>
        <v>3</v>
      </c>
      <c r="V27" s="138">
        <f>IF(ISBLANK('Score Sheet (ENTER DATA)'!V146),"",'Score Sheet (ENTER DATA)'!V146)</f>
        <v>5</v>
      </c>
      <c r="W27" s="173">
        <f>IF(('Score Sheet (ENTER DATA)'!W146=0),"",'Score Sheet (ENTER DATA)'!W146)</f>
        <v>47</v>
      </c>
      <c r="X27" s="92">
        <f>IF(('Score Sheet (ENTER DATA)'!X146=0),"",'Score Sheet (ENTER DATA)'!X146)</f>
        <v>96</v>
      </c>
      <c r="Y27" s="138">
        <f>IF(('Score Sheet (ENTER DATA)'!Y146=0),"",'Score Sheet (ENTER DATA)'!Y146)</f>
        <v>47</v>
      </c>
      <c r="Z27" s="138">
        <f>IF(('Score Sheet (ENTER DATA)'!Z146=0),"",'Score Sheet (ENTER DATA)'!Z146)</f>
        <v>30</v>
      </c>
      <c r="AA27" s="138">
        <f>IF(('Score Sheet (ENTER DATA)'!AA146=0),"",'Score Sheet (ENTER DATA)'!AA146)</f>
        <v>15</v>
      </c>
      <c r="AB27" s="138">
        <f>IF(('Score Sheet (ENTER DATA)'!AB146=0),"",'Score Sheet (ENTER DATA)'!AB146)</f>
        <v>5</v>
      </c>
      <c r="AC27" s="138">
        <f>IF(('Score Sheet (ENTER DATA)'!AC146=0),"",'Score Sheet (ENTER DATA)'!AC146)</f>
        <v>49</v>
      </c>
      <c r="AD27" s="138">
        <f>IF(('Score Sheet (ENTER DATA)'!AD146=0),"",'Score Sheet (ENTER DATA)'!AD146)</f>
        <v>32</v>
      </c>
      <c r="AE27" s="138">
        <f>IF(('Score Sheet (ENTER DATA)'!AE146=0),"",'Score Sheet (ENTER DATA)'!AE146)</f>
        <v>19</v>
      </c>
      <c r="AF27" s="138">
        <f>IF(('Score Sheet (ENTER DATA)'!AF146=0),"",'Score Sheet (ENTER DATA)'!AF146)</f>
        <v>6</v>
      </c>
      <c r="AG27" s="64"/>
    </row>
    <row r="28" spans="1:33" s="43" customFormat="1" ht="12">
      <c r="A28" s="353" t="str">
        <f>IF(ISBLANK('Score Sheet (ENTER DATA)'!C111),"",'Score Sheet (ENTER DATA)'!A111)</f>
        <v>RSC</v>
      </c>
      <c r="B28" s="138">
        <f>IF(ISBLANK('Score Sheet (ENTER DATA)'!C111),"",'Score Sheet (ENTER DATA)'!B111)</f>
        <v>2</v>
      </c>
      <c r="C28" s="62" t="str">
        <f>IF(ISBLANK('Score Sheet (ENTER DATA)'!C111),"",'Score Sheet (ENTER DATA)'!C111)</f>
        <v>Ashley Lawler</v>
      </c>
      <c r="D28" s="138">
        <f>IF(ISBLANK('Score Sheet (ENTER DATA)'!D111),"",'Score Sheet (ENTER DATA)'!D111)</f>
        <v>5</v>
      </c>
      <c r="E28" s="138">
        <f>IF(ISBLANK('Score Sheet (ENTER DATA)'!E111),"",'Score Sheet (ENTER DATA)'!E111)</f>
        <v>4</v>
      </c>
      <c r="F28" s="138">
        <f>IF(ISBLANK('Score Sheet (ENTER DATA)'!F111),"",'Score Sheet (ENTER DATA)'!F111)</f>
        <v>5</v>
      </c>
      <c r="G28" s="138">
        <f>IF(ISBLANK('Score Sheet (ENTER DATA)'!G111),"",'Score Sheet (ENTER DATA)'!G111)</f>
        <v>4</v>
      </c>
      <c r="H28" s="138">
        <f>IF(ISBLANK('Score Sheet (ENTER DATA)'!H111),"",'Score Sheet (ENTER DATA)'!H111)</f>
        <v>6</v>
      </c>
      <c r="I28" s="138">
        <f>IF(ISBLANK('Score Sheet (ENTER DATA)'!I111),"",'Score Sheet (ENTER DATA)'!I111)</f>
        <v>7</v>
      </c>
      <c r="J28" s="138">
        <f>IF(ISBLANK('Score Sheet (ENTER DATA)'!J111),"",'Score Sheet (ENTER DATA)'!J111)</f>
        <v>6</v>
      </c>
      <c r="K28" s="138">
        <f>IF(ISBLANK('Score Sheet (ENTER DATA)'!K111),"",'Score Sheet (ENTER DATA)'!K111)</f>
        <v>9</v>
      </c>
      <c r="L28" s="138">
        <f>IF(ISBLANK('Score Sheet (ENTER DATA)'!L111),"",'Score Sheet (ENTER DATA)'!L111)</f>
        <v>6</v>
      </c>
      <c r="M28" s="37">
        <f>IF(('Score Sheet (ENTER DATA)'!M111=0),"",'Score Sheet (ENTER DATA)'!M111)</f>
        <v>52</v>
      </c>
      <c r="N28" s="138">
        <f>IF(ISBLANK('Score Sheet (ENTER DATA)'!N111),"",'Score Sheet (ENTER DATA)'!N111)</f>
        <v>5</v>
      </c>
      <c r="O28" s="138">
        <f>IF(ISBLANK('Score Sheet (ENTER DATA)'!O111),"",'Score Sheet (ENTER DATA)'!O111)</f>
        <v>5</v>
      </c>
      <c r="P28" s="138">
        <f>IF(ISBLANK('Score Sheet (ENTER DATA)'!P111),"",'Score Sheet (ENTER DATA)'!P111)</f>
        <v>5</v>
      </c>
      <c r="Q28" s="138">
        <f>IF(ISBLANK('Score Sheet (ENTER DATA)'!Q111),"",'Score Sheet (ENTER DATA)'!Q111)</f>
        <v>5</v>
      </c>
      <c r="R28" s="138">
        <f>IF(ISBLANK('Score Sheet (ENTER DATA)'!R111),"",'Score Sheet (ENTER DATA)'!R111)</f>
        <v>7</v>
      </c>
      <c r="S28" s="138">
        <f>IF(ISBLANK('Score Sheet (ENTER DATA)'!S111),"",'Score Sheet (ENTER DATA)'!S111)</f>
        <v>5</v>
      </c>
      <c r="T28" s="138">
        <f>IF(ISBLANK('Score Sheet (ENTER DATA)'!T111),"",'Score Sheet (ENTER DATA)'!T111)</f>
        <v>5</v>
      </c>
      <c r="U28" s="138">
        <f>IF(ISBLANK('Score Sheet (ENTER DATA)'!U111),"",'Score Sheet (ENTER DATA)'!U111)</f>
        <v>3</v>
      </c>
      <c r="V28" s="138">
        <f>IF(ISBLANK('Score Sheet (ENTER DATA)'!V111),"",'Score Sheet (ENTER DATA)'!V111)</f>
        <v>5</v>
      </c>
      <c r="W28" s="173">
        <f>IF(('Score Sheet (ENTER DATA)'!W111=0),"",'Score Sheet (ENTER DATA)'!W111)</f>
        <v>45</v>
      </c>
      <c r="X28" s="92">
        <f>IF(('Score Sheet (ENTER DATA)'!X111=0),"",'Score Sheet (ENTER DATA)'!X111)</f>
        <v>97</v>
      </c>
      <c r="Y28" s="138">
        <f>IF(('Score Sheet (ENTER DATA)'!Y111=0),"",'Score Sheet (ENTER DATA)'!Y111)</f>
        <v>45</v>
      </c>
      <c r="Z28" s="138">
        <f>IF(('Score Sheet (ENTER DATA)'!Z111=0),"",'Score Sheet (ENTER DATA)'!Z111)</f>
        <v>30</v>
      </c>
      <c r="AA28" s="138">
        <f>IF(('Score Sheet (ENTER DATA)'!AA111=0),"",'Score Sheet (ENTER DATA)'!AA111)</f>
        <v>13</v>
      </c>
      <c r="AB28" s="138">
        <f>IF(('Score Sheet (ENTER DATA)'!AB111=0),"",'Score Sheet (ENTER DATA)'!AB111)</f>
        <v>5</v>
      </c>
      <c r="AC28" s="138">
        <f>IF(('Score Sheet (ENTER DATA)'!AC111=0),"",'Score Sheet (ENTER DATA)'!AC111)</f>
        <v>52</v>
      </c>
      <c r="AD28" s="138">
        <f>IF(('Score Sheet (ENTER DATA)'!AD111=0),"",'Score Sheet (ENTER DATA)'!AD111)</f>
        <v>38</v>
      </c>
      <c r="AE28" s="138">
        <f>IF(('Score Sheet (ENTER DATA)'!AE111=0),"",'Score Sheet (ENTER DATA)'!AE111)</f>
        <v>21</v>
      </c>
      <c r="AF28" s="138">
        <f>IF(('Score Sheet (ENTER DATA)'!AF111=0),"",'Score Sheet (ENTER DATA)'!AF111)</f>
        <v>6</v>
      </c>
      <c r="AG28" s="64"/>
    </row>
    <row r="29" spans="1:33" s="43" customFormat="1" ht="12">
      <c r="A29" s="404" t="str">
        <f>IF(ISBLANK('Score Sheet (ENTER DATA)'!C75),"",'Score Sheet (ENTER DATA)'!A75)</f>
        <v>O</v>
      </c>
      <c r="B29" s="138">
        <f>IF(ISBLANK('Score Sheet (ENTER DATA)'!C75),"",'Score Sheet (ENTER DATA)'!B75)</f>
        <v>2</v>
      </c>
      <c r="C29" s="62" t="str">
        <f>IF(ISBLANK('Score Sheet (ENTER DATA)'!C75),"",'Score Sheet (ENTER DATA)'!C75)</f>
        <v>Shea Hill</v>
      </c>
      <c r="D29" s="138">
        <f>IF(ISBLANK('Score Sheet (ENTER DATA)'!D75),"",'Score Sheet (ENTER DATA)'!D75)</f>
        <v>4</v>
      </c>
      <c r="E29" s="138">
        <f>IF(ISBLANK('Score Sheet (ENTER DATA)'!E75),"",'Score Sheet (ENTER DATA)'!E75)</f>
        <v>6</v>
      </c>
      <c r="F29" s="138">
        <f>IF(ISBLANK('Score Sheet (ENTER DATA)'!F75),"",'Score Sheet (ENTER DATA)'!F75)</f>
        <v>5</v>
      </c>
      <c r="G29" s="138">
        <f>IF(ISBLANK('Score Sheet (ENTER DATA)'!G75),"",'Score Sheet (ENTER DATA)'!G75)</f>
        <v>3</v>
      </c>
      <c r="H29" s="138">
        <f>IF(ISBLANK('Score Sheet (ENTER DATA)'!H75),"",'Score Sheet (ENTER DATA)'!H75)</f>
        <v>6</v>
      </c>
      <c r="I29" s="138">
        <f>IF(ISBLANK('Score Sheet (ENTER DATA)'!I75),"",'Score Sheet (ENTER DATA)'!I75)</f>
        <v>7</v>
      </c>
      <c r="J29" s="138">
        <f>IF(ISBLANK('Score Sheet (ENTER DATA)'!J75),"",'Score Sheet (ENTER DATA)'!J75)</f>
        <v>5</v>
      </c>
      <c r="K29" s="138">
        <f>IF(ISBLANK('Score Sheet (ENTER DATA)'!K75),"",'Score Sheet (ENTER DATA)'!K75)</f>
        <v>5</v>
      </c>
      <c r="L29" s="138">
        <f>IF(ISBLANK('Score Sheet (ENTER DATA)'!L75),"",'Score Sheet (ENTER DATA)'!L75)</f>
        <v>5</v>
      </c>
      <c r="M29" s="37">
        <f>IF(('Score Sheet (ENTER DATA)'!M75=0),"",'Score Sheet (ENTER DATA)'!M75)</f>
        <v>46</v>
      </c>
      <c r="N29" s="138">
        <f>IF(ISBLANK('Score Sheet (ENTER DATA)'!N75),"",'Score Sheet (ENTER DATA)'!N75)</f>
        <v>7</v>
      </c>
      <c r="O29" s="138">
        <f>IF(ISBLANK('Score Sheet (ENTER DATA)'!O75),"",'Score Sheet (ENTER DATA)'!O75)</f>
        <v>6</v>
      </c>
      <c r="P29" s="138">
        <f>IF(ISBLANK('Score Sheet (ENTER DATA)'!P75),"",'Score Sheet (ENTER DATA)'!P75)</f>
        <v>6</v>
      </c>
      <c r="Q29" s="138">
        <f>IF(ISBLANK('Score Sheet (ENTER DATA)'!Q75),"",'Score Sheet (ENTER DATA)'!Q75)</f>
        <v>5</v>
      </c>
      <c r="R29" s="138">
        <f>IF(ISBLANK('Score Sheet (ENTER DATA)'!R75),"",'Score Sheet (ENTER DATA)'!R75)</f>
        <v>6</v>
      </c>
      <c r="S29" s="138">
        <f>IF(ISBLANK('Score Sheet (ENTER DATA)'!S75),"",'Score Sheet (ENTER DATA)'!S75)</f>
        <v>8</v>
      </c>
      <c r="T29" s="138">
        <f>IF(ISBLANK('Score Sheet (ENTER DATA)'!T75),"",'Score Sheet (ENTER DATA)'!T75)</f>
        <v>5</v>
      </c>
      <c r="U29" s="138">
        <f>IF(ISBLANK('Score Sheet (ENTER DATA)'!U75),"",'Score Sheet (ENTER DATA)'!U75)</f>
        <v>3</v>
      </c>
      <c r="V29" s="138">
        <f>IF(ISBLANK('Score Sheet (ENTER DATA)'!V75),"",'Score Sheet (ENTER DATA)'!V75)</f>
        <v>5</v>
      </c>
      <c r="W29" s="173">
        <f>IF(('Score Sheet (ENTER DATA)'!W75=0),"",'Score Sheet (ENTER DATA)'!W75)</f>
        <v>51</v>
      </c>
      <c r="X29" s="92">
        <f>IF(('Score Sheet (ENTER DATA)'!X75=0),"",'Score Sheet (ENTER DATA)'!X75)</f>
        <v>97</v>
      </c>
      <c r="Y29" s="138">
        <f>IF(('Score Sheet (ENTER DATA)'!Y75=0),"",'Score Sheet (ENTER DATA)'!Y75)</f>
        <v>51</v>
      </c>
      <c r="Z29" s="138">
        <f>IF(('Score Sheet (ENTER DATA)'!Z75=0),"",'Score Sheet (ENTER DATA)'!Z75)</f>
        <v>32</v>
      </c>
      <c r="AA29" s="138">
        <f>IF(('Score Sheet (ENTER DATA)'!AA75=0),"",'Score Sheet (ENTER DATA)'!AA75)</f>
        <v>13</v>
      </c>
      <c r="AB29" s="138">
        <f>IF(('Score Sheet (ENTER DATA)'!AB75=0),"",'Score Sheet (ENTER DATA)'!AB75)</f>
        <v>5</v>
      </c>
      <c r="AC29" s="138">
        <f>IF(('Score Sheet (ENTER DATA)'!AC75=0),"",'Score Sheet (ENTER DATA)'!AC75)</f>
        <v>46</v>
      </c>
      <c r="AD29" s="138">
        <f>IF(('Score Sheet (ENTER DATA)'!AD75=0),"",'Score Sheet (ENTER DATA)'!AD75)</f>
        <v>31</v>
      </c>
      <c r="AE29" s="138">
        <f>IF(('Score Sheet (ENTER DATA)'!AE75=0),"",'Score Sheet (ENTER DATA)'!AE75)</f>
        <v>15</v>
      </c>
      <c r="AF29" s="138">
        <f>IF(('Score Sheet (ENTER DATA)'!AF75=0),"",'Score Sheet (ENTER DATA)'!AF75)</f>
        <v>5</v>
      </c>
      <c r="AG29" s="64"/>
    </row>
    <row r="30" spans="1:33" s="43" customFormat="1" ht="12">
      <c r="A30" s="193" t="str">
        <f>IF(ISBLANK('Score Sheet (ENTER DATA)'!C112),"",'Score Sheet (ENTER DATA)'!A112)</f>
        <v>RSC</v>
      </c>
      <c r="B30" s="138">
        <f>IF(ISBLANK('Score Sheet (ENTER DATA)'!C112),"",'Score Sheet (ENTER DATA)'!B112)</f>
        <v>3</v>
      </c>
      <c r="C30" s="62" t="str">
        <f>IF(ISBLANK('Score Sheet (ENTER DATA)'!C112),"",'Score Sheet (ENTER DATA)'!C112)</f>
        <v>Delaney Nielsen</v>
      </c>
      <c r="D30" s="138">
        <f>IF(ISBLANK('Score Sheet (ENTER DATA)'!D112),"",'Score Sheet (ENTER DATA)'!D112)</f>
        <v>6</v>
      </c>
      <c r="E30" s="138">
        <f>IF(ISBLANK('Score Sheet (ENTER DATA)'!E112),"",'Score Sheet (ENTER DATA)'!E112)</f>
        <v>5</v>
      </c>
      <c r="F30" s="138">
        <f>IF(ISBLANK('Score Sheet (ENTER DATA)'!F112),"",'Score Sheet (ENTER DATA)'!F112)</f>
        <v>6</v>
      </c>
      <c r="G30" s="138">
        <f>IF(ISBLANK('Score Sheet (ENTER DATA)'!G112),"",'Score Sheet (ENTER DATA)'!G112)</f>
        <v>3</v>
      </c>
      <c r="H30" s="138">
        <f>IF(ISBLANK('Score Sheet (ENTER DATA)'!H112),"",'Score Sheet (ENTER DATA)'!H112)</f>
        <v>7</v>
      </c>
      <c r="I30" s="138">
        <f>IF(ISBLANK('Score Sheet (ENTER DATA)'!I112),"",'Score Sheet (ENTER DATA)'!I112)</f>
        <v>6</v>
      </c>
      <c r="J30" s="138">
        <f>IF(ISBLANK('Score Sheet (ENTER DATA)'!J112),"",'Score Sheet (ENTER DATA)'!J112)</f>
        <v>4</v>
      </c>
      <c r="K30" s="138">
        <f>IF(ISBLANK('Score Sheet (ENTER DATA)'!K112),"",'Score Sheet (ENTER DATA)'!K112)</f>
        <v>7</v>
      </c>
      <c r="L30" s="138">
        <f>IF(ISBLANK('Score Sheet (ENTER DATA)'!L112),"",'Score Sheet (ENTER DATA)'!L112)</f>
        <v>6</v>
      </c>
      <c r="M30" s="37">
        <f>IF(('Score Sheet (ENTER DATA)'!M112=0),"",'Score Sheet (ENTER DATA)'!M112)</f>
        <v>50</v>
      </c>
      <c r="N30" s="138">
        <f>IF(ISBLANK('Score Sheet (ENTER DATA)'!N112),"",'Score Sheet (ENTER DATA)'!N112)</f>
        <v>6</v>
      </c>
      <c r="O30" s="138">
        <f>IF(ISBLANK('Score Sheet (ENTER DATA)'!O112),"",'Score Sheet (ENTER DATA)'!O112)</f>
        <v>6</v>
      </c>
      <c r="P30" s="138">
        <f>IF(ISBLANK('Score Sheet (ENTER DATA)'!P112),"",'Score Sheet (ENTER DATA)'!P112)</f>
        <v>4</v>
      </c>
      <c r="Q30" s="138">
        <f>IF(ISBLANK('Score Sheet (ENTER DATA)'!Q112),"",'Score Sheet (ENTER DATA)'!Q112)</f>
        <v>5</v>
      </c>
      <c r="R30" s="138">
        <f>IF(ISBLANK('Score Sheet (ENTER DATA)'!R112),"",'Score Sheet (ENTER DATA)'!R112)</f>
        <v>6</v>
      </c>
      <c r="S30" s="138">
        <f>IF(ISBLANK('Score Sheet (ENTER DATA)'!S112),"",'Score Sheet (ENTER DATA)'!S112)</f>
        <v>6</v>
      </c>
      <c r="T30" s="138">
        <f>IF(ISBLANK('Score Sheet (ENTER DATA)'!T112),"",'Score Sheet (ENTER DATA)'!T112)</f>
        <v>5</v>
      </c>
      <c r="U30" s="138">
        <f>IF(ISBLANK('Score Sheet (ENTER DATA)'!U112),"",'Score Sheet (ENTER DATA)'!U112)</f>
        <v>4</v>
      </c>
      <c r="V30" s="138">
        <f>IF(ISBLANK('Score Sheet (ENTER DATA)'!V112),"",'Score Sheet (ENTER DATA)'!V112)</f>
        <v>6</v>
      </c>
      <c r="W30" s="173">
        <f>IF(('Score Sheet (ENTER DATA)'!W112=0),"",'Score Sheet (ENTER DATA)'!W112)</f>
        <v>48</v>
      </c>
      <c r="X30" s="92">
        <f>IF(('Score Sheet (ENTER DATA)'!X112=0),"",'Score Sheet (ENTER DATA)'!X112)</f>
        <v>98</v>
      </c>
      <c r="Y30" s="138">
        <f>IF(('Score Sheet (ENTER DATA)'!Y112=0),"",'Score Sheet (ENTER DATA)'!Y112)</f>
        <v>48</v>
      </c>
      <c r="Z30" s="138">
        <f>IF(('Score Sheet (ENTER DATA)'!Z112=0),"",'Score Sheet (ENTER DATA)'!Z112)</f>
        <v>32</v>
      </c>
      <c r="AA30" s="138">
        <f>IF(('Score Sheet (ENTER DATA)'!AA112=0),"",'Score Sheet (ENTER DATA)'!AA112)</f>
        <v>15</v>
      </c>
      <c r="AB30" s="138">
        <f>IF(('Score Sheet (ENTER DATA)'!AB112=0),"",'Score Sheet (ENTER DATA)'!AB112)</f>
        <v>6</v>
      </c>
      <c r="AC30" s="138">
        <f>IF(('Score Sheet (ENTER DATA)'!AC112=0),"",'Score Sheet (ENTER DATA)'!AC112)</f>
        <v>50</v>
      </c>
      <c r="AD30" s="138">
        <f>IF(('Score Sheet (ENTER DATA)'!AD112=0),"",'Score Sheet (ENTER DATA)'!AD112)</f>
        <v>33</v>
      </c>
      <c r="AE30" s="138">
        <f>IF(('Score Sheet (ENTER DATA)'!AE112=0),"",'Score Sheet (ENTER DATA)'!AE112)</f>
        <v>17</v>
      </c>
      <c r="AF30" s="138">
        <f>IF(('Score Sheet (ENTER DATA)'!AF112=0),"",'Score Sheet (ENTER DATA)'!AF112)</f>
        <v>6</v>
      </c>
      <c r="AG30" s="64"/>
    </row>
    <row r="31" spans="1:33" s="43" customFormat="1" ht="12">
      <c r="A31" s="390" t="str">
        <f>IF(ISBLANK('Score Sheet (ENTER DATA)'!C22),"",'Score Sheet (ENTER DATA)'!A22)</f>
        <v>ARR B</v>
      </c>
      <c r="B31" s="138">
        <f>IF(ISBLANK('Score Sheet (ENTER DATA)'!C22),"",'Score Sheet (ENTER DATA)'!B22)</f>
        <v>3</v>
      </c>
      <c r="C31" s="62" t="str">
        <f>IF(ISBLANK('Score Sheet (ENTER DATA)'!C22),"",'Score Sheet (ENTER DATA)'!C22)</f>
        <v>Grace Cummings</v>
      </c>
      <c r="D31" s="138">
        <f>IF(ISBLANK('Score Sheet (ENTER DATA)'!D22),"",'Score Sheet (ENTER DATA)'!D22)</f>
        <v>5</v>
      </c>
      <c r="E31" s="138">
        <f>IF(ISBLANK('Score Sheet (ENTER DATA)'!E22),"",'Score Sheet (ENTER DATA)'!E22)</f>
        <v>4</v>
      </c>
      <c r="F31" s="138">
        <f>IF(ISBLANK('Score Sheet (ENTER DATA)'!F22),"",'Score Sheet (ENTER DATA)'!F22)</f>
        <v>7</v>
      </c>
      <c r="G31" s="138">
        <f>IF(ISBLANK('Score Sheet (ENTER DATA)'!G22),"",'Score Sheet (ENTER DATA)'!G22)</f>
        <v>3</v>
      </c>
      <c r="H31" s="138">
        <f>IF(ISBLANK('Score Sheet (ENTER DATA)'!H22),"",'Score Sheet (ENTER DATA)'!H22)</f>
        <v>7</v>
      </c>
      <c r="I31" s="138">
        <f>IF(ISBLANK('Score Sheet (ENTER DATA)'!I22),"",'Score Sheet (ENTER DATA)'!I22)</f>
        <v>5</v>
      </c>
      <c r="J31" s="138">
        <f>IF(ISBLANK('Score Sheet (ENTER DATA)'!J22),"",'Score Sheet (ENTER DATA)'!J22)</f>
        <v>6</v>
      </c>
      <c r="K31" s="138">
        <f>IF(ISBLANK('Score Sheet (ENTER DATA)'!K22),"",'Score Sheet (ENTER DATA)'!K22)</f>
        <v>6</v>
      </c>
      <c r="L31" s="138">
        <f>IF(ISBLANK('Score Sheet (ENTER DATA)'!L22),"",'Score Sheet (ENTER DATA)'!L22)</f>
        <v>5</v>
      </c>
      <c r="M31" s="37">
        <f>IF(('Score Sheet (ENTER DATA)'!M22=0),"",'Score Sheet (ENTER DATA)'!M22)</f>
        <v>48</v>
      </c>
      <c r="N31" s="138">
        <f>IF(ISBLANK('Score Sheet (ENTER DATA)'!N22),"",'Score Sheet (ENTER DATA)'!N22)</f>
        <v>8</v>
      </c>
      <c r="O31" s="138">
        <f>IF(ISBLANK('Score Sheet (ENTER DATA)'!O22),"",'Score Sheet (ENTER DATA)'!O22)</f>
        <v>6</v>
      </c>
      <c r="P31" s="138">
        <f>IF(ISBLANK('Score Sheet (ENTER DATA)'!P22),"",'Score Sheet (ENTER DATA)'!P22)</f>
        <v>7</v>
      </c>
      <c r="Q31" s="138">
        <f>IF(ISBLANK('Score Sheet (ENTER DATA)'!Q22),"",'Score Sheet (ENTER DATA)'!Q22)</f>
        <v>4</v>
      </c>
      <c r="R31" s="138">
        <f>IF(ISBLANK('Score Sheet (ENTER DATA)'!R22),"",'Score Sheet (ENTER DATA)'!R22)</f>
        <v>6</v>
      </c>
      <c r="S31" s="138">
        <f>IF(ISBLANK('Score Sheet (ENTER DATA)'!S22),"",'Score Sheet (ENTER DATA)'!S22)</f>
        <v>5</v>
      </c>
      <c r="T31" s="138">
        <f>IF(ISBLANK('Score Sheet (ENTER DATA)'!T22),"",'Score Sheet (ENTER DATA)'!T22)</f>
        <v>5</v>
      </c>
      <c r="U31" s="138">
        <f>IF(ISBLANK('Score Sheet (ENTER DATA)'!U22),"",'Score Sheet (ENTER DATA)'!U22)</f>
        <v>4</v>
      </c>
      <c r="V31" s="138">
        <f>IF(ISBLANK('Score Sheet (ENTER DATA)'!V22),"",'Score Sheet (ENTER DATA)'!V22)</f>
        <v>5</v>
      </c>
      <c r="W31" s="173">
        <f>IF(('Score Sheet (ENTER DATA)'!W22=0),"",'Score Sheet (ENTER DATA)'!W22)</f>
        <v>50</v>
      </c>
      <c r="X31" s="92">
        <f>IF(('Score Sheet (ENTER DATA)'!X22=0),"",'Score Sheet (ENTER DATA)'!X22)</f>
        <v>98</v>
      </c>
      <c r="Y31" s="138">
        <f>IF(('Score Sheet (ENTER DATA)'!Y22=0),"",'Score Sheet (ENTER DATA)'!Y22)</f>
        <v>50</v>
      </c>
      <c r="Z31" s="138">
        <f>IF(('Score Sheet (ENTER DATA)'!Z22=0),"",'Score Sheet (ENTER DATA)'!Z22)</f>
        <v>29</v>
      </c>
      <c r="AA31" s="138">
        <f>IF(('Score Sheet (ENTER DATA)'!AA22=0),"",'Score Sheet (ENTER DATA)'!AA22)</f>
        <v>14</v>
      </c>
      <c r="AB31" s="138">
        <f>IF(('Score Sheet (ENTER DATA)'!AB22=0),"",'Score Sheet (ENTER DATA)'!AB22)</f>
        <v>5</v>
      </c>
      <c r="AC31" s="138">
        <f>IF(('Score Sheet (ENTER DATA)'!AC22=0),"",'Score Sheet (ENTER DATA)'!AC22)</f>
        <v>48</v>
      </c>
      <c r="AD31" s="138">
        <f>IF(('Score Sheet (ENTER DATA)'!AD22=0),"",'Score Sheet (ENTER DATA)'!AD22)</f>
        <v>32</v>
      </c>
      <c r="AE31" s="138">
        <f>IF(('Score Sheet (ENTER DATA)'!AE22=0),"",'Score Sheet (ENTER DATA)'!AE22)</f>
        <v>17</v>
      </c>
      <c r="AF31" s="138">
        <f>IF(('Score Sheet (ENTER DATA)'!AF22=0),"",'Score Sheet (ENTER DATA)'!AF22)</f>
        <v>5</v>
      </c>
      <c r="AG31" s="64"/>
    </row>
    <row r="32" spans="1:33" s="43" customFormat="1" ht="12">
      <c r="A32" s="383" t="str">
        <f>IF(ISBLANK('Score Sheet (ENTER DATA)'!C120),"",'Score Sheet (ENTER DATA)'!A120)</f>
        <v>WAT</v>
      </c>
      <c r="B32" s="138">
        <f>IF(ISBLANK('Score Sheet (ENTER DATA)'!C120),"",'Score Sheet (ENTER DATA)'!B120)</f>
        <v>2</v>
      </c>
      <c r="C32" s="62" t="str">
        <f>IF(ISBLANK('Score Sheet (ENTER DATA)'!C120),"",'Score Sheet (ENTER DATA)'!C120)</f>
        <v>Katie Crogan</v>
      </c>
      <c r="D32" s="138">
        <f>IF(ISBLANK('Score Sheet (ENTER DATA)'!D120),"",'Score Sheet (ENTER DATA)'!D120)</f>
        <v>5</v>
      </c>
      <c r="E32" s="138">
        <f>IF(ISBLANK('Score Sheet (ENTER DATA)'!E120),"",'Score Sheet (ENTER DATA)'!E120)</f>
        <v>5</v>
      </c>
      <c r="F32" s="138">
        <f>IF(ISBLANK('Score Sheet (ENTER DATA)'!F120),"",'Score Sheet (ENTER DATA)'!F120)</f>
        <v>5</v>
      </c>
      <c r="G32" s="138">
        <f>IF(ISBLANK('Score Sheet (ENTER DATA)'!G120),"",'Score Sheet (ENTER DATA)'!G120)</f>
        <v>3</v>
      </c>
      <c r="H32" s="138">
        <f>IF(ISBLANK('Score Sheet (ENTER DATA)'!H120),"",'Score Sheet (ENTER DATA)'!H120)</f>
        <v>6</v>
      </c>
      <c r="I32" s="138">
        <f>IF(ISBLANK('Score Sheet (ENTER DATA)'!I120),"",'Score Sheet (ENTER DATA)'!I120)</f>
        <v>7</v>
      </c>
      <c r="J32" s="138">
        <f>IF(ISBLANK('Score Sheet (ENTER DATA)'!J120),"",'Score Sheet (ENTER DATA)'!J120)</f>
        <v>7</v>
      </c>
      <c r="K32" s="138">
        <f>IF(ISBLANK('Score Sheet (ENTER DATA)'!K120),"",'Score Sheet (ENTER DATA)'!K120)</f>
        <v>6</v>
      </c>
      <c r="L32" s="138">
        <f>IF(ISBLANK('Score Sheet (ENTER DATA)'!L120),"",'Score Sheet (ENTER DATA)'!L120)</f>
        <v>5</v>
      </c>
      <c r="M32" s="37">
        <f>IF(('Score Sheet (ENTER DATA)'!M120=0),"",'Score Sheet (ENTER DATA)'!M120)</f>
        <v>49</v>
      </c>
      <c r="N32" s="138">
        <f>IF(ISBLANK('Score Sheet (ENTER DATA)'!N120),"",'Score Sheet (ENTER DATA)'!N120)</f>
        <v>4</v>
      </c>
      <c r="O32" s="138">
        <f>IF(ISBLANK('Score Sheet (ENTER DATA)'!O120),"",'Score Sheet (ENTER DATA)'!O120)</f>
        <v>7</v>
      </c>
      <c r="P32" s="138">
        <f>IF(ISBLANK('Score Sheet (ENTER DATA)'!P120),"",'Score Sheet (ENTER DATA)'!P120)</f>
        <v>7</v>
      </c>
      <c r="Q32" s="138">
        <f>IF(ISBLANK('Score Sheet (ENTER DATA)'!Q120),"",'Score Sheet (ENTER DATA)'!Q120)</f>
        <v>5</v>
      </c>
      <c r="R32" s="138">
        <f>IF(ISBLANK('Score Sheet (ENTER DATA)'!R120),"",'Score Sheet (ENTER DATA)'!R120)</f>
        <v>6</v>
      </c>
      <c r="S32" s="138">
        <f>IF(ISBLANK('Score Sheet (ENTER DATA)'!S120),"",'Score Sheet (ENTER DATA)'!S120)</f>
        <v>4</v>
      </c>
      <c r="T32" s="138">
        <f>IF(ISBLANK('Score Sheet (ENTER DATA)'!T120),"",'Score Sheet (ENTER DATA)'!T120)</f>
        <v>8</v>
      </c>
      <c r="U32" s="138">
        <f>IF(ISBLANK('Score Sheet (ENTER DATA)'!U120),"",'Score Sheet (ENTER DATA)'!U120)</f>
        <v>4</v>
      </c>
      <c r="V32" s="138">
        <f>IF(ISBLANK('Score Sheet (ENTER DATA)'!V120),"",'Score Sheet (ENTER DATA)'!V120)</f>
        <v>5</v>
      </c>
      <c r="W32" s="173">
        <f>IF(('Score Sheet (ENTER DATA)'!W120=0),"",'Score Sheet (ENTER DATA)'!W120)</f>
        <v>50</v>
      </c>
      <c r="X32" s="92">
        <f>IF(('Score Sheet (ENTER DATA)'!X120=0),"",'Score Sheet (ENTER DATA)'!X120)</f>
        <v>99</v>
      </c>
      <c r="Y32" s="138">
        <f>IF(('Score Sheet (ENTER DATA)'!Y120=0),"",'Score Sheet (ENTER DATA)'!Y120)</f>
        <v>50</v>
      </c>
      <c r="Z32" s="138">
        <f>IF(('Score Sheet (ENTER DATA)'!Z120=0),"",'Score Sheet (ENTER DATA)'!Z120)</f>
        <v>32</v>
      </c>
      <c r="AA32" s="138">
        <f>IF(('Score Sheet (ENTER DATA)'!AA120=0),"",'Score Sheet (ENTER DATA)'!AA120)</f>
        <v>17</v>
      </c>
      <c r="AB32" s="138">
        <f>IF(('Score Sheet (ENTER DATA)'!AB120=0),"",'Score Sheet (ENTER DATA)'!AB120)</f>
        <v>5</v>
      </c>
      <c r="AC32" s="138">
        <f>IF(('Score Sheet (ENTER DATA)'!AC120=0),"",'Score Sheet (ENTER DATA)'!AC120)</f>
        <v>49</v>
      </c>
      <c r="AD32" s="138">
        <f>IF(('Score Sheet (ENTER DATA)'!AD120=0),"",'Score Sheet (ENTER DATA)'!AD120)</f>
        <v>34</v>
      </c>
      <c r="AE32" s="138">
        <f>IF(('Score Sheet (ENTER DATA)'!AE120=0),"",'Score Sheet (ENTER DATA)'!AE120)</f>
        <v>18</v>
      </c>
      <c r="AF32" s="138">
        <f>IF(('Score Sheet (ENTER DATA)'!AF120=0),"",'Score Sheet (ENTER DATA)'!AF120)</f>
        <v>5</v>
      </c>
      <c r="AG32" s="64"/>
    </row>
    <row r="33" spans="1:33" s="43" customFormat="1" ht="12">
      <c r="A33" s="385" t="str">
        <f>IF(ISBLANK('Score Sheet (ENTER DATA)'!C102),"",'Score Sheet (ENTER DATA)'!A102)</f>
        <v>PIUS</v>
      </c>
      <c r="B33" s="138">
        <f>IF(ISBLANK('Score Sheet (ENTER DATA)'!C102),"",'Score Sheet (ENTER DATA)'!B102)</f>
        <v>2</v>
      </c>
      <c r="C33" s="62" t="str">
        <f>IF(ISBLANK('Score Sheet (ENTER DATA)'!C102),"",'Score Sheet (ENTER DATA)'!C102)</f>
        <v>Kaitlyn Lehman</v>
      </c>
      <c r="D33" s="138">
        <f>IF(ISBLANK('Score Sheet (ENTER DATA)'!D102),"",'Score Sheet (ENTER DATA)'!D102)</f>
        <v>5</v>
      </c>
      <c r="E33" s="138">
        <f>IF(ISBLANK('Score Sheet (ENTER DATA)'!E102),"",'Score Sheet (ENTER DATA)'!E102)</f>
        <v>4</v>
      </c>
      <c r="F33" s="138">
        <f>IF(ISBLANK('Score Sheet (ENTER DATA)'!F102),"",'Score Sheet (ENTER DATA)'!F102)</f>
        <v>6</v>
      </c>
      <c r="G33" s="138">
        <f>IF(ISBLANK('Score Sheet (ENTER DATA)'!G102),"",'Score Sheet (ENTER DATA)'!G102)</f>
        <v>5</v>
      </c>
      <c r="H33" s="138">
        <f>IF(ISBLANK('Score Sheet (ENTER DATA)'!H102),"",'Score Sheet (ENTER DATA)'!H102)</f>
        <v>6</v>
      </c>
      <c r="I33" s="138">
        <f>IF(ISBLANK('Score Sheet (ENTER DATA)'!I102),"",'Score Sheet (ENTER DATA)'!I102)</f>
        <v>6</v>
      </c>
      <c r="J33" s="138">
        <f>IF(ISBLANK('Score Sheet (ENTER DATA)'!J102),"",'Score Sheet (ENTER DATA)'!J102)</f>
        <v>6</v>
      </c>
      <c r="K33" s="138">
        <f>IF(ISBLANK('Score Sheet (ENTER DATA)'!K102),"",'Score Sheet (ENTER DATA)'!K102)</f>
        <v>6</v>
      </c>
      <c r="L33" s="138">
        <f>IF(ISBLANK('Score Sheet (ENTER DATA)'!L102),"",'Score Sheet (ENTER DATA)'!L102)</f>
        <v>5</v>
      </c>
      <c r="M33" s="37">
        <f>IF(('Score Sheet (ENTER DATA)'!M102=0),"",'Score Sheet (ENTER DATA)'!M102)</f>
        <v>49</v>
      </c>
      <c r="N33" s="138">
        <f>IF(ISBLANK('Score Sheet (ENTER DATA)'!N102),"",'Score Sheet (ENTER DATA)'!N102)</f>
        <v>5</v>
      </c>
      <c r="O33" s="138">
        <f>IF(ISBLANK('Score Sheet (ENTER DATA)'!O102),"",'Score Sheet (ENTER DATA)'!O102)</f>
        <v>4</v>
      </c>
      <c r="P33" s="138">
        <f>IF(ISBLANK('Score Sheet (ENTER DATA)'!P102),"",'Score Sheet (ENTER DATA)'!P102)</f>
        <v>6</v>
      </c>
      <c r="Q33" s="138">
        <f>IF(ISBLANK('Score Sheet (ENTER DATA)'!Q102),"",'Score Sheet (ENTER DATA)'!Q102)</f>
        <v>5</v>
      </c>
      <c r="R33" s="138">
        <f>IF(ISBLANK('Score Sheet (ENTER DATA)'!R102),"",'Score Sheet (ENTER DATA)'!R102)</f>
        <v>9</v>
      </c>
      <c r="S33" s="138">
        <f>IF(ISBLANK('Score Sheet (ENTER DATA)'!S102),"",'Score Sheet (ENTER DATA)'!S102)</f>
        <v>6</v>
      </c>
      <c r="T33" s="138">
        <f>IF(ISBLANK('Score Sheet (ENTER DATA)'!T102),"",'Score Sheet (ENTER DATA)'!T102)</f>
        <v>6</v>
      </c>
      <c r="U33" s="138">
        <f>IF(ISBLANK('Score Sheet (ENTER DATA)'!U102),"",'Score Sheet (ENTER DATA)'!U102)</f>
        <v>4</v>
      </c>
      <c r="V33" s="138">
        <f>IF(ISBLANK('Score Sheet (ENTER DATA)'!V102),"",'Score Sheet (ENTER DATA)'!V102)</f>
        <v>6</v>
      </c>
      <c r="W33" s="173">
        <f>IF(('Score Sheet (ENTER DATA)'!W102=0),"",'Score Sheet (ENTER DATA)'!W102)</f>
        <v>51</v>
      </c>
      <c r="X33" s="92">
        <f>IF(('Score Sheet (ENTER DATA)'!X102=0),"",'Score Sheet (ENTER DATA)'!X102)</f>
        <v>100</v>
      </c>
      <c r="Y33" s="138">
        <f>IF(('Score Sheet (ENTER DATA)'!Y102=0),"",'Score Sheet (ENTER DATA)'!Y102)</f>
        <v>51</v>
      </c>
      <c r="Z33" s="138">
        <f>IF(('Score Sheet (ENTER DATA)'!Z102=0),"",'Score Sheet (ENTER DATA)'!Z102)</f>
        <v>36</v>
      </c>
      <c r="AA33" s="138">
        <f>IF(('Score Sheet (ENTER DATA)'!AA102=0),"",'Score Sheet (ENTER DATA)'!AA102)</f>
        <v>16</v>
      </c>
      <c r="AB33" s="138">
        <f>IF(('Score Sheet (ENTER DATA)'!AB102=0),"",'Score Sheet (ENTER DATA)'!AB102)</f>
        <v>6</v>
      </c>
      <c r="AC33" s="138">
        <f>IF(('Score Sheet (ENTER DATA)'!AC102=0),"",'Score Sheet (ENTER DATA)'!AC102)</f>
        <v>49</v>
      </c>
      <c r="AD33" s="138">
        <f>IF(('Score Sheet (ENTER DATA)'!AD102=0),"",'Score Sheet (ENTER DATA)'!AD102)</f>
        <v>34</v>
      </c>
      <c r="AE33" s="138">
        <f>IF(('Score Sheet (ENTER DATA)'!AE102=0),"",'Score Sheet (ENTER DATA)'!AE102)</f>
        <v>17</v>
      </c>
      <c r="AF33" s="138">
        <f>IF(('Score Sheet (ENTER DATA)'!AF102=0),"",'Score Sheet (ENTER DATA)'!AF102)</f>
        <v>5</v>
      </c>
      <c r="AG33" s="64"/>
    </row>
    <row r="34" spans="1:33" s="43" customFormat="1" ht="12">
      <c r="A34" s="382" t="str">
        <f>IF(ISBLANK('Score Sheet (ENTER DATA)'!C58),"",'Score Sheet (ENTER DATA)'!A58)</f>
        <v>NDA</v>
      </c>
      <c r="B34" s="138">
        <f>IF(ISBLANK('Score Sheet (ENTER DATA)'!C58),"",'Score Sheet (ENTER DATA)'!B58)</f>
        <v>3</v>
      </c>
      <c r="C34" s="62" t="str">
        <f>IF(ISBLANK('Score Sheet (ENTER DATA)'!C58),"",'Score Sheet (ENTER DATA)'!C58)</f>
        <v>Maddie Woodward</v>
      </c>
      <c r="D34" s="138">
        <f>IF(ISBLANK('Score Sheet (ENTER DATA)'!D58),"",'Score Sheet (ENTER DATA)'!D58)</f>
        <v>5</v>
      </c>
      <c r="E34" s="138">
        <f>IF(ISBLANK('Score Sheet (ENTER DATA)'!E58),"",'Score Sheet (ENTER DATA)'!E58)</f>
        <v>4</v>
      </c>
      <c r="F34" s="138">
        <f>IF(ISBLANK('Score Sheet (ENTER DATA)'!F58),"",'Score Sheet (ENTER DATA)'!F58)</f>
        <v>4</v>
      </c>
      <c r="G34" s="138">
        <f>IF(ISBLANK('Score Sheet (ENTER DATA)'!G58),"",'Score Sheet (ENTER DATA)'!G58)</f>
        <v>5</v>
      </c>
      <c r="H34" s="138">
        <f>IF(ISBLANK('Score Sheet (ENTER DATA)'!H58),"",'Score Sheet (ENTER DATA)'!H58)</f>
        <v>7</v>
      </c>
      <c r="I34" s="138">
        <f>IF(ISBLANK('Score Sheet (ENTER DATA)'!I58),"",'Score Sheet (ENTER DATA)'!I58)</f>
        <v>5</v>
      </c>
      <c r="J34" s="138">
        <f>IF(ISBLANK('Score Sheet (ENTER DATA)'!J58),"",'Score Sheet (ENTER DATA)'!J58)</f>
        <v>4</v>
      </c>
      <c r="K34" s="138">
        <f>IF(ISBLANK('Score Sheet (ENTER DATA)'!K58),"",'Score Sheet (ENTER DATA)'!K58)</f>
        <v>7</v>
      </c>
      <c r="L34" s="138">
        <f>IF(ISBLANK('Score Sheet (ENTER DATA)'!L58),"",'Score Sheet (ENTER DATA)'!L58)</f>
        <v>5</v>
      </c>
      <c r="M34" s="37">
        <f>IF(('Score Sheet (ENTER DATA)'!M58=0),"",'Score Sheet (ENTER DATA)'!M58)</f>
        <v>46</v>
      </c>
      <c r="N34" s="138">
        <f>IF(ISBLANK('Score Sheet (ENTER DATA)'!N58),"",'Score Sheet (ENTER DATA)'!N58)</f>
        <v>5</v>
      </c>
      <c r="O34" s="138">
        <f>IF(ISBLANK('Score Sheet (ENTER DATA)'!O58),"",'Score Sheet (ENTER DATA)'!O58)</f>
        <v>6</v>
      </c>
      <c r="P34" s="138">
        <f>IF(ISBLANK('Score Sheet (ENTER DATA)'!P58),"",'Score Sheet (ENTER DATA)'!P58)</f>
        <v>9</v>
      </c>
      <c r="Q34" s="138">
        <f>IF(ISBLANK('Score Sheet (ENTER DATA)'!Q58),"",'Score Sheet (ENTER DATA)'!Q58)</f>
        <v>5</v>
      </c>
      <c r="R34" s="138">
        <f>IF(ISBLANK('Score Sheet (ENTER DATA)'!R58),"",'Score Sheet (ENTER DATA)'!R58)</f>
        <v>7</v>
      </c>
      <c r="S34" s="138">
        <f>IF(ISBLANK('Score Sheet (ENTER DATA)'!S58),"",'Score Sheet (ENTER DATA)'!S58)</f>
        <v>7</v>
      </c>
      <c r="T34" s="138">
        <f>IF(ISBLANK('Score Sheet (ENTER DATA)'!T58),"",'Score Sheet (ENTER DATA)'!T58)</f>
        <v>7</v>
      </c>
      <c r="U34" s="138">
        <f>IF(ISBLANK('Score Sheet (ENTER DATA)'!U58),"",'Score Sheet (ENTER DATA)'!U58)</f>
        <v>3</v>
      </c>
      <c r="V34" s="138">
        <f>IF(ISBLANK('Score Sheet (ENTER DATA)'!V58),"",'Score Sheet (ENTER DATA)'!V58)</f>
        <v>5</v>
      </c>
      <c r="W34" s="173">
        <f>IF(('Score Sheet (ENTER DATA)'!W58=0),"",'Score Sheet (ENTER DATA)'!W58)</f>
        <v>54</v>
      </c>
      <c r="X34" s="92">
        <f>IF(('Score Sheet (ENTER DATA)'!X58=0),"",'Score Sheet (ENTER DATA)'!X58)</f>
        <v>100</v>
      </c>
      <c r="Y34" s="138">
        <f>IF(('Score Sheet (ENTER DATA)'!Y58=0),"",'Score Sheet (ENTER DATA)'!Y58)</f>
        <v>54</v>
      </c>
      <c r="Z34" s="138">
        <f>IF(('Score Sheet (ENTER DATA)'!Z58=0),"",'Score Sheet (ENTER DATA)'!Z58)</f>
        <v>34</v>
      </c>
      <c r="AA34" s="138">
        <f>IF(('Score Sheet (ENTER DATA)'!AA58=0),"",'Score Sheet (ENTER DATA)'!AA58)</f>
        <v>15</v>
      </c>
      <c r="AB34" s="138">
        <f>IF(('Score Sheet (ENTER DATA)'!AB58=0),"",'Score Sheet (ENTER DATA)'!AB58)</f>
        <v>5</v>
      </c>
      <c r="AC34" s="138">
        <f>IF(('Score Sheet (ENTER DATA)'!AC58=0),"",'Score Sheet (ENTER DATA)'!AC58)</f>
        <v>46</v>
      </c>
      <c r="AD34" s="138">
        <f>IF(('Score Sheet (ENTER DATA)'!AD58=0),"",'Score Sheet (ENTER DATA)'!AD58)</f>
        <v>33</v>
      </c>
      <c r="AE34" s="138">
        <f>IF(('Score Sheet (ENTER DATA)'!AE58=0),"",'Score Sheet (ENTER DATA)'!AE58)</f>
        <v>16</v>
      </c>
      <c r="AF34" s="138">
        <f>IF(('Score Sheet (ENTER DATA)'!AF58=0),"",'Score Sheet (ENTER DATA)'!AF58)</f>
        <v>5</v>
      </c>
      <c r="AG34" s="64"/>
    </row>
    <row r="35" spans="1:33" s="43" customFormat="1" ht="12">
      <c r="A35" s="128" t="str">
        <f>IF(ISBLANK('Score Sheet (ENTER DATA)'!C84),"",'Score Sheet (ENTER DATA)'!A84)</f>
        <v>PEW</v>
      </c>
      <c r="B35" s="138">
        <f>IF(ISBLANK('Score Sheet (ENTER DATA)'!C84),"",'Score Sheet (ENTER DATA)'!B84)</f>
        <v>2</v>
      </c>
      <c r="C35" s="62" t="str">
        <f>IF(ISBLANK('Score Sheet (ENTER DATA)'!C84),"",'Score Sheet (ENTER DATA)'!C84)</f>
        <v>Chloe Krumenacher</v>
      </c>
      <c r="D35" s="138">
        <f>IF(ISBLANK('Score Sheet (ENTER DATA)'!D84),"",'Score Sheet (ENTER DATA)'!D84)</f>
        <v>7</v>
      </c>
      <c r="E35" s="138">
        <f>IF(ISBLANK('Score Sheet (ENTER DATA)'!E84),"",'Score Sheet (ENTER DATA)'!E84)</f>
        <v>4</v>
      </c>
      <c r="F35" s="138">
        <f>IF(ISBLANK('Score Sheet (ENTER DATA)'!F84),"",'Score Sheet (ENTER DATA)'!F84)</f>
        <v>6</v>
      </c>
      <c r="G35" s="138">
        <f>IF(ISBLANK('Score Sheet (ENTER DATA)'!G84),"",'Score Sheet (ENTER DATA)'!G84)</f>
        <v>4</v>
      </c>
      <c r="H35" s="138">
        <f>IF(ISBLANK('Score Sheet (ENTER DATA)'!H84),"",'Score Sheet (ENTER DATA)'!H84)</f>
        <v>7</v>
      </c>
      <c r="I35" s="138">
        <f>IF(ISBLANK('Score Sheet (ENTER DATA)'!I84),"",'Score Sheet (ENTER DATA)'!I84)</f>
        <v>6</v>
      </c>
      <c r="J35" s="138">
        <f>IF(ISBLANK('Score Sheet (ENTER DATA)'!J84),"",'Score Sheet (ENTER DATA)'!J84)</f>
        <v>5</v>
      </c>
      <c r="K35" s="138">
        <f>IF(ISBLANK('Score Sheet (ENTER DATA)'!K84),"",'Score Sheet (ENTER DATA)'!K84)</f>
        <v>7</v>
      </c>
      <c r="L35" s="138">
        <f>IF(ISBLANK('Score Sheet (ENTER DATA)'!L84),"",'Score Sheet (ENTER DATA)'!L84)</f>
        <v>5</v>
      </c>
      <c r="M35" s="37">
        <f>IF(('Score Sheet (ENTER DATA)'!M84=0),"",'Score Sheet (ENTER DATA)'!M84)</f>
        <v>51</v>
      </c>
      <c r="N35" s="138">
        <f>IF(ISBLANK('Score Sheet (ENTER DATA)'!N84),"",'Score Sheet (ENTER DATA)'!N84)</f>
        <v>5</v>
      </c>
      <c r="O35" s="138">
        <f>IF(ISBLANK('Score Sheet (ENTER DATA)'!O84),"",'Score Sheet (ENTER DATA)'!O84)</f>
        <v>6</v>
      </c>
      <c r="P35" s="138">
        <f>IF(ISBLANK('Score Sheet (ENTER DATA)'!P84),"",'Score Sheet (ENTER DATA)'!P84)</f>
        <v>6</v>
      </c>
      <c r="Q35" s="138">
        <f>IF(ISBLANK('Score Sheet (ENTER DATA)'!Q84),"",'Score Sheet (ENTER DATA)'!Q84)</f>
        <v>4</v>
      </c>
      <c r="R35" s="138">
        <f>IF(ISBLANK('Score Sheet (ENTER DATA)'!R84),"",'Score Sheet (ENTER DATA)'!R84)</f>
        <v>6</v>
      </c>
      <c r="S35" s="138">
        <f>IF(ISBLANK('Score Sheet (ENTER DATA)'!S84),"",'Score Sheet (ENTER DATA)'!S84)</f>
        <v>6</v>
      </c>
      <c r="T35" s="138">
        <f>IF(ISBLANK('Score Sheet (ENTER DATA)'!T84),"",'Score Sheet (ENTER DATA)'!T84)</f>
        <v>8</v>
      </c>
      <c r="U35" s="138">
        <f>IF(ISBLANK('Score Sheet (ENTER DATA)'!U84),"",'Score Sheet (ENTER DATA)'!U84)</f>
        <v>3</v>
      </c>
      <c r="V35" s="138">
        <f>IF(ISBLANK('Score Sheet (ENTER DATA)'!V84),"",'Score Sheet (ENTER DATA)'!V84)</f>
        <v>6</v>
      </c>
      <c r="W35" s="173">
        <f>IF(('Score Sheet (ENTER DATA)'!W84=0),"",'Score Sheet (ENTER DATA)'!W84)</f>
        <v>50</v>
      </c>
      <c r="X35" s="92">
        <f>IF(('Score Sheet (ENTER DATA)'!X84=0),"",'Score Sheet (ENTER DATA)'!X84)</f>
        <v>101</v>
      </c>
      <c r="Y35" s="138">
        <f>IF(('Score Sheet (ENTER DATA)'!Y84=0),"",'Score Sheet (ENTER DATA)'!Y84)</f>
        <v>50</v>
      </c>
      <c r="Z35" s="138">
        <f>IF(('Score Sheet (ENTER DATA)'!Z84=0),"",'Score Sheet (ENTER DATA)'!Z84)</f>
        <v>33</v>
      </c>
      <c r="AA35" s="138">
        <f>IF(('Score Sheet (ENTER DATA)'!AA84=0),"",'Score Sheet (ENTER DATA)'!AA84)</f>
        <v>17</v>
      </c>
      <c r="AB35" s="138">
        <f>IF(('Score Sheet (ENTER DATA)'!AB84=0),"",'Score Sheet (ENTER DATA)'!AB84)</f>
        <v>6</v>
      </c>
      <c r="AC35" s="138">
        <f>IF(('Score Sheet (ENTER DATA)'!AC84=0),"",'Score Sheet (ENTER DATA)'!AC84)</f>
        <v>51</v>
      </c>
      <c r="AD35" s="138">
        <f>IF(('Score Sheet (ENTER DATA)'!AD84=0),"",'Score Sheet (ENTER DATA)'!AD84)</f>
        <v>34</v>
      </c>
      <c r="AE35" s="138">
        <f>IF(('Score Sheet (ENTER DATA)'!AE84=0),"",'Score Sheet (ENTER DATA)'!AE84)</f>
        <v>17</v>
      </c>
      <c r="AF35" s="138">
        <f>IF(('Score Sheet (ENTER DATA)'!AF84=0),"",'Score Sheet (ENTER DATA)'!AF84)</f>
        <v>5</v>
      </c>
      <c r="AG35" s="64"/>
    </row>
    <row r="36" spans="1:33" s="43" customFormat="1" ht="12">
      <c r="A36" s="243" t="str">
        <f>IF(ISBLANK('Score Sheet (ENTER DATA)'!C147),"",'Score Sheet (ENTER DATA)'!A147)</f>
        <v>WB</v>
      </c>
      <c r="B36" s="138">
        <f>IF(ISBLANK('Score Sheet (ENTER DATA)'!C147),"",'Score Sheet (ENTER DATA)'!B147)</f>
        <v>2</v>
      </c>
      <c r="C36" s="62" t="str">
        <f>IF(ISBLANK('Score Sheet (ENTER DATA)'!C147),"",'Score Sheet (ENTER DATA)'!C147)</f>
        <v>Sam Kreis</v>
      </c>
      <c r="D36" s="138">
        <f>IF(ISBLANK('Score Sheet (ENTER DATA)'!D147),"",'Score Sheet (ENTER DATA)'!D147)</f>
        <v>7</v>
      </c>
      <c r="E36" s="138">
        <f>IF(ISBLANK('Score Sheet (ENTER DATA)'!E147),"",'Score Sheet (ENTER DATA)'!E147)</f>
        <v>4</v>
      </c>
      <c r="F36" s="138">
        <f>IF(ISBLANK('Score Sheet (ENTER DATA)'!F147),"",'Score Sheet (ENTER DATA)'!F147)</f>
        <v>5</v>
      </c>
      <c r="G36" s="138">
        <f>IF(ISBLANK('Score Sheet (ENTER DATA)'!G147),"",'Score Sheet (ENTER DATA)'!G147)</f>
        <v>3</v>
      </c>
      <c r="H36" s="138">
        <f>IF(ISBLANK('Score Sheet (ENTER DATA)'!H147),"",'Score Sheet (ENTER DATA)'!H147)</f>
        <v>7</v>
      </c>
      <c r="I36" s="138">
        <f>IF(ISBLANK('Score Sheet (ENTER DATA)'!I147),"",'Score Sheet (ENTER DATA)'!I147)</f>
        <v>6</v>
      </c>
      <c r="J36" s="138">
        <f>IF(ISBLANK('Score Sheet (ENTER DATA)'!J147),"",'Score Sheet (ENTER DATA)'!J147)</f>
        <v>6</v>
      </c>
      <c r="K36" s="138">
        <f>IF(ISBLANK('Score Sheet (ENTER DATA)'!K147),"",'Score Sheet (ENTER DATA)'!K147)</f>
        <v>7</v>
      </c>
      <c r="L36" s="138">
        <f>IF(ISBLANK('Score Sheet (ENTER DATA)'!L147),"",'Score Sheet (ENTER DATA)'!L147)</f>
        <v>6</v>
      </c>
      <c r="M36" s="37">
        <f>IF(('Score Sheet (ENTER DATA)'!M147=0),"",'Score Sheet (ENTER DATA)'!M147)</f>
        <v>51</v>
      </c>
      <c r="N36" s="138">
        <f>IF(ISBLANK('Score Sheet (ENTER DATA)'!N147),"",'Score Sheet (ENTER DATA)'!N147)</f>
        <v>5</v>
      </c>
      <c r="O36" s="138">
        <f>IF(ISBLANK('Score Sheet (ENTER DATA)'!O147),"",'Score Sheet (ENTER DATA)'!O147)</f>
        <v>5</v>
      </c>
      <c r="P36" s="138">
        <f>IF(ISBLANK('Score Sheet (ENTER DATA)'!P147),"",'Score Sheet (ENTER DATA)'!P147)</f>
        <v>7</v>
      </c>
      <c r="Q36" s="138">
        <f>IF(ISBLANK('Score Sheet (ENTER DATA)'!Q147),"",'Score Sheet (ENTER DATA)'!Q147)</f>
        <v>5</v>
      </c>
      <c r="R36" s="138">
        <f>IF(ISBLANK('Score Sheet (ENTER DATA)'!R147),"",'Score Sheet (ENTER DATA)'!R147)</f>
        <v>7</v>
      </c>
      <c r="S36" s="138">
        <f>IF(ISBLANK('Score Sheet (ENTER DATA)'!S147),"",'Score Sheet (ENTER DATA)'!S147)</f>
        <v>5</v>
      </c>
      <c r="T36" s="138">
        <f>IF(ISBLANK('Score Sheet (ENTER DATA)'!T147),"",'Score Sheet (ENTER DATA)'!T147)</f>
        <v>8</v>
      </c>
      <c r="U36" s="138">
        <f>IF(ISBLANK('Score Sheet (ENTER DATA)'!U147),"",'Score Sheet (ENTER DATA)'!U147)</f>
        <v>4</v>
      </c>
      <c r="V36" s="138">
        <f>IF(ISBLANK('Score Sheet (ENTER DATA)'!V147),"",'Score Sheet (ENTER DATA)'!V147)</f>
        <v>5</v>
      </c>
      <c r="W36" s="173">
        <f>IF(('Score Sheet (ENTER DATA)'!W147=0),"",'Score Sheet (ENTER DATA)'!W147)</f>
        <v>51</v>
      </c>
      <c r="X36" s="92">
        <f>IF(('Score Sheet (ENTER DATA)'!X147=0),"",'Score Sheet (ENTER DATA)'!X147)</f>
        <v>102</v>
      </c>
      <c r="Y36" s="138">
        <f>IF(('Score Sheet (ENTER DATA)'!Y147=0),"",'Score Sheet (ENTER DATA)'!Y147)</f>
        <v>51</v>
      </c>
      <c r="Z36" s="138">
        <f>IF(('Score Sheet (ENTER DATA)'!Z147=0),"",'Score Sheet (ENTER DATA)'!Z147)</f>
        <v>34</v>
      </c>
      <c r="AA36" s="138">
        <f>IF(('Score Sheet (ENTER DATA)'!AA147=0),"",'Score Sheet (ENTER DATA)'!AA147)</f>
        <v>17</v>
      </c>
      <c r="AB36" s="138">
        <f>IF(('Score Sheet (ENTER DATA)'!AB147=0),"",'Score Sheet (ENTER DATA)'!AB147)</f>
        <v>5</v>
      </c>
      <c r="AC36" s="138">
        <f>IF(('Score Sheet (ENTER DATA)'!AC147=0),"",'Score Sheet (ENTER DATA)'!AC147)</f>
        <v>51</v>
      </c>
      <c r="AD36" s="138">
        <f>IF(('Score Sheet (ENTER DATA)'!AD147=0),"",'Score Sheet (ENTER DATA)'!AD147)</f>
        <v>35</v>
      </c>
      <c r="AE36" s="138">
        <f>IF(('Score Sheet (ENTER DATA)'!AE147=0),"",'Score Sheet (ENTER DATA)'!AE147)</f>
        <v>19</v>
      </c>
      <c r="AF36" s="138">
        <f>IF(('Score Sheet (ENTER DATA)'!AF147=0),"",'Score Sheet (ENTER DATA)'!AF147)</f>
        <v>6</v>
      </c>
      <c r="AG36" s="64"/>
    </row>
    <row r="37" spans="1:33" s="43" customFormat="1" ht="12">
      <c r="A37" s="371" t="str">
        <f>IF(ISBLANK('Score Sheet (ENTER DATA)'!C122),"",'Score Sheet (ENTER DATA)'!A122)</f>
        <v>WAT</v>
      </c>
      <c r="B37" s="138">
        <f>IF(ISBLANK('Score Sheet (ENTER DATA)'!C122),"",'Score Sheet (ENTER DATA)'!B122)</f>
        <v>4</v>
      </c>
      <c r="C37" s="62" t="str">
        <f>IF(ISBLANK('Score Sheet (ENTER DATA)'!C122),"",'Score Sheet (ENTER DATA)'!C122)</f>
        <v>Frankie Poff</v>
      </c>
      <c r="D37" s="138">
        <f>IF(ISBLANK('Score Sheet (ENTER DATA)'!D122),"",'Score Sheet (ENTER DATA)'!D122)</f>
        <v>6</v>
      </c>
      <c r="E37" s="138">
        <f>IF(ISBLANK('Score Sheet (ENTER DATA)'!E122),"",'Score Sheet (ENTER DATA)'!E122)</f>
        <v>4</v>
      </c>
      <c r="F37" s="138">
        <f>IF(ISBLANK('Score Sheet (ENTER DATA)'!F122),"",'Score Sheet (ENTER DATA)'!F122)</f>
        <v>6</v>
      </c>
      <c r="G37" s="138">
        <f>IF(ISBLANK('Score Sheet (ENTER DATA)'!G122),"",'Score Sheet (ENTER DATA)'!G122)</f>
        <v>3</v>
      </c>
      <c r="H37" s="138">
        <f>IF(ISBLANK('Score Sheet (ENTER DATA)'!H122),"",'Score Sheet (ENTER DATA)'!H122)</f>
        <v>6</v>
      </c>
      <c r="I37" s="138">
        <f>IF(ISBLANK('Score Sheet (ENTER DATA)'!I122),"",'Score Sheet (ENTER DATA)'!I122)</f>
        <v>5</v>
      </c>
      <c r="J37" s="138">
        <f>IF(ISBLANK('Score Sheet (ENTER DATA)'!J122),"",'Score Sheet (ENTER DATA)'!J122)</f>
        <v>7</v>
      </c>
      <c r="K37" s="138">
        <f>IF(ISBLANK('Score Sheet (ENTER DATA)'!K122),"",'Score Sheet (ENTER DATA)'!K122)</f>
        <v>8</v>
      </c>
      <c r="L37" s="138">
        <f>IF(ISBLANK('Score Sheet (ENTER DATA)'!L122),"",'Score Sheet (ENTER DATA)'!L122)</f>
        <v>6</v>
      </c>
      <c r="M37" s="37">
        <f>IF(('Score Sheet (ENTER DATA)'!M122=0),"",'Score Sheet (ENTER DATA)'!M122)</f>
        <v>51</v>
      </c>
      <c r="N37" s="138">
        <f>IF(ISBLANK('Score Sheet (ENTER DATA)'!N122),"",'Score Sheet (ENTER DATA)'!N122)</f>
        <v>6</v>
      </c>
      <c r="O37" s="138">
        <f>IF(ISBLANK('Score Sheet (ENTER DATA)'!O122),"",'Score Sheet (ENTER DATA)'!O122)</f>
        <v>6</v>
      </c>
      <c r="P37" s="138">
        <f>IF(ISBLANK('Score Sheet (ENTER DATA)'!P122),"",'Score Sheet (ENTER DATA)'!P122)</f>
        <v>5</v>
      </c>
      <c r="Q37" s="138">
        <f>IF(ISBLANK('Score Sheet (ENTER DATA)'!Q122),"",'Score Sheet (ENTER DATA)'!Q122)</f>
        <v>6</v>
      </c>
      <c r="R37" s="138">
        <f>IF(ISBLANK('Score Sheet (ENTER DATA)'!R122),"",'Score Sheet (ENTER DATA)'!R122)</f>
        <v>6</v>
      </c>
      <c r="S37" s="138">
        <f>IF(ISBLANK('Score Sheet (ENTER DATA)'!S122),"",'Score Sheet (ENTER DATA)'!S122)</f>
        <v>6</v>
      </c>
      <c r="T37" s="138">
        <f>IF(ISBLANK('Score Sheet (ENTER DATA)'!T122),"",'Score Sheet (ENTER DATA)'!T122)</f>
        <v>6</v>
      </c>
      <c r="U37" s="138">
        <f>IF(ISBLANK('Score Sheet (ENTER DATA)'!U122),"",'Score Sheet (ENTER DATA)'!U122)</f>
        <v>4</v>
      </c>
      <c r="V37" s="138">
        <f>IF(ISBLANK('Score Sheet (ENTER DATA)'!V122),"",'Score Sheet (ENTER DATA)'!V122)</f>
        <v>6</v>
      </c>
      <c r="W37" s="173">
        <f>IF(('Score Sheet (ENTER DATA)'!W122=0),"",'Score Sheet (ENTER DATA)'!W122)</f>
        <v>51</v>
      </c>
      <c r="X37" s="92">
        <f>IF(('Score Sheet (ENTER DATA)'!X122=0),"",'Score Sheet (ENTER DATA)'!X122)</f>
        <v>102</v>
      </c>
      <c r="Y37" s="138">
        <f>IF(('Score Sheet (ENTER DATA)'!Y122=0),"",'Score Sheet (ENTER DATA)'!Y122)</f>
        <v>51</v>
      </c>
      <c r="Z37" s="138">
        <f>IF(('Score Sheet (ENTER DATA)'!Z122=0),"",'Score Sheet (ENTER DATA)'!Z122)</f>
        <v>34</v>
      </c>
      <c r="AA37" s="138">
        <f>IF(('Score Sheet (ENTER DATA)'!AA122=0),"",'Score Sheet (ENTER DATA)'!AA122)</f>
        <v>16</v>
      </c>
      <c r="AB37" s="138">
        <f>IF(('Score Sheet (ENTER DATA)'!AB122=0),"",'Score Sheet (ENTER DATA)'!AB122)</f>
        <v>6</v>
      </c>
      <c r="AC37" s="138">
        <f>IF(('Score Sheet (ENTER DATA)'!AC122=0),"",'Score Sheet (ENTER DATA)'!AC122)</f>
        <v>51</v>
      </c>
      <c r="AD37" s="138">
        <f>IF(('Score Sheet (ENTER DATA)'!AD122=0),"",'Score Sheet (ENTER DATA)'!AD122)</f>
        <v>35</v>
      </c>
      <c r="AE37" s="138">
        <f>IF(('Score Sheet (ENTER DATA)'!AE122=0),"",'Score Sheet (ENTER DATA)'!AE122)</f>
        <v>21</v>
      </c>
      <c r="AF37" s="138">
        <f>IF(('Score Sheet (ENTER DATA)'!AF122=0),"",'Score Sheet (ENTER DATA)'!AF122)</f>
        <v>6</v>
      </c>
      <c r="AG37" s="64"/>
    </row>
    <row r="38" spans="1:33" s="43" customFormat="1" ht="12">
      <c r="A38" s="225" t="str">
        <f>IF(ISBLANK('Score Sheet (ENTER DATA)'!C101),"",'Score Sheet (ENTER DATA)'!A101)</f>
        <v>PIUS</v>
      </c>
      <c r="B38" s="138">
        <f>IF(ISBLANK('Score Sheet (ENTER DATA)'!C101),"",'Score Sheet (ENTER DATA)'!B101)</f>
        <v>1</v>
      </c>
      <c r="C38" s="62" t="str">
        <f>IF(ISBLANK('Score Sheet (ENTER DATA)'!C101),"",'Score Sheet (ENTER DATA)'!C101)</f>
        <v>Kyleen Marccoux</v>
      </c>
      <c r="D38" s="138">
        <f>IF(ISBLANK('Score Sheet (ENTER DATA)'!D101),"",'Score Sheet (ENTER DATA)'!D101)</f>
        <v>8</v>
      </c>
      <c r="E38" s="138">
        <f>IF(ISBLANK('Score Sheet (ENTER DATA)'!E101),"",'Score Sheet (ENTER DATA)'!E101)</f>
        <v>5</v>
      </c>
      <c r="F38" s="138">
        <f>IF(ISBLANK('Score Sheet (ENTER DATA)'!F101),"",'Score Sheet (ENTER DATA)'!F101)</f>
        <v>7</v>
      </c>
      <c r="G38" s="138">
        <f>IF(ISBLANK('Score Sheet (ENTER DATA)'!G101),"",'Score Sheet (ENTER DATA)'!G101)</f>
        <v>4</v>
      </c>
      <c r="H38" s="138">
        <f>IF(ISBLANK('Score Sheet (ENTER DATA)'!H101),"",'Score Sheet (ENTER DATA)'!H101)</f>
        <v>7</v>
      </c>
      <c r="I38" s="138">
        <f>IF(ISBLANK('Score Sheet (ENTER DATA)'!I101),"",'Score Sheet (ENTER DATA)'!I101)</f>
        <v>4</v>
      </c>
      <c r="J38" s="138">
        <f>IF(ISBLANK('Score Sheet (ENTER DATA)'!J101),"",'Score Sheet (ENTER DATA)'!J101)</f>
        <v>4</v>
      </c>
      <c r="K38" s="138">
        <f>IF(ISBLANK('Score Sheet (ENTER DATA)'!K101),"",'Score Sheet (ENTER DATA)'!K101)</f>
        <v>7</v>
      </c>
      <c r="L38" s="138">
        <f>IF(ISBLANK('Score Sheet (ENTER DATA)'!L101),"",'Score Sheet (ENTER DATA)'!L101)</f>
        <v>5</v>
      </c>
      <c r="M38" s="37">
        <f>IF(('Score Sheet (ENTER DATA)'!M101=0),"",'Score Sheet (ENTER DATA)'!M101)</f>
        <v>51</v>
      </c>
      <c r="N38" s="138">
        <f>IF(ISBLANK('Score Sheet (ENTER DATA)'!N101),"",'Score Sheet (ENTER DATA)'!N101)</f>
        <v>4</v>
      </c>
      <c r="O38" s="138">
        <f>IF(ISBLANK('Score Sheet (ENTER DATA)'!O101),"",'Score Sheet (ENTER DATA)'!O101)</f>
        <v>6</v>
      </c>
      <c r="P38" s="138">
        <f>IF(ISBLANK('Score Sheet (ENTER DATA)'!P101),"",'Score Sheet (ENTER DATA)'!P101)</f>
        <v>6</v>
      </c>
      <c r="Q38" s="138">
        <f>IF(ISBLANK('Score Sheet (ENTER DATA)'!Q101),"",'Score Sheet (ENTER DATA)'!Q101)</f>
        <v>9</v>
      </c>
      <c r="R38" s="138">
        <f>IF(ISBLANK('Score Sheet (ENTER DATA)'!R101),"",'Score Sheet (ENTER DATA)'!R101)</f>
        <v>5</v>
      </c>
      <c r="S38" s="138">
        <f>IF(ISBLANK('Score Sheet (ENTER DATA)'!S101),"",'Score Sheet (ENTER DATA)'!S101)</f>
        <v>6</v>
      </c>
      <c r="T38" s="138">
        <f>IF(ISBLANK('Score Sheet (ENTER DATA)'!T101),"",'Score Sheet (ENTER DATA)'!T101)</f>
        <v>6</v>
      </c>
      <c r="U38" s="138">
        <f>IF(ISBLANK('Score Sheet (ENTER DATA)'!U101),"",'Score Sheet (ENTER DATA)'!U101)</f>
        <v>4</v>
      </c>
      <c r="V38" s="138">
        <f>IF(ISBLANK('Score Sheet (ENTER DATA)'!V101),"",'Score Sheet (ENTER DATA)'!V101)</f>
        <v>5</v>
      </c>
      <c r="W38" s="173">
        <f>IF(('Score Sheet (ENTER DATA)'!W101=0),"",'Score Sheet (ENTER DATA)'!W101)</f>
        <v>51</v>
      </c>
      <c r="X38" s="92">
        <f>IF(('Score Sheet (ENTER DATA)'!X101=0),"",'Score Sheet (ENTER DATA)'!X101)</f>
        <v>102</v>
      </c>
      <c r="Y38" s="138">
        <f>IF(('Score Sheet (ENTER DATA)'!Y101=0),"",'Score Sheet (ENTER DATA)'!Y101)</f>
        <v>51</v>
      </c>
      <c r="Z38" s="138">
        <f>IF(('Score Sheet (ENTER DATA)'!Z101=0),"",'Score Sheet (ENTER DATA)'!Z101)</f>
        <v>35</v>
      </c>
      <c r="AA38" s="138">
        <f>IF(('Score Sheet (ENTER DATA)'!AA101=0),"",'Score Sheet (ENTER DATA)'!AA101)</f>
        <v>15</v>
      </c>
      <c r="AB38" s="138">
        <f>IF(('Score Sheet (ENTER DATA)'!AB101=0),"",'Score Sheet (ENTER DATA)'!AB101)</f>
        <v>5</v>
      </c>
      <c r="AC38" s="138">
        <f>IF(('Score Sheet (ENTER DATA)'!AC101=0),"",'Score Sheet (ENTER DATA)'!AC101)</f>
        <v>51</v>
      </c>
      <c r="AD38" s="138">
        <f>IF(('Score Sheet (ENTER DATA)'!AD101=0),"",'Score Sheet (ENTER DATA)'!AD101)</f>
        <v>31</v>
      </c>
      <c r="AE38" s="138">
        <f>IF(('Score Sheet (ENTER DATA)'!AE101=0),"",'Score Sheet (ENTER DATA)'!AE101)</f>
        <v>16</v>
      </c>
      <c r="AF38" s="138">
        <f>IF(('Score Sheet (ENTER DATA)'!AF101=0),"",'Score Sheet (ENTER DATA)'!AF101)</f>
        <v>5</v>
      </c>
      <c r="AG38" s="64"/>
    </row>
    <row r="39" spans="1:33" s="43" customFormat="1" ht="12">
      <c r="A39" s="384" t="str">
        <f>IF(ISBLANK('Score Sheet (ENTER DATA)'!C56),"",'Score Sheet (ENTER DATA)'!A56)</f>
        <v>NDA</v>
      </c>
      <c r="B39" s="138">
        <f>IF(ISBLANK('Score Sheet (ENTER DATA)'!C56),"",'Score Sheet (ENTER DATA)'!B56)</f>
        <v>1</v>
      </c>
      <c r="C39" s="62" t="str">
        <f>IF(ISBLANK('Score Sheet (ENTER DATA)'!C56),"",'Score Sheet (ENTER DATA)'!C56)</f>
        <v>Emily Martin</v>
      </c>
      <c r="D39" s="138">
        <f>IF(ISBLANK('Score Sheet (ENTER DATA)'!D56),"",'Score Sheet (ENTER DATA)'!D56)</f>
        <v>6</v>
      </c>
      <c r="E39" s="138">
        <f>IF(ISBLANK('Score Sheet (ENTER DATA)'!E56),"",'Score Sheet (ENTER DATA)'!E56)</f>
        <v>4</v>
      </c>
      <c r="F39" s="138">
        <f>IF(ISBLANK('Score Sheet (ENTER DATA)'!F56),"",'Score Sheet (ENTER DATA)'!F56)</f>
        <v>6</v>
      </c>
      <c r="G39" s="138">
        <f>IF(ISBLANK('Score Sheet (ENTER DATA)'!G56),"",'Score Sheet (ENTER DATA)'!G56)</f>
        <v>3</v>
      </c>
      <c r="H39" s="138">
        <f>IF(ISBLANK('Score Sheet (ENTER DATA)'!H56),"",'Score Sheet (ENTER DATA)'!H56)</f>
        <v>7</v>
      </c>
      <c r="I39" s="138">
        <f>IF(ISBLANK('Score Sheet (ENTER DATA)'!I56),"",'Score Sheet (ENTER DATA)'!I56)</f>
        <v>5</v>
      </c>
      <c r="J39" s="138">
        <f>IF(ISBLANK('Score Sheet (ENTER DATA)'!J56),"",'Score Sheet (ENTER DATA)'!J56)</f>
        <v>7</v>
      </c>
      <c r="K39" s="138">
        <f>IF(ISBLANK('Score Sheet (ENTER DATA)'!K56),"",'Score Sheet (ENTER DATA)'!K56)</f>
        <v>9</v>
      </c>
      <c r="L39" s="138">
        <f>IF(ISBLANK('Score Sheet (ENTER DATA)'!L56),"",'Score Sheet (ENTER DATA)'!L56)</f>
        <v>7</v>
      </c>
      <c r="M39" s="37">
        <f>IF(('Score Sheet (ENTER DATA)'!M56=0),"",'Score Sheet (ENTER DATA)'!M56)</f>
        <v>54</v>
      </c>
      <c r="N39" s="138">
        <f>IF(ISBLANK('Score Sheet (ENTER DATA)'!N56),"",'Score Sheet (ENTER DATA)'!N56)</f>
        <v>7</v>
      </c>
      <c r="O39" s="138">
        <f>IF(ISBLANK('Score Sheet (ENTER DATA)'!O56),"",'Score Sheet (ENTER DATA)'!O56)</f>
        <v>6</v>
      </c>
      <c r="P39" s="138">
        <f>IF(ISBLANK('Score Sheet (ENTER DATA)'!P56),"",'Score Sheet (ENTER DATA)'!P56)</f>
        <v>6</v>
      </c>
      <c r="Q39" s="138">
        <f>IF(ISBLANK('Score Sheet (ENTER DATA)'!Q56),"",'Score Sheet (ENTER DATA)'!Q56)</f>
        <v>5</v>
      </c>
      <c r="R39" s="138">
        <f>IF(ISBLANK('Score Sheet (ENTER DATA)'!R56),"",'Score Sheet (ENTER DATA)'!R56)</f>
        <v>7</v>
      </c>
      <c r="S39" s="138">
        <f>IF(ISBLANK('Score Sheet (ENTER DATA)'!S56),"",'Score Sheet (ENTER DATA)'!S56)</f>
        <v>6</v>
      </c>
      <c r="T39" s="138">
        <f>IF(ISBLANK('Score Sheet (ENTER DATA)'!T56),"",'Score Sheet (ENTER DATA)'!T56)</f>
        <v>5</v>
      </c>
      <c r="U39" s="138">
        <f>IF(ISBLANK('Score Sheet (ENTER DATA)'!U56),"",'Score Sheet (ENTER DATA)'!U56)</f>
        <v>4</v>
      </c>
      <c r="V39" s="138">
        <f>IF(ISBLANK('Score Sheet (ENTER DATA)'!V56),"",'Score Sheet (ENTER DATA)'!V56)</f>
        <v>3</v>
      </c>
      <c r="W39" s="173">
        <f>IF(('Score Sheet (ENTER DATA)'!W56=0),"",'Score Sheet (ENTER DATA)'!W56)</f>
        <v>49</v>
      </c>
      <c r="X39" s="92">
        <f>IF(('Score Sheet (ENTER DATA)'!X56=0),"",'Score Sheet (ENTER DATA)'!X56)</f>
        <v>103</v>
      </c>
      <c r="Y39" s="138">
        <f>IF(('Score Sheet (ENTER DATA)'!Y56=0),"",'Score Sheet (ENTER DATA)'!Y56)</f>
        <v>49</v>
      </c>
      <c r="Z39" s="138">
        <f>IF(('Score Sheet (ENTER DATA)'!Z56=0),"",'Score Sheet (ENTER DATA)'!Z56)</f>
        <v>30</v>
      </c>
      <c r="AA39" s="138">
        <f>IF(('Score Sheet (ENTER DATA)'!AA56=0),"",'Score Sheet (ENTER DATA)'!AA56)</f>
        <v>12</v>
      </c>
      <c r="AB39" s="138">
        <f>IF(('Score Sheet (ENTER DATA)'!AB56=0),"",'Score Sheet (ENTER DATA)'!AB56)</f>
        <v>3</v>
      </c>
      <c r="AC39" s="138">
        <f>IF(('Score Sheet (ENTER DATA)'!AC56=0),"",'Score Sheet (ENTER DATA)'!AC56)</f>
        <v>54</v>
      </c>
      <c r="AD39" s="138">
        <f>IF(('Score Sheet (ENTER DATA)'!AD56=0),"",'Score Sheet (ENTER DATA)'!AD56)</f>
        <v>38</v>
      </c>
      <c r="AE39" s="138">
        <f>IF(('Score Sheet (ENTER DATA)'!AE56=0),"",'Score Sheet (ENTER DATA)'!AE56)</f>
        <v>23</v>
      </c>
      <c r="AF39" s="138">
        <f>IF(('Score Sheet (ENTER DATA)'!AF56=0),"",'Score Sheet (ENTER DATA)'!AF56)</f>
        <v>7</v>
      </c>
      <c r="AG39" s="64"/>
    </row>
    <row r="40" spans="1:33" s="43" customFormat="1" ht="12">
      <c r="A40" s="379" t="str">
        <f>IF(ISBLANK('Score Sheet (ENTER DATA)'!C113),"",'Score Sheet (ENTER DATA)'!A113)</f>
        <v>RSC</v>
      </c>
      <c r="B40" s="138">
        <f>IF(ISBLANK('Score Sheet (ENTER DATA)'!C113),"",'Score Sheet (ENTER DATA)'!B113)</f>
        <v>4</v>
      </c>
      <c r="C40" s="62" t="str">
        <f>IF(ISBLANK('Score Sheet (ENTER DATA)'!C113),"",'Score Sheet (ENTER DATA)'!C113)</f>
        <v>Emma Madden</v>
      </c>
      <c r="D40" s="138">
        <f>IF(ISBLANK('Score Sheet (ENTER DATA)'!D113),"",'Score Sheet (ENTER DATA)'!D113)</f>
        <v>5</v>
      </c>
      <c r="E40" s="138">
        <f>IF(ISBLANK('Score Sheet (ENTER DATA)'!E113),"",'Score Sheet (ENTER DATA)'!E113)</f>
        <v>5</v>
      </c>
      <c r="F40" s="138">
        <f>IF(ISBLANK('Score Sheet (ENTER DATA)'!F113),"",'Score Sheet (ENTER DATA)'!F113)</f>
        <v>4</v>
      </c>
      <c r="G40" s="138">
        <f>IF(ISBLANK('Score Sheet (ENTER DATA)'!G113),"",'Score Sheet (ENTER DATA)'!G113)</f>
        <v>6</v>
      </c>
      <c r="H40" s="138">
        <f>IF(ISBLANK('Score Sheet (ENTER DATA)'!H113),"",'Score Sheet (ENTER DATA)'!H113)</f>
        <v>8</v>
      </c>
      <c r="I40" s="138">
        <f>IF(ISBLANK('Score Sheet (ENTER DATA)'!I113),"",'Score Sheet (ENTER DATA)'!I113)</f>
        <v>6</v>
      </c>
      <c r="J40" s="138">
        <f>IF(ISBLANK('Score Sheet (ENTER DATA)'!J113),"",'Score Sheet (ENTER DATA)'!J113)</f>
        <v>5</v>
      </c>
      <c r="K40" s="138">
        <f>IF(ISBLANK('Score Sheet (ENTER DATA)'!K113),"",'Score Sheet (ENTER DATA)'!K113)</f>
        <v>6</v>
      </c>
      <c r="L40" s="138">
        <f>IF(ISBLANK('Score Sheet (ENTER DATA)'!L113),"",'Score Sheet (ENTER DATA)'!L113)</f>
        <v>7</v>
      </c>
      <c r="M40" s="37">
        <f>IF(('Score Sheet (ENTER DATA)'!M113=0),"",'Score Sheet (ENTER DATA)'!M113)</f>
        <v>52</v>
      </c>
      <c r="N40" s="138">
        <f>IF(ISBLANK('Score Sheet (ENTER DATA)'!N113),"",'Score Sheet (ENTER DATA)'!N113)</f>
        <v>4</v>
      </c>
      <c r="O40" s="138">
        <f>IF(ISBLANK('Score Sheet (ENTER DATA)'!O113),"",'Score Sheet (ENTER DATA)'!O113)</f>
        <v>6</v>
      </c>
      <c r="P40" s="138">
        <f>IF(ISBLANK('Score Sheet (ENTER DATA)'!P113),"",'Score Sheet (ENTER DATA)'!P113)</f>
        <v>6</v>
      </c>
      <c r="Q40" s="138">
        <f>IF(ISBLANK('Score Sheet (ENTER DATA)'!Q113),"",'Score Sheet (ENTER DATA)'!Q113)</f>
        <v>5</v>
      </c>
      <c r="R40" s="138">
        <f>IF(ISBLANK('Score Sheet (ENTER DATA)'!R113),"",'Score Sheet (ENTER DATA)'!R113)</f>
        <v>6</v>
      </c>
      <c r="S40" s="138">
        <f>IF(ISBLANK('Score Sheet (ENTER DATA)'!S113),"",'Score Sheet (ENTER DATA)'!S113)</f>
        <v>5</v>
      </c>
      <c r="T40" s="138">
        <f>IF(ISBLANK('Score Sheet (ENTER DATA)'!T113),"",'Score Sheet (ENTER DATA)'!T113)</f>
        <v>10</v>
      </c>
      <c r="U40" s="138">
        <f>IF(ISBLANK('Score Sheet (ENTER DATA)'!U113),"",'Score Sheet (ENTER DATA)'!U113)</f>
        <v>4</v>
      </c>
      <c r="V40" s="138">
        <f>IF(ISBLANK('Score Sheet (ENTER DATA)'!V113),"",'Score Sheet (ENTER DATA)'!V113)</f>
        <v>5</v>
      </c>
      <c r="W40" s="173">
        <f>IF(('Score Sheet (ENTER DATA)'!W113=0),"",'Score Sheet (ENTER DATA)'!W113)</f>
        <v>51</v>
      </c>
      <c r="X40" s="92">
        <f>IF(('Score Sheet (ENTER DATA)'!X113=0),"",'Score Sheet (ENTER DATA)'!X113)</f>
        <v>103</v>
      </c>
      <c r="Y40" s="138">
        <f>IF(('Score Sheet (ENTER DATA)'!Y113=0),"",'Score Sheet (ENTER DATA)'!Y113)</f>
        <v>51</v>
      </c>
      <c r="Z40" s="138">
        <f>IF(('Score Sheet (ENTER DATA)'!Z113=0),"",'Score Sheet (ENTER DATA)'!Z113)</f>
        <v>35</v>
      </c>
      <c r="AA40" s="138">
        <f>IF(('Score Sheet (ENTER DATA)'!AA113=0),"",'Score Sheet (ENTER DATA)'!AA113)</f>
        <v>19</v>
      </c>
      <c r="AB40" s="138">
        <f>IF(('Score Sheet (ENTER DATA)'!AB113=0),"",'Score Sheet (ENTER DATA)'!AB113)</f>
        <v>5</v>
      </c>
      <c r="AC40" s="138">
        <f>IF(('Score Sheet (ENTER DATA)'!AC113=0),"",'Score Sheet (ENTER DATA)'!AC113)</f>
        <v>52</v>
      </c>
      <c r="AD40" s="138">
        <f>IF(('Score Sheet (ENTER DATA)'!AD113=0),"",'Score Sheet (ENTER DATA)'!AD113)</f>
        <v>38</v>
      </c>
      <c r="AE40" s="138">
        <f>IF(('Score Sheet (ENTER DATA)'!AE113=0),"",'Score Sheet (ENTER DATA)'!AE113)</f>
        <v>18</v>
      </c>
      <c r="AF40" s="138">
        <f>IF(('Score Sheet (ENTER DATA)'!AF113=0),"",'Score Sheet (ENTER DATA)'!AF113)</f>
        <v>7</v>
      </c>
      <c r="AG40" s="64"/>
    </row>
    <row r="41" spans="1:33" s="43" customFormat="1" ht="12">
      <c r="A41" s="376" t="str">
        <f>IF(ISBLANK('Score Sheet (ENTER DATA)'!C24),"",'Score Sheet (ENTER DATA)'!A24)</f>
        <v>ARR B</v>
      </c>
      <c r="B41" s="138">
        <f>IF(ISBLANK('Score Sheet (ENTER DATA)'!C24),"",'Score Sheet (ENTER DATA)'!B24)</f>
        <v>5</v>
      </c>
      <c r="C41" s="62" t="str">
        <f>IF(ISBLANK('Score Sheet (ENTER DATA)'!C24),"",'Score Sheet (ENTER DATA)'!C24)</f>
        <v>Kierra Schmitz</v>
      </c>
      <c r="D41" s="138">
        <f>IF(ISBLANK('Score Sheet (ENTER DATA)'!D24),"",'Score Sheet (ENTER DATA)'!D24)</f>
        <v>7</v>
      </c>
      <c r="E41" s="138">
        <f>IF(ISBLANK('Score Sheet (ENTER DATA)'!E24),"",'Score Sheet (ENTER DATA)'!E24)</f>
        <v>5</v>
      </c>
      <c r="F41" s="138">
        <f>IF(ISBLANK('Score Sheet (ENTER DATA)'!F24),"",'Score Sheet (ENTER DATA)'!F24)</f>
        <v>6</v>
      </c>
      <c r="G41" s="138">
        <f>IF(ISBLANK('Score Sheet (ENTER DATA)'!G24),"",'Score Sheet (ENTER DATA)'!G24)</f>
        <v>4</v>
      </c>
      <c r="H41" s="138">
        <f>IF(ISBLANK('Score Sheet (ENTER DATA)'!H24),"",'Score Sheet (ENTER DATA)'!H24)</f>
        <v>7</v>
      </c>
      <c r="I41" s="138">
        <f>IF(ISBLANK('Score Sheet (ENTER DATA)'!I24),"",'Score Sheet (ENTER DATA)'!I24)</f>
        <v>6</v>
      </c>
      <c r="J41" s="138">
        <f>IF(ISBLANK('Score Sheet (ENTER DATA)'!J24),"",'Score Sheet (ENTER DATA)'!J24)</f>
        <v>8</v>
      </c>
      <c r="K41" s="138">
        <f>IF(ISBLANK('Score Sheet (ENTER DATA)'!K24),"",'Score Sheet (ENTER DATA)'!K24)</f>
        <v>7</v>
      </c>
      <c r="L41" s="138">
        <f>IF(ISBLANK('Score Sheet (ENTER DATA)'!L24),"",'Score Sheet (ENTER DATA)'!L24)</f>
        <v>5</v>
      </c>
      <c r="M41" s="37">
        <f>IF(('Score Sheet (ENTER DATA)'!M24=0),"",'Score Sheet (ENTER DATA)'!M24)</f>
        <v>55</v>
      </c>
      <c r="N41" s="138">
        <f>IF(ISBLANK('Score Sheet (ENTER DATA)'!N24),"",'Score Sheet (ENTER DATA)'!N24)</f>
        <v>4</v>
      </c>
      <c r="O41" s="138">
        <f>IF(ISBLANK('Score Sheet (ENTER DATA)'!O24),"",'Score Sheet (ENTER DATA)'!O24)</f>
        <v>6</v>
      </c>
      <c r="P41" s="138">
        <f>IF(ISBLANK('Score Sheet (ENTER DATA)'!P24),"",'Score Sheet (ENTER DATA)'!P24)</f>
        <v>6</v>
      </c>
      <c r="Q41" s="138">
        <f>IF(ISBLANK('Score Sheet (ENTER DATA)'!Q24),"",'Score Sheet (ENTER DATA)'!Q24)</f>
        <v>4</v>
      </c>
      <c r="R41" s="138">
        <f>IF(ISBLANK('Score Sheet (ENTER DATA)'!R24),"",'Score Sheet (ENTER DATA)'!R24)</f>
        <v>5</v>
      </c>
      <c r="S41" s="138">
        <f>IF(ISBLANK('Score Sheet (ENTER DATA)'!S24),"",'Score Sheet (ENTER DATA)'!S24)</f>
        <v>6</v>
      </c>
      <c r="T41" s="138">
        <f>IF(ISBLANK('Score Sheet (ENTER DATA)'!T24),"",'Score Sheet (ENTER DATA)'!T24)</f>
        <v>6</v>
      </c>
      <c r="U41" s="138">
        <f>IF(ISBLANK('Score Sheet (ENTER DATA)'!U24),"",'Score Sheet (ENTER DATA)'!U24)</f>
        <v>4</v>
      </c>
      <c r="V41" s="138">
        <f>IF(ISBLANK('Score Sheet (ENTER DATA)'!V24),"",'Score Sheet (ENTER DATA)'!V24)</f>
        <v>8</v>
      </c>
      <c r="W41" s="173">
        <f>IF(('Score Sheet (ENTER DATA)'!W24=0),"",'Score Sheet (ENTER DATA)'!W24)</f>
        <v>49</v>
      </c>
      <c r="X41" s="92">
        <f>IF(('Score Sheet (ENTER DATA)'!X24=0),"",'Score Sheet (ENTER DATA)'!X24)</f>
        <v>104</v>
      </c>
      <c r="Y41" s="138">
        <f>IF(('Score Sheet (ENTER DATA)'!Y24=0),"",'Score Sheet (ENTER DATA)'!Y24)</f>
        <v>49</v>
      </c>
      <c r="Z41" s="138">
        <f>IF(('Score Sheet (ENTER DATA)'!Z24=0),"",'Score Sheet (ENTER DATA)'!Z24)</f>
        <v>33</v>
      </c>
      <c r="AA41" s="138">
        <f>IF(('Score Sheet (ENTER DATA)'!AA24=0),"",'Score Sheet (ENTER DATA)'!AA24)</f>
        <v>18</v>
      </c>
      <c r="AB41" s="138">
        <f>IF(('Score Sheet (ENTER DATA)'!AB24=0),"",'Score Sheet (ENTER DATA)'!AB24)</f>
        <v>8</v>
      </c>
      <c r="AC41" s="138">
        <f>IF(('Score Sheet (ENTER DATA)'!AC24=0),"",'Score Sheet (ENTER DATA)'!AC24)</f>
        <v>55</v>
      </c>
      <c r="AD41" s="138">
        <f>IF(('Score Sheet (ENTER DATA)'!AD24=0),"",'Score Sheet (ENTER DATA)'!AD24)</f>
        <v>37</v>
      </c>
      <c r="AE41" s="138">
        <f>IF(('Score Sheet (ENTER DATA)'!AE24=0),"",'Score Sheet (ENTER DATA)'!AE24)</f>
        <v>20</v>
      </c>
      <c r="AF41" s="138">
        <f>IF(('Score Sheet (ENTER DATA)'!AF24=0),"",'Score Sheet (ENTER DATA)'!AF24)</f>
        <v>5</v>
      </c>
      <c r="AG41" s="64"/>
    </row>
    <row r="42" spans="1:33" s="43" customFormat="1" ht="12">
      <c r="A42" s="389" t="str">
        <f>IF(ISBLANK('Score Sheet (ENTER DATA)'!C130),"",'Score Sheet (ENTER DATA)'!A130)</f>
        <v>W</v>
      </c>
      <c r="B42" s="138">
        <f>IF(ISBLANK('Score Sheet (ENTER DATA)'!C130),"",'Score Sheet (ENTER DATA)'!B130)</f>
        <v>3</v>
      </c>
      <c r="C42" s="62" t="str">
        <f>IF(ISBLANK('Score Sheet (ENTER DATA)'!C130),"",'Score Sheet (ENTER DATA)'!C130)</f>
        <v>Carly Kohout</v>
      </c>
      <c r="D42" s="138">
        <f>IF(ISBLANK('Score Sheet (ENTER DATA)'!D130),"",'Score Sheet (ENTER DATA)'!D130)</f>
        <v>7</v>
      </c>
      <c r="E42" s="138">
        <f>IF(ISBLANK('Score Sheet (ENTER DATA)'!E130),"",'Score Sheet (ENTER DATA)'!E130)</f>
        <v>4</v>
      </c>
      <c r="F42" s="138">
        <f>IF(ISBLANK('Score Sheet (ENTER DATA)'!F130),"",'Score Sheet (ENTER DATA)'!F130)</f>
        <v>5</v>
      </c>
      <c r="G42" s="138">
        <f>IF(ISBLANK('Score Sheet (ENTER DATA)'!G130),"",'Score Sheet (ENTER DATA)'!G130)</f>
        <v>6</v>
      </c>
      <c r="H42" s="138">
        <f>IF(ISBLANK('Score Sheet (ENTER DATA)'!H130),"",'Score Sheet (ENTER DATA)'!H130)</f>
        <v>6</v>
      </c>
      <c r="I42" s="138">
        <f>IF(ISBLANK('Score Sheet (ENTER DATA)'!I130),"",'Score Sheet (ENTER DATA)'!I130)</f>
        <v>6</v>
      </c>
      <c r="J42" s="138">
        <f>IF(ISBLANK('Score Sheet (ENTER DATA)'!J130),"",'Score Sheet (ENTER DATA)'!J130)</f>
        <v>6</v>
      </c>
      <c r="K42" s="138">
        <f>IF(ISBLANK('Score Sheet (ENTER DATA)'!K130),"",'Score Sheet (ENTER DATA)'!K130)</f>
        <v>8</v>
      </c>
      <c r="L42" s="138">
        <f>IF(ISBLANK('Score Sheet (ENTER DATA)'!L130),"",'Score Sheet (ENTER DATA)'!L130)</f>
        <v>6</v>
      </c>
      <c r="M42" s="37">
        <f>IF(('Score Sheet (ENTER DATA)'!M130=0),"",'Score Sheet (ENTER DATA)'!M130)</f>
        <v>54</v>
      </c>
      <c r="N42" s="138">
        <f>IF(ISBLANK('Score Sheet (ENTER DATA)'!N130),"",'Score Sheet (ENTER DATA)'!N130)</f>
        <v>5</v>
      </c>
      <c r="O42" s="138">
        <f>IF(ISBLANK('Score Sheet (ENTER DATA)'!O130),"",'Score Sheet (ENTER DATA)'!O130)</f>
        <v>7</v>
      </c>
      <c r="P42" s="138">
        <f>IF(ISBLANK('Score Sheet (ENTER DATA)'!P130),"",'Score Sheet (ENTER DATA)'!P130)</f>
        <v>5</v>
      </c>
      <c r="Q42" s="138">
        <f>IF(ISBLANK('Score Sheet (ENTER DATA)'!Q130),"",'Score Sheet (ENTER DATA)'!Q130)</f>
        <v>4</v>
      </c>
      <c r="R42" s="138">
        <f>IF(ISBLANK('Score Sheet (ENTER DATA)'!R130),"",'Score Sheet (ENTER DATA)'!R130)</f>
        <v>7</v>
      </c>
      <c r="S42" s="138">
        <f>IF(ISBLANK('Score Sheet (ENTER DATA)'!S130),"",'Score Sheet (ENTER DATA)'!S130)</f>
        <v>7</v>
      </c>
      <c r="T42" s="138">
        <f>IF(ISBLANK('Score Sheet (ENTER DATA)'!T130),"",'Score Sheet (ENTER DATA)'!T130)</f>
        <v>6</v>
      </c>
      <c r="U42" s="138">
        <f>IF(ISBLANK('Score Sheet (ENTER DATA)'!U130),"",'Score Sheet (ENTER DATA)'!U130)</f>
        <v>4</v>
      </c>
      <c r="V42" s="138">
        <f>IF(ISBLANK('Score Sheet (ENTER DATA)'!V130),"",'Score Sheet (ENTER DATA)'!V130)</f>
        <v>5</v>
      </c>
      <c r="W42" s="173">
        <f>IF(('Score Sheet (ENTER DATA)'!W130=0),"",'Score Sheet (ENTER DATA)'!W130)</f>
        <v>50</v>
      </c>
      <c r="X42" s="92">
        <f>IF(('Score Sheet (ENTER DATA)'!X130=0),"",'Score Sheet (ENTER DATA)'!X130)</f>
        <v>104</v>
      </c>
      <c r="Y42" s="138">
        <f>IF(('Score Sheet (ENTER DATA)'!Y130=0),"",'Score Sheet (ENTER DATA)'!Y130)</f>
        <v>50</v>
      </c>
      <c r="Z42" s="138">
        <f>IF(('Score Sheet (ENTER DATA)'!Z130=0),"",'Score Sheet (ENTER DATA)'!Z130)</f>
        <v>33</v>
      </c>
      <c r="AA42" s="138">
        <f>IF(('Score Sheet (ENTER DATA)'!AA130=0),"",'Score Sheet (ENTER DATA)'!AA130)</f>
        <v>15</v>
      </c>
      <c r="AB42" s="138">
        <f>IF(('Score Sheet (ENTER DATA)'!AB130=0),"",'Score Sheet (ENTER DATA)'!AB130)</f>
        <v>5</v>
      </c>
      <c r="AC42" s="138">
        <f>IF(('Score Sheet (ENTER DATA)'!AC130=0),"",'Score Sheet (ENTER DATA)'!AC130)</f>
        <v>54</v>
      </c>
      <c r="AD42" s="138">
        <f>IF(('Score Sheet (ENTER DATA)'!AD130=0),"",'Score Sheet (ENTER DATA)'!AD130)</f>
        <v>38</v>
      </c>
      <c r="AE42" s="138">
        <f>IF(('Score Sheet (ENTER DATA)'!AE130=0),"",'Score Sheet (ENTER DATA)'!AE130)</f>
        <v>20</v>
      </c>
      <c r="AF42" s="138">
        <f>IF(('Score Sheet (ENTER DATA)'!AF130=0),"",'Score Sheet (ENTER DATA)'!AF130)</f>
        <v>6</v>
      </c>
      <c r="AG42" s="64"/>
    </row>
    <row r="43" spans="1:33" s="43" customFormat="1" ht="12">
      <c r="A43" s="368" t="str">
        <f>IF(ISBLANK('Score Sheet (ENTER DATA)'!C114),"",'Score Sheet (ENTER DATA)'!A114)</f>
        <v>RSC</v>
      </c>
      <c r="B43" s="138">
        <f>IF(ISBLANK('Score Sheet (ENTER DATA)'!C114),"",'Score Sheet (ENTER DATA)'!B114)</f>
        <v>5</v>
      </c>
      <c r="C43" s="62" t="str">
        <f>IF(ISBLANK('Score Sheet (ENTER DATA)'!C114),"",'Score Sheet (ENTER DATA)'!C114)</f>
        <v>Laney Perterson</v>
      </c>
      <c r="D43" s="138">
        <f>IF(ISBLANK('Score Sheet (ENTER DATA)'!D114),"",'Score Sheet (ENTER DATA)'!D114)</f>
        <v>6</v>
      </c>
      <c r="E43" s="138">
        <f>IF(ISBLANK('Score Sheet (ENTER DATA)'!E114),"",'Score Sheet (ENTER DATA)'!E114)</f>
        <v>4</v>
      </c>
      <c r="F43" s="138">
        <f>IF(ISBLANK('Score Sheet (ENTER DATA)'!F114),"",'Score Sheet (ENTER DATA)'!F114)</f>
        <v>5</v>
      </c>
      <c r="G43" s="138">
        <f>IF(ISBLANK('Score Sheet (ENTER DATA)'!G114),"",'Score Sheet (ENTER DATA)'!G114)</f>
        <v>5</v>
      </c>
      <c r="H43" s="138">
        <f>IF(ISBLANK('Score Sheet (ENTER DATA)'!H114),"",'Score Sheet (ENTER DATA)'!H114)</f>
        <v>7</v>
      </c>
      <c r="I43" s="138">
        <f>IF(ISBLANK('Score Sheet (ENTER DATA)'!I114),"",'Score Sheet (ENTER DATA)'!I114)</f>
        <v>5</v>
      </c>
      <c r="J43" s="138">
        <f>IF(ISBLANK('Score Sheet (ENTER DATA)'!J114),"",'Score Sheet (ENTER DATA)'!J114)</f>
        <v>6</v>
      </c>
      <c r="K43" s="138">
        <f>IF(ISBLANK('Score Sheet (ENTER DATA)'!K114),"",'Score Sheet (ENTER DATA)'!K114)</f>
        <v>6</v>
      </c>
      <c r="L43" s="138">
        <f>IF(ISBLANK('Score Sheet (ENTER DATA)'!L114),"",'Score Sheet (ENTER DATA)'!L114)</f>
        <v>7</v>
      </c>
      <c r="M43" s="37">
        <f>IF(('Score Sheet (ENTER DATA)'!M114=0),"",'Score Sheet (ENTER DATA)'!M114)</f>
        <v>51</v>
      </c>
      <c r="N43" s="138">
        <f>IF(ISBLANK('Score Sheet (ENTER DATA)'!N114),"",'Score Sheet (ENTER DATA)'!N114)</f>
        <v>5</v>
      </c>
      <c r="O43" s="138">
        <f>IF(ISBLANK('Score Sheet (ENTER DATA)'!O114),"",'Score Sheet (ENTER DATA)'!O114)</f>
        <v>7</v>
      </c>
      <c r="P43" s="138">
        <f>IF(ISBLANK('Score Sheet (ENTER DATA)'!P114),"",'Score Sheet (ENTER DATA)'!P114)</f>
        <v>5</v>
      </c>
      <c r="Q43" s="138">
        <f>IF(ISBLANK('Score Sheet (ENTER DATA)'!Q114),"",'Score Sheet (ENTER DATA)'!Q114)</f>
        <v>5</v>
      </c>
      <c r="R43" s="138">
        <f>IF(ISBLANK('Score Sheet (ENTER DATA)'!R114),"",'Score Sheet (ENTER DATA)'!R114)</f>
        <v>7</v>
      </c>
      <c r="S43" s="138">
        <f>IF(ISBLANK('Score Sheet (ENTER DATA)'!S114),"",'Score Sheet (ENTER DATA)'!S114)</f>
        <v>5</v>
      </c>
      <c r="T43" s="138">
        <f>IF(ISBLANK('Score Sheet (ENTER DATA)'!T114),"",'Score Sheet (ENTER DATA)'!T114)</f>
        <v>8</v>
      </c>
      <c r="U43" s="138">
        <f>IF(ISBLANK('Score Sheet (ENTER DATA)'!U114),"",'Score Sheet (ENTER DATA)'!U114)</f>
        <v>5</v>
      </c>
      <c r="V43" s="138">
        <f>IF(ISBLANK('Score Sheet (ENTER DATA)'!V114),"",'Score Sheet (ENTER DATA)'!V114)</f>
        <v>6</v>
      </c>
      <c r="W43" s="173">
        <f>IF(('Score Sheet (ENTER DATA)'!W114=0),"",'Score Sheet (ENTER DATA)'!W114)</f>
        <v>53</v>
      </c>
      <c r="X43" s="92">
        <f>IF(('Score Sheet (ENTER DATA)'!X114=0),"",'Score Sheet (ENTER DATA)'!X114)</f>
        <v>104</v>
      </c>
      <c r="Y43" s="138">
        <f>IF(('Score Sheet (ENTER DATA)'!Y114=0),"",'Score Sheet (ENTER DATA)'!Y114)</f>
        <v>53</v>
      </c>
      <c r="Z43" s="138">
        <f>IF(('Score Sheet (ENTER DATA)'!Z114=0),"",'Score Sheet (ENTER DATA)'!Z114)</f>
        <v>36</v>
      </c>
      <c r="AA43" s="138">
        <f>IF(('Score Sheet (ENTER DATA)'!AA114=0),"",'Score Sheet (ENTER DATA)'!AA114)</f>
        <v>19</v>
      </c>
      <c r="AB43" s="138">
        <f>IF(('Score Sheet (ENTER DATA)'!AB114=0),"",'Score Sheet (ENTER DATA)'!AB114)</f>
        <v>6</v>
      </c>
      <c r="AC43" s="138">
        <f>IF(('Score Sheet (ENTER DATA)'!AC114=0),"",'Score Sheet (ENTER DATA)'!AC114)</f>
        <v>51</v>
      </c>
      <c r="AD43" s="138">
        <f>IF(('Score Sheet (ENTER DATA)'!AD114=0),"",'Score Sheet (ENTER DATA)'!AD114)</f>
        <v>36</v>
      </c>
      <c r="AE43" s="138">
        <f>IF(('Score Sheet (ENTER DATA)'!AE114=0),"",'Score Sheet (ENTER DATA)'!AE114)</f>
        <v>19</v>
      </c>
      <c r="AF43" s="138">
        <f>IF(('Score Sheet (ENTER DATA)'!AF114=0),"",'Score Sheet (ENTER DATA)'!AF114)</f>
        <v>7</v>
      </c>
      <c r="AG43" s="64"/>
    </row>
    <row r="44" spans="1:33" s="43" customFormat="1" ht="12">
      <c r="A44" s="240" t="str">
        <f>IF(ISBLANK('Score Sheet (ENTER DATA)'!C40),"",'Score Sheet (ENTER DATA)'!A40)</f>
        <v>NB</v>
      </c>
      <c r="B44" s="138">
        <f>IF(ISBLANK('Score Sheet (ENTER DATA)'!C40),"",'Score Sheet (ENTER DATA)'!B40)</f>
        <v>3</v>
      </c>
      <c r="C44" s="62" t="str">
        <f>IF(ISBLANK('Score Sheet (ENTER DATA)'!C40),"",'Score Sheet (ENTER DATA)'!C40)</f>
        <v>Megan Russell</v>
      </c>
      <c r="D44" s="138">
        <f>IF(ISBLANK('Score Sheet (ENTER DATA)'!D40),"",'Score Sheet (ENTER DATA)'!D40)</f>
        <v>6</v>
      </c>
      <c r="E44" s="138">
        <f>IF(ISBLANK('Score Sheet (ENTER DATA)'!E40),"",'Score Sheet (ENTER DATA)'!E40)</f>
        <v>3</v>
      </c>
      <c r="F44" s="138">
        <f>IF(ISBLANK('Score Sheet (ENTER DATA)'!F40),"",'Score Sheet (ENTER DATA)'!F40)</f>
        <v>7</v>
      </c>
      <c r="G44" s="138">
        <f>IF(ISBLANK('Score Sheet (ENTER DATA)'!G40),"",'Score Sheet (ENTER DATA)'!G40)</f>
        <v>4</v>
      </c>
      <c r="H44" s="138">
        <f>IF(ISBLANK('Score Sheet (ENTER DATA)'!H40),"",'Score Sheet (ENTER DATA)'!H40)</f>
        <v>6</v>
      </c>
      <c r="I44" s="138">
        <f>IF(ISBLANK('Score Sheet (ENTER DATA)'!I40),"",'Score Sheet (ENTER DATA)'!I40)</f>
        <v>7</v>
      </c>
      <c r="J44" s="138">
        <f>IF(ISBLANK('Score Sheet (ENTER DATA)'!J40),"",'Score Sheet (ENTER DATA)'!J40)</f>
        <v>6</v>
      </c>
      <c r="K44" s="138">
        <f>IF(ISBLANK('Score Sheet (ENTER DATA)'!K40),"",'Score Sheet (ENTER DATA)'!K40)</f>
        <v>10</v>
      </c>
      <c r="L44" s="138">
        <f>IF(ISBLANK('Score Sheet (ENTER DATA)'!L40),"",'Score Sheet (ENTER DATA)'!L40)</f>
        <v>7</v>
      </c>
      <c r="M44" s="37">
        <f>IF(('Score Sheet (ENTER DATA)'!M40=0),"",'Score Sheet (ENTER DATA)'!M40)</f>
        <v>56</v>
      </c>
      <c r="N44" s="138">
        <f>IF(ISBLANK('Score Sheet (ENTER DATA)'!N40),"",'Score Sheet (ENTER DATA)'!N40)</f>
        <v>4</v>
      </c>
      <c r="O44" s="138">
        <f>IF(ISBLANK('Score Sheet (ENTER DATA)'!O40),"",'Score Sheet (ENTER DATA)'!O40)</f>
        <v>6</v>
      </c>
      <c r="P44" s="138">
        <f>IF(ISBLANK('Score Sheet (ENTER DATA)'!P40),"",'Score Sheet (ENTER DATA)'!P40)</f>
        <v>7</v>
      </c>
      <c r="Q44" s="138">
        <f>IF(ISBLANK('Score Sheet (ENTER DATA)'!Q40),"",'Score Sheet (ENTER DATA)'!Q40)</f>
        <v>5</v>
      </c>
      <c r="R44" s="138">
        <f>IF(ISBLANK('Score Sheet (ENTER DATA)'!R40),"",'Score Sheet (ENTER DATA)'!R40)</f>
        <v>6</v>
      </c>
      <c r="S44" s="138">
        <f>IF(ISBLANK('Score Sheet (ENTER DATA)'!S40),"",'Score Sheet (ENTER DATA)'!S40)</f>
        <v>6</v>
      </c>
      <c r="T44" s="138">
        <f>IF(ISBLANK('Score Sheet (ENTER DATA)'!T40),"",'Score Sheet (ENTER DATA)'!T40)</f>
        <v>7</v>
      </c>
      <c r="U44" s="138">
        <f>IF(ISBLANK('Score Sheet (ENTER DATA)'!U40),"",'Score Sheet (ENTER DATA)'!U40)</f>
        <v>3</v>
      </c>
      <c r="V44" s="138">
        <f>IF(ISBLANK('Score Sheet (ENTER DATA)'!V40),"",'Score Sheet (ENTER DATA)'!V40)</f>
        <v>5</v>
      </c>
      <c r="W44" s="173">
        <f>IF(('Score Sheet (ENTER DATA)'!W40=0),"",'Score Sheet (ENTER DATA)'!W40)</f>
        <v>49</v>
      </c>
      <c r="X44" s="92">
        <f>IF(('Score Sheet (ENTER DATA)'!X40=0),"",'Score Sheet (ENTER DATA)'!X40)</f>
        <v>105</v>
      </c>
      <c r="Y44" s="138">
        <f>IF(('Score Sheet (ENTER DATA)'!Y40=0),"",'Score Sheet (ENTER DATA)'!Y40)</f>
        <v>49</v>
      </c>
      <c r="Z44" s="138">
        <f>IF(('Score Sheet (ENTER DATA)'!Z40=0),"",'Score Sheet (ENTER DATA)'!Z40)</f>
        <v>32</v>
      </c>
      <c r="AA44" s="138">
        <f>IF(('Score Sheet (ENTER DATA)'!AA40=0),"",'Score Sheet (ENTER DATA)'!AA40)</f>
        <v>15</v>
      </c>
      <c r="AB44" s="138">
        <f>IF(('Score Sheet (ENTER DATA)'!AB40=0),"",'Score Sheet (ENTER DATA)'!AB40)</f>
        <v>5</v>
      </c>
      <c r="AC44" s="138">
        <f>IF(('Score Sheet (ENTER DATA)'!AC40=0),"",'Score Sheet (ENTER DATA)'!AC40)</f>
        <v>56</v>
      </c>
      <c r="AD44" s="138">
        <f>IF(('Score Sheet (ENTER DATA)'!AD40=0),"",'Score Sheet (ENTER DATA)'!AD40)</f>
        <v>40</v>
      </c>
      <c r="AE44" s="138">
        <f>IF(('Score Sheet (ENTER DATA)'!AE40=0),"",'Score Sheet (ENTER DATA)'!AE40)</f>
        <v>23</v>
      </c>
      <c r="AF44" s="138">
        <f>IF(('Score Sheet (ENTER DATA)'!AF40=0),"",'Score Sheet (ENTER DATA)'!AF40)</f>
        <v>7</v>
      </c>
      <c r="AG44" s="64"/>
    </row>
    <row r="45" spans="1:33" s="43" customFormat="1" ht="12">
      <c r="A45" s="241" t="str">
        <f>IF(ISBLANK('Score Sheet (ENTER DATA)'!C128),"",'Score Sheet (ENTER DATA)'!A128)</f>
        <v>W</v>
      </c>
      <c r="B45" s="138">
        <f>IF(ISBLANK('Score Sheet (ENTER DATA)'!C128),"",'Score Sheet (ENTER DATA)'!B128)</f>
        <v>1</v>
      </c>
      <c r="C45" s="62" t="str">
        <f>IF(ISBLANK('Score Sheet (ENTER DATA)'!C128),"",'Score Sheet (ENTER DATA)'!C128)</f>
        <v>Steph Carlson</v>
      </c>
      <c r="D45" s="138">
        <f>IF(ISBLANK('Score Sheet (ENTER DATA)'!D128),"",'Score Sheet (ENTER DATA)'!D128)</f>
        <v>7</v>
      </c>
      <c r="E45" s="138">
        <f>IF(ISBLANK('Score Sheet (ENTER DATA)'!E128),"",'Score Sheet (ENTER DATA)'!E128)</f>
        <v>5</v>
      </c>
      <c r="F45" s="138">
        <f>IF(ISBLANK('Score Sheet (ENTER DATA)'!F128),"",'Score Sheet (ENTER DATA)'!F128)</f>
        <v>5</v>
      </c>
      <c r="G45" s="138">
        <f>IF(ISBLANK('Score Sheet (ENTER DATA)'!G128),"",'Score Sheet (ENTER DATA)'!G128)</f>
        <v>5</v>
      </c>
      <c r="H45" s="138">
        <f>IF(ISBLANK('Score Sheet (ENTER DATA)'!H128),"",'Score Sheet (ENTER DATA)'!H128)</f>
        <v>7</v>
      </c>
      <c r="I45" s="138">
        <f>IF(ISBLANK('Score Sheet (ENTER DATA)'!I128),"",'Score Sheet (ENTER DATA)'!I128)</f>
        <v>6</v>
      </c>
      <c r="J45" s="138">
        <f>IF(ISBLANK('Score Sheet (ENTER DATA)'!J128),"",'Score Sheet (ENTER DATA)'!J128)</f>
        <v>7</v>
      </c>
      <c r="K45" s="138">
        <f>IF(ISBLANK('Score Sheet (ENTER DATA)'!K128),"",'Score Sheet (ENTER DATA)'!K128)</f>
        <v>7</v>
      </c>
      <c r="L45" s="138">
        <f>IF(ISBLANK('Score Sheet (ENTER DATA)'!L128),"",'Score Sheet (ENTER DATA)'!L128)</f>
        <v>3</v>
      </c>
      <c r="M45" s="37">
        <f>IF(('Score Sheet (ENTER DATA)'!M128=0),"",'Score Sheet (ENTER DATA)'!M128)</f>
        <v>52</v>
      </c>
      <c r="N45" s="138">
        <f>IF(ISBLANK('Score Sheet (ENTER DATA)'!N128),"",'Score Sheet (ENTER DATA)'!N128)</f>
        <v>8</v>
      </c>
      <c r="O45" s="138">
        <f>IF(ISBLANK('Score Sheet (ENTER DATA)'!O128),"",'Score Sheet (ENTER DATA)'!O128)</f>
        <v>7</v>
      </c>
      <c r="P45" s="138">
        <f>IF(ISBLANK('Score Sheet (ENTER DATA)'!P128),"",'Score Sheet (ENTER DATA)'!P128)</f>
        <v>7</v>
      </c>
      <c r="Q45" s="138">
        <f>IF(ISBLANK('Score Sheet (ENTER DATA)'!Q128),"",'Score Sheet (ENTER DATA)'!Q128)</f>
        <v>4</v>
      </c>
      <c r="R45" s="138">
        <f>IF(ISBLANK('Score Sheet (ENTER DATA)'!R128),"",'Score Sheet (ENTER DATA)'!R128)</f>
        <v>6</v>
      </c>
      <c r="S45" s="138">
        <f>IF(ISBLANK('Score Sheet (ENTER DATA)'!S128),"",'Score Sheet (ENTER DATA)'!S128)</f>
        <v>8</v>
      </c>
      <c r="T45" s="138">
        <f>IF(ISBLANK('Score Sheet (ENTER DATA)'!T128),"",'Score Sheet (ENTER DATA)'!T128)</f>
        <v>4</v>
      </c>
      <c r="U45" s="138">
        <f>IF(ISBLANK('Score Sheet (ENTER DATA)'!U128),"",'Score Sheet (ENTER DATA)'!U128)</f>
        <v>4</v>
      </c>
      <c r="V45" s="138">
        <f>IF(ISBLANK('Score Sheet (ENTER DATA)'!V128),"",'Score Sheet (ENTER DATA)'!V128)</f>
        <v>5</v>
      </c>
      <c r="W45" s="173">
        <f>IF(('Score Sheet (ENTER DATA)'!W128=0),"",'Score Sheet (ENTER DATA)'!W128)</f>
        <v>53</v>
      </c>
      <c r="X45" s="92">
        <f>IF(('Score Sheet (ENTER DATA)'!X128=0),"",'Score Sheet (ENTER DATA)'!X128)</f>
        <v>105</v>
      </c>
      <c r="Y45" s="138">
        <f>IF(('Score Sheet (ENTER DATA)'!Y128=0),"",'Score Sheet (ENTER DATA)'!Y128)</f>
        <v>53</v>
      </c>
      <c r="Z45" s="138">
        <f>IF(('Score Sheet (ENTER DATA)'!Z128=0),"",'Score Sheet (ENTER DATA)'!Z128)</f>
        <v>31</v>
      </c>
      <c r="AA45" s="138">
        <f>IF(('Score Sheet (ENTER DATA)'!AA128=0),"",'Score Sheet (ENTER DATA)'!AA128)</f>
        <v>13</v>
      </c>
      <c r="AB45" s="138">
        <f>IF(('Score Sheet (ENTER DATA)'!AB128=0),"",'Score Sheet (ENTER DATA)'!AB128)</f>
        <v>5</v>
      </c>
      <c r="AC45" s="138">
        <f>IF(('Score Sheet (ENTER DATA)'!AC128=0),"",'Score Sheet (ENTER DATA)'!AC128)</f>
        <v>52</v>
      </c>
      <c r="AD45" s="138">
        <f>IF(('Score Sheet (ENTER DATA)'!AD128=0),"",'Score Sheet (ENTER DATA)'!AD128)</f>
        <v>35</v>
      </c>
      <c r="AE45" s="138">
        <f>IF(('Score Sheet (ENTER DATA)'!AE128=0),"",'Score Sheet (ENTER DATA)'!AE128)</f>
        <v>17</v>
      </c>
      <c r="AF45" s="138">
        <f>IF(('Score Sheet (ENTER DATA)'!AF128=0),"",'Score Sheet (ENTER DATA)'!AF128)</f>
        <v>3</v>
      </c>
      <c r="AG45" s="64"/>
    </row>
    <row r="46" spans="1:33" s="43" customFormat="1" ht="12">
      <c r="A46" s="394" t="str">
        <f>IF(ISBLANK('Score Sheet (ENTER DATA)'!C129),"",'Score Sheet (ENTER DATA)'!A129)</f>
        <v>W</v>
      </c>
      <c r="B46" s="138">
        <f>IF(ISBLANK('Score Sheet (ENTER DATA)'!C129),"",'Score Sheet (ENTER DATA)'!B129)</f>
        <v>2</v>
      </c>
      <c r="C46" s="62" t="str">
        <f>IF(ISBLANK('Score Sheet (ENTER DATA)'!C129),"",'Score Sheet (ENTER DATA)'!C129)</f>
        <v>Maggie Johnson</v>
      </c>
      <c r="D46" s="138">
        <f>IF(ISBLANK('Score Sheet (ENTER DATA)'!D129),"",'Score Sheet (ENTER DATA)'!D129)</f>
        <v>7</v>
      </c>
      <c r="E46" s="138">
        <f>IF(ISBLANK('Score Sheet (ENTER DATA)'!E129),"",'Score Sheet (ENTER DATA)'!E129)</f>
        <v>4</v>
      </c>
      <c r="F46" s="138">
        <f>IF(ISBLANK('Score Sheet (ENTER DATA)'!F129),"",'Score Sheet (ENTER DATA)'!F129)</f>
        <v>5</v>
      </c>
      <c r="G46" s="138">
        <f>IF(ISBLANK('Score Sheet (ENTER DATA)'!G129),"",'Score Sheet (ENTER DATA)'!G129)</f>
        <v>6</v>
      </c>
      <c r="H46" s="138">
        <f>IF(ISBLANK('Score Sheet (ENTER DATA)'!H129),"",'Score Sheet (ENTER DATA)'!H129)</f>
        <v>7</v>
      </c>
      <c r="I46" s="138">
        <f>IF(ISBLANK('Score Sheet (ENTER DATA)'!I129),"",'Score Sheet (ENTER DATA)'!I129)</f>
        <v>5</v>
      </c>
      <c r="J46" s="138">
        <f>IF(ISBLANK('Score Sheet (ENTER DATA)'!J129),"",'Score Sheet (ENTER DATA)'!J129)</f>
        <v>5</v>
      </c>
      <c r="K46" s="138">
        <f>IF(ISBLANK('Score Sheet (ENTER DATA)'!K129),"",'Score Sheet (ENTER DATA)'!K129)</f>
        <v>7</v>
      </c>
      <c r="L46" s="138">
        <f>IF(ISBLANK('Score Sheet (ENTER DATA)'!L129),"",'Score Sheet (ENTER DATA)'!L129)</f>
        <v>6</v>
      </c>
      <c r="M46" s="37">
        <f>IF(('Score Sheet (ENTER DATA)'!M129=0),"",'Score Sheet (ENTER DATA)'!M129)</f>
        <v>52</v>
      </c>
      <c r="N46" s="138">
        <f>IF(ISBLANK('Score Sheet (ENTER DATA)'!N129),"",'Score Sheet (ENTER DATA)'!N129)</f>
        <v>6</v>
      </c>
      <c r="O46" s="138">
        <f>IF(ISBLANK('Score Sheet (ENTER DATA)'!O129),"",'Score Sheet (ENTER DATA)'!O129)</f>
        <v>7</v>
      </c>
      <c r="P46" s="138">
        <f>IF(ISBLANK('Score Sheet (ENTER DATA)'!P129),"",'Score Sheet (ENTER DATA)'!P129)</f>
        <v>8</v>
      </c>
      <c r="Q46" s="138">
        <f>IF(ISBLANK('Score Sheet (ENTER DATA)'!Q129),"",'Score Sheet (ENTER DATA)'!Q129)</f>
        <v>4</v>
      </c>
      <c r="R46" s="138">
        <f>IF(ISBLANK('Score Sheet (ENTER DATA)'!R129),"",'Score Sheet (ENTER DATA)'!R129)</f>
        <v>8</v>
      </c>
      <c r="S46" s="138">
        <f>IF(ISBLANK('Score Sheet (ENTER DATA)'!S129),"",'Score Sheet (ENTER DATA)'!S129)</f>
        <v>5</v>
      </c>
      <c r="T46" s="138">
        <f>IF(ISBLANK('Score Sheet (ENTER DATA)'!T129),"",'Score Sheet (ENTER DATA)'!T129)</f>
        <v>5</v>
      </c>
      <c r="U46" s="138">
        <f>IF(ISBLANK('Score Sheet (ENTER DATA)'!U129),"",'Score Sheet (ENTER DATA)'!U129)</f>
        <v>5</v>
      </c>
      <c r="V46" s="138">
        <f>IF(ISBLANK('Score Sheet (ENTER DATA)'!V129),"",'Score Sheet (ENTER DATA)'!V129)</f>
        <v>6</v>
      </c>
      <c r="W46" s="173">
        <f>IF(('Score Sheet (ENTER DATA)'!W129=0),"",'Score Sheet (ENTER DATA)'!W129)</f>
        <v>54</v>
      </c>
      <c r="X46" s="92">
        <f>IF(('Score Sheet (ENTER DATA)'!X129=0),"",'Score Sheet (ENTER DATA)'!X129)</f>
        <v>106</v>
      </c>
      <c r="Y46" s="138">
        <f>IF(('Score Sheet (ENTER DATA)'!Y129=0),"",'Score Sheet (ENTER DATA)'!Y129)</f>
        <v>54</v>
      </c>
      <c r="Z46" s="138">
        <f>IF(('Score Sheet (ENTER DATA)'!Z129=0),"",'Score Sheet (ENTER DATA)'!Z129)</f>
        <v>33</v>
      </c>
      <c r="AA46" s="138">
        <f>IF(('Score Sheet (ENTER DATA)'!AA129=0),"",'Score Sheet (ENTER DATA)'!AA129)</f>
        <v>16</v>
      </c>
      <c r="AB46" s="138">
        <f>IF(('Score Sheet (ENTER DATA)'!AB129=0),"",'Score Sheet (ENTER DATA)'!AB129)</f>
        <v>6</v>
      </c>
      <c r="AC46" s="138">
        <f>IF(('Score Sheet (ENTER DATA)'!AC129=0),"",'Score Sheet (ENTER DATA)'!AC129)</f>
        <v>52</v>
      </c>
      <c r="AD46" s="138">
        <f>IF(('Score Sheet (ENTER DATA)'!AD129=0),"",'Score Sheet (ENTER DATA)'!AD129)</f>
        <v>36</v>
      </c>
      <c r="AE46" s="138">
        <f>IF(('Score Sheet (ENTER DATA)'!AE129=0),"",'Score Sheet (ENTER DATA)'!AE129)</f>
        <v>18</v>
      </c>
      <c r="AF46" s="138">
        <f>IF(('Score Sheet (ENTER DATA)'!AF129=0),"",'Score Sheet (ENTER DATA)'!AF129)</f>
        <v>6</v>
      </c>
      <c r="AG46" s="64"/>
    </row>
    <row r="47" spans="1:33" s="43" customFormat="1" ht="12">
      <c r="A47" s="381" t="str">
        <f>IF(ISBLANK('Score Sheet (ENTER DATA)'!C78),"",'Score Sheet (ENTER DATA)'!A78)</f>
        <v>O</v>
      </c>
      <c r="B47" s="138">
        <f>IF(ISBLANK('Score Sheet (ENTER DATA)'!C78),"",'Score Sheet (ENTER DATA)'!B78)</f>
        <v>5</v>
      </c>
      <c r="C47" s="62" t="str">
        <f>IF(ISBLANK('Score Sheet (ENTER DATA)'!C78),"",'Score Sheet (ENTER DATA)'!C78)</f>
        <v>Lindsey Lang</v>
      </c>
      <c r="D47" s="138">
        <f>IF(ISBLANK('Score Sheet (ENTER DATA)'!D78),"",'Score Sheet (ENTER DATA)'!D78)</f>
        <v>7</v>
      </c>
      <c r="E47" s="138">
        <f>IF(ISBLANK('Score Sheet (ENTER DATA)'!E78),"",'Score Sheet (ENTER DATA)'!E78)</f>
        <v>4</v>
      </c>
      <c r="F47" s="138">
        <f>IF(ISBLANK('Score Sheet (ENTER DATA)'!F78),"",'Score Sheet (ENTER DATA)'!F78)</f>
        <v>6</v>
      </c>
      <c r="G47" s="138">
        <f>IF(ISBLANK('Score Sheet (ENTER DATA)'!G78),"",'Score Sheet (ENTER DATA)'!G78)</f>
        <v>7</v>
      </c>
      <c r="H47" s="138">
        <f>IF(ISBLANK('Score Sheet (ENTER DATA)'!H78),"",'Score Sheet (ENTER DATA)'!H78)</f>
        <v>7</v>
      </c>
      <c r="I47" s="138">
        <f>IF(ISBLANK('Score Sheet (ENTER DATA)'!I78),"",'Score Sheet (ENTER DATA)'!I78)</f>
        <v>7</v>
      </c>
      <c r="J47" s="138">
        <f>IF(ISBLANK('Score Sheet (ENTER DATA)'!J78),"",'Score Sheet (ENTER DATA)'!J78)</f>
        <v>7</v>
      </c>
      <c r="K47" s="138">
        <f>IF(ISBLANK('Score Sheet (ENTER DATA)'!K78),"",'Score Sheet (ENTER DATA)'!K78)</f>
        <v>8</v>
      </c>
      <c r="L47" s="138">
        <f>IF(ISBLANK('Score Sheet (ENTER DATA)'!L78),"",'Score Sheet (ENTER DATA)'!L78)</f>
        <v>5</v>
      </c>
      <c r="M47" s="37">
        <f>IF(('Score Sheet (ENTER DATA)'!M78=0),"",'Score Sheet (ENTER DATA)'!M78)</f>
        <v>58</v>
      </c>
      <c r="N47" s="138">
        <f>IF(ISBLANK('Score Sheet (ENTER DATA)'!N78),"",'Score Sheet (ENTER DATA)'!N78)</f>
        <v>4</v>
      </c>
      <c r="O47" s="138">
        <f>IF(ISBLANK('Score Sheet (ENTER DATA)'!O78),"",'Score Sheet (ENTER DATA)'!O78)</f>
        <v>5</v>
      </c>
      <c r="P47" s="138">
        <f>IF(ISBLANK('Score Sheet (ENTER DATA)'!P78),"",'Score Sheet (ENTER DATA)'!P78)</f>
        <v>5</v>
      </c>
      <c r="Q47" s="138">
        <f>IF(ISBLANK('Score Sheet (ENTER DATA)'!Q78),"",'Score Sheet (ENTER DATA)'!Q78)</f>
        <v>5</v>
      </c>
      <c r="R47" s="138">
        <f>IF(ISBLANK('Score Sheet (ENTER DATA)'!R78),"",'Score Sheet (ENTER DATA)'!R78)</f>
        <v>7</v>
      </c>
      <c r="S47" s="138">
        <f>IF(ISBLANK('Score Sheet (ENTER DATA)'!S78),"",'Score Sheet (ENTER DATA)'!S78)</f>
        <v>6</v>
      </c>
      <c r="T47" s="138">
        <f>IF(ISBLANK('Score Sheet (ENTER DATA)'!T78),"",'Score Sheet (ENTER DATA)'!T78)</f>
        <v>6</v>
      </c>
      <c r="U47" s="138">
        <f>IF(ISBLANK('Score Sheet (ENTER DATA)'!U78),"",'Score Sheet (ENTER DATA)'!U78)</f>
        <v>5</v>
      </c>
      <c r="V47" s="138">
        <f>IF(ISBLANK('Score Sheet (ENTER DATA)'!V78),"",'Score Sheet (ENTER DATA)'!V78)</f>
        <v>6</v>
      </c>
      <c r="W47" s="173">
        <f>IF(('Score Sheet (ENTER DATA)'!W78=0),"",'Score Sheet (ENTER DATA)'!W78)</f>
        <v>49</v>
      </c>
      <c r="X47" s="92">
        <f>IF(('Score Sheet (ENTER DATA)'!X78=0),"",'Score Sheet (ENTER DATA)'!X78)</f>
        <v>107</v>
      </c>
      <c r="Y47" s="138">
        <f>IF(('Score Sheet (ENTER DATA)'!Y78=0),"",'Score Sheet (ENTER DATA)'!Y78)</f>
        <v>49</v>
      </c>
      <c r="Z47" s="138">
        <f>IF(('Score Sheet (ENTER DATA)'!Z78=0),"",'Score Sheet (ENTER DATA)'!Z78)</f>
        <v>35</v>
      </c>
      <c r="AA47" s="138">
        <f>IF(('Score Sheet (ENTER DATA)'!AA78=0),"",'Score Sheet (ENTER DATA)'!AA78)</f>
        <v>17</v>
      </c>
      <c r="AB47" s="138">
        <f>IF(('Score Sheet (ENTER DATA)'!AB78=0),"",'Score Sheet (ENTER DATA)'!AB78)</f>
        <v>6</v>
      </c>
      <c r="AC47" s="138">
        <f>IF(('Score Sheet (ENTER DATA)'!AC78=0),"",'Score Sheet (ENTER DATA)'!AC78)</f>
        <v>58</v>
      </c>
      <c r="AD47" s="138">
        <f>IF(('Score Sheet (ENTER DATA)'!AD78=0),"",'Score Sheet (ENTER DATA)'!AD78)</f>
        <v>41</v>
      </c>
      <c r="AE47" s="138">
        <f>IF(('Score Sheet (ENTER DATA)'!AE78=0),"",'Score Sheet (ENTER DATA)'!AE78)</f>
        <v>20</v>
      </c>
      <c r="AF47" s="138">
        <f>IF(('Score Sheet (ENTER DATA)'!AF78=0),"",'Score Sheet (ENTER DATA)'!AF78)</f>
        <v>5</v>
      </c>
      <c r="AG47" s="64"/>
    </row>
    <row r="48" spans="1:33" s="43" customFormat="1" ht="12">
      <c r="A48" s="388" t="str">
        <f>IF(ISBLANK('Score Sheet (ENTER DATA)'!C31),"",'Score Sheet (ENTER DATA)'!A31)</f>
        <v>CMH</v>
      </c>
      <c r="B48" s="138">
        <f>IF(ISBLANK('Score Sheet (ENTER DATA)'!C31),"",'Score Sheet (ENTER DATA)'!B31)</f>
        <v>3</v>
      </c>
      <c r="C48" s="62" t="str">
        <f>IF(ISBLANK('Score Sheet (ENTER DATA)'!C31),"",'Score Sheet (ENTER DATA)'!C31)</f>
        <v>Claire Prager</v>
      </c>
      <c r="D48" s="138">
        <f>IF(ISBLANK('Score Sheet (ENTER DATA)'!D31),"",'Score Sheet (ENTER DATA)'!D31)</f>
        <v>7</v>
      </c>
      <c r="E48" s="138">
        <f>IF(ISBLANK('Score Sheet (ENTER DATA)'!E31),"",'Score Sheet (ENTER DATA)'!E31)</f>
        <v>5</v>
      </c>
      <c r="F48" s="138">
        <f>IF(ISBLANK('Score Sheet (ENTER DATA)'!F31),"",'Score Sheet (ENTER DATA)'!F31)</f>
        <v>5</v>
      </c>
      <c r="G48" s="138">
        <f>IF(ISBLANK('Score Sheet (ENTER DATA)'!G31),"",'Score Sheet (ENTER DATA)'!G31)</f>
        <v>5</v>
      </c>
      <c r="H48" s="138">
        <f>IF(ISBLANK('Score Sheet (ENTER DATA)'!H31),"",'Score Sheet (ENTER DATA)'!H31)</f>
        <v>7</v>
      </c>
      <c r="I48" s="138">
        <f>IF(ISBLANK('Score Sheet (ENTER DATA)'!I31),"",'Score Sheet (ENTER DATA)'!I31)</f>
        <v>6</v>
      </c>
      <c r="J48" s="138">
        <f>IF(ISBLANK('Score Sheet (ENTER DATA)'!J31),"",'Score Sheet (ENTER DATA)'!J31)</f>
        <v>6</v>
      </c>
      <c r="K48" s="138">
        <f>IF(ISBLANK('Score Sheet (ENTER DATA)'!K31),"",'Score Sheet (ENTER DATA)'!K31)</f>
        <v>9</v>
      </c>
      <c r="L48" s="138">
        <f>IF(ISBLANK('Score Sheet (ENTER DATA)'!L31),"",'Score Sheet (ENTER DATA)'!L31)</f>
        <v>7</v>
      </c>
      <c r="M48" s="37">
        <f>IF(('Score Sheet (ENTER DATA)'!M31=0),"",'Score Sheet (ENTER DATA)'!M31)</f>
        <v>57</v>
      </c>
      <c r="N48" s="138">
        <f>IF(ISBLANK('Score Sheet (ENTER DATA)'!N31),"",'Score Sheet (ENTER DATA)'!N31)</f>
        <v>4</v>
      </c>
      <c r="O48" s="138">
        <f>IF(ISBLANK('Score Sheet (ENTER DATA)'!O31),"",'Score Sheet (ENTER DATA)'!O31)</f>
        <v>5</v>
      </c>
      <c r="P48" s="138">
        <f>IF(ISBLANK('Score Sheet (ENTER DATA)'!P31),"",'Score Sheet (ENTER DATA)'!P31)</f>
        <v>7</v>
      </c>
      <c r="Q48" s="138">
        <f>IF(ISBLANK('Score Sheet (ENTER DATA)'!Q31),"",'Score Sheet (ENTER DATA)'!Q31)</f>
        <v>5</v>
      </c>
      <c r="R48" s="138">
        <f>IF(ISBLANK('Score Sheet (ENTER DATA)'!R31),"",'Score Sheet (ENTER DATA)'!R31)</f>
        <v>6</v>
      </c>
      <c r="S48" s="138">
        <f>IF(ISBLANK('Score Sheet (ENTER DATA)'!S31),"",'Score Sheet (ENTER DATA)'!S31)</f>
        <v>5</v>
      </c>
      <c r="T48" s="138">
        <f>IF(ISBLANK('Score Sheet (ENTER DATA)'!T31),"",'Score Sheet (ENTER DATA)'!T31)</f>
        <v>6</v>
      </c>
      <c r="U48" s="138">
        <f>IF(ISBLANK('Score Sheet (ENTER DATA)'!U31),"",'Score Sheet (ENTER DATA)'!U31)</f>
        <v>5</v>
      </c>
      <c r="V48" s="138">
        <f>IF(ISBLANK('Score Sheet (ENTER DATA)'!V31),"",'Score Sheet (ENTER DATA)'!V31)</f>
        <v>7</v>
      </c>
      <c r="W48" s="173">
        <f>IF(('Score Sheet (ENTER DATA)'!W31=0),"",'Score Sheet (ENTER DATA)'!W31)</f>
        <v>50</v>
      </c>
      <c r="X48" s="92">
        <f>IF(('Score Sheet (ENTER DATA)'!X31=0),"",'Score Sheet (ENTER DATA)'!X31)</f>
        <v>107</v>
      </c>
      <c r="Y48" s="138">
        <f>IF(('Score Sheet (ENTER DATA)'!Y31=0),"",'Score Sheet (ENTER DATA)'!Y31)</f>
        <v>50</v>
      </c>
      <c r="Z48" s="138">
        <f>IF(('Score Sheet (ENTER DATA)'!Z31=0),"",'Score Sheet (ENTER DATA)'!Z31)</f>
        <v>34</v>
      </c>
      <c r="AA48" s="138">
        <f>IF(('Score Sheet (ENTER DATA)'!AA31=0),"",'Score Sheet (ENTER DATA)'!AA31)</f>
        <v>18</v>
      </c>
      <c r="AB48" s="138">
        <f>IF(('Score Sheet (ENTER DATA)'!AB31=0),"",'Score Sheet (ENTER DATA)'!AB31)</f>
        <v>7</v>
      </c>
      <c r="AC48" s="138">
        <f>IF(('Score Sheet (ENTER DATA)'!AC31=0),"",'Score Sheet (ENTER DATA)'!AC31)</f>
        <v>57</v>
      </c>
      <c r="AD48" s="138">
        <f>IF(('Score Sheet (ENTER DATA)'!AD31=0),"",'Score Sheet (ENTER DATA)'!AD31)</f>
        <v>40</v>
      </c>
      <c r="AE48" s="138">
        <f>IF(('Score Sheet (ENTER DATA)'!AE31=0),"",'Score Sheet (ENTER DATA)'!AE31)</f>
        <v>22</v>
      </c>
      <c r="AF48" s="138">
        <f>IF(('Score Sheet (ENTER DATA)'!AF31=0),"",'Score Sheet (ENTER DATA)'!AF31)</f>
        <v>7</v>
      </c>
      <c r="AG48" s="64"/>
    </row>
    <row r="49" spans="1:33" s="43" customFormat="1" ht="12">
      <c r="A49" s="399" t="str">
        <f>IF(ISBLANK('Score Sheet (ENTER DATA)'!C57),"",'Score Sheet (ENTER DATA)'!A57)</f>
        <v>NDA</v>
      </c>
      <c r="B49" s="138">
        <f>IF(ISBLANK('Score Sheet (ENTER DATA)'!C57),"",'Score Sheet (ENTER DATA)'!B57)</f>
        <v>2</v>
      </c>
      <c r="C49" s="62" t="str">
        <f>IF(ISBLANK('Score Sheet (ENTER DATA)'!C57),"",'Score Sheet (ENTER DATA)'!C57)</f>
        <v>Sarah Zarvan</v>
      </c>
      <c r="D49" s="138">
        <f>IF(ISBLANK('Score Sheet (ENTER DATA)'!D57),"",'Score Sheet (ENTER DATA)'!D57)</f>
        <v>5</v>
      </c>
      <c r="E49" s="138">
        <f>IF(ISBLANK('Score Sheet (ENTER DATA)'!E57),"",'Score Sheet (ENTER DATA)'!E57)</f>
        <v>5</v>
      </c>
      <c r="F49" s="138">
        <f>IF(ISBLANK('Score Sheet (ENTER DATA)'!F57),"",'Score Sheet (ENTER DATA)'!F57)</f>
        <v>5</v>
      </c>
      <c r="G49" s="138">
        <f>IF(ISBLANK('Score Sheet (ENTER DATA)'!G57),"",'Score Sheet (ENTER DATA)'!G57)</f>
        <v>4</v>
      </c>
      <c r="H49" s="138">
        <f>IF(ISBLANK('Score Sheet (ENTER DATA)'!H57),"",'Score Sheet (ENTER DATA)'!H57)</f>
        <v>8</v>
      </c>
      <c r="I49" s="138">
        <f>IF(ISBLANK('Score Sheet (ENTER DATA)'!I57),"",'Score Sheet (ENTER DATA)'!I57)</f>
        <v>6</v>
      </c>
      <c r="J49" s="138">
        <f>IF(ISBLANK('Score Sheet (ENTER DATA)'!J57),"",'Score Sheet (ENTER DATA)'!J57)</f>
        <v>9</v>
      </c>
      <c r="K49" s="138">
        <f>IF(ISBLANK('Score Sheet (ENTER DATA)'!K57),"",'Score Sheet (ENTER DATA)'!K57)</f>
        <v>6</v>
      </c>
      <c r="L49" s="138">
        <f>IF(ISBLANK('Score Sheet (ENTER DATA)'!L57),"",'Score Sheet (ENTER DATA)'!L57)</f>
        <v>6</v>
      </c>
      <c r="M49" s="37">
        <f>IF(('Score Sheet (ENTER DATA)'!M57=0),"",'Score Sheet (ENTER DATA)'!M57)</f>
        <v>54</v>
      </c>
      <c r="N49" s="138">
        <f>IF(ISBLANK('Score Sheet (ENTER DATA)'!N57),"",'Score Sheet (ENTER DATA)'!N57)</f>
        <v>6</v>
      </c>
      <c r="O49" s="138">
        <f>IF(ISBLANK('Score Sheet (ENTER DATA)'!O57),"",'Score Sheet (ENTER DATA)'!O57)</f>
        <v>6</v>
      </c>
      <c r="P49" s="138">
        <f>IF(ISBLANK('Score Sheet (ENTER DATA)'!P57),"",'Score Sheet (ENTER DATA)'!P57)</f>
        <v>7</v>
      </c>
      <c r="Q49" s="138">
        <f>IF(ISBLANK('Score Sheet (ENTER DATA)'!Q57),"",'Score Sheet (ENTER DATA)'!Q57)</f>
        <v>4</v>
      </c>
      <c r="R49" s="138">
        <f>IF(ISBLANK('Score Sheet (ENTER DATA)'!R57),"",'Score Sheet (ENTER DATA)'!R57)</f>
        <v>6</v>
      </c>
      <c r="S49" s="138">
        <f>IF(ISBLANK('Score Sheet (ENTER DATA)'!S57),"",'Score Sheet (ENTER DATA)'!S57)</f>
        <v>5</v>
      </c>
      <c r="T49" s="138">
        <f>IF(ISBLANK('Score Sheet (ENTER DATA)'!T57),"",'Score Sheet (ENTER DATA)'!T57)</f>
        <v>11</v>
      </c>
      <c r="U49" s="138">
        <f>IF(ISBLANK('Score Sheet (ENTER DATA)'!U57),"",'Score Sheet (ENTER DATA)'!U57)</f>
        <v>4</v>
      </c>
      <c r="V49" s="138">
        <f>IF(ISBLANK('Score Sheet (ENTER DATA)'!V57),"",'Score Sheet (ENTER DATA)'!V57)</f>
        <v>4</v>
      </c>
      <c r="W49" s="173">
        <f>IF(('Score Sheet (ENTER DATA)'!W57=0),"",'Score Sheet (ENTER DATA)'!W57)</f>
        <v>53</v>
      </c>
      <c r="X49" s="92">
        <f>IF(('Score Sheet (ENTER DATA)'!X57=0),"",'Score Sheet (ENTER DATA)'!X57)</f>
        <v>107</v>
      </c>
      <c r="Y49" s="138">
        <f>IF(('Score Sheet (ENTER DATA)'!Y57=0),"",'Score Sheet (ENTER DATA)'!Y57)</f>
        <v>53</v>
      </c>
      <c r="Z49" s="138">
        <f>IF(('Score Sheet (ENTER DATA)'!Z57=0),"",'Score Sheet (ENTER DATA)'!Z57)</f>
        <v>34</v>
      </c>
      <c r="AA49" s="138">
        <f>IF(('Score Sheet (ENTER DATA)'!AA57=0),"",'Score Sheet (ENTER DATA)'!AA57)</f>
        <v>19</v>
      </c>
      <c r="AB49" s="138">
        <f>IF(('Score Sheet (ENTER DATA)'!AB57=0),"",'Score Sheet (ENTER DATA)'!AB57)</f>
        <v>4</v>
      </c>
      <c r="AC49" s="138">
        <f>IF(('Score Sheet (ENTER DATA)'!AC57=0),"",'Score Sheet (ENTER DATA)'!AC57)</f>
        <v>54</v>
      </c>
      <c r="AD49" s="138">
        <f>IF(('Score Sheet (ENTER DATA)'!AD57=0),"",'Score Sheet (ENTER DATA)'!AD57)</f>
        <v>39</v>
      </c>
      <c r="AE49" s="138">
        <f>IF(('Score Sheet (ENTER DATA)'!AE57=0),"",'Score Sheet (ENTER DATA)'!AE57)</f>
        <v>21</v>
      </c>
      <c r="AF49" s="138">
        <f>IF(('Score Sheet (ENTER DATA)'!AF57=0),"",'Score Sheet (ENTER DATA)'!AF57)</f>
        <v>6</v>
      </c>
      <c r="AG49" s="64"/>
    </row>
    <row r="50" spans="1:33" s="43" customFormat="1" ht="12">
      <c r="A50" s="352" t="str">
        <f>IF(ISBLANK('Score Sheet (ENTER DATA)'!C59),"",'Score Sheet (ENTER DATA)'!A59)</f>
        <v>NDA</v>
      </c>
      <c r="B50" s="138">
        <f>IF(ISBLANK('Score Sheet (ENTER DATA)'!C59),"",'Score Sheet (ENTER DATA)'!B59)</f>
        <v>4</v>
      </c>
      <c r="C50" s="62" t="str">
        <f>IF(ISBLANK('Score Sheet (ENTER DATA)'!C59),"",'Score Sheet (ENTER DATA)'!C59)</f>
        <v>Emily Conard</v>
      </c>
      <c r="D50" s="138">
        <f>IF(ISBLANK('Score Sheet (ENTER DATA)'!D59),"",'Score Sheet (ENTER DATA)'!D59)</f>
        <v>8</v>
      </c>
      <c r="E50" s="138">
        <f>IF(ISBLANK('Score Sheet (ENTER DATA)'!E59),"",'Score Sheet (ENTER DATA)'!E59)</f>
        <v>5</v>
      </c>
      <c r="F50" s="138">
        <f>IF(ISBLANK('Score Sheet (ENTER DATA)'!F59),"",'Score Sheet (ENTER DATA)'!F59)</f>
        <v>5</v>
      </c>
      <c r="G50" s="138">
        <f>IF(ISBLANK('Score Sheet (ENTER DATA)'!G59),"",'Score Sheet (ENTER DATA)'!G59)</f>
        <v>3</v>
      </c>
      <c r="H50" s="138">
        <f>IF(ISBLANK('Score Sheet (ENTER DATA)'!H59),"",'Score Sheet (ENTER DATA)'!H59)</f>
        <v>8</v>
      </c>
      <c r="I50" s="138">
        <f>IF(ISBLANK('Score Sheet (ENTER DATA)'!I59),"",'Score Sheet (ENTER DATA)'!I59)</f>
        <v>6</v>
      </c>
      <c r="J50" s="138">
        <f>IF(ISBLANK('Score Sheet (ENTER DATA)'!J59),"",'Score Sheet (ENTER DATA)'!J59)</f>
        <v>8</v>
      </c>
      <c r="K50" s="138">
        <f>IF(ISBLANK('Score Sheet (ENTER DATA)'!K59),"",'Score Sheet (ENTER DATA)'!K59)</f>
        <v>6</v>
      </c>
      <c r="L50" s="138">
        <f>IF(ISBLANK('Score Sheet (ENTER DATA)'!L59),"",'Score Sheet (ENTER DATA)'!L59)</f>
        <v>6</v>
      </c>
      <c r="M50" s="37">
        <f>IF(('Score Sheet (ENTER DATA)'!M59=0),"",'Score Sheet (ENTER DATA)'!M59)</f>
        <v>55</v>
      </c>
      <c r="N50" s="138">
        <f>IF(ISBLANK('Score Sheet (ENTER DATA)'!N59),"",'Score Sheet (ENTER DATA)'!N59)</f>
        <v>6</v>
      </c>
      <c r="O50" s="138">
        <f>IF(ISBLANK('Score Sheet (ENTER DATA)'!O59),"",'Score Sheet (ENTER DATA)'!O59)</f>
        <v>5</v>
      </c>
      <c r="P50" s="138">
        <f>IF(ISBLANK('Score Sheet (ENTER DATA)'!P59),"",'Score Sheet (ENTER DATA)'!P59)</f>
        <v>6</v>
      </c>
      <c r="Q50" s="138">
        <f>IF(ISBLANK('Score Sheet (ENTER DATA)'!Q59),"",'Score Sheet (ENTER DATA)'!Q59)</f>
        <v>5</v>
      </c>
      <c r="R50" s="138">
        <f>IF(ISBLANK('Score Sheet (ENTER DATA)'!R59),"",'Score Sheet (ENTER DATA)'!R59)</f>
        <v>7</v>
      </c>
      <c r="S50" s="138">
        <f>IF(ISBLANK('Score Sheet (ENTER DATA)'!S59),"",'Score Sheet (ENTER DATA)'!S59)</f>
        <v>6</v>
      </c>
      <c r="T50" s="138">
        <f>IF(ISBLANK('Score Sheet (ENTER DATA)'!T59),"",'Score Sheet (ENTER DATA)'!T59)</f>
        <v>9</v>
      </c>
      <c r="U50" s="138">
        <f>IF(ISBLANK('Score Sheet (ENTER DATA)'!U59),"",'Score Sheet (ENTER DATA)'!U59)</f>
        <v>4</v>
      </c>
      <c r="V50" s="138">
        <f>IF(ISBLANK('Score Sheet (ENTER DATA)'!V59),"",'Score Sheet (ENTER DATA)'!V59)</f>
        <v>6</v>
      </c>
      <c r="W50" s="173">
        <f>IF(('Score Sheet (ENTER DATA)'!W59=0),"",'Score Sheet (ENTER DATA)'!W59)</f>
        <v>54</v>
      </c>
      <c r="X50" s="92">
        <f>IF(('Score Sheet (ENTER DATA)'!X59=0),"",'Score Sheet (ENTER DATA)'!X59)</f>
        <v>109</v>
      </c>
      <c r="Y50" s="138">
        <f>IF(('Score Sheet (ENTER DATA)'!Y59=0),"",'Score Sheet (ENTER DATA)'!Y59)</f>
        <v>54</v>
      </c>
      <c r="Z50" s="138">
        <f>IF(('Score Sheet (ENTER DATA)'!Z59=0),"",'Score Sheet (ENTER DATA)'!Z59)</f>
        <v>37</v>
      </c>
      <c r="AA50" s="138">
        <f>IF(('Score Sheet (ENTER DATA)'!AA59=0),"",'Score Sheet (ENTER DATA)'!AA59)</f>
        <v>19</v>
      </c>
      <c r="AB50" s="138">
        <f>IF(('Score Sheet (ENTER DATA)'!AB59=0),"",'Score Sheet (ENTER DATA)'!AB59)</f>
        <v>6</v>
      </c>
      <c r="AC50" s="138">
        <f>IF(('Score Sheet (ENTER DATA)'!AC59=0),"",'Score Sheet (ENTER DATA)'!AC59)</f>
        <v>55</v>
      </c>
      <c r="AD50" s="138">
        <f>IF(('Score Sheet (ENTER DATA)'!AD59=0),"",'Score Sheet (ENTER DATA)'!AD59)</f>
        <v>37</v>
      </c>
      <c r="AE50" s="138">
        <f>IF(('Score Sheet (ENTER DATA)'!AE59=0),"",'Score Sheet (ENTER DATA)'!AE59)</f>
        <v>20</v>
      </c>
      <c r="AF50" s="138">
        <f>IF(('Score Sheet (ENTER DATA)'!AF59=0),"",'Score Sheet (ENTER DATA)'!AF59)</f>
        <v>6</v>
      </c>
      <c r="AG50" s="64"/>
    </row>
    <row r="51" spans="1:33" s="43" customFormat="1" ht="12">
      <c r="A51" s="359" t="str">
        <f>IF(ISBLANK('Score Sheet (ENTER DATA)'!C123),"",'Score Sheet (ENTER DATA)'!A123)</f>
        <v>WAT</v>
      </c>
      <c r="B51" s="138">
        <f>IF(ISBLANK('Score Sheet (ENTER DATA)'!C123),"",'Score Sheet (ENTER DATA)'!B123)</f>
        <v>5</v>
      </c>
      <c r="C51" s="62" t="str">
        <f>IF(ISBLANK('Score Sheet (ENTER DATA)'!C123),"",'Score Sheet (ENTER DATA)'!C123)</f>
        <v>Kristin Stair</v>
      </c>
      <c r="D51" s="138">
        <f>IF(ISBLANK('Score Sheet (ENTER DATA)'!D123),"",'Score Sheet (ENTER DATA)'!D123)</f>
        <v>6</v>
      </c>
      <c r="E51" s="138">
        <f>IF(ISBLANK('Score Sheet (ENTER DATA)'!E123),"",'Score Sheet (ENTER DATA)'!E123)</f>
        <v>4</v>
      </c>
      <c r="F51" s="138">
        <f>IF(ISBLANK('Score Sheet (ENTER DATA)'!F123),"",'Score Sheet (ENTER DATA)'!F123)</f>
        <v>6</v>
      </c>
      <c r="G51" s="138">
        <f>IF(ISBLANK('Score Sheet (ENTER DATA)'!G123),"",'Score Sheet (ENTER DATA)'!G123)</f>
        <v>4</v>
      </c>
      <c r="H51" s="138">
        <f>IF(ISBLANK('Score Sheet (ENTER DATA)'!H123),"",'Score Sheet (ENTER DATA)'!H123)</f>
        <v>7</v>
      </c>
      <c r="I51" s="138">
        <f>IF(ISBLANK('Score Sheet (ENTER DATA)'!I123),"",'Score Sheet (ENTER DATA)'!I123)</f>
        <v>5</v>
      </c>
      <c r="J51" s="138">
        <f>IF(ISBLANK('Score Sheet (ENTER DATA)'!J123),"",'Score Sheet (ENTER DATA)'!J123)</f>
        <v>6</v>
      </c>
      <c r="K51" s="138">
        <f>IF(ISBLANK('Score Sheet (ENTER DATA)'!K123),"",'Score Sheet (ENTER DATA)'!K123)</f>
        <v>8</v>
      </c>
      <c r="L51" s="138">
        <f>IF(ISBLANK('Score Sheet (ENTER DATA)'!L123),"",'Score Sheet (ENTER DATA)'!L123)</f>
        <v>7</v>
      </c>
      <c r="M51" s="37">
        <f>IF(('Score Sheet (ENTER DATA)'!M123=0),"",'Score Sheet (ENTER DATA)'!M123)</f>
        <v>53</v>
      </c>
      <c r="N51" s="138">
        <f>IF(ISBLANK('Score Sheet (ENTER DATA)'!N123),"",'Score Sheet (ENTER DATA)'!N123)</f>
        <v>6</v>
      </c>
      <c r="O51" s="138">
        <f>IF(ISBLANK('Score Sheet (ENTER DATA)'!O123),"",'Score Sheet (ENTER DATA)'!O123)</f>
        <v>5</v>
      </c>
      <c r="P51" s="138">
        <f>IF(ISBLANK('Score Sheet (ENTER DATA)'!P123),"",'Score Sheet (ENTER DATA)'!P123)</f>
        <v>5</v>
      </c>
      <c r="Q51" s="138">
        <f>IF(ISBLANK('Score Sheet (ENTER DATA)'!Q123),"",'Score Sheet (ENTER DATA)'!Q123)</f>
        <v>5</v>
      </c>
      <c r="R51" s="138">
        <f>IF(ISBLANK('Score Sheet (ENTER DATA)'!R123),"",'Score Sheet (ENTER DATA)'!R123)</f>
        <v>7</v>
      </c>
      <c r="S51" s="138">
        <f>IF(ISBLANK('Score Sheet (ENTER DATA)'!S123),"",'Score Sheet (ENTER DATA)'!S123)</f>
        <v>8</v>
      </c>
      <c r="T51" s="138">
        <f>IF(ISBLANK('Score Sheet (ENTER DATA)'!T123),"",'Score Sheet (ENTER DATA)'!T123)</f>
        <v>7</v>
      </c>
      <c r="U51" s="138">
        <f>IF(ISBLANK('Score Sheet (ENTER DATA)'!U123),"",'Score Sheet (ENTER DATA)'!U123)</f>
        <v>7</v>
      </c>
      <c r="V51" s="138">
        <f>IF(ISBLANK('Score Sheet (ENTER DATA)'!V123),"",'Score Sheet (ENTER DATA)'!V123)</f>
        <v>6</v>
      </c>
      <c r="W51" s="173">
        <f>IF(('Score Sheet (ENTER DATA)'!W123=0),"",'Score Sheet (ENTER DATA)'!W123)</f>
        <v>56</v>
      </c>
      <c r="X51" s="92">
        <f>IF(('Score Sheet (ENTER DATA)'!X123=0),"",'Score Sheet (ENTER DATA)'!X123)</f>
        <v>109</v>
      </c>
      <c r="Y51" s="138">
        <f>IF(('Score Sheet (ENTER DATA)'!Y123=0),"",'Score Sheet (ENTER DATA)'!Y123)</f>
        <v>56</v>
      </c>
      <c r="Z51" s="138">
        <f>IF(('Score Sheet (ENTER DATA)'!Z123=0),"",'Score Sheet (ENTER DATA)'!Z123)</f>
        <v>40</v>
      </c>
      <c r="AA51" s="138">
        <f>IF(('Score Sheet (ENTER DATA)'!AA123=0),"",'Score Sheet (ENTER DATA)'!AA123)</f>
        <v>20</v>
      </c>
      <c r="AB51" s="138">
        <f>IF(('Score Sheet (ENTER DATA)'!AB123=0),"",'Score Sheet (ENTER DATA)'!AB123)</f>
        <v>6</v>
      </c>
      <c r="AC51" s="138">
        <f>IF(('Score Sheet (ENTER DATA)'!AC123=0),"",'Score Sheet (ENTER DATA)'!AC123)</f>
        <v>53</v>
      </c>
      <c r="AD51" s="138">
        <f>IF(('Score Sheet (ENTER DATA)'!AD123=0),"",'Score Sheet (ENTER DATA)'!AD123)</f>
        <v>37</v>
      </c>
      <c r="AE51" s="138">
        <f>IF(('Score Sheet (ENTER DATA)'!AE123=0),"",'Score Sheet (ENTER DATA)'!AE123)</f>
        <v>21</v>
      </c>
      <c r="AF51" s="138">
        <f>IF(('Score Sheet (ENTER DATA)'!AF123=0),"",'Score Sheet (ENTER DATA)'!AF123)</f>
        <v>7</v>
      </c>
      <c r="AG51" s="64"/>
    </row>
    <row r="52" spans="1:33" s="43" customFormat="1" ht="12">
      <c r="A52" s="378" t="str">
        <f>IF(ISBLANK('Score Sheet (ENTER DATA)'!C23),"",'Score Sheet (ENTER DATA)'!A23)</f>
        <v>ARR B</v>
      </c>
      <c r="B52" s="138">
        <f>IF(ISBLANK('Score Sheet (ENTER DATA)'!C23),"",'Score Sheet (ENTER DATA)'!B23)</f>
        <v>4</v>
      </c>
      <c r="C52" s="62" t="str">
        <f>IF(ISBLANK('Score Sheet (ENTER DATA)'!C23),"",'Score Sheet (ENTER DATA)'!C23)</f>
        <v>Marie Wilkey</v>
      </c>
      <c r="D52" s="138">
        <f>IF(ISBLANK('Score Sheet (ENTER DATA)'!D23),"",'Score Sheet (ENTER DATA)'!D23)</f>
        <v>6</v>
      </c>
      <c r="E52" s="138">
        <f>IF(ISBLANK('Score Sheet (ENTER DATA)'!E23),"",'Score Sheet (ENTER DATA)'!E23)</f>
        <v>6</v>
      </c>
      <c r="F52" s="138">
        <f>IF(ISBLANK('Score Sheet (ENTER DATA)'!F23),"",'Score Sheet (ENTER DATA)'!F23)</f>
        <v>6</v>
      </c>
      <c r="G52" s="138">
        <f>IF(ISBLANK('Score Sheet (ENTER DATA)'!G23),"",'Score Sheet (ENTER DATA)'!G23)</f>
        <v>5</v>
      </c>
      <c r="H52" s="138">
        <f>IF(ISBLANK('Score Sheet (ENTER DATA)'!H23),"",'Score Sheet (ENTER DATA)'!H23)</f>
        <v>6</v>
      </c>
      <c r="I52" s="138">
        <f>IF(ISBLANK('Score Sheet (ENTER DATA)'!I23),"",'Score Sheet (ENTER DATA)'!I23)</f>
        <v>7</v>
      </c>
      <c r="J52" s="138">
        <f>IF(ISBLANK('Score Sheet (ENTER DATA)'!J23),"",'Score Sheet (ENTER DATA)'!J23)</f>
        <v>6</v>
      </c>
      <c r="K52" s="138">
        <f>IF(ISBLANK('Score Sheet (ENTER DATA)'!K23),"",'Score Sheet (ENTER DATA)'!K23)</f>
        <v>10</v>
      </c>
      <c r="L52" s="138">
        <f>IF(ISBLANK('Score Sheet (ENTER DATA)'!L23),"",'Score Sheet (ENTER DATA)'!L23)</f>
        <v>5</v>
      </c>
      <c r="M52" s="37">
        <f>IF(('Score Sheet (ENTER DATA)'!M23=0),"",'Score Sheet (ENTER DATA)'!M23)</f>
        <v>57</v>
      </c>
      <c r="N52" s="138">
        <f>IF(ISBLANK('Score Sheet (ENTER DATA)'!N23),"",'Score Sheet (ENTER DATA)'!N23)</f>
        <v>7</v>
      </c>
      <c r="O52" s="138">
        <f>IF(ISBLANK('Score Sheet (ENTER DATA)'!O23),"",'Score Sheet (ENTER DATA)'!O23)</f>
        <v>6</v>
      </c>
      <c r="P52" s="138">
        <f>IF(ISBLANK('Score Sheet (ENTER DATA)'!P23),"",'Score Sheet (ENTER DATA)'!P23)</f>
        <v>4</v>
      </c>
      <c r="Q52" s="138">
        <f>IF(ISBLANK('Score Sheet (ENTER DATA)'!Q23),"",'Score Sheet (ENTER DATA)'!Q23)</f>
        <v>5</v>
      </c>
      <c r="R52" s="138">
        <f>IF(ISBLANK('Score Sheet (ENTER DATA)'!R23),"",'Score Sheet (ENTER DATA)'!R23)</f>
        <v>7</v>
      </c>
      <c r="S52" s="138">
        <f>IF(ISBLANK('Score Sheet (ENTER DATA)'!S23),"",'Score Sheet (ENTER DATA)'!S23)</f>
        <v>6</v>
      </c>
      <c r="T52" s="138">
        <f>IF(ISBLANK('Score Sheet (ENTER DATA)'!T23),"",'Score Sheet (ENTER DATA)'!T23)</f>
        <v>8</v>
      </c>
      <c r="U52" s="138">
        <f>IF(ISBLANK('Score Sheet (ENTER DATA)'!U23),"",'Score Sheet (ENTER DATA)'!U23)</f>
        <v>4</v>
      </c>
      <c r="V52" s="138">
        <f>IF(ISBLANK('Score Sheet (ENTER DATA)'!V23),"",'Score Sheet (ENTER DATA)'!V23)</f>
        <v>6</v>
      </c>
      <c r="W52" s="173">
        <f>IF(('Score Sheet (ENTER DATA)'!W23=0),"",'Score Sheet (ENTER DATA)'!W23)</f>
        <v>53</v>
      </c>
      <c r="X52" s="92">
        <f>IF(('Score Sheet (ENTER DATA)'!X23=0),"",'Score Sheet (ENTER DATA)'!X23)</f>
        <v>110</v>
      </c>
      <c r="Y52" s="138">
        <f>IF(('Score Sheet (ENTER DATA)'!Y23=0),"",'Score Sheet (ENTER DATA)'!Y23)</f>
        <v>53</v>
      </c>
      <c r="Z52" s="138">
        <f>IF(('Score Sheet (ENTER DATA)'!Z23=0),"",'Score Sheet (ENTER DATA)'!Z23)</f>
        <v>36</v>
      </c>
      <c r="AA52" s="138">
        <f>IF(('Score Sheet (ENTER DATA)'!AA23=0),"",'Score Sheet (ENTER DATA)'!AA23)</f>
        <v>18</v>
      </c>
      <c r="AB52" s="138">
        <f>IF(('Score Sheet (ENTER DATA)'!AB23=0),"",'Score Sheet (ENTER DATA)'!AB23)</f>
        <v>6</v>
      </c>
      <c r="AC52" s="138">
        <f>IF(('Score Sheet (ENTER DATA)'!AC23=0),"",'Score Sheet (ENTER DATA)'!AC23)</f>
        <v>57</v>
      </c>
      <c r="AD52" s="138">
        <f>IF(('Score Sheet (ENTER DATA)'!AD23=0),"",'Score Sheet (ENTER DATA)'!AD23)</f>
        <v>39</v>
      </c>
      <c r="AE52" s="138">
        <f>IF(('Score Sheet (ENTER DATA)'!AE23=0),"",'Score Sheet (ENTER DATA)'!AE23)</f>
        <v>21</v>
      </c>
      <c r="AF52" s="138">
        <f>IF(('Score Sheet (ENTER DATA)'!AF23=0),"",'Score Sheet (ENTER DATA)'!AF23)</f>
        <v>5</v>
      </c>
      <c r="AG52" s="64"/>
    </row>
    <row r="53" spans="1:33" s="43" customFormat="1" ht="12">
      <c r="A53" s="396" t="str">
        <f>IF(ISBLANK('Score Sheet (ENTER DATA)'!C131),"",'Score Sheet (ENTER DATA)'!A131)</f>
        <v>W</v>
      </c>
      <c r="B53" s="196">
        <f>IF(ISBLANK('Score Sheet (ENTER DATA)'!C131),"",'Score Sheet (ENTER DATA)'!B131)</f>
        <v>4</v>
      </c>
      <c r="C53" s="198" t="str">
        <f>IF(ISBLANK('Score Sheet (ENTER DATA)'!C131),"",'Score Sheet (ENTER DATA)'!C131)</f>
        <v>Sophie Minz</v>
      </c>
      <c r="D53" s="196">
        <f>IF(ISBLANK('Score Sheet (ENTER DATA)'!D131),"",'Score Sheet (ENTER DATA)'!D131)</f>
        <v>8</v>
      </c>
      <c r="E53" s="196">
        <f>IF(ISBLANK('Score Sheet (ENTER DATA)'!E131),"",'Score Sheet (ENTER DATA)'!E131)</f>
        <v>4</v>
      </c>
      <c r="F53" s="196">
        <f>IF(ISBLANK('Score Sheet (ENTER DATA)'!F131),"",'Score Sheet (ENTER DATA)'!F131)</f>
        <v>5</v>
      </c>
      <c r="G53" s="196">
        <f>IF(ISBLANK('Score Sheet (ENTER DATA)'!G131),"",'Score Sheet (ENTER DATA)'!G131)</f>
        <v>6</v>
      </c>
      <c r="H53" s="196">
        <f>IF(ISBLANK('Score Sheet (ENTER DATA)'!H131),"",'Score Sheet (ENTER DATA)'!H131)</f>
        <v>7</v>
      </c>
      <c r="I53" s="196">
        <f>IF(ISBLANK('Score Sheet (ENTER DATA)'!I131),"",'Score Sheet (ENTER DATA)'!I131)</f>
        <v>7</v>
      </c>
      <c r="J53" s="196">
        <f>IF(ISBLANK('Score Sheet (ENTER DATA)'!J131),"",'Score Sheet (ENTER DATA)'!J131)</f>
        <v>6</v>
      </c>
      <c r="K53" s="196">
        <f>IF(ISBLANK('Score Sheet (ENTER DATA)'!K131),"",'Score Sheet (ENTER DATA)'!K131)</f>
        <v>7</v>
      </c>
      <c r="L53" s="196">
        <f>IF(ISBLANK('Score Sheet (ENTER DATA)'!L131),"",'Score Sheet (ENTER DATA)'!L131)</f>
        <v>6</v>
      </c>
      <c r="M53" s="200">
        <f>IF(('Score Sheet (ENTER DATA)'!M131=0),"",'Score Sheet (ENTER DATA)'!M131)</f>
        <v>56</v>
      </c>
      <c r="N53" s="196">
        <f>IF(ISBLANK('Score Sheet (ENTER DATA)'!N131),"",'Score Sheet (ENTER DATA)'!N131)</f>
        <v>7</v>
      </c>
      <c r="O53" s="196">
        <f>IF(ISBLANK('Score Sheet (ENTER DATA)'!O131),"",'Score Sheet (ENTER DATA)'!O131)</f>
        <v>6</v>
      </c>
      <c r="P53" s="196">
        <f>IF(ISBLANK('Score Sheet (ENTER DATA)'!P131),"",'Score Sheet (ENTER DATA)'!P131)</f>
        <v>6</v>
      </c>
      <c r="Q53" s="196">
        <f>IF(ISBLANK('Score Sheet (ENTER DATA)'!Q131),"",'Score Sheet (ENTER DATA)'!Q131)</f>
        <v>6</v>
      </c>
      <c r="R53" s="196">
        <f>IF(ISBLANK('Score Sheet (ENTER DATA)'!R131),"",'Score Sheet (ENTER DATA)'!R131)</f>
        <v>7</v>
      </c>
      <c r="S53" s="196">
        <f>IF(ISBLANK('Score Sheet (ENTER DATA)'!S131),"",'Score Sheet (ENTER DATA)'!S131)</f>
        <v>6</v>
      </c>
      <c r="T53" s="196">
        <f>IF(ISBLANK('Score Sheet (ENTER DATA)'!T131),"",'Score Sheet (ENTER DATA)'!T131)</f>
        <v>6</v>
      </c>
      <c r="U53" s="196">
        <f>IF(ISBLANK('Score Sheet (ENTER DATA)'!U131),"",'Score Sheet (ENTER DATA)'!U131)</f>
        <v>5</v>
      </c>
      <c r="V53" s="196">
        <f>IF(ISBLANK('Score Sheet (ENTER DATA)'!V131),"",'Score Sheet (ENTER DATA)'!V131)</f>
        <v>5</v>
      </c>
      <c r="W53" s="202">
        <f>IF(('Score Sheet (ENTER DATA)'!W131=0),"",'Score Sheet (ENTER DATA)'!W131)</f>
        <v>54</v>
      </c>
      <c r="X53" s="204">
        <f>IF(('Score Sheet (ENTER DATA)'!X131=0),"",'Score Sheet (ENTER DATA)'!X131)</f>
        <v>110</v>
      </c>
      <c r="Y53" s="196">
        <f>IF(('Score Sheet (ENTER DATA)'!Y131=0),"",'Score Sheet (ENTER DATA)'!Y131)</f>
        <v>54</v>
      </c>
      <c r="Z53" s="196">
        <f>IF(('Score Sheet (ENTER DATA)'!Z131=0),"",'Score Sheet (ENTER DATA)'!Z131)</f>
        <v>35</v>
      </c>
      <c r="AA53" s="196">
        <f>IF(('Score Sheet (ENTER DATA)'!AA131=0),"",'Score Sheet (ENTER DATA)'!AA131)</f>
        <v>16</v>
      </c>
      <c r="AB53" s="196">
        <f>IF(('Score Sheet (ENTER DATA)'!AB131=0),"",'Score Sheet (ENTER DATA)'!AB131)</f>
        <v>5</v>
      </c>
      <c r="AC53" s="196">
        <f>IF(('Score Sheet (ENTER DATA)'!AC131=0),"",'Score Sheet (ENTER DATA)'!AC131)</f>
        <v>56</v>
      </c>
      <c r="AD53" s="196">
        <f>IF(('Score Sheet (ENTER DATA)'!AD131=0),"",'Score Sheet (ENTER DATA)'!AD131)</f>
        <v>39</v>
      </c>
      <c r="AE53" s="196">
        <f>IF(('Score Sheet (ENTER DATA)'!AE131=0),"",'Score Sheet (ENTER DATA)'!AE131)</f>
        <v>19</v>
      </c>
      <c r="AF53" s="196">
        <f>IF(('Score Sheet (ENTER DATA)'!AF131=0),"",'Score Sheet (ENTER DATA)'!AF131)</f>
        <v>6</v>
      </c>
      <c r="AG53" s="64"/>
    </row>
    <row r="54" spans="1:33" s="43" customFormat="1" ht="12">
      <c r="A54" s="406" t="str">
        <f>IF(ISBLANK('Score Sheet (ENTER DATA)'!C77),"",'Score Sheet (ENTER DATA)'!A77)</f>
        <v>O</v>
      </c>
      <c r="B54" s="138">
        <f>IF(ISBLANK('Score Sheet (ENTER DATA)'!C77),"",'Score Sheet (ENTER DATA)'!B77)</f>
        <v>4</v>
      </c>
      <c r="C54" s="62" t="str">
        <f>IF(ISBLANK('Score Sheet (ENTER DATA)'!C77),"",'Score Sheet (ENTER DATA)'!C77)</f>
        <v>Gabi Clayton</v>
      </c>
      <c r="D54" s="138">
        <f>IF(ISBLANK('Score Sheet (ENTER DATA)'!D77),"",'Score Sheet (ENTER DATA)'!D77)</f>
        <v>5</v>
      </c>
      <c r="E54" s="138">
        <f>IF(ISBLANK('Score Sheet (ENTER DATA)'!E77),"",'Score Sheet (ENTER DATA)'!E77)</f>
        <v>4</v>
      </c>
      <c r="F54" s="138">
        <f>IF(ISBLANK('Score Sheet (ENTER DATA)'!F77),"",'Score Sheet (ENTER DATA)'!F77)</f>
        <v>5</v>
      </c>
      <c r="G54" s="138">
        <f>IF(ISBLANK('Score Sheet (ENTER DATA)'!G77),"",'Score Sheet (ENTER DATA)'!G77)</f>
        <v>5</v>
      </c>
      <c r="H54" s="138">
        <f>IF(ISBLANK('Score Sheet (ENTER DATA)'!H77),"",'Score Sheet (ENTER DATA)'!H77)</f>
        <v>6</v>
      </c>
      <c r="I54" s="138">
        <f>IF(ISBLANK('Score Sheet (ENTER DATA)'!I77),"",'Score Sheet (ENTER DATA)'!I77)</f>
        <v>5</v>
      </c>
      <c r="J54" s="138">
        <f>IF(ISBLANK('Score Sheet (ENTER DATA)'!J77),"",'Score Sheet (ENTER DATA)'!J77)</f>
        <v>9</v>
      </c>
      <c r="K54" s="138">
        <f>IF(ISBLANK('Score Sheet (ENTER DATA)'!K77),"",'Score Sheet (ENTER DATA)'!K77)</f>
        <v>9</v>
      </c>
      <c r="L54" s="138">
        <f>IF(ISBLANK('Score Sheet (ENTER DATA)'!L77),"",'Score Sheet (ENTER DATA)'!L77)</f>
        <v>7</v>
      </c>
      <c r="M54" s="37">
        <f>IF(('Score Sheet (ENTER DATA)'!M77=0),"",'Score Sheet (ENTER DATA)'!M77)</f>
        <v>55</v>
      </c>
      <c r="N54" s="138">
        <f>IF(ISBLANK('Score Sheet (ENTER DATA)'!N77),"",'Score Sheet (ENTER DATA)'!N77)</f>
        <v>7</v>
      </c>
      <c r="O54" s="138">
        <f>IF(ISBLANK('Score Sheet (ENTER DATA)'!O77),"",'Score Sheet (ENTER DATA)'!O77)</f>
        <v>8</v>
      </c>
      <c r="P54" s="138">
        <f>IF(ISBLANK('Score Sheet (ENTER DATA)'!P77),"",'Score Sheet (ENTER DATA)'!P77)</f>
        <v>6</v>
      </c>
      <c r="Q54" s="138">
        <f>IF(ISBLANK('Score Sheet (ENTER DATA)'!Q77),"",'Score Sheet (ENTER DATA)'!Q77)</f>
        <v>4</v>
      </c>
      <c r="R54" s="138">
        <f>IF(ISBLANK('Score Sheet (ENTER DATA)'!R77),"",'Score Sheet (ENTER DATA)'!R77)</f>
        <v>8</v>
      </c>
      <c r="S54" s="138">
        <f>IF(ISBLANK('Score Sheet (ENTER DATA)'!S77),"",'Score Sheet (ENTER DATA)'!S77)</f>
        <v>3</v>
      </c>
      <c r="T54" s="138">
        <f>IF(ISBLANK('Score Sheet (ENTER DATA)'!T77),"",'Score Sheet (ENTER DATA)'!T77)</f>
        <v>8</v>
      </c>
      <c r="U54" s="138">
        <f>IF(ISBLANK('Score Sheet (ENTER DATA)'!U77),"",'Score Sheet (ENTER DATA)'!U77)</f>
        <v>6</v>
      </c>
      <c r="V54" s="138">
        <f>IF(ISBLANK('Score Sheet (ENTER DATA)'!V77),"",'Score Sheet (ENTER DATA)'!V77)</f>
        <v>5</v>
      </c>
      <c r="W54" s="173">
        <f>IF(('Score Sheet (ENTER DATA)'!W77=0),"",'Score Sheet (ENTER DATA)'!W77)</f>
        <v>55</v>
      </c>
      <c r="X54" s="92">
        <f>IF(('Score Sheet (ENTER DATA)'!X77=0),"",'Score Sheet (ENTER DATA)'!X77)</f>
        <v>110</v>
      </c>
      <c r="Y54" s="138">
        <f>IF(('Score Sheet (ENTER DATA)'!Y77=0),"",'Score Sheet (ENTER DATA)'!Y77)</f>
        <v>55</v>
      </c>
      <c r="Z54" s="138">
        <f>IF(('Score Sheet (ENTER DATA)'!Z77=0),"",'Score Sheet (ENTER DATA)'!Z77)</f>
        <v>34</v>
      </c>
      <c r="AA54" s="138">
        <f>IF(('Score Sheet (ENTER DATA)'!AA77=0),"",'Score Sheet (ENTER DATA)'!AA77)</f>
        <v>19</v>
      </c>
      <c r="AB54" s="138">
        <f>IF(('Score Sheet (ENTER DATA)'!AB77=0),"",'Score Sheet (ENTER DATA)'!AB77)</f>
        <v>5</v>
      </c>
      <c r="AC54" s="138">
        <f>IF(('Score Sheet (ENTER DATA)'!AC77=0),"",'Score Sheet (ENTER DATA)'!AC77)</f>
        <v>55</v>
      </c>
      <c r="AD54" s="138">
        <f>IF(('Score Sheet (ENTER DATA)'!AD77=0),"",'Score Sheet (ENTER DATA)'!AD77)</f>
        <v>41</v>
      </c>
      <c r="AE54" s="138">
        <f>IF(('Score Sheet (ENTER DATA)'!AE77=0),"",'Score Sheet (ENTER DATA)'!AE77)</f>
        <v>25</v>
      </c>
      <c r="AF54" s="138">
        <f>IF(('Score Sheet (ENTER DATA)'!AF77=0),"",'Score Sheet (ENTER DATA)'!AF77)</f>
        <v>7</v>
      </c>
      <c r="AG54" s="64"/>
    </row>
    <row r="55" spans="1:33" s="43" customFormat="1" ht="12">
      <c r="A55" s="407" t="str">
        <f>IF(ISBLANK('Score Sheet (ENTER DATA)'!C41),"",'Score Sheet (ENTER DATA)'!A41)</f>
        <v>NB</v>
      </c>
      <c r="B55" s="138">
        <f>IF(ISBLANK('Score Sheet (ENTER DATA)'!C41),"",'Score Sheet (ENTER DATA)'!B41)</f>
        <v>4</v>
      </c>
      <c r="C55" s="62" t="str">
        <f>IF(ISBLANK('Score Sheet (ENTER DATA)'!C41),"",'Score Sheet (ENTER DATA)'!C41)</f>
        <v>Stacey Grabowski</v>
      </c>
      <c r="D55" s="138">
        <f>IF(ISBLANK('Score Sheet (ENTER DATA)'!D41),"",'Score Sheet (ENTER DATA)'!D41)</f>
        <v>6</v>
      </c>
      <c r="E55" s="138">
        <f>IF(ISBLANK('Score Sheet (ENTER DATA)'!E41),"",'Score Sheet (ENTER DATA)'!E41)</f>
        <v>5</v>
      </c>
      <c r="F55" s="138">
        <f>IF(ISBLANK('Score Sheet (ENTER DATA)'!F41),"",'Score Sheet (ENTER DATA)'!F41)</f>
        <v>8</v>
      </c>
      <c r="G55" s="138">
        <f>IF(ISBLANK('Score Sheet (ENTER DATA)'!G41),"",'Score Sheet (ENTER DATA)'!G41)</f>
        <v>8</v>
      </c>
      <c r="H55" s="138">
        <f>IF(ISBLANK('Score Sheet (ENTER DATA)'!H41),"",'Score Sheet (ENTER DATA)'!H41)</f>
        <v>7</v>
      </c>
      <c r="I55" s="138">
        <f>IF(ISBLANK('Score Sheet (ENTER DATA)'!I41),"",'Score Sheet (ENTER DATA)'!I41)</f>
        <v>5</v>
      </c>
      <c r="J55" s="138">
        <f>IF(ISBLANK('Score Sheet (ENTER DATA)'!J41),"",'Score Sheet (ENTER DATA)'!J41)</f>
        <v>6</v>
      </c>
      <c r="K55" s="138">
        <f>IF(ISBLANK('Score Sheet (ENTER DATA)'!K41),"",'Score Sheet (ENTER DATA)'!K41)</f>
        <v>7</v>
      </c>
      <c r="L55" s="138">
        <f>IF(ISBLANK('Score Sheet (ENTER DATA)'!L41),"",'Score Sheet (ENTER DATA)'!L41)</f>
        <v>6</v>
      </c>
      <c r="M55" s="37">
        <f>IF(('Score Sheet (ENTER DATA)'!M41=0),"",'Score Sheet (ENTER DATA)'!M41)</f>
        <v>58</v>
      </c>
      <c r="N55" s="138">
        <f>IF(ISBLANK('Score Sheet (ENTER DATA)'!N41),"",'Score Sheet (ENTER DATA)'!N41)</f>
        <v>7</v>
      </c>
      <c r="O55" s="138">
        <f>IF(ISBLANK('Score Sheet (ENTER DATA)'!O41),"",'Score Sheet (ENTER DATA)'!O41)</f>
        <v>4</v>
      </c>
      <c r="P55" s="138">
        <f>IF(ISBLANK('Score Sheet (ENTER DATA)'!P41),"",'Score Sheet (ENTER DATA)'!P41)</f>
        <v>7</v>
      </c>
      <c r="Q55" s="138">
        <f>IF(ISBLANK('Score Sheet (ENTER DATA)'!Q41),"",'Score Sheet (ENTER DATA)'!Q41)</f>
        <v>4</v>
      </c>
      <c r="R55" s="138">
        <f>IF(ISBLANK('Score Sheet (ENTER DATA)'!R41),"",'Score Sheet (ENTER DATA)'!R41)</f>
        <v>8</v>
      </c>
      <c r="S55" s="138">
        <f>IF(ISBLANK('Score Sheet (ENTER DATA)'!S41),"",'Score Sheet (ENTER DATA)'!S41)</f>
        <v>8</v>
      </c>
      <c r="T55" s="138">
        <f>IF(ISBLANK('Score Sheet (ENTER DATA)'!T41),"",'Score Sheet (ENTER DATA)'!T41)</f>
        <v>6</v>
      </c>
      <c r="U55" s="138">
        <f>IF(ISBLANK('Score Sheet (ENTER DATA)'!U41),"",'Score Sheet (ENTER DATA)'!U41)</f>
        <v>4</v>
      </c>
      <c r="V55" s="138">
        <f>IF(ISBLANK('Score Sheet (ENTER DATA)'!V41),"",'Score Sheet (ENTER DATA)'!V41)</f>
        <v>6</v>
      </c>
      <c r="W55" s="173">
        <f>IF(('Score Sheet (ENTER DATA)'!W41=0),"",'Score Sheet (ENTER DATA)'!W41)</f>
        <v>54</v>
      </c>
      <c r="X55" s="92">
        <f>IF(('Score Sheet (ENTER DATA)'!X41=0),"",'Score Sheet (ENTER DATA)'!X41)</f>
        <v>112</v>
      </c>
      <c r="Y55" s="138">
        <f>IF(('Score Sheet (ENTER DATA)'!Y41=0),"",'Score Sheet (ENTER DATA)'!Y41)</f>
        <v>54</v>
      </c>
      <c r="Z55" s="138">
        <f>IF(('Score Sheet (ENTER DATA)'!Z41=0),"",'Score Sheet (ENTER DATA)'!Z41)</f>
        <v>36</v>
      </c>
      <c r="AA55" s="138">
        <f>IF(('Score Sheet (ENTER DATA)'!AA41=0),"",'Score Sheet (ENTER DATA)'!AA41)</f>
        <v>16</v>
      </c>
      <c r="AB55" s="138">
        <f>IF(('Score Sheet (ENTER DATA)'!AB41=0),"",'Score Sheet (ENTER DATA)'!AB41)</f>
        <v>6</v>
      </c>
      <c r="AC55" s="138">
        <f>IF(('Score Sheet (ENTER DATA)'!AC41=0),"",'Score Sheet (ENTER DATA)'!AC41)</f>
        <v>58</v>
      </c>
      <c r="AD55" s="138">
        <f>IF(('Score Sheet (ENTER DATA)'!AD41=0),"",'Score Sheet (ENTER DATA)'!AD41)</f>
        <v>39</v>
      </c>
      <c r="AE55" s="138">
        <f>IF(('Score Sheet (ENTER DATA)'!AE41=0),"",'Score Sheet (ENTER DATA)'!AE41)</f>
        <v>19</v>
      </c>
      <c r="AF55" s="138">
        <f>IF(('Score Sheet (ENTER DATA)'!AF41=0),"",'Score Sheet (ENTER DATA)'!AF41)</f>
        <v>6</v>
      </c>
      <c r="AG55" s="64"/>
    </row>
    <row r="56" spans="1:33" s="43" customFormat="1" ht="12">
      <c r="A56" s="389" t="str">
        <f>IF(ISBLANK('Score Sheet (ENTER DATA)'!C132),"",'Score Sheet (ENTER DATA)'!A132)</f>
        <v>W</v>
      </c>
      <c r="B56" s="138">
        <f>IF(ISBLANK('Score Sheet (ENTER DATA)'!C132),"",'Score Sheet (ENTER DATA)'!B132)</f>
        <v>5</v>
      </c>
      <c r="C56" s="62" t="str">
        <f>IF(ISBLANK('Score Sheet (ENTER DATA)'!C132),"",'Score Sheet (ENTER DATA)'!C132)</f>
        <v>Carmen Chadwick</v>
      </c>
      <c r="D56" s="138">
        <f>IF(ISBLANK('Score Sheet (ENTER DATA)'!D132),"",'Score Sheet (ENTER DATA)'!D132)</f>
        <v>5</v>
      </c>
      <c r="E56" s="138">
        <f>IF(ISBLANK('Score Sheet (ENTER DATA)'!E132),"",'Score Sheet (ENTER DATA)'!E132)</f>
        <v>6</v>
      </c>
      <c r="F56" s="138">
        <f>IF(ISBLANK('Score Sheet (ENTER DATA)'!F132),"",'Score Sheet (ENTER DATA)'!F132)</f>
        <v>6</v>
      </c>
      <c r="G56" s="138">
        <f>IF(ISBLANK('Score Sheet (ENTER DATA)'!G132),"",'Score Sheet (ENTER DATA)'!G132)</f>
        <v>5</v>
      </c>
      <c r="H56" s="138">
        <f>IF(ISBLANK('Score Sheet (ENTER DATA)'!H132),"",'Score Sheet (ENTER DATA)'!H132)</f>
        <v>7</v>
      </c>
      <c r="I56" s="138">
        <f>IF(ISBLANK('Score Sheet (ENTER DATA)'!I132),"",'Score Sheet (ENTER DATA)'!I132)</f>
        <v>7</v>
      </c>
      <c r="J56" s="138">
        <f>IF(ISBLANK('Score Sheet (ENTER DATA)'!J132),"",'Score Sheet (ENTER DATA)'!J132)</f>
        <v>7</v>
      </c>
      <c r="K56" s="138">
        <f>IF(ISBLANK('Score Sheet (ENTER DATA)'!K132),"",'Score Sheet (ENTER DATA)'!K132)</f>
        <v>7</v>
      </c>
      <c r="L56" s="138">
        <f>IF(ISBLANK('Score Sheet (ENTER DATA)'!L132),"",'Score Sheet (ENTER DATA)'!L132)</f>
        <v>6</v>
      </c>
      <c r="M56" s="37">
        <f>IF(('Score Sheet (ENTER DATA)'!M132=0),"",'Score Sheet (ENTER DATA)'!M132)</f>
        <v>56</v>
      </c>
      <c r="N56" s="138">
        <f>IF(ISBLANK('Score Sheet (ENTER DATA)'!N132),"",'Score Sheet (ENTER DATA)'!N132)</f>
        <v>7</v>
      </c>
      <c r="O56" s="138">
        <f>IF(ISBLANK('Score Sheet (ENTER DATA)'!O132),"",'Score Sheet (ENTER DATA)'!O132)</f>
        <v>6</v>
      </c>
      <c r="P56" s="138">
        <f>IF(ISBLANK('Score Sheet (ENTER DATA)'!P132),"",'Score Sheet (ENTER DATA)'!P132)</f>
        <v>6</v>
      </c>
      <c r="Q56" s="138">
        <f>IF(ISBLANK('Score Sheet (ENTER DATA)'!Q132),"",'Score Sheet (ENTER DATA)'!Q132)</f>
        <v>5</v>
      </c>
      <c r="R56" s="138">
        <f>IF(ISBLANK('Score Sheet (ENTER DATA)'!R132),"",'Score Sheet (ENTER DATA)'!R132)</f>
        <v>9</v>
      </c>
      <c r="S56" s="138">
        <f>IF(ISBLANK('Score Sheet (ENTER DATA)'!S132),"",'Score Sheet (ENTER DATA)'!S132)</f>
        <v>6</v>
      </c>
      <c r="T56" s="138">
        <f>IF(ISBLANK('Score Sheet (ENTER DATA)'!T132),"",'Score Sheet (ENTER DATA)'!T132)</f>
        <v>11</v>
      </c>
      <c r="U56" s="138">
        <f>IF(ISBLANK('Score Sheet (ENTER DATA)'!U132),"",'Score Sheet (ENTER DATA)'!U132)</f>
        <v>4</v>
      </c>
      <c r="V56" s="138">
        <f>IF(ISBLANK('Score Sheet (ENTER DATA)'!V132),"",'Score Sheet (ENTER DATA)'!V132)</f>
        <v>6</v>
      </c>
      <c r="W56" s="173">
        <f>IF(('Score Sheet (ENTER DATA)'!W132=0),"",'Score Sheet (ENTER DATA)'!W132)</f>
        <v>60</v>
      </c>
      <c r="X56" s="92">
        <f>IF(('Score Sheet (ENTER DATA)'!X132=0),"",'Score Sheet (ENTER DATA)'!X132)</f>
        <v>116</v>
      </c>
      <c r="Y56" s="138">
        <f>IF(('Score Sheet (ENTER DATA)'!Y132=0),"",'Score Sheet (ENTER DATA)'!Y132)</f>
        <v>60</v>
      </c>
      <c r="Z56" s="138">
        <f>IF(('Score Sheet (ENTER DATA)'!Z132=0),"",'Score Sheet (ENTER DATA)'!Z132)</f>
        <v>41</v>
      </c>
      <c r="AA56" s="138">
        <f>IF(('Score Sheet (ENTER DATA)'!AA132=0),"",'Score Sheet (ENTER DATA)'!AA132)</f>
        <v>21</v>
      </c>
      <c r="AB56" s="138">
        <f>IF(('Score Sheet (ENTER DATA)'!AB132=0),"",'Score Sheet (ENTER DATA)'!AB132)</f>
        <v>6</v>
      </c>
      <c r="AC56" s="138">
        <f>IF(('Score Sheet (ENTER DATA)'!AC132=0),"",'Score Sheet (ENTER DATA)'!AC132)</f>
        <v>56</v>
      </c>
      <c r="AD56" s="138">
        <f>IF(('Score Sheet (ENTER DATA)'!AD132=0),"",'Score Sheet (ENTER DATA)'!AD132)</f>
        <v>39</v>
      </c>
      <c r="AE56" s="138">
        <f>IF(('Score Sheet (ENTER DATA)'!AE132=0),"",'Score Sheet (ENTER DATA)'!AE132)</f>
        <v>20</v>
      </c>
      <c r="AF56" s="138">
        <f>IF(('Score Sheet (ENTER DATA)'!AF132=0),"",'Score Sheet (ENTER DATA)'!AF132)</f>
        <v>6</v>
      </c>
      <c r="AG56" s="64"/>
    </row>
    <row r="57" spans="1:33" s="43" customFormat="1" ht="12">
      <c r="A57" s="356" t="str">
        <f>IF(ISBLANK('Score Sheet (ENTER DATA)'!C103),"",'Score Sheet (ENTER DATA)'!A103)</f>
        <v>PIUS</v>
      </c>
      <c r="B57" s="138">
        <f>IF(ISBLANK('Score Sheet (ENTER DATA)'!C103),"",'Score Sheet (ENTER DATA)'!B103)</f>
        <v>3</v>
      </c>
      <c r="C57" s="62" t="str">
        <f>IF(ISBLANK('Score Sheet (ENTER DATA)'!C103),"",'Score Sheet (ENTER DATA)'!C103)</f>
        <v>Sarah Fischer</v>
      </c>
      <c r="D57" s="138">
        <f>IF(ISBLANK('Score Sheet (ENTER DATA)'!D103),"",'Score Sheet (ENTER DATA)'!D103)</f>
        <v>6</v>
      </c>
      <c r="E57" s="138">
        <f>IF(ISBLANK('Score Sheet (ENTER DATA)'!E103),"",'Score Sheet (ENTER DATA)'!E103)</f>
        <v>3</v>
      </c>
      <c r="F57" s="138">
        <f>IF(ISBLANK('Score Sheet (ENTER DATA)'!F103),"",'Score Sheet (ENTER DATA)'!F103)</f>
        <v>6</v>
      </c>
      <c r="G57" s="138">
        <f>IF(ISBLANK('Score Sheet (ENTER DATA)'!G103),"",'Score Sheet (ENTER DATA)'!G103)</f>
        <v>5</v>
      </c>
      <c r="H57" s="138">
        <f>IF(ISBLANK('Score Sheet (ENTER DATA)'!H103),"",'Score Sheet (ENTER DATA)'!H103)</f>
        <v>6</v>
      </c>
      <c r="I57" s="138">
        <f>IF(ISBLANK('Score Sheet (ENTER DATA)'!I103),"",'Score Sheet (ENTER DATA)'!I103)</f>
        <v>7</v>
      </c>
      <c r="J57" s="138">
        <f>IF(ISBLANK('Score Sheet (ENTER DATA)'!J103),"",'Score Sheet (ENTER DATA)'!J103)</f>
        <v>8</v>
      </c>
      <c r="K57" s="138">
        <f>IF(ISBLANK('Score Sheet (ENTER DATA)'!K103),"",'Score Sheet (ENTER DATA)'!K103)</f>
        <v>10</v>
      </c>
      <c r="L57" s="138">
        <f>IF(ISBLANK('Score Sheet (ENTER DATA)'!L103),"",'Score Sheet (ENTER DATA)'!L103)</f>
        <v>6</v>
      </c>
      <c r="M57" s="37">
        <f>IF(('Score Sheet (ENTER DATA)'!M103=0),"",'Score Sheet (ENTER DATA)'!M103)</f>
        <v>57</v>
      </c>
      <c r="N57" s="138">
        <f>IF(ISBLANK('Score Sheet (ENTER DATA)'!N103),"",'Score Sheet (ENTER DATA)'!N103)</f>
        <v>7</v>
      </c>
      <c r="O57" s="138">
        <f>IF(ISBLANK('Score Sheet (ENTER DATA)'!O103),"",'Score Sheet (ENTER DATA)'!O103)</f>
        <v>6</v>
      </c>
      <c r="P57" s="138">
        <f>IF(ISBLANK('Score Sheet (ENTER DATA)'!P103),"",'Score Sheet (ENTER DATA)'!P103)</f>
        <v>6</v>
      </c>
      <c r="Q57" s="138">
        <f>IF(ISBLANK('Score Sheet (ENTER DATA)'!Q103),"",'Score Sheet (ENTER DATA)'!Q103)</f>
        <v>5</v>
      </c>
      <c r="R57" s="138">
        <f>IF(ISBLANK('Score Sheet (ENTER DATA)'!R103),"",'Score Sheet (ENTER DATA)'!R103)</f>
        <v>10</v>
      </c>
      <c r="S57" s="138">
        <f>IF(ISBLANK('Score Sheet (ENTER DATA)'!S103),"",'Score Sheet (ENTER DATA)'!S103)</f>
        <v>8</v>
      </c>
      <c r="T57" s="138">
        <f>IF(ISBLANK('Score Sheet (ENTER DATA)'!T103),"",'Score Sheet (ENTER DATA)'!T103)</f>
        <v>8</v>
      </c>
      <c r="U57" s="138">
        <f>IF(ISBLANK('Score Sheet (ENTER DATA)'!U103),"",'Score Sheet (ENTER DATA)'!U103)</f>
        <v>4</v>
      </c>
      <c r="V57" s="138">
        <f>IF(ISBLANK('Score Sheet (ENTER DATA)'!V103),"",'Score Sheet (ENTER DATA)'!V103)</f>
        <v>6</v>
      </c>
      <c r="W57" s="173">
        <f>IF(('Score Sheet (ENTER DATA)'!W103=0),"",'Score Sheet (ENTER DATA)'!W103)</f>
        <v>60</v>
      </c>
      <c r="X57" s="92">
        <f>IF(('Score Sheet (ENTER DATA)'!X103=0),"",'Score Sheet (ENTER DATA)'!X103)</f>
        <v>117</v>
      </c>
      <c r="Y57" s="138">
        <f>IF(('Score Sheet (ENTER DATA)'!Y103=0),"",'Score Sheet (ENTER DATA)'!Y103)</f>
        <v>60</v>
      </c>
      <c r="Z57" s="138">
        <f>IF(('Score Sheet (ENTER DATA)'!Z103=0),"",'Score Sheet (ENTER DATA)'!Z103)</f>
        <v>41</v>
      </c>
      <c r="AA57" s="138">
        <f>IF(('Score Sheet (ENTER DATA)'!AA103=0),"",'Score Sheet (ENTER DATA)'!AA103)</f>
        <v>18</v>
      </c>
      <c r="AB57" s="138">
        <f>IF(('Score Sheet (ENTER DATA)'!AB103=0),"",'Score Sheet (ENTER DATA)'!AB103)</f>
        <v>6</v>
      </c>
      <c r="AC57" s="138">
        <f>IF(('Score Sheet (ENTER DATA)'!AC103=0),"",'Score Sheet (ENTER DATA)'!AC103)</f>
        <v>57</v>
      </c>
      <c r="AD57" s="138">
        <f>IF(('Score Sheet (ENTER DATA)'!AD103=0),"",'Score Sheet (ENTER DATA)'!AD103)</f>
        <v>42</v>
      </c>
      <c r="AE57" s="138">
        <f>IF(('Score Sheet (ENTER DATA)'!AE103=0),"",'Score Sheet (ENTER DATA)'!AE103)</f>
        <v>24</v>
      </c>
      <c r="AF57" s="138">
        <f>IF(('Score Sheet (ENTER DATA)'!AF103=0),"",'Score Sheet (ENTER DATA)'!AF103)</f>
        <v>6</v>
      </c>
      <c r="AG57" s="64"/>
    </row>
    <row r="58" spans="1:33" s="43" customFormat="1" ht="12">
      <c r="A58" s="403" t="str">
        <f>IF(ISBLANK('Score Sheet (ENTER DATA)'!C86),"",'Score Sheet (ENTER DATA)'!A86)</f>
        <v>PEW</v>
      </c>
      <c r="B58" s="138">
        <f>IF(ISBLANK('Score Sheet (ENTER DATA)'!C86),"",'Score Sheet (ENTER DATA)'!B86)</f>
        <v>4</v>
      </c>
      <c r="C58" s="62" t="str">
        <f>IF(ISBLANK('Score Sheet (ENTER DATA)'!C86),"",'Score Sheet (ENTER DATA)'!C86)</f>
        <v>Kate Previte</v>
      </c>
      <c r="D58" s="138">
        <f>IF(ISBLANK('Score Sheet (ENTER DATA)'!D86),"",'Score Sheet (ENTER DATA)'!D86)</f>
        <v>6</v>
      </c>
      <c r="E58" s="138">
        <f>IF(ISBLANK('Score Sheet (ENTER DATA)'!E86),"",'Score Sheet (ENTER DATA)'!E86)</f>
        <v>3</v>
      </c>
      <c r="F58" s="138">
        <f>IF(ISBLANK('Score Sheet (ENTER DATA)'!F86),"",'Score Sheet (ENTER DATA)'!F86)</f>
        <v>8</v>
      </c>
      <c r="G58" s="138">
        <f>IF(ISBLANK('Score Sheet (ENTER DATA)'!G86),"",'Score Sheet (ENTER DATA)'!G86)</f>
        <v>6</v>
      </c>
      <c r="H58" s="138">
        <f>IF(ISBLANK('Score Sheet (ENTER DATA)'!H86),"",'Score Sheet (ENTER DATA)'!H86)</f>
        <v>6</v>
      </c>
      <c r="I58" s="138">
        <f>IF(ISBLANK('Score Sheet (ENTER DATA)'!I86),"",'Score Sheet (ENTER DATA)'!I86)</f>
        <v>6</v>
      </c>
      <c r="J58" s="138">
        <f>IF(ISBLANK('Score Sheet (ENTER DATA)'!J86),"",'Score Sheet (ENTER DATA)'!J86)</f>
        <v>8</v>
      </c>
      <c r="K58" s="138">
        <f>IF(ISBLANK('Score Sheet (ENTER DATA)'!K86),"",'Score Sheet (ENTER DATA)'!K86)</f>
        <v>10</v>
      </c>
      <c r="L58" s="138">
        <f>IF(ISBLANK('Score Sheet (ENTER DATA)'!L86),"",'Score Sheet (ENTER DATA)'!L86)</f>
        <v>7</v>
      </c>
      <c r="M58" s="37">
        <f>IF(('Score Sheet (ENTER DATA)'!M86=0),"",'Score Sheet (ENTER DATA)'!M86)</f>
        <v>60</v>
      </c>
      <c r="N58" s="138">
        <f>IF(ISBLANK('Score Sheet (ENTER DATA)'!N86),"",'Score Sheet (ENTER DATA)'!N86)</f>
        <v>5</v>
      </c>
      <c r="O58" s="138">
        <f>IF(ISBLANK('Score Sheet (ENTER DATA)'!O86),"",'Score Sheet (ENTER DATA)'!O86)</f>
        <v>7</v>
      </c>
      <c r="P58" s="138">
        <f>IF(ISBLANK('Score Sheet (ENTER DATA)'!P86),"",'Score Sheet (ENTER DATA)'!P86)</f>
        <v>6</v>
      </c>
      <c r="Q58" s="138">
        <f>IF(ISBLANK('Score Sheet (ENTER DATA)'!Q86),"",'Score Sheet (ENTER DATA)'!Q86)</f>
        <v>6</v>
      </c>
      <c r="R58" s="138">
        <f>IF(ISBLANK('Score Sheet (ENTER DATA)'!R86),"",'Score Sheet (ENTER DATA)'!R86)</f>
        <v>7</v>
      </c>
      <c r="S58" s="138">
        <f>IF(ISBLANK('Score Sheet (ENTER DATA)'!S86),"",'Score Sheet (ENTER DATA)'!S86)</f>
        <v>7</v>
      </c>
      <c r="T58" s="138">
        <f>IF(ISBLANK('Score Sheet (ENTER DATA)'!T86),"",'Score Sheet (ENTER DATA)'!T86)</f>
        <v>9</v>
      </c>
      <c r="U58" s="138">
        <f>IF(ISBLANK('Score Sheet (ENTER DATA)'!U86),"",'Score Sheet (ENTER DATA)'!U86)</f>
        <v>5</v>
      </c>
      <c r="V58" s="138">
        <f>IF(ISBLANK('Score Sheet (ENTER DATA)'!V86),"",'Score Sheet (ENTER DATA)'!V86)</f>
        <v>6</v>
      </c>
      <c r="W58" s="173">
        <f>IF(('Score Sheet (ENTER DATA)'!W86=0),"",'Score Sheet (ENTER DATA)'!W86)</f>
        <v>58</v>
      </c>
      <c r="X58" s="92">
        <f>IF(('Score Sheet (ENTER DATA)'!X86=0),"",'Score Sheet (ENTER DATA)'!X86)</f>
        <v>118</v>
      </c>
      <c r="Y58" s="138">
        <f>IF(('Score Sheet (ENTER DATA)'!Y86=0),"",'Score Sheet (ENTER DATA)'!Y86)</f>
        <v>58</v>
      </c>
      <c r="Z58" s="138">
        <f>IF(('Score Sheet (ENTER DATA)'!Z86=0),"",'Score Sheet (ENTER DATA)'!Z86)</f>
        <v>40</v>
      </c>
      <c r="AA58" s="138">
        <f>IF(('Score Sheet (ENTER DATA)'!AA86=0),"",'Score Sheet (ENTER DATA)'!AA86)</f>
        <v>20</v>
      </c>
      <c r="AB58" s="138">
        <f>IF(('Score Sheet (ENTER DATA)'!AB86=0),"",'Score Sheet (ENTER DATA)'!AB86)</f>
        <v>6</v>
      </c>
      <c r="AC58" s="138">
        <f>IF(('Score Sheet (ENTER DATA)'!AC86=0),"",'Score Sheet (ENTER DATA)'!AC86)</f>
        <v>60</v>
      </c>
      <c r="AD58" s="138">
        <f>IF(('Score Sheet (ENTER DATA)'!AD86=0),"",'Score Sheet (ENTER DATA)'!AD86)</f>
        <v>43</v>
      </c>
      <c r="AE58" s="138">
        <f>IF(('Score Sheet (ENTER DATA)'!AE86=0),"",'Score Sheet (ENTER DATA)'!AE86)</f>
        <v>25</v>
      </c>
      <c r="AF58" s="138">
        <f>IF(('Score Sheet (ENTER DATA)'!AF86=0),"",'Score Sheet (ENTER DATA)'!AF86)</f>
        <v>7</v>
      </c>
      <c r="AG58" s="64"/>
    </row>
    <row r="59" spans="1:33" s="43" customFormat="1" ht="12">
      <c r="A59" s="375" t="str">
        <f>IF(ISBLANK('Score Sheet (ENTER DATA)'!C67),"",'Score Sheet (ENTER DATA)'!A67)</f>
        <v>NDB</v>
      </c>
      <c r="B59" s="138">
        <f>IF(ISBLANK('Score Sheet (ENTER DATA)'!C67),"",'Score Sheet (ENTER DATA)'!B67)</f>
        <v>3</v>
      </c>
      <c r="C59" s="62" t="str">
        <f>IF(ISBLANK('Score Sheet (ENTER DATA)'!C67),"",'Score Sheet (ENTER DATA)'!C67)</f>
        <v>Kate Sullivan</v>
      </c>
      <c r="D59" s="138">
        <f>IF(ISBLANK('Score Sheet (ENTER DATA)'!D67),"",'Score Sheet (ENTER DATA)'!D67)</f>
        <v>6</v>
      </c>
      <c r="E59" s="138">
        <f>IF(ISBLANK('Score Sheet (ENTER DATA)'!E67),"",'Score Sheet (ENTER DATA)'!E67)</f>
        <v>6</v>
      </c>
      <c r="F59" s="138">
        <f>IF(ISBLANK('Score Sheet (ENTER DATA)'!F67),"",'Score Sheet (ENTER DATA)'!F67)</f>
        <v>8</v>
      </c>
      <c r="G59" s="138">
        <f>IF(ISBLANK('Score Sheet (ENTER DATA)'!G67),"",'Score Sheet (ENTER DATA)'!G67)</f>
        <v>4</v>
      </c>
      <c r="H59" s="138">
        <f>IF(ISBLANK('Score Sheet (ENTER DATA)'!H67),"",'Score Sheet (ENTER DATA)'!H67)</f>
        <v>10</v>
      </c>
      <c r="I59" s="138">
        <f>IF(ISBLANK('Score Sheet (ENTER DATA)'!I67),"",'Score Sheet (ENTER DATA)'!I67)</f>
        <v>8</v>
      </c>
      <c r="J59" s="138">
        <f>IF(ISBLANK('Score Sheet (ENTER DATA)'!J67),"",'Score Sheet (ENTER DATA)'!J67)</f>
        <v>7</v>
      </c>
      <c r="K59" s="138">
        <f>IF(ISBLANK('Score Sheet (ENTER DATA)'!K67),"",'Score Sheet (ENTER DATA)'!K67)</f>
        <v>8</v>
      </c>
      <c r="L59" s="138">
        <f>IF(ISBLANK('Score Sheet (ENTER DATA)'!L67),"",'Score Sheet (ENTER DATA)'!L67)</f>
        <v>8</v>
      </c>
      <c r="M59" s="37">
        <f>IF(('Score Sheet (ENTER DATA)'!M67=0),"",'Score Sheet (ENTER DATA)'!M67)</f>
        <v>65</v>
      </c>
      <c r="N59" s="138">
        <f>IF(ISBLANK('Score Sheet (ENTER DATA)'!N67),"",'Score Sheet (ENTER DATA)'!N67)</f>
        <v>5</v>
      </c>
      <c r="O59" s="138">
        <f>IF(ISBLANK('Score Sheet (ENTER DATA)'!O67),"",'Score Sheet (ENTER DATA)'!O67)</f>
        <v>5</v>
      </c>
      <c r="P59" s="138">
        <f>IF(ISBLANK('Score Sheet (ENTER DATA)'!P67),"",'Score Sheet (ENTER DATA)'!P67)</f>
        <v>5</v>
      </c>
      <c r="Q59" s="138">
        <f>IF(ISBLANK('Score Sheet (ENTER DATA)'!Q67),"",'Score Sheet (ENTER DATA)'!Q67)</f>
        <v>7</v>
      </c>
      <c r="R59" s="138">
        <f>IF(ISBLANK('Score Sheet (ENTER DATA)'!R67),"",'Score Sheet (ENTER DATA)'!R67)</f>
        <v>7</v>
      </c>
      <c r="S59" s="138">
        <f>IF(ISBLANK('Score Sheet (ENTER DATA)'!S67),"",'Score Sheet (ENTER DATA)'!S67)</f>
        <v>6</v>
      </c>
      <c r="T59" s="138">
        <f>IF(ISBLANK('Score Sheet (ENTER DATA)'!T67),"",'Score Sheet (ENTER DATA)'!T67)</f>
        <v>10</v>
      </c>
      <c r="U59" s="138">
        <f>IF(ISBLANK('Score Sheet (ENTER DATA)'!U67),"",'Score Sheet (ENTER DATA)'!U67)</f>
        <v>3</v>
      </c>
      <c r="V59" s="138">
        <f>IF(ISBLANK('Score Sheet (ENTER DATA)'!V67),"",'Score Sheet (ENTER DATA)'!V67)</f>
        <v>9</v>
      </c>
      <c r="W59" s="173">
        <f>IF(('Score Sheet (ENTER DATA)'!W67=0),"",'Score Sheet (ENTER DATA)'!W67)</f>
        <v>57</v>
      </c>
      <c r="X59" s="92">
        <f>IF(('Score Sheet (ENTER DATA)'!X67=0),"",'Score Sheet (ENTER DATA)'!X67)</f>
        <v>122</v>
      </c>
      <c r="Y59" s="138">
        <f>IF(('Score Sheet (ENTER DATA)'!Y67=0),"",'Score Sheet (ENTER DATA)'!Y67)</f>
        <v>57</v>
      </c>
      <c r="Z59" s="138">
        <f>IF(('Score Sheet (ENTER DATA)'!Z67=0),"",'Score Sheet (ENTER DATA)'!Z67)</f>
        <v>42</v>
      </c>
      <c r="AA59" s="138">
        <f>IF(('Score Sheet (ENTER DATA)'!AA67=0),"",'Score Sheet (ENTER DATA)'!AA67)</f>
        <v>22</v>
      </c>
      <c r="AB59" s="138">
        <f>IF(('Score Sheet (ENTER DATA)'!AB67=0),"",'Score Sheet (ENTER DATA)'!AB67)</f>
        <v>9</v>
      </c>
      <c r="AC59" s="138">
        <f>IF(('Score Sheet (ENTER DATA)'!AC67=0),"",'Score Sheet (ENTER DATA)'!AC67)</f>
        <v>65</v>
      </c>
      <c r="AD59" s="138">
        <f>IF(('Score Sheet (ENTER DATA)'!AD67=0),"",'Score Sheet (ENTER DATA)'!AD67)</f>
        <v>45</v>
      </c>
      <c r="AE59" s="138">
        <f>IF(('Score Sheet (ENTER DATA)'!AE67=0),"",'Score Sheet (ENTER DATA)'!AE67)</f>
        <v>23</v>
      </c>
      <c r="AF59" s="138">
        <f>IF(('Score Sheet (ENTER DATA)'!AF67=0),"",'Score Sheet (ENTER DATA)'!AF67)</f>
        <v>8</v>
      </c>
      <c r="AG59" s="64"/>
    </row>
    <row r="60" spans="1:33" s="43" customFormat="1" ht="12">
      <c r="A60" s="234" t="str">
        <f>IF(ISBLANK('Score Sheet (ENTER DATA)'!C42),"",'Score Sheet (ENTER DATA)'!A42)</f>
        <v>NB</v>
      </c>
      <c r="B60" s="138">
        <f>IF(ISBLANK('Score Sheet (ENTER DATA)'!C42),"",'Score Sheet (ENTER DATA)'!B42)</f>
        <v>5</v>
      </c>
      <c r="C60" s="62" t="str">
        <f>IF(ISBLANK('Score Sheet (ENTER DATA)'!C42),"",'Score Sheet (ENTER DATA)'!C42)</f>
        <v>Rachel Anderson</v>
      </c>
      <c r="D60" s="138">
        <f>IF(ISBLANK('Score Sheet (ENTER DATA)'!D42),"",'Score Sheet (ENTER DATA)'!D42)</f>
        <v>8</v>
      </c>
      <c r="E60" s="138">
        <f>IF(ISBLANK('Score Sheet (ENTER DATA)'!E42),"",'Score Sheet (ENTER DATA)'!E42)</f>
        <v>6</v>
      </c>
      <c r="F60" s="138">
        <f>IF(ISBLANK('Score Sheet (ENTER DATA)'!F42),"",'Score Sheet (ENTER DATA)'!F42)</f>
        <v>6</v>
      </c>
      <c r="G60" s="138">
        <f>IF(ISBLANK('Score Sheet (ENTER DATA)'!G42),"",'Score Sheet (ENTER DATA)'!G42)</f>
        <v>5</v>
      </c>
      <c r="H60" s="138">
        <f>IF(ISBLANK('Score Sheet (ENTER DATA)'!H42),"",'Score Sheet (ENTER DATA)'!H42)</f>
        <v>8</v>
      </c>
      <c r="I60" s="138">
        <f>IF(ISBLANK('Score Sheet (ENTER DATA)'!I42),"",'Score Sheet (ENTER DATA)'!I42)</f>
        <v>7</v>
      </c>
      <c r="J60" s="138">
        <f>IF(ISBLANK('Score Sheet (ENTER DATA)'!J42),"",'Score Sheet (ENTER DATA)'!J42)</f>
        <v>5</v>
      </c>
      <c r="K60" s="138">
        <f>IF(ISBLANK('Score Sheet (ENTER DATA)'!K42),"",'Score Sheet (ENTER DATA)'!K42)</f>
        <v>6</v>
      </c>
      <c r="L60" s="138">
        <f>IF(ISBLANK('Score Sheet (ENTER DATA)'!L42),"",'Score Sheet (ENTER DATA)'!L42)</f>
        <v>7</v>
      </c>
      <c r="M60" s="37">
        <f>IF(('Score Sheet (ENTER DATA)'!M42=0),"",'Score Sheet (ENTER DATA)'!M42)</f>
        <v>58</v>
      </c>
      <c r="N60" s="138">
        <f>IF(ISBLANK('Score Sheet (ENTER DATA)'!N42),"",'Score Sheet (ENTER DATA)'!N42)</f>
        <v>8</v>
      </c>
      <c r="O60" s="138">
        <f>IF(ISBLANK('Score Sheet (ENTER DATA)'!O42),"",'Score Sheet (ENTER DATA)'!O42)</f>
        <v>6</v>
      </c>
      <c r="P60" s="138">
        <f>IF(ISBLANK('Score Sheet (ENTER DATA)'!P42),"",'Score Sheet (ENTER DATA)'!P42)</f>
        <v>5</v>
      </c>
      <c r="Q60" s="138">
        <f>IF(ISBLANK('Score Sheet (ENTER DATA)'!Q42),"",'Score Sheet (ENTER DATA)'!Q42)</f>
        <v>6</v>
      </c>
      <c r="R60" s="138">
        <f>IF(ISBLANK('Score Sheet (ENTER DATA)'!R42),"",'Score Sheet (ENTER DATA)'!R42)</f>
        <v>9</v>
      </c>
      <c r="S60" s="138">
        <f>IF(ISBLANK('Score Sheet (ENTER DATA)'!S42),"",'Score Sheet (ENTER DATA)'!S42)</f>
        <v>12</v>
      </c>
      <c r="T60" s="138">
        <f>IF(ISBLANK('Score Sheet (ENTER DATA)'!T42),"",'Score Sheet (ENTER DATA)'!T42)</f>
        <v>7</v>
      </c>
      <c r="U60" s="138">
        <f>IF(ISBLANK('Score Sheet (ENTER DATA)'!U42),"",'Score Sheet (ENTER DATA)'!U42)</f>
        <v>5</v>
      </c>
      <c r="V60" s="138">
        <f>IF(ISBLANK('Score Sheet (ENTER DATA)'!V42),"",'Score Sheet (ENTER DATA)'!V42)</f>
        <v>6</v>
      </c>
      <c r="W60" s="173">
        <f>IF(('Score Sheet (ENTER DATA)'!W42=0),"",'Score Sheet (ENTER DATA)'!W42)</f>
        <v>64</v>
      </c>
      <c r="X60" s="92">
        <f>IF(('Score Sheet (ENTER DATA)'!X42=0),"",'Score Sheet (ENTER DATA)'!X42)</f>
        <v>122</v>
      </c>
      <c r="Y60" s="138">
        <f>IF(('Score Sheet (ENTER DATA)'!Y42=0),"",'Score Sheet (ENTER DATA)'!Y42)</f>
        <v>64</v>
      </c>
      <c r="Z60" s="138">
        <f>IF(('Score Sheet (ENTER DATA)'!Z42=0),"",'Score Sheet (ENTER DATA)'!Z42)</f>
        <v>45</v>
      </c>
      <c r="AA60" s="138">
        <f>IF(('Score Sheet (ENTER DATA)'!AA42=0),"",'Score Sheet (ENTER DATA)'!AA42)</f>
        <v>18</v>
      </c>
      <c r="AB60" s="138">
        <f>IF(('Score Sheet (ENTER DATA)'!AB42=0),"",'Score Sheet (ENTER DATA)'!AB42)</f>
        <v>6</v>
      </c>
      <c r="AC60" s="138">
        <f>IF(('Score Sheet (ENTER DATA)'!AC42=0),"",'Score Sheet (ENTER DATA)'!AC42)</f>
        <v>58</v>
      </c>
      <c r="AD60" s="138">
        <f>IF(('Score Sheet (ENTER DATA)'!AD42=0),"",'Score Sheet (ENTER DATA)'!AD42)</f>
        <v>38</v>
      </c>
      <c r="AE60" s="138">
        <f>IF(('Score Sheet (ENTER DATA)'!AE42=0),"",'Score Sheet (ENTER DATA)'!AE42)</f>
        <v>18</v>
      </c>
      <c r="AF60" s="138">
        <f>IF(('Score Sheet (ENTER DATA)'!AF42=0),"",'Score Sheet (ENTER DATA)'!AF42)</f>
        <v>7</v>
      </c>
      <c r="AG60" s="64"/>
    </row>
    <row r="61" spans="1:33" ht="12">
      <c r="A61" s="194" t="str">
        <f>IF(ISBLANK('Score Sheet (ENTER DATA)'!C60),"",'Score Sheet (ENTER DATA)'!A60)</f>
        <v>NDA</v>
      </c>
      <c r="B61" s="138">
        <f>IF(ISBLANK('Score Sheet (ENTER DATA)'!C60),"",'Score Sheet (ENTER DATA)'!B60)</f>
        <v>5</v>
      </c>
      <c r="C61" s="62" t="str">
        <f>IF(ISBLANK('Score Sheet (ENTER DATA)'!C60),"",'Score Sheet (ENTER DATA)'!C60)</f>
        <v>Molly Schneider</v>
      </c>
      <c r="D61" s="138">
        <f>IF(ISBLANK('Score Sheet (ENTER DATA)'!D60),"",'Score Sheet (ENTER DATA)'!D60)</f>
        <v>6</v>
      </c>
      <c r="E61" s="138">
        <f>IF(ISBLANK('Score Sheet (ENTER DATA)'!E60),"",'Score Sheet (ENTER DATA)'!E60)</f>
        <v>4</v>
      </c>
      <c r="F61" s="138">
        <f>IF(ISBLANK('Score Sheet (ENTER DATA)'!F60),"",'Score Sheet (ENTER DATA)'!F60)</f>
        <v>6</v>
      </c>
      <c r="G61" s="138">
        <f>IF(ISBLANK('Score Sheet (ENTER DATA)'!G60),"",'Score Sheet (ENTER DATA)'!G60)</f>
        <v>5</v>
      </c>
      <c r="H61" s="138">
        <f>IF(ISBLANK('Score Sheet (ENTER DATA)'!H60),"",'Score Sheet (ENTER DATA)'!H60)</f>
        <v>7</v>
      </c>
      <c r="I61" s="138">
        <f>IF(ISBLANK('Score Sheet (ENTER DATA)'!I60),"",'Score Sheet (ENTER DATA)'!I60)</f>
        <v>6</v>
      </c>
      <c r="J61" s="138">
        <f>IF(ISBLANK('Score Sheet (ENTER DATA)'!J60),"",'Score Sheet (ENTER DATA)'!J60)</f>
        <v>8</v>
      </c>
      <c r="K61" s="138">
        <f>IF(ISBLANK('Score Sheet (ENTER DATA)'!K60),"",'Score Sheet (ENTER DATA)'!K60)</f>
        <v>7</v>
      </c>
      <c r="L61" s="138">
        <f>IF(ISBLANK('Score Sheet (ENTER DATA)'!L60),"",'Score Sheet (ENTER DATA)'!L60)</f>
        <v>7</v>
      </c>
      <c r="M61" s="37">
        <f>IF(('Score Sheet (ENTER DATA)'!M60=0),"",'Score Sheet (ENTER DATA)'!M60)</f>
        <v>56</v>
      </c>
      <c r="N61" s="138">
        <f>IF(ISBLANK('Score Sheet (ENTER DATA)'!N60),"",'Score Sheet (ENTER DATA)'!N60)</f>
        <v>5</v>
      </c>
      <c r="O61" s="138">
        <f>IF(ISBLANK('Score Sheet (ENTER DATA)'!O60),"",'Score Sheet (ENTER DATA)'!O60)</f>
        <v>7</v>
      </c>
      <c r="P61" s="138">
        <f>IF(ISBLANK('Score Sheet (ENTER DATA)'!P60),"",'Score Sheet (ENTER DATA)'!P60)</f>
        <v>6</v>
      </c>
      <c r="Q61" s="138">
        <f>IF(ISBLANK('Score Sheet (ENTER DATA)'!Q60),"",'Score Sheet (ENTER DATA)'!Q60)</f>
        <v>5</v>
      </c>
      <c r="R61" s="138">
        <f>IF(ISBLANK('Score Sheet (ENTER DATA)'!R60),"",'Score Sheet (ENTER DATA)'!R60)</f>
        <v>8</v>
      </c>
      <c r="S61" s="138">
        <f>IF(ISBLANK('Score Sheet (ENTER DATA)'!S60),"",'Score Sheet (ENTER DATA)'!S60)</f>
        <v>8</v>
      </c>
      <c r="T61" s="138">
        <f>IF(ISBLANK('Score Sheet (ENTER DATA)'!T60),"",'Score Sheet (ENTER DATA)'!T60)</f>
        <v>14</v>
      </c>
      <c r="U61" s="138">
        <f>IF(ISBLANK('Score Sheet (ENTER DATA)'!U60),"",'Score Sheet (ENTER DATA)'!U60)</f>
        <v>6</v>
      </c>
      <c r="V61" s="138">
        <f>IF(ISBLANK('Score Sheet (ENTER DATA)'!V60),"",'Score Sheet (ENTER DATA)'!V60)</f>
        <v>7</v>
      </c>
      <c r="W61" s="173">
        <f>IF(('Score Sheet (ENTER DATA)'!W60=0),"",'Score Sheet (ENTER DATA)'!W60)</f>
        <v>66</v>
      </c>
      <c r="X61" s="92">
        <f>IF(('Score Sheet (ENTER DATA)'!X60=0),"",'Score Sheet (ENTER DATA)'!X60)</f>
        <v>122</v>
      </c>
      <c r="Y61" s="138">
        <f>IF(('Score Sheet (ENTER DATA)'!Y60=0),"",'Score Sheet (ENTER DATA)'!Y60)</f>
        <v>66</v>
      </c>
      <c r="Z61" s="138">
        <f>IF(('Score Sheet (ENTER DATA)'!Z60=0),"",'Score Sheet (ENTER DATA)'!Z60)</f>
        <v>48</v>
      </c>
      <c r="AA61" s="138">
        <f>IF(('Score Sheet (ENTER DATA)'!AA60=0),"",'Score Sheet (ENTER DATA)'!AA60)</f>
        <v>27</v>
      </c>
      <c r="AB61" s="138">
        <f>IF(('Score Sheet (ENTER DATA)'!AB60=0),"",'Score Sheet (ENTER DATA)'!AB60)</f>
        <v>7</v>
      </c>
      <c r="AC61" s="138">
        <f>IF(('Score Sheet (ENTER DATA)'!AC60=0),"",'Score Sheet (ENTER DATA)'!AC60)</f>
        <v>56</v>
      </c>
      <c r="AD61" s="138">
        <f>IF(('Score Sheet (ENTER DATA)'!AD60=0),"",'Score Sheet (ENTER DATA)'!AD60)</f>
        <v>40</v>
      </c>
      <c r="AE61" s="138">
        <f>IF(('Score Sheet (ENTER DATA)'!AE60=0),"",'Score Sheet (ENTER DATA)'!AE60)</f>
        <v>22</v>
      </c>
      <c r="AF61" s="138">
        <f>IF(('Score Sheet (ENTER DATA)'!AF60=0),"",'Score Sheet (ENTER DATA)'!AF60)</f>
        <v>7</v>
      </c>
      <c r="AG61" s="21"/>
    </row>
    <row r="62" spans="1:33" ht="12">
      <c r="A62" s="227" t="str">
        <f>IF(ISBLANK('Score Sheet (ENTER DATA)'!C68),"",'Score Sheet (ENTER DATA)'!A68)</f>
        <v>NDB</v>
      </c>
      <c r="B62" s="138">
        <f>IF(ISBLANK('Score Sheet (ENTER DATA)'!C68),"",'Score Sheet (ENTER DATA)'!B68)</f>
        <v>4</v>
      </c>
      <c r="C62" s="62" t="str">
        <f>IF(ISBLANK('Score Sheet (ENTER DATA)'!C68),"",'Score Sheet (ENTER DATA)'!C68)</f>
        <v>Liz Scott</v>
      </c>
      <c r="D62" s="138">
        <f>IF(ISBLANK('Score Sheet (ENTER DATA)'!D68),"",'Score Sheet (ENTER DATA)'!D68)</f>
        <v>7</v>
      </c>
      <c r="E62" s="138">
        <f>IF(ISBLANK('Score Sheet (ENTER DATA)'!E68),"",'Score Sheet (ENTER DATA)'!E68)</f>
        <v>6</v>
      </c>
      <c r="F62" s="138">
        <f>IF(ISBLANK('Score Sheet (ENTER DATA)'!F68),"",'Score Sheet (ENTER DATA)'!F68)</f>
        <v>7</v>
      </c>
      <c r="G62" s="138">
        <f>IF(ISBLANK('Score Sheet (ENTER DATA)'!G68),"",'Score Sheet (ENTER DATA)'!G68)</f>
        <v>6</v>
      </c>
      <c r="H62" s="138">
        <f>IF(ISBLANK('Score Sheet (ENTER DATA)'!H68),"",'Score Sheet (ENTER DATA)'!H68)</f>
        <v>7</v>
      </c>
      <c r="I62" s="138">
        <f>IF(ISBLANK('Score Sheet (ENTER DATA)'!I68),"",'Score Sheet (ENTER DATA)'!I68)</f>
        <v>6</v>
      </c>
      <c r="J62" s="138">
        <f>IF(ISBLANK('Score Sheet (ENTER DATA)'!J68),"",'Score Sheet (ENTER DATA)'!J68)</f>
        <v>7</v>
      </c>
      <c r="K62" s="138">
        <f>IF(ISBLANK('Score Sheet (ENTER DATA)'!K68),"",'Score Sheet (ENTER DATA)'!K68)</f>
        <v>9</v>
      </c>
      <c r="L62" s="138">
        <f>IF(ISBLANK('Score Sheet (ENTER DATA)'!L68),"",'Score Sheet (ENTER DATA)'!L68)</f>
        <v>7</v>
      </c>
      <c r="M62" s="37">
        <f>IF(('Score Sheet (ENTER DATA)'!M68=0),"",'Score Sheet (ENTER DATA)'!M68)</f>
        <v>62</v>
      </c>
      <c r="N62" s="138">
        <f>IF(ISBLANK('Score Sheet (ENTER DATA)'!N68),"",'Score Sheet (ENTER DATA)'!N68)</f>
        <v>8</v>
      </c>
      <c r="O62" s="138">
        <f>IF(ISBLANK('Score Sheet (ENTER DATA)'!O68),"",'Score Sheet (ENTER DATA)'!O68)</f>
        <v>6</v>
      </c>
      <c r="P62" s="138">
        <f>IF(ISBLANK('Score Sheet (ENTER DATA)'!P68),"",'Score Sheet (ENTER DATA)'!P68)</f>
        <v>7</v>
      </c>
      <c r="Q62" s="138">
        <f>IF(ISBLANK('Score Sheet (ENTER DATA)'!Q68),"",'Score Sheet (ENTER DATA)'!Q68)</f>
        <v>6</v>
      </c>
      <c r="R62" s="138">
        <f>IF(ISBLANK('Score Sheet (ENTER DATA)'!R68),"",'Score Sheet (ENTER DATA)'!R68)</f>
        <v>7</v>
      </c>
      <c r="S62" s="138">
        <f>IF(ISBLANK('Score Sheet (ENTER DATA)'!S68),"",'Score Sheet (ENTER DATA)'!S68)</f>
        <v>7</v>
      </c>
      <c r="T62" s="138">
        <f>IF(ISBLANK('Score Sheet (ENTER DATA)'!T68),"",'Score Sheet (ENTER DATA)'!T68)</f>
        <v>8</v>
      </c>
      <c r="U62" s="138">
        <f>IF(ISBLANK('Score Sheet (ENTER DATA)'!U68),"",'Score Sheet (ENTER DATA)'!U68)</f>
        <v>5</v>
      </c>
      <c r="V62" s="138">
        <f>IF(ISBLANK('Score Sheet (ENTER DATA)'!V68),"",'Score Sheet (ENTER DATA)'!V68)</f>
        <v>8</v>
      </c>
      <c r="W62" s="173">
        <f>IF(('Score Sheet (ENTER DATA)'!W68=0),"",'Score Sheet (ENTER DATA)'!W68)</f>
        <v>62</v>
      </c>
      <c r="X62" s="92">
        <f>IF(('Score Sheet (ENTER DATA)'!X68=0),"",'Score Sheet (ENTER DATA)'!X68)</f>
        <v>124</v>
      </c>
      <c r="Y62" s="138">
        <f>IF(('Score Sheet (ENTER DATA)'!Y68=0),"",'Score Sheet (ENTER DATA)'!Y68)</f>
        <v>62</v>
      </c>
      <c r="Z62" s="138">
        <f>IF(('Score Sheet (ENTER DATA)'!Z68=0),"",'Score Sheet (ENTER DATA)'!Z68)</f>
        <v>41</v>
      </c>
      <c r="AA62" s="138">
        <f>IF(('Score Sheet (ENTER DATA)'!AA68=0),"",'Score Sheet (ENTER DATA)'!AA68)</f>
        <v>21</v>
      </c>
      <c r="AB62" s="138">
        <f>IF(('Score Sheet (ENTER DATA)'!AB68=0),"",'Score Sheet (ENTER DATA)'!AB68)</f>
        <v>8</v>
      </c>
      <c r="AC62" s="138">
        <f>IF(('Score Sheet (ENTER DATA)'!AC68=0),"",'Score Sheet (ENTER DATA)'!AC68)</f>
        <v>62</v>
      </c>
      <c r="AD62" s="138">
        <f>IF(('Score Sheet (ENTER DATA)'!AD68=0),"",'Score Sheet (ENTER DATA)'!AD68)</f>
        <v>42</v>
      </c>
      <c r="AE62" s="138">
        <f>IF(('Score Sheet (ENTER DATA)'!AE68=0),"",'Score Sheet (ENTER DATA)'!AE68)</f>
        <v>23</v>
      </c>
      <c r="AF62" s="138">
        <f>IF(('Score Sheet (ENTER DATA)'!AF68=0),"",'Score Sheet (ENTER DATA)'!AF68)</f>
        <v>7</v>
      </c>
      <c r="AG62" s="21"/>
    </row>
    <row r="63" spans="1:33" ht="12">
      <c r="A63" s="239" t="str">
        <f>IF(ISBLANK('Score Sheet (ENTER DATA)'!C83),"",'Score Sheet (ENTER DATA)'!A83)</f>
        <v>PEW</v>
      </c>
      <c r="B63" s="138">
        <f>IF(ISBLANK('Score Sheet (ENTER DATA)'!C83),"",'Score Sheet (ENTER DATA)'!B83)</f>
        <v>1</v>
      </c>
      <c r="C63" s="62" t="str">
        <f>IF(ISBLANK('Score Sheet (ENTER DATA)'!C83),"",'Score Sheet (ENTER DATA)'!C83)</f>
        <v>Allison Loth</v>
      </c>
      <c r="D63" s="138">
        <f>IF(ISBLANK('Score Sheet (ENTER DATA)'!D83),"",'Score Sheet (ENTER DATA)'!D83)</f>
        <v>8</v>
      </c>
      <c r="E63" s="138">
        <f>IF(ISBLANK('Score Sheet (ENTER DATA)'!E83),"",'Score Sheet (ENTER DATA)'!E83)</f>
        <v>5</v>
      </c>
      <c r="F63" s="138">
        <f>IF(ISBLANK('Score Sheet (ENTER DATA)'!F83),"",'Score Sheet (ENTER DATA)'!F83)</f>
        <v>6</v>
      </c>
      <c r="G63" s="138">
        <f>IF(ISBLANK('Score Sheet (ENTER DATA)'!G83),"",'Score Sheet (ENTER DATA)'!G83)</f>
        <v>6</v>
      </c>
      <c r="H63" s="138">
        <f>IF(ISBLANK('Score Sheet (ENTER DATA)'!H83),"",'Score Sheet (ENTER DATA)'!H83)</f>
        <v>8</v>
      </c>
      <c r="I63" s="138">
        <f>IF(ISBLANK('Score Sheet (ENTER DATA)'!I83),"",'Score Sheet (ENTER DATA)'!I83)</f>
        <v>8</v>
      </c>
      <c r="J63" s="138">
        <f>IF(ISBLANK('Score Sheet (ENTER DATA)'!J83),"",'Score Sheet (ENTER DATA)'!J83)</f>
        <v>8</v>
      </c>
      <c r="K63" s="138">
        <f>IF(ISBLANK('Score Sheet (ENTER DATA)'!K83),"",'Score Sheet (ENTER DATA)'!K83)</f>
        <v>12</v>
      </c>
      <c r="L63" s="138">
        <f>IF(ISBLANK('Score Sheet (ENTER DATA)'!L83),"",'Score Sheet (ENTER DATA)'!L83)</f>
        <v>5</v>
      </c>
      <c r="M63" s="37">
        <f>IF(('Score Sheet (ENTER DATA)'!M83=0),"",'Score Sheet (ENTER DATA)'!M83)</f>
        <v>66</v>
      </c>
      <c r="N63" s="138">
        <f>IF(ISBLANK('Score Sheet (ENTER DATA)'!N83),"",'Score Sheet (ENTER DATA)'!N83)</f>
        <v>6</v>
      </c>
      <c r="O63" s="138">
        <f>IF(ISBLANK('Score Sheet (ENTER DATA)'!O83),"",'Score Sheet (ENTER DATA)'!O83)</f>
        <v>5</v>
      </c>
      <c r="P63" s="138">
        <f>IF(ISBLANK('Score Sheet (ENTER DATA)'!P83),"",'Score Sheet (ENTER DATA)'!P83)</f>
        <v>8</v>
      </c>
      <c r="Q63" s="138">
        <f>IF(ISBLANK('Score Sheet (ENTER DATA)'!Q83),"",'Score Sheet (ENTER DATA)'!Q83)</f>
        <v>5</v>
      </c>
      <c r="R63" s="138">
        <f>IF(ISBLANK('Score Sheet (ENTER DATA)'!R83),"",'Score Sheet (ENTER DATA)'!R83)</f>
        <v>8</v>
      </c>
      <c r="S63" s="138">
        <f>IF(ISBLANK('Score Sheet (ENTER DATA)'!S83),"",'Score Sheet (ENTER DATA)'!S83)</f>
        <v>9</v>
      </c>
      <c r="T63" s="138">
        <f>IF(ISBLANK('Score Sheet (ENTER DATA)'!T83),"",'Score Sheet (ENTER DATA)'!T83)</f>
        <v>7</v>
      </c>
      <c r="U63" s="138">
        <f>IF(ISBLANK('Score Sheet (ENTER DATA)'!U83),"",'Score Sheet (ENTER DATA)'!U83)</f>
        <v>3</v>
      </c>
      <c r="V63" s="138">
        <f>IF(ISBLANK('Score Sheet (ENTER DATA)'!V83),"",'Score Sheet (ENTER DATA)'!V83)</f>
        <v>8</v>
      </c>
      <c r="W63" s="173">
        <f>IF(('Score Sheet (ENTER DATA)'!W83=0),"",'Score Sheet (ENTER DATA)'!W83)</f>
        <v>59</v>
      </c>
      <c r="X63" s="92">
        <f>IF(('Score Sheet (ENTER DATA)'!X83=0),"",'Score Sheet (ENTER DATA)'!X83)</f>
        <v>125</v>
      </c>
      <c r="Y63" s="138">
        <f>IF(('Score Sheet (ENTER DATA)'!Y83=0),"",'Score Sheet (ENTER DATA)'!Y83)</f>
        <v>59</v>
      </c>
      <c r="Z63" s="138">
        <f>IF(('Score Sheet (ENTER DATA)'!Z83=0),"",'Score Sheet (ENTER DATA)'!Z83)</f>
        <v>40</v>
      </c>
      <c r="AA63" s="138">
        <f>IF(('Score Sheet (ENTER DATA)'!AA83=0),"",'Score Sheet (ENTER DATA)'!AA83)</f>
        <v>18</v>
      </c>
      <c r="AB63" s="138">
        <f>IF(('Score Sheet (ENTER DATA)'!AB83=0),"",'Score Sheet (ENTER DATA)'!AB83)</f>
        <v>8</v>
      </c>
      <c r="AC63" s="138">
        <f>IF(('Score Sheet (ENTER DATA)'!AC83=0),"",'Score Sheet (ENTER DATA)'!AC83)</f>
        <v>66</v>
      </c>
      <c r="AD63" s="138">
        <f>IF(('Score Sheet (ENTER DATA)'!AD83=0),"",'Score Sheet (ENTER DATA)'!AD83)</f>
        <v>47</v>
      </c>
      <c r="AE63" s="138">
        <f>IF(('Score Sheet (ENTER DATA)'!AE83=0),"",'Score Sheet (ENTER DATA)'!AE83)</f>
        <v>25</v>
      </c>
      <c r="AF63" s="138">
        <f>IF(('Score Sheet (ENTER DATA)'!AF83=0),"",'Score Sheet (ENTER DATA)'!AF83)</f>
        <v>5</v>
      </c>
      <c r="AG63" s="21"/>
    </row>
    <row r="64" spans="1:33" ht="12">
      <c r="A64" s="350" t="str">
        <f>IF(ISBLANK('Score Sheet (ENTER DATA)'!C66),"",'Score Sheet (ENTER DATA)'!A66)</f>
        <v>NDB</v>
      </c>
      <c r="B64" s="138">
        <f>IF(ISBLANK('Score Sheet (ENTER DATA)'!C66),"",'Score Sheet (ENTER DATA)'!B66)</f>
        <v>2</v>
      </c>
      <c r="C64" s="62" t="str">
        <f>IF(ISBLANK('Score Sheet (ENTER DATA)'!C66),"",'Score Sheet (ENTER DATA)'!C66)</f>
        <v>Olivia Blumb</v>
      </c>
      <c r="D64" s="138">
        <f>IF(ISBLANK('Score Sheet (ENTER DATA)'!D66),"",'Score Sheet (ENTER DATA)'!D66)</f>
        <v>8</v>
      </c>
      <c r="E64" s="138">
        <f>IF(ISBLANK('Score Sheet (ENTER DATA)'!E66),"",'Score Sheet (ENTER DATA)'!E66)</f>
        <v>5</v>
      </c>
      <c r="F64" s="138">
        <f>IF(ISBLANK('Score Sheet (ENTER DATA)'!F66),"",'Score Sheet (ENTER DATA)'!F66)</f>
        <v>6</v>
      </c>
      <c r="G64" s="138">
        <f>IF(ISBLANK('Score Sheet (ENTER DATA)'!G66),"",'Score Sheet (ENTER DATA)'!G66)</f>
        <v>5</v>
      </c>
      <c r="H64" s="138">
        <f>IF(ISBLANK('Score Sheet (ENTER DATA)'!H66),"",'Score Sheet (ENTER DATA)'!H66)</f>
        <v>10</v>
      </c>
      <c r="I64" s="138">
        <f>IF(ISBLANK('Score Sheet (ENTER DATA)'!I66),"",'Score Sheet (ENTER DATA)'!I66)</f>
        <v>6</v>
      </c>
      <c r="J64" s="138">
        <f>IF(ISBLANK('Score Sheet (ENTER DATA)'!J66),"",'Score Sheet (ENTER DATA)'!J66)</f>
        <v>7</v>
      </c>
      <c r="K64" s="138">
        <f>IF(ISBLANK('Score Sheet (ENTER DATA)'!K66),"",'Score Sheet (ENTER DATA)'!K66)</f>
        <v>8</v>
      </c>
      <c r="L64" s="138">
        <f>IF(ISBLANK('Score Sheet (ENTER DATA)'!L66),"",'Score Sheet (ENTER DATA)'!L66)</f>
        <v>7</v>
      </c>
      <c r="M64" s="37">
        <f>IF(('Score Sheet (ENTER DATA)'!M66=0),"",'Score Sheet (ENTER DATA)'!M66)</f>
        <v>62</v>
      </c>
      <c r="N64" s="138">
        <f>IF(ISBLANK('Score Sheet (ENTER DATA)'!N66),"",'Score Sheet (ENTER DATA)'!N66)</f>
        <v>6</v>
      </c>
      <c r="O64" s="138">
        <f>IF(ISBLANK('Score Sheet (ENTER DATA)'!O66),"",'Score Sheet (ENTER DATA)'!O66)</f>
        <v>7</v>
      </c>
      <c r="P64" s="138">
        <f>IF(ISBLANK('Score Sheet (ENTER DATA)'!P66),"",'Score Sheet (ENTER DATA)'!P66)</f>
        <v>7</v>
      </c>
      <c r="Q64" s="138">
        <f>IF(ISBLANK('Score Sheet (ENTER DATA)'!Q66),"",'Score Sheet (ENTER DATA)'!Q66)</f>
        <v>6</v>
      </c>
      <c r="R64" s="138">
        <f>IF(ISBLANK('Score Sheet (ENTER DATA)'!R66),"",'Score Sheet (ENTER DATA)'!R66)</f>
        <v>8</v>
      </c>
      <c r="S64" s="138">
        <f>IF(ISBLANK('Score Sheet (ENTER DATA)'!S66),"",'Score Sheet (ENTER DATA)'!S66)</f>
        <v>9</v>
      </c>
      <c r="T64" s="138">
        <f>IF(ISBLANK('Score Sheet (ENTER DATA)'!T66),"",'Score Sheet (ENTER DATA)'!T66)</f>
        <v>11</v>
      </c>
      <c r="U64" s="138">
        <f>IF(ISBLANK('Score Sheet (ENTER DATA)'!U66),"",'Score Sheet (ENTER DATA)'!U66)</f>
        <v>4</v>
      </c>
      <c r="V64" s="138">
        <f>IF(ISBLANK('Score Sheet (ENTER DATA)'!V66),"",'Score Sheet (ENTER DATA)'!V66)</f>
        <v>7</v>
      </c>
      <c r="W64" s="173">
        <f>IF(('Score Sheet (ENTER DATA)'!W66=0),"",'Score Sheet (ENTER DATA)'!W66)</f>
        <v>65</v>
      </c>
      <c r="X64" s="92">
        <f>IF(('Score Sheet (ENTER DATA)'!X66=0),"",'Score Sheet (ENTER DATA)'!X66)</f>
        <v>127</v>
      </c>
      <c r="Y64" s="138">
        <f>IF(('Score Sheet (ENTER DATA)'!Y66=0),"",'Score Sheet (ENTER DATA)'!Y66)</f>
        <v>65</v>
      </c>
      <c r="Z64" s="138">
        <f>IF(('Score Sheet (ENTER DATA)'!Z66=0),"",'Score Sheet (ENTER DATA)'!Z66)</f>
        <v>45</v>
      </c>
      <c r="AA64" s="138">
        <f>IF(('Score Sheet (ENTER DATA)'!AA66=0),"",'Score Sheet (ENTER DATA)'!AA66)</f>
        <v>22</v>
      </c>
      <c r="AB64" s="138">
        <f>IF(('Score Sheet (ENTER DATA)'!AB66=0),"",'Score Sheet (ENTER DATA)'!AB66)</f>
        <v>7</v>
      </c>
      <c r="AC64" s="138">
        <f>IF(('Score Sheet (ENTER DATA)'!AC66=0),"",'Score Sheet (ENTER DATA)'!AC66)</f>
        <v>62</v>
      </c>
      <c r="AD64" s="138">
        <f>IF(('Score Sheet (ENTER DATA)'!AD66=0),"",'Score Sheet (ENTER DATA)'!AD66)</f>
        <v>43</v>
      </c>
      <c r="AE64" s="138">
        <f>IF(('Score Sheet (ENTER DATA)'!AE66=0),"",'Score Sheet (ENTER DATA)'!AE66)</f>
        <v>22</v>
      </c>
      <c r="AF64" s="138">
        <f>IF(('Score Sheet (ENTER DATA)'!AF66=0),"",'Score Sheet (ENTER DATA)'!AF66)</f>
        <v>7</v>
      </c>
      <c r="AG64" s="21"/>
    </row>
    <row r="65" spans="1:33" ht="12">
      <c r="A65" s="365" t="str">
        <f>IF(ISBLANK('Score Sheet (ENTER DATA)'!C69),"",'Score Sheet (ENTER DATA)'!A69)</f>
        <v>NDB</v>
      </c>
      <c r="B65" s="138">
        <f>IF(ISBLANK('Score Sheet (ENTER DATA)'!C69),"",'Score Sheet (ENTER DATA)'!B69)</f>
        <v>5</v>
      </c>
      <c r="C65" s="62" t="str">
        <f>IF(ISBLANK('Score Sheet (ENTER DATA)'!C69),"",'Score Sheet (ENTER DATA)'!C69)</f>
        <v>Grace Fangman</v>
      </c>
      <c r="D65" s="138">
        <f>IF(ISBLANK('Score Sheet (ENTER DATA)'!D69),"",'Score Sheet (ENTER DATA)'!D69)</f>
        <v>8</v>
      </c>
      <c r="E65" s="138">
        <f>IF(ISBLANK('Score Sheet (ENTER DATA)'!E69),"",'Score Sheet (ENTER DATA)'!E69)</f>
        <v>4</v>
      </c>
      <c r="F65" s="138">
        <f>IF(ISBLANK('Score Sheet (ENTER DATA)'!F69),"",'Score Sheet (ENTER DATA)'!F69)</f>
        <v>7</v>
      </c>
      <c r="G65" s="138">
        <f>IF(ISBLANK('Score Sheet (ENTER DATA)'!G69),"",'Score Sheet (ENTER DATA)'!G69)</f>
        <v>5</v>
      </c>
      <c r="H65" s="138">
        <f>IF(ISBLANK('Score Sheet (ENTER DATA)'!H69),"",'Score Sheet (ENTER DATA)'!H69)</f>
        <v>8</v>
      </c>
      <c r="I65" s="138">
        <f>IF(ISBLANK('Score Sheet (ENTER DATA)'!I69),"",'Score Sheet (ENTER DATA)'!I69)</f>
        <v>6</v>
      </c>
      <c r="J65" s="138">
        <f>IF(ISBLANK('Score Sheet (ENTER DATA)'!J69),"",'Score Sheet (ENTER DATA)'!J69)</f>
        <v>12</v>
      </c>
      <c r="K65" s="138">
        <f>IF(ISBLANK('Score Sheet (ENTER DATA)'!K69),"",'Score Sheet (ENTER DATA)'!K69)</f>
        <v>8</v>
      </c>
      <c r="L65" s="138">
        <f>IF(ISBLANK('Score Sheet (ENTER DATA)'!L69),"",'Score Sheet (ENTER DATA)'!L69)</f>
        <v>10</v>
      </c>
      <c r="M65" s="37">
        <f>IF(('Score Sheet (ENTER DATA)'!M69=0),"",'Score Sheet (ENTER DATA)'!M69)</f>
        <v>68</v>
      </c>
      <c r="N65" s="138">
        <f>IF(ISBLANK('Score Sheet (ENTER DATA)'!N69),"",'Score Sheet (ENTER DATA)'!N69)</f>
        <v>9</v>
      </c>
      <c r="O65" s="138">
        <f>IF(ISBLANK('Score Sheet (ENTER DATA)'!O69),"",'Score Sheet (ENTER DATA)'!O69)</f>
        <v>5</v>
      </c>
      <c r="P65" s="138">
        <f>IF(ISBLANK('Score Sheet (ENTER DATA)'!P69),"",'Score Sheet (ENTER DATA)'!P69)</f>
        <v>6</v>
      </c>
      <c r="Q65" s="138">
        <f>IF(ISBLANK('Score Sheet (ENTER DATA)'!Q69),"",'Score Sheet (ENTER DATA)'!Q69)</f>
        <v>6</v>
      </c>
      <c r="R65" s="138">
        <f>IF(ISBLANK('Score Sheet (ENTER DATA)'!R69),"",'Score Sheet (ENTER DATA)'!R69)</f>
        <v>6</v>
      </c>
      <c r="S65" s="138">
        <f>IF(ISBLANK('Score Sheet (ENTER DATA)'!S69),"",'Score Sheet (ENTER DATA)'!S69)</f>
        <v>8</v>
      </c>
      <c r="T65" s="138">
        <f>IF(ISBLANK('Score Sheet (ENTER DATA)'!T69),"",'Score Sheet (ENTER DATA)'!T69)</f>
        <v>9</v>
      </c>
      <c r="U65" s="138">
        <f>IF(ISBLANK('Score Sheet (ENTER DATA)'!U69),"",'Score Sheet (ENTER DATA)'!U69)</f>
        <v>4</v>
      </c>
      <c r="V65" s="138">
        <f>IF(ISBLANK('Score Sheet (ENTER DATA)'!V69),"",'Score Sheet (ENTER DATA)'!V69)</f>
        <v>8</v>
      </c>
      <c r="W65" s="173">
        <f>IF(('Score Sheet (ENTER DATA)'!W69=0),"",'Score Sheet (ENTER DATA)'!W69)</f>
        <v>61</v>
      </c>
      <c r="X65" s="92">
        <f>IF(('Score Sheet (ENTER DATA)'!X69=0),"",'Score Sheet (ENTER DATA)'!X69)</f>
        <v>129</v>
      </c>
      <c r="Y65" s="138">
        <f>IF(('Score Sheet (ENTER DATA)'!Y69=0),"",'Score Sheet (ENTER DATA)'!Y69)</f>
        <v>61</v>
      </c>
      <c r="Z65" s="138">
        <f>IF(('Score Sheet (ENTER DATA)'!Z69=0),"",'Score Sheet (ENTER DATA)'!Z69)</f>
        <v>41</v>
      </c>
      <c r="AA65" s="138">
        <f>IF(('Score Sheet (ENTER DATA)'!AA69=0),"",'Score Sheet (ENTER DATA)'!AA69)</f>
        <v>21</v>
      </c>
      <c r="AB65" s="138">
        <f>IF(('Score Sheet (ENTER DATA)'!AB69=0),"",'Score Sheet (ENTER DATA)'!AB69)</f>
        <v>8</v>
      </c>
      <c r="AC65" s="138">
        <f>IF(('Score Sheet (ENTER DATA)'!AC69=0),"",'Score Sheet (ENTER DATA)'!AC69)</f>
        <v>68</v>
      </c>
      <c r="AD65" s="138">
        <f>IF(('Score Sheet (ENTER DATA)'!AD69=0),"",'Score Sheet (ENTER DATA)'!AD69)</f>
        <v>49</v>
      </c>
      <c r="AE65" s="138">
        <f>IF(('Score Sheet (ENTER DATA)'!AE69=0),"",'Score Sheet (ENTER DATA)'!AE69)</f>
        <v>30</v>
      </c>
      <c r="AF65" s="138">
        <f>IF(('Score Sheet (ENTER DATA)'!AF69=0),"",'Score Sheet (ENTER DATA)'!AF69)</f>
        <v>10</v>
      </c>
      <c r="AG65" s="21"/>
    </row>
    <row r="66" spans="1:33" ht="12">
      <c r="A66" s="377" t="str">
        <f>IF(ISBLANK('Score Sheet (ENTER DATA)'!C85),"",'Score Sheet (ENTER DATA)'!A85)</f>
        <v>PEW</v>
      </c>
      <c r="B66" s="138">
        <f>IF(ISBLANK('Score Sheet (ENTER DATA)'!C85),"",'Score Sheet (ENTER DATA)'!B85)</f>
        <v>3</v>
      </c>
      <c r="C66" s="62" t="str">
        <f>IF(ISBLANK('Score Sheet (ENTER DATA)'!C85),"",'Score Sheet (ENTER DATA)'!C85)</f>
        <v>Sammy Pfister</v>
      </c>
      <c r="D66" s="138">
        <f>IF(ISBLANK('Score Sheet (ENTER DATA)'!D85),"",'Score Sheet (ENTER DATA)'!D85)</f>
        <v>10</v>
      </c>
      <c r="E66" s="138">
        <f>IF(ISBLANK('Score Sheet (ENTER DATA)'!E85),"",'Score Sheet (ENTER DATA)'!E85)</f>
        <v>4</v>
      </c>
      <c r="F66" s="138">
        <f>IF(ISBLANK('Score Sheet (ENTER DATA)'!F85),"",'Score Sheet (ENTER DATA)'!F85)</f>
        <v>6</v>
      </c>
      <c r="G66" s="138">
        <f>IF(ISBLANK('Score Sheet (ENTER DATA)'!G85),"",'Score Sheet (ENTER DATA)'!G85)</f>
        <v>4</v>
      </c>
      <c r="H66" s="138">
        <f>IF(ISBLANK('Score Sheet (ENTER DATA)'!H85),"",'Score Sheet (ENTER DATA)'!H85)</f>
        <v>9</v>
      </c>
      <c r="I66" s="138">
        <f>IF(ISBLANK('Score Sheet (ENTER DATA)'!I85),"",'Score Sheet (ENTER DATA)'!I85)</f>
        <v>10</v>
      </c>
      <c r="J66" s="138">
        <f>IF(ISBLANK('Score Sheet (ENTER DATA)'!J85),"",'Score Sheet (ENTER DATA)'!J85)</f>
        <v>7</v>
      </c>
      <c r="K66" s="138">
        <f>IF(ISBLANK('Score Sheet (ENTER DATA)'!K85),"",'Score Sheet (ENTER DATA)'!K85)</f>
        <v>6</v>
      </c>
      <c r="L66" s="138">
        <f>IF(ISBLANK('Score Sheet (ENTER DATA)'!L85),"",'Score Sheet (ENTER DATA)'!L85)</f>
        <v>8</v>
      </c>
      <c r="M66" s="37">
        <f>IF(('Score Sheet (ENTER DATA)'!M85=0),"",'Score Sheet (ENTER DATA)'!M85)</f>
        <v>64</v>
      </c>
      <c r="N66" s="138">
        <f>IF(ISBLANK('Score Sheet (ENTER DATA)'!N85),"",'Score Sheet (ENTER DATA)'!N85)</f>
        <v>5</v>
      </c>
      <c r="O66" s="138">
        <f>IF(ISBLANK('Score Sheet (ENTER DATA)'!O85),"",'Score Sheet (ENTER DATA)'!O85)</f>
        <v>7</v>
      </c>
      <c r="P66" s="138">
        <f>IF(ISBLANK('Score Sheet (ENTER DATA)'!P85),"",'Score Sheet (ENTER DATA)'!P85)</f>
        <v>8</v>
      </c>
      <c r="Q66" s="138">
        <f>IF(ISBLANK('Score Sheet (ENTER DATA)'!Q85),"",'Score Sheet (ENTER DATA)'!Q85)</f>
        <v>7</v>
      </c>
      <c r="R66" s="138">
        <f>IF(ISBLANK('Score Sheet (ENTER DATA)'!R85),"",'Score Sheet (ENTER DATA)'!R85)</f>
        <v>7</v>
      </c>
      <c r="S66" s="138">
        <f>IF(ISBLANK('Score Sheet (ENTER DATA)'!S85),"",'Score Sheet (ENTER DATA)'!S85)</f>
        <v>10</v>
      </c>
      <c r="T66" s="138">
        <f>IF(ISBLANK('Score Sheet (ENTER DATA)'!T85),"",'Score Sheet (ENTER DATA)'!T85)</f>
        <v>11</v>
      </c>
      <c r="U66" s="138">
        <f>IF(ISBLANK('Score Sheet (ENTER DATA)'!U85),"",'Score Sheet (ENTER DATA)'!U85)</f>
        <v>5</v>
      </c>
      <c r="V66" s="138">
        <f>IF(ISBLANK('Score Sheet (ENTER DATA)'!V85),"",'Score Sheet (ENTER DATA)'!V85)</f>
        <v>6</v>
      </c>
      <c r="W66" s="173">
        <f>IF(('Score Sheet (ENTER DATA)'!W85=0),"",'Score Sheet (ENTER DATA)'!W85)</f>
        <v>66</v>
      </c>
      <c r="X66" s="92">
        <f>IF(('Score Sheet (ENTER DATA)'!X85=0),"",'Score Sheet (ENTER DATA)'!X85)</f>
        <v>130</v>
      </c>
      <c r="Y66" s="138">
        <f>IF(('Score Sheet (ENTER DATA)'!Y85=0),"",'Score Sheet (ENTER DATA)'!Y85)</f>
        <v>66</v>
      </c>
      <c r="Z66" s="138">
        <f>IF(('Score Sheet (ENTER DATA)'!Z85=0),"",'Score Sheet (ENTER DATA)'!Z85)</f>
        <v>46</v>
      </c>
      <c r="AA66" s="138">
        <f>IF(('Score Sheet (ENTER DATA)'!AA85=0),"",'Score Sheet (ENTER DATA)'!AA85)</f>
        <v>22</v>
      </c>
      <c r="AB66" s="138">
        <f>IF(('Score Sheet (ENTER DATA)'!AB85=0),"",'Score Sheet (ENTER DATA)'!AB85)</f>
        <v>6</v>
      </c>
      <c r="AC66" s="138">
        <f>IF(('Score Sheet (ENTER DATA)'!AC85=0),"",'Score Sheet (ENTER DATA)'!AC85)</f>
        <v>64</v>
      </c>
      <c r="AD66" s="138">
        <f>IF(('Score Sheet (ENTER DATA)'!AD85=0),"",'Score Sheet (ENTER DATA)'!AD85)</f>
        <v>44</v>
      </c>
      <c r="AE66" s="138">
        <f>IF(('Score Sheet (ENTER DATA)'!AE85=0),"",'Score Sheet (ENTER DATA)'!AE85)</f>
        <v>21</v>
      </c>
      <c r="AF66" s="138">
        <f>IF(('Score Sheet (ENTER DATA)'!AF85=0),"",'Score Sheet (ENTER DATA)'!AF85)</f>
        <v>8</v>
      </c>
      <c r="AG66" s="21"/>
    </row>
    <row r="67" spans="1:33" ht="12">
      <c r="A67" s="224" t="str">
        <f>IF(ISBLANK('Score Sheet (ENTER DATA)'!C104),"",'Score Sheet (ENTER DATA)'!A104)</f>
        <v>PIUS</v>
      </c>
      <c r="B67" s="138">
        <f>IF(ISBLANK('Score Sheet (ENTER DATA)'!C104),"",'Score Sheet (ENTER DATA)'!B104)</f>
        <v>4</v>
      </c>
      <c r="C67" s="62" t="str">
        <f>IF(ISBLANK('Score Sheet (ENTER DATA)'!C104),"",'Score Sheet (ENTER DATA)'!C104)</f>
        <v>Danielle Scholz</v>
      </c>
      <c r="D67" s="138">
        <f>IF(ISBLANK('Score Sheet (ENTER DATA)'!D104),"",'Score Sheet (ENTER DATA)'!D104)</f>
        <v>7</v>
      </c>
      <c r="E67" s="138">
        <f>IF(ISBLANK('Score Sheet (ENTER DATA)'!E104),"",'Score Sheet (ENTER DATA)'!E104)</f>
        <v>4</v>
      </c>
      <c r="F67" s="138">
        <f>IF(ISBLANK('Score Sheet (ENTER DATA)'!F104),"",'Score Sheet (ENTER DATA)'!F104)</f>
        <v>7</v>
      </c>
      <c r="G67" s="138">
        <f>IF(ISBLANK('Score Sheet (ENTER DATA)'!G104),"",'Score Sheet (ENTER DATA)'!G104)</f>
        <v>6</v>
      </c>
      <c r="H67" s="138">
        <f>IF(ISBLANK('Score Sheet (ENTER DATA)'!H104),"",'Score Sheet (ENTER DATA)'!H104)</f>
        <v>8</v>
      </c>
      <c r="I67" s="138">
        <f>IF(ISBLANK('Score Sheet (ENTER DATA)'!I104),"",'Score Sheet (ENTER DATA)'!I104)</f>
        <v>7</v>
      </c>
      <c r="J67" s="138">
        <f>IF(ISBLANK('Score Sheet (ENTER DATA)'!J104),"",'Score Sheet (ENTER DATA)'!J104)</f>
        <v>7</v>
      </c>
      <c r="K67" s="138">
        <f>IF(ISBLANK('Score Sheet (ENTER DATA)'!K104),"",'Score Sheet (ENTER DATA)'!K104)</f>
        <v>8</v>
      </c>
      <c r="L67" s="138">
        <f>IF(ISBLANK('Score Sheet (ENTER DATA)'!L104),"",'Score Sheet (ENTER DATA)'!L104)</f>
        <v>7</v>
      </c>
      <c r="M67" s="37">
        <f>IF(('Score Sheet (ENTER DATA)'!M104=0),"",'Score Sheet (ENTER DATA)'!M104)</f>
        <v>61</v>
      </c>
      <c r="N67" s="138">
        <f>IF(ISBLANK('Score Sheet (ENTER DATA)'!N104),"",'Score Sheet (ENTER DATA)'!N104)</f>
        <v>8</v>
      </c>
      <c r="O67" s="138">
        <f>IF(ISBLANK('Score Sheet (ENTER DATA)'!O104),"",'Score Sheet (ENTER DATA)'!O104)</f>
        <v>6</v>
      </c>
      <c r="P67" s="138">
        <f>IF(ISBLANK('Score Sheet (ENTER DATA)'!P104),"",'Score Sheet (ENTER DATA)'!P104)</f>
        <v>9</v>
      </c>
      <c r="Q67" s="138">
        <f>IF(ISBLANK('Score Sheet (ENTER DATA)'!Q104),"",'Score Sheet (ENTER DATA)'!Q104)</f>
        <v>5</v>
      </c>
      <c r="R67" s="138">
        <f>IF(ISBLANK('Score Sheet (ENTER DATA)'!R104),"",'Score Sheet (ENTER DATA)'!R104)</f>
        <v>7</v>
      </c>
      <c r="S67" s="138">
        <f>IF(ISBLANK('Score Sheet (ENTER DATA)'!S104),"",'Score Sheet (ENTER DATA)'!S104)</f>
        <v>15</v>
      </c>
      <c r="T67" s="138">
        <f>IF(ISBLANK('Score Sheet (ENTER DATA)'!T104),"",'Score Sheet (ENTER DATA)'!T104)</f>
        <v>6</v>
      </c>
      <c r="U67" s="138">
        <f>IF(ISBLANK('Score Sheet (ENTER DATA)'!U104),"",'Score Sheet (ENTER DATA)'!U104)</f>
        <v>7</v>
      </c>
      <c r="V67" s="138">
        <f>IF(ISBLANK('Score Sheet (ENTER DATA)'!V104),"",'Score Sheet (ENTER DATA)'!V104)</f>
        <v>6</v>
      </c>
      <c r="W67" s="173">
        <f>IF(('Score Sheet (ENTER DATA)'!W104=0),"",'Score Sheet (ENTER DATA)'!W104)</f>
        <v>69</v>
      </c>
      <c r="X67" s="92">
        <f>IF(('Score Sheet (ENTER DATA)'!X104=0),"",'Score Sheet (ENTER DATA)'!X104)</f>
        <v>130</v>
      </c>
      <c r="Y67" s="138">
        <f>IF(('Score Sheet (ENTER DATA)'!Y104=0),"",'Score Sheet (ENTER DATA)'!Y104)</f>
        <v>69</v>
      </c>
      <c r="Z67" s="138">
        <f>IF(('Score Sheet (ENTER DATA)'!Z104=0),"",'Score Sheet (ENTER DATA)'!Z104)</f>
        <v>46</v>
      </c>
      <c r="AA67" s="138">
        <f>IF(('Score Sheet (ENTER DATA)'!AA104=0),"",'Score Sheet (ENTER DATA)'!AA104)</f>
        <v>19</v>
      </c>
      <c r="AB67" s="138">
        <f>IF(('Score Sheet (ENTER DATA)'!AB104=0),"",'Score Sheet (ENTER DATA)'!AB104)</f>
        <v>6</v>
      </c>
      <c r="AC67" s="138">
        <f>IF(('Score Sheet (ENTER DATA)'!AC104=0),"",'Score Sheet (ENTER DATA)'!AC104)</f>
        <v>61</v>
      </c>
      <c r="AD67" s="138">
        <f>IF(('Score Sheet (ENTER DATA)'!AD104=0),"",'Score Sheet (ENTER DATA)'!AD104)</f>
        <v>43</v>
      </c>
      <c r="AE67" s="138">
        <f>IF(('Score Sheet (ENTER DATA)'!AE104=0),"",'Score Sheet (ENTER DATA)'!AE104)</f>
        <v>22</v>
      </c>
      <c r="AF67" s="138">
        <f>IF(('Score Sheet (ENTER DATA)'!AF104=0),"",'Score Sheet (ENTER DATA)'!AF104)</f>
        <v>7</v>
      </c>
      <c r="AG67" s="21"/>
    </row>
    <row r="68" spans="1:33" ht="12">
      <c r="A68" s="405" t="str">
        <f>IF(ISBLANK('Score Sheet (ENTER DATA)'!C87),"",'Score Sheet (ENTER DATA)'!A87)</f>
        <v>PEW</v>
      </c>
      <c r="B68" s="138">
        <f>IF(ISBLANK('Score Sheet (ENTER DATA)'!C87),"",'Score Sheet (ENTER DATA)'!B87)</f>
        <v>5</v>
      </c>
      <c r="C68" s="62" t="str">
        <f>IF(ISBLANK('Score Sheet (ENTER DATA)'!C87),"",'Score Sheet (ENTER DATA)'!C87)</f>
        <v>Cameron Kaehler</v>
      </c>
      <c r="D68" s="138">
        <f>IF(ISBLANK('Score Sheet (ENTER DATA)'!D87),"",'Score Sheet (ENTER DATA)'!D87)</f>
        <v>6</v>
      </c>
      <c r="E68" s="138">
        <f>IF(ISBLANK('Score Sheet (ENTER DATA)'!E87),"",'Score Sheet (ENTER DATA)'!E87)</f>
        <v>5</v>
      </c>
      <c r="F68" s="138">
        <f>IF(ISBLANK('Score Sheet (ENTER DATA)'!F87),"",'Score Sheet (ENTER DATA)'!F87)</f>
        <v>5</v>
      </c>
      <c r="G68" s="138">
        <f>IF(ISBLANK('Score Sheet (ENTER DATA)'!G87),"",'Score Sheet (ENTER DATA)'!G87)</f>
        <v>4</v>
      </c>
      <c r="H68" s="138">
        <f>IF(ISBLANK('Score Sheet (ENTER DATA)'!H87),"",'Score Sheet (ENTER DATA)'!H87)</f>
        <v>9</v>
      </c>
      <c r="I68" s="138">
        <f>IF(ISBLANK('Score Sheet (ENTER DATA)'!I87),"",'Score Sheet (ENTER DATA)'!I87)</f>
        <v>8</v>
      </c>
      <c r="J68" s="138">
        <f>IF(ISBLANK('Score Sheet (ENTER DATA)'!J87),"",'Score Sheet (ENTER DATA)'!J87)</f>
        <v>9</v>
      </c>
      <c r="K68" s="138">
        <f>IF(ISBLANK('Score Sheet (ENTER DATA)'!K87),"",'Score Sheet (ENTER DATA)'!K87)</f>
        <v>8</v>
      </c>
      <c r="L68" s="138">
        <f>IF(ISBLANK('Score Sheet (ENTER DATA)'!L87),"",'Score Sheet (ENTER DATA)'!L87)</f>
        <v>7</v>
      </c>
      <c r="M68" s="37">
        <f>IF(('Score Sheet (ENTER DATA)'!M87=0),"",'Score Sheet (ENTER DATA)'!M87)</f>
        <v>61</v>
      </c>
      <c r="N68" s="138">
        <f>IF(ISBLANK('Score Sheet (ENTER DATA)'!N87),"",'Score Sheet (ENTER DATA)'!N87)</f>
        <v>7</v>
      </c>
      <c r="O68" s="138">
        <f>IF(ISBLANK('Score Sheet (ENTER DATA)'!O87),"",'Score Sheet (ENTER DATA)'!O87)</f>
        <v>6</v>
      </c>
      <c r="P68" s="138">
        <f>IF(ISBLANK('Score Sheet (ENTER DATA)'!P87),"",'Score Sheet (ENTER DATA)'!P87)</f>
        <v>9</v>
      </c>
      <c r="Q68" s="138">
        <f>IF(ISBLANK('Score Sheet (ENTER DATA)'!Q87),"",'Score Sheet (ENTER DATA)'!Q87)</f>
        <v>6</v>
      </c>
      <c r="R68" s="138">
        <f>IF(ISBLANK('Score Sheet (ENTER DATA)'!R87),"",'Score Sheet (ENTER DATA)'!R87)</f>
        <v>7</v>
      </c>
      <c r="S68" s="138">
        <f>IF(ISBLANK('Score Sheet (ENTER DATA)'!S87),"",'Score Sheet (ENTER DATA)'!S87)</f>
        <v>8</v>
      </c>
      <c r="T68" s="138">
        <f>IF(ISBLANK('Score Sheet (ENTER DATA)'!T87),"",'Score Sheet (ENTER DATA)'!T87)</f>
        <v>9</v>
      </c>
      <c r="U68" s="138">
        <f>IF(ISBLANK('Score Sheet (ENTER DATA)'!U87),"",'Score Sheet (ENTER DATA)'!U87)</f>
        <v>8</v>
      </c>
      <c r="V68" s="138">
        <f>IF(ISBLANK('Score Sheet (ENTER DATA)'!V87),"",'Score Sheet (ENTER DATA)'!V87)</f>
        <v>9</v>
      </c>
      <c r="W68" s="173">
        <f>IF(('Score Sheet (ENTER DATA)'!W87=0),"",'Score Sheet (ENTER DATA)'!W87)</f>
        <v>69</v>
      </c>
      <c r="X68" s="92">
        <f>IF(('Score Sheet (ENTER DATA)'!X87=0),"",'Score Sheet (ENTER DATA)'!X87)</f>
        <v>130</v>
      </c>
      <c r="Y68" s="138">
        <f>IF(('Score Sheet (ENTER DATA)'!Y87=0),"",'Score Sheet (ENTER DATA)'!Y87)</f>
        <v>69</v>
      </c>
      <c r="Z68" s="138">
        <f>IF(('Score Sheet (ENTER DATA)'!Z87=0),"",'Score Sheet (ENTER DATA)'!Z87)</f>
        <v>47</v>
      </c>
      <c r="AA68" s="138">
        <f>IF(('Score Sheet (ENTER DATA)'!AA87=0),"",'Score Sheet (ENTER DATA)'!AA87)</f>
        <v>26</v>
      </c>
      <c r="AB68" s="138">
        <f>IF(('Score Sheet (ENTER DATA)'!AB87=0),"",'Score Sheet (ENTER DATA)'!AB87)</f>
        <v>9</v>
      </c>
      <c r="AC68" s="138">
        <f>IF(('Score Sheet (ENTER DATA)'!AC87=0),"",'Score Sheet (ENTER DATA)'!AC87)</f>
        <v>61</v>
      </c>
      <c r="AD68" s="138">
        <f>IF(('Score Sheet (ENTER DATA)'!AD87=0),"",'Score Sheet (ENTER DATA)'!AD87)</f>
        <v>45</v>
      </c>
      <c r="AE68" s="138">
        <f>IF(('Score Sheet (ENTER DATA)'!AE87=0),"",'Score Sheet (ENTER DATA)'!AE87)</f>
        <v>24</v>
      </c>
      <c r="AF68" s="138">
        <f>IF(('Score Sheet (ENTER DATA)'!AF87=0),"",'Score Sheet (ENTER DATA)'!AF87)</f>
        <v>7</v>
      </c>
      <c r="AG68" s="21"/>
    </row>
    <row r="69" spans="1:33" ht="12">
      <c r="A69" s="398" t="str">
        <f>IF(ISBLANK('Score Sheet (ENTER DATA)'!C149),"",'Score Sheet (ENTER DATA)'!A149)</f>
        <v>WB</v>
      </c>
      <c r="B69" s="138">
        <f>IF(ISBLANK('Score Sheet (ENTER DATA)'!C149),"",'Score Sheet (ENTER DATA)'!B149)</f>
        <v>4</v>
      </c>
      <c r="C69" s="62" t="str">
        <f>IF(ISBLANK('Score Sheet (ENTER DATA)'!C149),"",'Score Sheet (ENTER DATA)'!C149)</f>
        <v>Lauren Craig</v>
      </c>
      <c r="D69" s="138">
        <f>IF(ISBLANK('Score Sheet (ENTER DATA)'!D149),"",'Score Sheet (ENTER DATA)'!D149)</f>
        <v>7</v>
      </c>
      <c r="E69" s="138">
        <f>IF(ISBLANK('Score Sheet (ENTER DATA)'!E149),"",'Score Sheet (ENTER DATA)'!E149)</f>
        <v>7</v>
      </c>
      <c r="F69" s="138">
        <f>IF(ISBLANK('Score Sheet (ENTER DATA)'!F149),"",'Score Sheet (ENTER DATA)'!F149)</f>
        <v>8</v>
      </c>
      <c r="G69" s="138">
        <f>IF(ISBLANK('Score Sheet (ENTER DATA)'!G149),"",'Score Sheet (ENTER DATA)'!G149)</f>
        <v>4</v>
      </c>
      <c r="H69" s="138">
        <f>IF(ISBLANK('Score Sheet (ENTER DATA)'!H149),"",'Score Sheet (ENTER DATA)'!H149)</f>
        <v>7</v>
      </c>
      <c r="I69" s="138">
        <f>IF(ISBLANK('Score Sheet (ENTER DATA)'!I149),"",'Score Sheet (ENTER DATA)'!I149)</f>
        <v>8</v>
      </c>
      <c r="J69" s="138">
        <f>IF(ISBLANK('Score Sheet (ENTER DATA)'!J149),"",'Score Sheet (ENTER DATA)'!J149)</f>
        <v>7</v>
      </c>
      <c r="K69" s="138">
        <f>IF(ISBLANK('Score Sheet (ENTER DATA)'!K149),"",'Score Sheet (ENTER DATA)'!K149)</f>
        <v>9</v>
      </c>
      <c r="L69" s="138">
        <f>IF(ISBLANK('Score Sheet (ENTER DATA)'!L149),"",'Score Sheet (ENTER DATA)'!L149)</f>
        <v>8</v>
      </c>
      <c r="M69" s="37">
        <f>IF(('Score Sheet (ENTER DATA)'!M149=0),"",'Score Sheet (ENTER DATA)'!M149)</f>
        <v>65</v>
      </c>
      <c r="N69" s="138">
        <f>IF(ISBLANK('Score Sheet (ENTER DATA)'!N149),"",'Score Sheet (ENTER DATA)'!N149)</f>
        <v>7</v>
      </c>
      <c r="O69" s="138">
        <f>IF(ISBLANK('Score Sheet (ENTER DATA)'!O149),"",'Score Sheet (ENTER DATA)'!O149)</f>
        <v>8</v>
      </c>
      <c r="P69" s="138">
        <f>IF(ISBLANK('Score Sheet (ENTER DATA)'!P149),"",'Score Sheet (ENTER DATA)'!P149)</f>
        <v>8</v>
      </c>
      <c r="Q69" s="138">
        <f>IF(ISBLANK('Score Sheet (ENTER DATA)'!Q149),"",'Score Sheet (ENTER DATA)'!Q149)</f>
        <v>5</v>
      </c>
      <c r="R69" s="138">
        <f>IF(ISBLANK('Score Sheet (ENTER DATA)'!R149),"",'Score Sheet (ENTER DATA)'!R149)</f>
        <v>7</v>
      </c>
      <c r="S69" s="138">
        <f>IF(ISBLANK('Score Sheet (ENTER DATA)'!S149),"",'Score Sheet (ENTER DATA)'!S149)</f>
        <v>10</v>
      </c>
      <c r="T69" s="138">
        <f>IF(ISBLANK('Score Sheet (ENTER DATA)'!T149),"",'Score Sheet (ENTER DATA)'!T149)</f>
        <v>10</v>
      </c>
      <c r="U69" s="138">
        <f>IF(ISBLANK('Score Sheet (ENTER DATA)'!U149),"",'Score Sheet (ENTER DATA)'!U149)</f>
        <v>5</v>
      </c>
      <c r="V69" s="138">
        <f>IF(ISBLANK('Score Sheet (ENTER DATA)'!V149),"",'Score Sheet (ENTER DATA)'!V149)</f>
        <v>6</v>
      </c>
      <c r="W69" s="173">
        <f>IF(('Score Sheet (ENTER DATA)'!W149=0),"",'Score Sheet (ENTER DATA)'!W149)</f>
        <v>66</v>
      </c>
      <c r="X69" s="92">
        <f>IF(('Score Sheet (ENTER DATA)'!X149=0),"",'Score Sheet (ENTER DATA)'!X149)</f>
        <v>131</v>
      </c>
      <c r="Y69" s="138">
        <f>IF(('Score Sheet (ENTER DATA)'!Y149=0),"",'Score Sheet (ENTER DATA)'!Y149)</f>
        <v>66</v>
      </c>
      <c r="Z69" s="138">
        <f>IF(('Score Sheet (ENTER DATA)'!Z149=0),"",'Score Sheet (ENTER DATA)'!Z149)</f>
        <v>43</v>
      </c>
      <c r="AA69" s="138">
        <f>IF(('Score Sheet (ENTER DATA)'!AA149=0),"",'Score Sheet (ENTER DATA)'!AA149)</f>
        <v>21</v>
      </c>
      <c r="AB69" s="138">
        <f>IF(('Score Sheet (ENTER DATA)'!AB149=0),"",'Score Sheet (ENTER DATA)'!AB149)</f>
        <v>6</v>
      </c>
      <c r="AC69" s="138">
        <f>IF(('Score Sheet (ENTER DATA)'!AC149=0),"",'Score Sheet (ENTER DATA)'!AC149)</f>
        <v>65</v>
      </c>
      <c r="AD69" s="138">
        <f>IF(('Score Sheet (ENTER DATA)'!AD149=0),"",'Score Sheet (ENTER DATA)'!AD149)</f>
        <v>43</v>
      </c>
      <c r="AE69" s="138">
        <f>IF(('Score Sheet (ENTER DATA)'!AE149=0),"",'Score Sheet (ENTER DATA)'!AE149)</f>
        <v>24</v>
      </c>
      <c r="AF69" s="138">
        <f>IF(('Score Sheet (ENTER DATA)'!AF149=0),"",'Score Sheet (ENTER DATA)'!AF149)</f>
        <v>8</v>
      </c>
      <c r="AG69" s="21"/>
    </row>
    <row r="70" spans="1:33" ht="12">
      <c r="A70" s="351" t="str">
        <f>IF(ISBLANK('Score Sheet (ENTER DATA)'!C32),"",'Score Sheet (ENTER DATA)'!A32)</f>
        <v>CMH</v>
      </c>
      <c r="B70" s="138">
        <f>IF(ISBLANK('Score Sheet (ENTER DATA)'!C32),"",'Score Sheet (ENTER DATA)'!B32)</f>
        <v>4</v>
      </c>
      <c r="C70" s="62" t="str">
        <f>IF(ISBLANK('Score Sheet (ENTER DATA)'!C32),"",'Score Sheet (ENTER DATA)'!C32)</f>
        <v>Maya Yocum</v>
      </c>
      <c r="D70" s="138">
        <f>IF(ISBLANK('Score Sheet (ENTER DATA)'!D32),"",'Score Sheet (ENTER DATA)'!D32)</f>
        <v>8</v>
      </c>
      <c r="E70" s="138">
        <f>IF(ISBLANK('Score Sheet (ENTER DATA)'!E32),"",'Score Sheet (ENTER DATA)'!E32)</f>
        <v>8</v>
      </c>
      <c r="F70" s="138">
        <f>IF(ISBLANK('Score Sheet (ENTER DATA)'!F32),"",'Score Sheet (ENTER DATA)'!F32)</f>
        <v>7</v>
      </c>
      <c r="G70" s="138">
        <f>IF(ISBLANK('Score Sheet (ENTER DATA)'!G32),"",'Score Sheet (ENTER DATA)'!G32)</f>
        <v>5</v>
      </c>
      <c r="H70" s="138">
        <f>IF(ISBLANK('Score Sheet (ENTER DATA)'!H32),"",'Score Sheet (ENTER DATA)'!H32)</f>
        <v>12</v>
      </c>
      <c r="I70" s="138">
        <f>IF(ISBLANK('Score Sheet (ENTER DATA)'!I32),"",'Score Sheet (ENTER DATA)'!I32)</f>
        <v>8</v>
      </c>
      <c r="J70" s="138">
        <f>IF(ISBLANK('Score Sheet (ENTER DATA)'!J32),"",'Score Sheet (ENTER DATA)'!J32)</f>
        <v>8</v>
      </c>
      <c r="K70" s="138">
        <f>IF(ISBLANK('Score Sheet (ENTER DATA)'!K32),"",'Score Sheet (ENTER DATA)'!K32)</f>
        <v>12</v>
      </c>
      <c r="L70" s="138">
        <f>IF(ISBLANK('Score Sheet (ENTER DATA)'!L32),"",'Score Sheet (ENTER DATA)'!L32)</f>
        <v>8</v>
      </c>
      <c r="M70" s="37">
        <f>IF(('Score Sheet (ENTER DATA)'!M32=0),"",'Score Sheet (ENTER DATA)'!M32)</f>
        <v>76</v>
      </c>
      <c r="N70" s="138">
        <f>IF(ISBLANK('Score Sheet (ENTER DATA)'!N32),"",'Score Sheet (ENTER DATA)'!N32)</f>
        <v>8</v>
      </c>
      <c r="O70" s="138">
        <f>IF(ISBLANK('Score Sheet (ENTER DATA)'!O32),"",'Score Sheet (ENTER DATA)'!O32)</f>
        <v>6</v>
      </c>
      <c r="P70" s="138">
        <f>IF(ISBLANK('Score Sheet (ENTER DATA)'!P32),"",'Score Sheet (ENTER DATA)'!P32)</f>
        <v>6</v>
      </c>
      <c r="Q70" s="138">
        <f>IF(ISBLANK('Score Sheet (ENTER DATA)'!Q32),"",'Score Sheet (ENTER DATA)'!Q32)</f>
        <v>5</v>
      </c>
      <c r="R70" s="138">
        <f>IF(ISBLANK('Score Sheet (ENTER DATA)'!R32),"",'Score Sheet (ENTER DATA)'!R32)</f>
        <v>8</v>
      </c>
      <c r="S70" s="138">
        <f>IF(ISBLANK('Score Sheet (ENTER DATA)'!S32),"",'Score Sheet (ENTER DATA)'!S32)</f>
        <v>7</v>
      </c>
      <c r="T70" s="138">
        <f>IF(ISBLANK('Score Sheet (ENTER DATA)'!T32),"",'Score Sheet (ENTER DATA)'!T32)</f>
        <v>7</v>
      </c>
      <c r="U70" s="138">
        <f>IF(ISBLANK('Score Sheet (ENTER DATA)'!U32),"",'Score Sheet (ENTER DATA)'!U32)</f>
        <v>7</v>
      </c>
      <c r="V70" s="138">
        <f>IF(ISBLANK('Score Sheet (ENTER DATA)'!V32),"",'Score Sheet (ENTER DATA)'!V32)</f>
        <v>7</v>
      </c>
      <c r="W70" s="173">
        <f>IF(('Score Sheet (ENTER DATA)'!W32=0),"",'Score Sheet (ENTER DATA)'!W32)</f>
        <v>61</v>
      </c>
      <c r="X70" s="92">
        <f>IF(('Score Sheet (ENTER DATA)'!X32=0),"",'Score Sheet (ENTER DATA)'!X32)</f>
        <v>137</v>
      </c>
      <c r="Y70" s="138">
        <f>IF(('Score Sheet (ENTER DATA)'!Y32=0),"",'Score Sheet (ENTER DATA)'!Y32)</f>
        <v>61</v>
      </c>
      <c r="Z70" s="138">
        <f>IF(('Score Sheet (ENTER DATA)'!Z32=0),"",'Score Sheet (ENTER DATA)'!Z32)</f>
        <v>41</v>
      </c>
      <c r="AA70" s="138">
        <f>IF(('Score Sheet (ENTER DATA)'!AA32=0),"",'Score Sheet (ENTER DATA)'!AA32)</f>
        <v>21</v>
      </c>
      <c r="AB70" s="138">
        <f>IF(('Score Sheet (ENTER DATA)'!AB32=0),"",'Score Sheet (ENTER DATA)'!AB32)</f>
        <v>7</v>
      </c>
      <c r="AC70" s="138">
        <f>IF(('Score Sheet (ENTER DATA)'!AC32=0),"",'Score Sheet (ENTER DATA)'!AC32)</f>
        <v>76</v>
      </c>
      <c r="AD70" s="138">
        <f>IF(('Score Sheet (ENTER DATA)'!AD32=0),"",'Score Sheet (ENTER DATA)'!AD32)</f>
        <v>53</v>
      </c>
      <c r="AE70" s="138">
        <f>IF(('Score Sheet (ENTER DATA)'!AE32=0),"",'Score Sheet (ENTER DATA)'!AE32)</f>
        <v>28</v>
      </c>
      <c r="AF70" s="138">
        <f>IF(('Score Sheet (ENTER DATA)'!AF32=0),"",'Score Sheet (ENTER DATA)'!AF32)</f>
        <v>8</v>
      </c>
      <c r="AG70" s="21"/>
    </row>
    <row r="71" spans="1:33" ht="12">
      <c r="A71" s="380" t="str">
        <f>IF(ISBLANK('Score Sheet (ENTER DATA)'!C150),"",'Score Sheet (ENTER DATA)'!A150)</f>
        <v>WB</v>
      </c>
      <c r="B71" s="138">
        <f>IF(ISBLANK('Score Sheet (ENTER DATA)'!C150),"",'Score Sheet (ENTER DATA)'!B150)</f>
        <v>5</v>
      </c>
      <c r="C71" s="62" t="str">
        <f>IF(ISBLANK('Score Sheet (ENTER DATA)'!C150),"",'Score Sheet (ENTER DATA)'!C150)</f>
        <v>Taylor Weckwerth</v>
      </c>
      <c r="D71" s="138">
        <f>IF(ISBLANK('Score Sheet (ENTER DATA)'!D150),"",'Score Sheet (ENTER DATA)'!D150)</f>
        <v>8</v>
      </c>
      <c r="E71" s="138">
        <f>IF(ISBLANK('Score Sheet (ENTER DATA)'!E150),"",'Score Sheet (ENTER DATA)'!E150)</f>
        <v>8</v>
      </c>
      <c r="F71" s="138">
        <f>IF(ISBLANK('Score Sheet (ENTER DATA)'!F150),"",'Score Sheet (ENTER DATA)'!F150)</f>
        <v>6</v>
      </c>
      <c r="G71" s="138">
        <f>IF(ISBLANK('Score Sheet (ENTER DATA)'!G150),"",'Score Sheet (ENTER DATA)'!G150)</f>
        <v>5</v>
      </c>
      <c r="H71" s="138">
        <f>IF(ISBLANK('Score Sheet (ENTER DATA)'!H150),"",'Score Sheet (ENTER DATA)'!H150)</f>
        <v>10</v>
      </c>
      <c r="I71" s="138">
        <f>IF(ISBLANK('Score Sheet (ENTER DATA)'!I150),"",'Score Sheet (ENTER DATA)'!I150)</f>
        <v>7</v>
      </c>
      <c r="J71" s="138">
        <f>IF(ISBLANK('Score Sheet (ENTER DATA)'!J150),"",'Score Sheet (ENTER DATA)'!J150)</f>
        <v>10</v>
      </c>
      <c r="K71" s="138">
        <f>IF(ISBLANK('Score Sheet (ENTER DATA)'!K150),"",'Score Sheet (ENTER DATA)'!K150)</f>
        <v>10</v>
      </c>
      <c r="L71" s="138">
        <f>IF(ISBLANK('Score Sheet (ENTER DATA)'!L150),"",'Score Sheet (ENTER DATA)'!L150)</f>
        <v>9</v>
      </c>
      <c r="M71" s="37">
        <f>IF(('Score Sheet (ENTER DATA)'!M150=0),"",'Score Sheet (ENTER DATA)'!M150)</f>
        <v>73</v>
      </c>
      <c r="N71" s="138">
        <f>IF(ISBLANK('Score Sheet (ENTER DATA)'!N150),"",'Score Sheet (ENTER DATA)'!N150)</f>
        <v>8</v>
      </c>
      <c r="O71" s="138">
        <f>IF(ISBLANK('Score Sheet (ENTER DATA)'!O150),"",'Score Sheet (ENTER DATA)'!O150)</f>
        <v>7</v>
      </c>
      <c r="P71" s="138">
        <f>IF(ISBLANK('Score Sheet (ENTER DATA)'!P150),"",'Score Sheet (ENTER DATA)'!P150)</f>
        <v>7</v>
      </c>
      <c r="Q71" s="138">
        <f>IF(ISBLANK('Score Sheet (ENTER DATA)'!Q150),"",'Score Sheet (ENTER DATA)'!Q150)</f>
        <v>7</v>
      </c>
      <c r="R71" s="138">
        <f>IF(ISBLANK('Score Sheet (ENTER DATA)'!R150),"",'Score Sheet (ENTER DATA)'!R150)</f>
        <v>7</v>
      </c>
      <c r="S71" s="138">
        <f>IF(ISBLANK('Score Sheet (ENTER DATA)'!S150),"",'Score Sheet (ENTER DATA)'!S150)</f>
        <v>9</v>
      </c>
      <c r="T71" s="138">
        <f>IF(ISBLANK('Score Sheet (ENTER DATA)'!T150),"",'Score Sheet (ENTER DATA)'!T150)</f>
        <v>18</v>
      </c>
      <c r="U71" s="138">
        <f>IF(ISBLANK('Score Sheet (ENTER DATA)'!U150),"",'Score Sheet (ENTER DATA)'!U150)</f>
        <v>7</v>
      </c>
      <c r="V71" s="138">
        <f>IF(ISBLANK('Score Sheet (ENTER DATA)'!V150),"",'Score Sheet (ENTER DATA)'!V150)</f>
        <v>7</v>
      </c>
      <c r="W71" s="173">
        <f>IF(('Score Sheet (ENTER DATA)'!W150=0),"",'Score Sheet (ENTER DATA)'!W150)</f>
        <v>77</v>
      </c>
      <c r="X71" s="92">
        <f>IF(('Score Sheet (ENTER DATA)'!X150=0),"",'Score Sheet (ENTER DATA)'!X150)</f>
        <v>150</v>
      </c>
      <c r="Y71" s="138">
        <f>IF(('Score Sheet (ENTER DATA)'!Y150=0),"",'Score Sheet (ENTER DATA)'!Y150)</f>
        <v>77</v>
      </c>
      <c r="Z71" s="138">
        <f>IF(('Score Sheet (ENTER DATA)'!Z150=0),"",'Score Sheet (ENTER DATA)'!Z150)</f>
        <v>55</v>
      </c>
      <c r="AA71" s="138">
        <f>IF(('Score Sheet (ENTER DATA)'!AA150=0),"",'Score Sheet (ENTER DATA)'!AA150)</f>
        <v>32</v>
      </c>
      <c r="AB71" s="138">
        <f>IF(('Score Sheet (ENTER DATA)'!AB150=0),"",'Score Sheet (ENTER DATA)'!AB150)</f>
        <v>7</v>
      </c>
      <c r="AC71" s="138">
        <f>IF(('Score Sheet (ENTER DATA)'!AC150=0),"",'Score Sheet (ENTER DATA)'!AC150)</f>
        <v>73</v>
      </c>
      <c r="AD71" s="138">
        <f>IF(('Score Sheet (ENTER DATA)'!AD150=0),"",'Score Sheet (ENTER DATA)'!AD150)</f>
        <v>51</v>
      </c>
      <c r="AE71" s="138">
        <f>IF(('Score Sheet (ENTER DATA)'!AE150=0),"",'Score Sheet (ENTER DATA)'!AE150)</f>
        <v>29</v>
      </c>
      <c r="AF71" s="138">
        <f>IF(('Score Sheet (ENTER DATA)'!AF150=0),"",'Score Sheet (ENTER DATA)'!AF150)</f>
        <v>9</v>
      </c>
      <c r="AG71" s="21"/>
    </row>
    <row r="72" spans="1:33" ht="12">
      <c r="A72" s="225" t="str">
        <f>IF(ISBLANK('Score Sheet (ENTER DATA)'!C105),"",'Score Sheet (ENTER DATA)'!A105)</f>
        <v>PIUS</v>
      </c>
      <c r="B72" s="138">
        <f>IF(ISBLANK('Score Sheet (ENTER DATA)'!C105),"",'Score Sheet (ENTER DATA)'!B105)</f>
        <v>5</v>
      </c>
      <c r="C72" s="62" t="str">
        <f>IF(ISBLANK('Score Sheet (ENTER DATA)'!C105),"",'Score Sheet (ENTER DATA)'!C105)</f>
        <v>Jewel Ann Marquardt</v>
      </c>
      <c r="D72" s="138">
        <f>IF(ISBLANK('Score Sheet (ENTER DATA)'!D105),"",'Score Sheet (ENTER DATA)'!D105)</f>
        <v>11</v>
      </c>
      <c r="E72" s="138">
        <f>IF(ISBLANK('Score Sheet (ENTER DATA)'!E105),"",'Score Sheet (ENTER DATA)'!E105)</f>
        <v>6</v>
      </c>
      <c r="F72" s="138">
        <f>IF(ISBLANK('Score Sheet (ENTER DATA)'!F105),"",'Score Sheet (ENTER DATA)'!F105)</f>
        <v>11</v>
      </c>
      <c r="G72" s="138">
        <f>IF(ISBLANK('Score Sheet (ENTER DATA)'!G105),"",'Score Sheet (ENTER DATA)'!G105)</f>
        <v>7</v>
      </c>
      <c r="H72" s="138">
        <f>IF(ISBLANK('Score Sheet (ENTER DATA)'!H105),"",'Score Sheet (ENTER DATA)'!H105)</f>
        <v>15</v>
      </c>
      <c r="I72" s="138">
        <f>IF(ISBLANK('Score Sheet (ENTER DATA)'!I105),"",'Score Sheet (ENTER DATA)'!I105)</f>
        <v>7</v>
      </c>
      <c r="J72" s="138">
        <f>IF(ISBLANK('Score Sheet (ENTER DATA)'!J105),"",'Score Sheet (ENTER DATA)'!J105)</f>
        <v>9</v>
      </c>
      <c r="K72" s="138">
        <f>IF(ISBLANK('Score Sheet (ENTER DATA)'!K105),"",'Score Sheet (ENTER DATA)'!K105)</f>
        <v>9</v>
      </c>
      <c r="L72" s="138">
        <f>IF(ISBLANK('Score Sheet (ENTER DATA)'!L105),"",'Score Sheet (ENTER DATA)'!L105)</f>
        <v>8</v>
      </c>
      <c r="M72" s="37">
        <f>IF(('Score Sheet (ENTER DATA)'!M105=0),"",'Score Sheet (ENTER DATA)'!M105)</f>
        <v>83</v>
      </c>
      <c r="N72" s="138">
        <f>IF(ISBLANK('Score Sheet (ENTER DATA)'!N105),"",'Score Sheet (ENTER DATA)'!N105)</f>
        <v>7</v>
      </c>
      <c r="O72" s="138">
        <f>IF(ISBLANK('Score Sheet (ENTER DATA)'!O105),"",'Score Sheet (ENTER DATA)'!O105)</f>
        <v>8</v>
      </c>
      <c r="P72" s="138">
        <f>IF(ISBLANK('Score Sheet (ENTER DATA)'!P105),"",'Score Sheet (ENTER DATA)'!P105)</f>
        <v>9</v>
      </c>
      <c r="Q72" s="138">
        <f>IF(ISBLANK('Score Sheet (ENTER DATA)'!Q105),"",'Score Sheet (ENTER DATA)'!Q105)</f>
        <v>7</v>
      </c>
      <c r="R72" s="138">
        <f>IF(ISBLANK('Score Sheet (ENTER DATA)'!R105),"",'Score Sheet (ENTER DATA)'!R105)</f>
        <v>10</v>
      </c>
      <c r="S72" s="138">
        <f>IF(ISBLANK('Score Sheet (ENTER DATA)'!S105),"",'Score Sheet (ENTER DATA)'!S105)</f>
        <v>11</v>
      </c>
      <c r="T72" s="138">
        <f>IF(ISBLANK('Score Sheet (ENTER DATA)'!T105),"",'Score Sheet (ENTER DATA)'!T105)</f>
        <v>11</v>
      </c>
      <c r="U72" s="138">
        <f>IF(ISBLANK('Score Sheet (ENTER DATA)'!U105),"",'Score Sheet (ENTER DATA)'!U105)</f>
        <v>4</v>
      </c>
      <c r="V72" s="138">
        <f>IF(ISBLANK('Score Sheet (ENTER DATA)'!V105),"",'Score Sheet (ENTER DATA)'!V105)</f>
        <v>9</v>
      </c>
      <c r="W72" s="173">
        <f>IF(('Score Sheet (ENTER DATA)'!W105=0),"",'Score Sheet (ENTER DATA)'!W105)</f>
        <v>76</v>
      </c>
      <c r="X72" s="92">
        <f>IF(('Score Sheet (ENTER DATA)'!X105=0),"",'Score Sheet (ENTER DATA)'!X105)</f>
        <v>159</v>
      </c>
      <c r="Y72" s="138">
        <f>IF(('Score Sheet (ENTER DATA)'!Y105=0),"",'Score Sheet (ENTER DATA)'!Y105)</f>
        <v>76</v>
      </c>
      <c r="Z72" s="138">
        <f>IF(('Score Sheet (ENTER DATA)'!Z105=0),"",'Score Sheet (ENTER DATA)'!Z105)</f>
        <v>52</v>
      </c>
      <c r="AA72" s="138">
        <f>IF(('Score Sheet (ENTER DATA)'!AA105=0),"",'Score Sheet (ENTER DATA)'!AA105)</f>
        <v>24</v>
      </c>
      <c r="AB72" s="138">
        <f>IF(('Score Sheet (ENTER DATA)'!AB105=0),"",'Score Sheet (ENTER DATA)'!AB105)</f>
        <v>9</v>
      </c>
      <c r="AC72" s="138">
        <f>IF(('Score Sheet (ENTER DATA)'!AC105=0),"",'Score Sheet (ENTER DATA)'!AC105)</f>
        <v>83</v>
      </c>
      <c r="AD72" s="138">
        <f>IF(('Score Sheet (ENTER DATA)'!AD105=0),"",'Score Sheet (ENTER DATA)'!AD105)</f>
        <v>55</v>
      </c>
      <c r="AE72" s="138">
        <f>IF(('Score Sheet (ENTER DATA)'!AE105=0),"",'Score Sheet (ENTER DATA)'!AE105)</f>
        <v>26</v>
      </c>
      <c r="AF72" s="138">
        <f>IF(('Score Sheet (ENTER DATA)'!AF105=0),"",'Score Sheet (ENTER DATA)'!AF105)</f>
        <v>8</v>
      </c>
      <c r="AG72" s="21"/>
    </row>
    <row r="73" spans="1:33" ht="12">
      <c r="A73" s="370" t="e">
        <f>IF(ISBLANK('Score Sheet (ENTER DATA)'!#REF!),"",'Score Sheet (ENTER DATA)'!#REF!)</f>
        <v>#REF!</v>
      </c>
      <c r="B73" s="138" t="e">
        <f>IF(ISBLANK('Score Sheet (ENTER DATA)'!#REF!),"",'Score Sheet (ENTER DATA)'!#REF!)</f>
        <v>#REF!</v>
      </c>
      <c r="C73" s="62" t="e">
        <f>IF(ISBLANK('Score Sheet (ENTER DATA)'!#REF!),"",'Score Sheet (ENTER DATA)'!#REF!)</f>
        <v>#REF!</v>
      </c>
      <c r="D73" s="138" t="e">
        <f>IF(ISBLANK('Score Sheet (ENTER DATA)'!#REF!),"",'Score Sheet (ENTER DATA)'!#REF!)</f>
        <v>#REF!</v>
      </c>
      <c r="E73" s="138" t="e">
        <f>IF(ISBLANK('Score Sheet (ENTER DATA)'!#REF!),"",'Score Sheet (ENTER DATA)'!#REF!)</f>
        <v>#REF!</v>
      </c>
      <c r="F73" s="138" t="e">
        <f>IF(ISBLANK('Score Sheet (ENTER DATA)'!#REF!),"",'Score Sheet (ENTER DATA)'!#REF!)</f>
        <v>#REF!</v>
      </c>
      <c r="G73" s="138" t="e">
        <f>IF(ISBLANK('Score Sheet (ENTER DATA)'!#REF!),"",'Score Sheet (ENTER DATA)'!#REF!)</f>
        <v>#REF!</v>
      </c>
      <c r="H73" s="138" t="e">
        <f>IF(ISBLANK('Score Sheet (ENTER DATA)'!#REF!),"",'Score Sheet (ENTER DATA)'!#REF!)</f>
        <v>#REF!</v>
      </c>
      <c r="I73" s="138" t="e">
        <f>IF(ISBLANK('Score Sheet (ENTER DATA)'!#REF!),"",'Score Sheet (ENTER DATA)'!#REF!)</f>
        <v>#REF!</v>
      </c>
      <c r="J73" s="138" t="e">
        <f>IF(ISBLANK('Score Sheet (ENTER DATA)'!#REF!),"",'Score Sheet (ENTER DATA)'!#REF!)</f>
        <v>#REF!</v>
      </c>
      <c r="K73" s="138" t="e">
        <f>IF(ISBLANK('Score Sheet (ENTER DATA)'!#REF!),"",'Score Sheet (ENTER DATA)'!#REF!)</f>
        <v>#REF!</v>
      </c>
      <c r="L73" s="138" t="e">
        <f>IF(ISBLANK('Score Sheet (ENTER DATA)'!#REF!),"",'Score Sheet (ENTER DATA)'!#REF!)</f>
        <v>#REF!</v>
      </c>
      <c r="M73" s="37" t="e">
        <f>IF(('Score Sheet (ENTER DATA)'!#REF!=0),"",'Score Sheet (ENTER DATA)'!#REF!)</f>
        <v>#REF!</v>
      </c>
      <c r="N73" s="138" t="e">
        <f>IF(ISBLANK('Score Sheet (ENTER DATA)'!#REF!),"",'Score Sheet (ENTER DATA)'!#REF!)</f>
        <v>#REF!</v>
      </c>
      <c r="O73" s="138" t="e">
        <f>IF(ISBLANK('Score Sheet (ENTER DATA)'!#REF!),"",'Score Sheet (ENTER DATA)'!#REF!)</f>
        <v>#REF!</v>
      </c>
      <c r="P73" s="138" t="e">
        <f>IF(ISBLANK('Score Sheet (ENTER DATA)'!#REF!),"",'Score Sheet (ENTER DATA)'!#REF!)</f>
        <v>#REF!</v>
      </c>
      <c r="Q73" s="138" t="e">
        <f>IF(ISBLANK('Score Sheet (ENTER DATA)'!#REF!),"",'Score Sheet (ENTER DATA)'!#REF!)</f>
        <v>#REF!</v>
      </c>
      <c r="R73" s="138" t="e">
        <f>IF(ISBLANK('Score Sheet (ENTER DATA)'!#REF!),"",'Score Sheet (ENTER DATA)'!#REF!)</f>
        <v>#REF!</v>
      </c>
      <c r="S73" s="138" t="e">
        <f>IF(ISBLANK('Score Sheet (ENTER DATA)'!#REF!),"",'Score Sheet (ENTER DATA)'!#REF!)</f>
        <v>#REF!</v>
      </c>
      <c r="T73" s="138" t="e">
        <f>IF(ISBLANK('Score Sheet (ENTER DATA)'!#REF!),"",'Score Sheet (ENTER DATA)'!#REF!)</f>
        <v>#REF!</v>
      </c>
      <c r="U73" s="138" t="e">
        <f>IF(ISBLANK('Score Sheet (ENTER DATA)'!#REF!),"",'Score Sheet (ENTER DATA)'!#REF!)</f>
        <v>#REF!</v>
      </c>
      <c r="V73" s="138" t="e">
        <f>IF(ISBLANK('Score Sheet (ENTER DATA)'!#REF!),"",'Score Sheet (ENTER DATA)'!#REF!)</f>
        <v>#REF!</v>
      </c>
      <c r="W73" s="173" t="e">
        <f>IF(('Score Sheet (ENTER DATA)'!#REF!=0),"",'Score Sheet (ENTER DATA)'!#REF!)</f>
        <v>#REF!</v>
      </c>
      <c r="X73" s="92" t="e">
        <f>IF(('Score Sheet (ENTER DATA)'!#REF!=0),"",'Score Sheet (ENTER DATA)'!#REF!)</f>
        <v>#REF!</v>
      </c>
      <c r="Y73" s="138" t="e">
        <f>IF(('Score Sheet (ENTER DATA)'!#REF!=0),"",'Score Sheet (ENTER DATA)'!#REF!)</f>
        <v>#REF!</v>
      </c>
      <c r="Z73" s="138" t="e">
        <f>IF(('Score Sheet (ENTER DATA)'!#REF!=0),"",'Score Sheet (ENTER DATA)'!#REF!)</f>
        <v>#REF!</v>
      </c>
      <c r="AA73" s="138" t="e">
        <f>IF(('Score Sheet (ENTER DATA)'!#REF!=0),"",'Score Sheet (ENTER DATA)'!#REF!)</f>
        <v>#REF!</v>
      </c>
      <c r="AB73" s="138" t="e">
        <f>IF(('Score Sheet (ENTER DATA)'!#REF!=0),"",'Score Sheet (ENTER DATA)'!#REF!)</f>
        <v>#REF!</v>
      </c>
      <c r="AC73" s="138" t="e">
        <f>IF(('Score Sheet (ENTER DATA)'!#REF!=0),"",'Score Sheet (ENTER DATA)'!#REF!)</f>
        <v>#REF!</v>
      </c>
      <c r="AD73" s="138" t="e">
        <f>IF(('Score Sheet (ENTER DATA)'!#REF!=0),"",'Score Sheet (ENTER DATA)'!#REF!)</f>
        <v>#REF!</v>
      </c>
      <c r="AE73" s="138" t="e">
        <f>IF(('Score Sheet (ENTER DATA)'!#REF!=0),"",'Score Sheet (ENTER DATA)'!#REF!)</f>
        <v>#REF!</v>
      </c>
      <c r="AF73" s="138" t="e">
        <f>IF(('Score Sheet (ENTER DATA)'!#REF!=0),"",'Score Sheet (ENTER DATA)'!#REF!)</f>
        <v>#REF!</v>
      </c>
      <c r="AG73" s="21"/>
    </row>
    <row r="74" spans="1:33" ht="12">
      <c r="A74" s="221" t="str">
        <f>IF(ISBLANK('Score Sheet (ENTER DATA)'!C65),"",'Score Sheet (ENTER DATA)'!A65)</f>
        <v/>
      </c>
      <c r="B74" s="138" t="str">
        <f>IF(ISBLANK('Score Sheet (ENTER DATA)'!C65),"",'Score Sheet (ENTER DATA)'!B65)</f>
        <v/>
      </c>
      <c r="C74" s="62" t="str">
        <f>IF(ISBLANK('Score Sheet (ENTER DATA)'!C65),"",'Score Sheet (ENTER DATA)'!C65)</f>
        <v/>
      </c>
      <c r="D74" s="138" t="str">
        <f>IF(ISBLANK('Score Sheet (ENTER DATA)'!D65),"",'Score Sheet (ENTER DATA)'!D65)</f>
        <v/>
      </c>
      <c r="E74" s="138" t="str">
        <f>IF(ISBLANK('Score Sheet (ENTER DATA)'!E65),"",'Score Sheet (ENTER DATA)'!E65)</f>
        <v/>
      </c>
      <c r="F74" s="138" t="str">
        <f>IF(ISBLANK('Score Sheet (ENTER DATA)'!F65),"",'Score Sheet (ENTER DATA)'!F65)</f>
        <v/>
      </c>
      <c r="G74" s="138" t="str">
        <f>IF(ISBLANK('Score Sheet (ENTER DATA)'!G65),"",'Score Sheet (ENTER DATA)'!G65)</f>
        <v/>
      </c>
      <c r="H74" s="138" t="str">
        <f>IF(ISBLANK('Score Sheet (ENTER DATA)'!H65),"",'Score Sheet (ENTER DATA)'!H65)</f>
        <v/>
      </c>
      <c r="I74" s="138" t="str">
        <f>IF(ISBLANK('Score Sheet (ENTER DATA)'!I65),"",'Score Sheet (ENTER DATA)'!I65)</f>
        <v/>
      </c>
      <c r="J74" s="138" t="str">
        <f>IF(ISBLANK('Score Sheet (ENTER DATA)'!J65),"",'Score Sheet (ENTER DATA)'!J65)</f>
        <v/>
      </c>
      <c r="K74" s="138" t="str">
        <f>IF(ISBLANK('Score Sheet (ENTER DATA)'!K65),"",'Score Sheet (ENTER DATA)'!K65)</f>
        <v/>
      </c>
      <c r="L74" s="138" t="str">
        <f>IF(ISBLANK('Score Sheet (ENTER DATA)'!L65),"",'Score Sheet (ENTER DATA)'!L65)</f>
        <v/>
      </c>
      <c r="M74" s="37" t="str">
        <f>IF(('Score Sheet (ENTER DATA)'!M65=0),"",'Score Sheet (ENTER DATA)'!M65)</f>
        <v/>
      </c>
      <c r="N74" s="138" t="str">
        <f>IF(ISBLANK('Score Sheet (ENTER DATA)'!N65),"",'Score Sheet (ENTER DATA)'!N65)</f>
        <v/>
      </c>
      <c r="O74" s="138" t="str">
        <f>IF(ISBLANK('Score Sheet (ENTER DATA)'!O65),"",'Score Sheet (ENTER DATA)'!O65)</f>
        <v/>
      </c>
      <c r="P74" s="138" t="str">
        <f>IF(ISBLANK('Score Sheet (ENTER DATA)'!P65),"",'Score Sheet (ENTER DATA)'!P65)</f>
        <v/>
      </c>
      <c r="Q74" s="138" t="str">
        <f>IF(ISBLANK('Score Sheet (ENTER DATA)'!Q65),"",'Score Sheet (ENTER DATA)'!Q65)</f>
        <v/>
      </c>
      <c r="R74" s="138" t="str">
        <f>IF(ISBLANK('Score Sheet (ENTER DATA)'!R65),"",'Score Sheet (ENTER DATA)'!R65)</f>
        <v/>
      </c>
      <c r="S74" s="138" t="str">
        <f>IF(ISBLANK('Score Sheet (ENTER DATA)'!S65),"",'Score Sheet (ENTER DATA)'!S65)</f>
        <v/>
      </c>
      <c r="T74" s="138" t="str">
        <f>IF(ISBLANK('Score Sheet (ENTER DATA)'!T65),"",'Score Sheet (ENTER DATA)'!T65)</f>
        <v/>
      </c>
      <c r="U74" s="138" t="str">
        <f>IF(ISBLANK('Score Sheet (ENTER DATA)'!U65),"",'Score Sheet (ENTER DATA)'!U65)</f>
        <v/>
      </c>
      <c r="V74" s="138" t="str">
        <f>IF(ISBLANK('Score Sheet (ENTER DATA)'!V65),"",'Score Sheet (ENTER DATA)'!V65)</f>
        <v/>
      </c>
      <c r="W74" s="173" t="str">
        <f>IF(('Score Sheet (ENTER DATA)'!W65=0),"",'Score Sheet (ENTER DATA)'!W65)</f>
        <v/>
      </c>
      <c r="X74" s="92" t="str">
        <f>IF(('Score Sheet (ENTER DATA)'!X65=0),"",'Score Sheet (ENTER DATA)'!X65)</f>
        <v/>
      </c>
      <c r="Y74" s="138" t="str">
        <f>IF(('Score Sheet (ENTER DATA)'!Y65=0),"",'Score Sheet (ENTER DATA)'!Y65)</f>
        <v/>
      </c>
      <c r="Z74" s="138" t="str">
        <f>IF(('Score Sheet (ENTER DATA)'!Z65=0),"",'Score Sheet (ENTER DATA)'!Z65)</f>
        <v/>
      </c>
      <c r="AA74" s="138" t="str">
        <f>IF(('Score Sheet (ENTER DATA)'!AA65=0),"",'Score Sheet (ENTER DATA)'!AA65)</f>
        <v/>
      </c>
      <c r="AB74" s="138" t="str">
        <f>IF(('Score Sheet (ENTER DATA)'!AB65=0),"",'Score Sheet (ENTER DATA)'!AB65)</f>
        <v/>
      </c>
      <c r="AC74" s="138" t="str">
        <f>IF(('Score Sheet (ENTER DATA)'!AC65=0),"",'Score Sheet (ENTER DATA)'!AC65)</f>
        <v/>
      </c>
      <c r="AD74" s="138" t="str">
        <f>IF(('Score Sheet (ENTER DATA)'!AD65=0),"",'Score Sheet (ENTER DATA)'!AD65)</f>
        <v/>
      </c>
      <c r="AE74" s="138" t="str">
        <f>IF(('Score Sheet (ENTER DATA)'!AE65=0),"",'Score Sheet (ENTER DATA)'!AE65)</f>
        <v/>
      </c>
      <c r="AF74" s="138" t="str">
        <f>IF(('Score Sheet (ENTER DATA)'!AF65=0),"",'Score Sheet (ENTER DATA)'!AF65)</f>
        <v/>
      </c>
      <c r="AG74" s="21"/>
    </row>
    <row r="75" spans="1:33" ht="12">
      <c r="A75" s="233" t="e">
        <f>IF(ISBLANK('Score Sheet (ENTER DATA)'!#REF!),"",'Score Sheet (ENTER DATA)'!#REF!)</f>
        <v>#REF!</v>
      </c>
      <c r="B75" s="138" t="e">
        <f>IF(ISBLANK('Score Sheet (ENTER DATA)'!#REF!),"",'Score Sheet (ENTER DATA)'!#REF!)</f>
        <v>#REF!</v>
      </c>
      <c r="C75" s="62" t="e">
        <f>IF(ISBLANK('Score Sheet (ENTER DATA)'!#REF!),"",'Score Sheet (ENTER DATA)'!#REF!)</f>
        <v>#REF!</v>
      </c>
      <c r="D75" s="138" t="e">
        <f>IF(ISBLANK('Score Sheet (ENTER DATA)'!#REF!),"",'Score Sheet (ENTER DATA)'!#REF!)</f>
        <v>#REF!</v>
      </c>
      <c r="E75" s="138" t="e">
        <f>IF(ISBLANK('Score Sheet (ENTER DATA)'!#REF!),"",'Score Sheet (ENTER DATA)'!#REF!)</f>
        <v>#REF!</v>
      </c>
      <c r="F75" s="138" t="e">
        <f>IF(ISBLANK('Score Sheet (ENTER DATA)'!#REF!),"",'Score Sheet (ENTER DATA)'!#REF!)</f>
        <v>#REF!</v>
      </c>
      <c r="G75" s="138" t="e">
        <f>IF(ISBLANK('Score Sheet (ENTER DATA)'!#REF!),"",'Score Sheet (ENTER DATA)'!#REF!)</f>
        <v>#REF!</v>
      </c>
      <c r="H75" s="138" t="e">
        <f>IF(ISBLANK('Score Sheet (ENTER DATA)'!#REF!),"",'Score Sheet (ENTER DATA)'!#REF!)</f>
        <v>#REF!</v>
      </c>
      <c r="I75" s="138" t="e">
        <f>IF(ISBLANK('Score Sheet (ENTER DATA)'!#REF!),"",'Score Sheet (ENTER DATA)'!#REF!)</f>
        <v>#REF!</v>
      </c>
      <c r="J75" s="138" t="e">
        <f>IF(ISBLANK('Score Sheet (ENTER DATA)'!#REF!),"",'Score Sheet (ENTER DATA)'!#REF!)</f>
        <v>#REF!</v>
      </c>
      <c r="K75" s="138" t="e">
        <f>IF(ISBLANK('Score Sheet (ENTER DATA)'!#REF!),"",'Score Sheet (ENTER DATA)'!#REF!)</f>
        <v>#REF!</v>
      </c>
      <c r="L75" s="138" t="e">
        <f>IF(ISBLANK('Score Sheet (ENTER DATA)'!#REF!),"",'Score Sheet (ENTER DATA)'!#REF!)</f>
        <v>#REF!</v>
      </c>
      <c r="M75" s="37" t="e">
        <f>IF(('Score Sheet (ENTER DATA)'!#REF!=0),"",'Score Sheet (ENTER DATA)'!#REF!)</f>
        <v>#REF!</v>
      </c>
      <c r="N75" s="138" t="e">
        <f>IF(ISBLANK('Score Sheet (ENTER DATA)'!#REF!),"",'Score Sheet (ENTER DATA)'!#REF!)</f>
        <v>#REF!</v>
      </c>
      <c r="O75" s="138" t="e">
        <f>IF(ISBLANK('Score Sheet (ENTER DATA)'!#REF!),"",'Score Sheet (ENTER DATA)'!#REF!)</f>
        <v>#REF!</v>
      </c>
      <c r="P75" s="138" t="e">
        <f>IF(ISBLANK('Score Sheet (ENTER DATA)'!#REF!),"",'Score Sheet (ENTER DATA)'!#REF!)</f>
        <v>#REF!</v>
      </c>
      <c r="Q75" s="138" t="e">
        <f>IF(ISBLANK('Score Sheet (ENTER DATA)'!#REF!),"",'Score Sheet (ENTER DATA)'!#REF!)</f>
        <v>#REF!</v>
      </c>
      <c r="R75" s="138" t="e">
        <f>IF(ISBLANK('Score Sheet (ENTER DATA)'!#REF!),"",'Score Sheet (ENTER DATA)'!#REF!)</f>
        <v>#REF!</v>
      </c>
      <c r="S75" s="138" t="e">
        <f>IF(ISBLANK('Score Sheet (ENTER DATA)'!#REF!),"",'Score Sheet (ENTER DATA)'!#REF!)</f>
        <v>#REF!</v>
      </c>
      <c r="T75" s="138" t="e">
        <f>IF(ISBLANK('Score Sheet (ENTER DATA)'!#REF!),"",'Score Sheet (ENTER DATA)'!#REF!)</f>
        <v>#REF!</v>
      </c>
      <c r="U75" s="138" t="e">
        <f>IF(ISBLANK('Score Sheet (ENTER DATA)'!#REF!),"",'Score Sheet (ENTER DATA)'!#REF!)</f>
        <v>#REF!</v>
      </c>
      <c r="V75" s="138" t="e">
        <f>IF(ISBLANK('Score Sheet (ENTER DATA)'!#REF!),"",'Score Sheet (ENTER DATA)'!#REF!)</f>
        <v>#REF!</v>
      </c>
      <c r="W75" s="173" t="e">
        <f>IF(('Score Sheet (ENTER DATA)'!#REF!=0),"",'Score Sheet (ENTER DATA)'!#REF!)</f>
        <v>#REF!</v>
      </c>
      <c r="X75" s="92" t="e">
        <f>IF(('Score Sheet (ENTER DATA)'!#REF!=0),"",'Score Sheet (ENTER DATA)'!#REF!)</f>
        <v>#REF!</v>
      </c>
      <c r="Y75" s="138" t="e">
        <f>IF(('Score Sheet (ENTER DATA)'!#REF!=0),"",'Score Sheet (ENTER DATA)'!#REF!)</f>
        <v>#REF!</v>
      </c>
      <c r="Z75" s="138" t="e">
        <f>IF(('Score Sheet (ENTER DATA)'!#REF!=0),"",'Score Sheet (ENTER DATA)'!#REF!)</f>
        <v>#REF!</v>
      </c>
      <c r="AA75" s="138" t="e">
        <f>IF(('Score Sheet (ENTER DATA)'!#REF!=0),"",'Score Sheet (ENTER DATA)'!#REF!)</f>
        <v>#REF!</v>
      </c>
      <c r="AB75" s="138" t="e">
        <f>IF(('Score Sheet (ENTER DATA)'!#REF!=0),"",'Score Sheet (ENTER DATA)'!#REF!)</f>
        <v>#REF!</v>
      </c>
      <c r="AC75" s="138" t="e">
        <f>IF(('Score Sheet (ENTER DATA)'!#REF!=0),"",'Score Sheet (ENTER DATA)'!#REF!)</f>
        <v>#REF!</v>
      </c>
      <c r="AD75" s="138" t="e">
        <f>IF(('Score Sheet (ENTER DATA)'!#REF!=0),"",'Score Sheet (ENTER DATA)'!#REF!)</f>
        <v>#REF!</v>
      </c>
      <c r="AE75" s="138" t="e">
        <f>IF(('Score Sheet (ENTER DATA)'!#REF!=0),"",'Score Sheet (ENTER DATA)'!#REF!)</f>
        <v>#REF!</v>
      </c>
      <c r="AF75" s="138" t="e">
        <f>IF(('Score Sheet (ENTER DATA)'!#REF!=0),"",'Score Sheet (ENTER DATA)'!#REF!)</f>
        <v>#REF!</v>
      </c>
      <c r="AG75" s="21"/>
    </row>
    <row r="76" spans="1:33" ht="12">
      <c r="A76" s="236" t="e">
        <f>IF(ISBLANK('Score Sheet (ENTER DATA)'!#REF!),"",'Score Sheet (ENTER DATA)'!#REF!)</f>
        <v>#REF!</v>
      </c>
      <c r="B76" s="138" t="e">
        <f>IF(ISBLANK('Score Sheet (ENTER DATA)'!#REF!),"",'Score Sheet (ENTER DATA)'!#REF!)</f>
        <v>#REF!</v>
      </c>
      <c r="C76" s="62" t="e">
        <f>IF(ISBLANK('Score Sheet (ENTER DATA)'!#REF!),"",'Score Sheet (ENTER DATA)'!#REF!)</f>
        <v>#REF!</v>
      </c>
      <c r="D76" s="138" t="e">
        <f>IF(ISBLANK('Score Sheet (ENTER DATA)'!#REF!),"",'Score Sheet (ENTER DATA)'!#REF!)</f>
        <v>#REF!</v>
      </c>
      <c r="E76" s="138" t="e">
        <f>IF(ISBLANK('Score Sheet (ENTER DATA)'!#REF!),"",'Score Sheet (ENTER DATA)'!#REF!)</f>
        <v>#REF!</v>
      </c>
      <c r="F76" s="138" t="e">
        <f>IF(ISBLANK('Score Sheet (ENTER DATA)'!#REF!),"",'Score Sheet (ENTER DATA)'!#REF!)</f>
        <v>#REF!</v>
      </c>
      <c r="G76" s="138" t="e">
        <f>IF(ISBLANK('Score Sheet (ENTER DATA)'!#REF!),"",'Score Sheet (ENTER DATA)'!#REF!)</f>
        <v>#REF!</v>
      </c>
      <c r="H76" s="138" t="e">
        <f>IF(ISBLANK('Score Sheet (ENTER DATA)'!#REF!),"",'Score Sheet (ENTER DATA)'!#REF!)</f>
        <v>#REF!</v>
      </c>
      <c r="I76" s="138" t="e">
        <f>IF(ISBLANK('Score Sheet (ENTER DATA)'!#REF!),"",'Score Sheet (ENTER DATA)'!#REF!)</f>
        <v>#REF!</v>
      </c>
      <c r="J76" s="138" t="e">
        <f>IF(ISBLANK('Score Sheet (ENTER DATA)'!#REF!),"",'Score Sheet (ENTER DATA)'!#REF!)</f>
        <v>#REF!</v>
      </c>
      <c r="K76" s="138" t="e">
        <f>IF(ISBLANK('Score Sheet (ENTER DATA)'!#REF!),"",'Score Sheet (ENTER DATA)'!#REF!)</f>
        <v>#REF!</v>
      </c>
      <c r="L76" s="138" t="e">
        <f>IF(ISBLANK('Score Sheet (ENTER DATA)'!#REF!),"",'Score Sheet (ENTER DATA)'!#REF!)</f>
        <v>#REF!</v>
      </c>
      <c r="M76" s="37" t="e">
        <f>IF(('Score Sheet (ENTER DATA)'!#REF!=0),"",'Score Sheet (ENTER DATA)'!#REF!)</f>
        <v>#REF!</v>
      </c>
      <c r="N76" s="138" t="e">
        <f>IF(ISBLANK('Score Sheet (ENTER DATA)'!#REF!),"",'Score Sheet (ENTER DATA)'!#REF!)</f>
        <v>#REF!</v>
      </c>
      <c r="O76" s="138" t="e">
        <f>IF(ISBLANK('Score Sheet (ENTER DATA)'!#REF!),"",'Score Sheet (ENTER DATA)'!#REF!)</f>
        <v>#REF!</v>
      </c>
      <c r="P76" s="138" t="e">
        <f>IF(ISBLANK('Score Sheet (ENTER DATA)'!#REF!),"",'Score Sheet (ENTER DATA)'!#REF!)</f>
        <v>#REF!</v>
      </c>
      <c r="Q76" s="138" t="e">
        <f>IF(ISBLANK('Score Sheet (ENTER DATA)'!#REF!),"",'Score Sheet (ENTER DATA)'!#REF!)</f>
        <v>#REF!</v>
      </c>
      <c r="R76" s="138" t="e">
        <f>IF(ISBLANK('Score Sheet (ENTER DATA)'!#REF!),"",'Score Sheet (ENTER DATA)'!#REF!)</f>
        <v>#REF!</v>
      </c>
      <c r="S76" s="138" t="e">
        <f>IF(ISBLANK('Score Sheet (ENTER DATA)'!#REF!),"",'Score Sheet (ENTER DATA)'!#REF!)</f>
        <v>#REF!</v>
      </c>
      <c r="T76" s="138" t="e">
        <f>IF(ISBLANK('Score Sheet (ENTER DATA)'!#REF!),"",'Score Sheet (ENTER DATA)'!#REF!)</f>
        <v>#REF!</v>
      </c>
      <c r="U76" s="138" t="e">
        <f>IF(ISBLANK('Score Sheet (ENTER DATA)'!#REF!),"",'Score Sheet (ENTER DATA)'!#REF!)</f>
        <v>#REF!</v>
      </c>
      <c r="V76" s="138" t="e">
        <f>IF(ISBLANK('Score Sheet (ENTER DATA)'!#REF!),"",'Score Sheet (ENTER DATA)'!#REF!)</f>
        <v>#REF!</v>
      </c>
      <c r="W76" s="173" t="e">
        <f>IF(('Score Sheet (ENTER DATA)'!#REF!=0),"",'Score Sheet (ENTER DATA)'!#REF!)</f>
        <v>#REF!</v>
      </c>
      <c r="X76" s="92" t="e">
        <f>IF(('Score Sheet (ENTER DATA)'!#REF!=0),"",'Score Sheet (ENTER DATA)'!#REF!)</f>
        <v>#REF!</v>
      </c>
      <c r="Y76" s="138" t="e">
        <f>IF(('Score Sheet (ENTER DATA)'!#REF!=0),"",'Score Sheet (ENTER DATA)'!#REF!)</f>
        <v>#REF!</v>
      </c>
      <c r="Z76" s="138" t="e">
        <f>IF(('Score Sheet (ENTER DATA)'!#REF!=0),"",'Score Sheet (ENTER DATA)'!#REF!)</f>
        <v>#REF!</v>
      </c>
      <c r="AA76" s="138" t="e">
        <f>IF(('Score Sheet (ENTER DATA)'!#REF!=0),"",'Score Sheet (ENTER DATA)'!#REF!)</f>
        <v>#REF!</v>
      </c>
      <c r="AB76" s="138" t="e">
        <f>IF(('Score Sheet (ENTER DATA)'!#REF!=0),"",'Score Sheet (ENTER DATA)'!#REF!)</f>
        <v>#REF!</v>
      </c>
      <c r="AC76" s="138" t="e">
        <f>IF(('Score Sheet (ENTER DATA)'!#REF!=0),"",'Score Sheet (ENTER DATA)'!#REF!)</f>
        <v>#REF!</v>
      </c>
      <c r="AD76" s="138" t="e">
        <f>IF(('Score Sheet (ENTER DATA)'!#REF!=0),"",'Score Sheet (ENTER DATA)'!#REF!)</f>
        <v>#REF!</v>
      </c>
      <c r="AE76" s="138" t="e">
        <f>IF(('Score Sheet (ENTER DATA)'!#REF!=0),"",'Score Sheet (ENTER DATA)'!#REF!)</f>
        <v>#REF!</v>
      </c>
      <c r="AF76" s="138" t="e">
        <f>IF(('Score Sheet (ENTER DATA)'!#REF!=0),"",'Score Sheet (ENTER DATA)'!#REF!)</f>
        <v>#REF!</v>
      </c>
      <c r="AG76" s="21"/>
    </row>
    <row r="77" spans="1:33" ht="12">
      <c r="A77" s="391" t="e">
        <f>IF(ISBLANK('Score Sheet (ENTER DATA)'!#REF!),"",'Score Sheet (ENTER DATA)'!#REF!)</f>
        <v>#REF!</v>
      </c>
      <c r="B77" s="138" t="e">
        <f>IF(ISBLANK('Score Sheet (ENTER DATA)'!#REF!),"",'Score Sheet (ENTER DATA)'!#REF!)</f>
        <v>#REF!</v>
      </c>
      <c r="C77" s="62" t="e">
        <f>IF(ISBLANK('Score Sheet (ENTER DATA)'!#REF!),"",'Score Sheet (ENTER DATA)'!#REF!)</f>
        <v>#REF!</v>
      </c>
      <c r="D77" s="138" t="e">
        <f>IF(ISBLANK('Score Sheet (ENTER DATA)'!#REF!),"",'Score Sheet (ENTER DATA)'!#REF!)</f>
        <v>#REF!</v>
      </c>
      <c r="E77" s="138" t="e">
        <f>IF(ISBLANK('Score Sheet (ENTER DATA)'!#REF!),"",'Score Sheet (ENTER DATA)'!#REF!)</f>
        <v>#REF!</v>
      </c>
      <c r="F77" s="138" t="e">
        <f>IF(ISBLANK('Score Sheet (ENTER DATA)'!#REF!),"",'Score Sheet (ENTER DATA)'!#REF!)</f>
        <v>#REF!</v>
      </c>
      <c r="G77" s="138" t="e">
        <f>IF(ISBLANK('Score Sheet (ENTER DATA)'!#REF!),"",'Score Sheet (ENTER DATA)'!#REF!)</f>
        <v>#REF!</v>
      </c>
      <c r="H77" s="138" t="e">
        <f>IF(ISBLANK('Score Sheet (ENTER DATA)'!#REF!),"",'Score Sheet (ENTER DATA)'!#REF!)</f>
        <v>#REF!</v>
      </c>
      <c r="I77" s="138" t="e">
        <f>IF(ISBLANK('Score Sheet (ENTER DATA)'!#REF!),"",'Score Sheet (ENTER DATA)'!#REF!)</f>
        <v>#REF!</v>
      </c>
      <c r="J77" s="138" t="e">
        <f>IF(ISBLANK('Score Sheet (ENTER DATA)'!#REF!),"",'Score Sheet (ENTER DATA)'!#REF!)</f>
        <v>#REF!</v>
      </c>
      <c r="K77" s="138" t="e">
        <f>IF(ISBLANK('Score Sheet (ENTER DATA)'!#REF!),"",'Score Sheet (ENTER DATA)'!#REF!)</f>
        <v>#REF!</v>
      </c>
      <c r="L77" s="138" t="e">
        <f>IF(ISBLANK('Score Sheet (ENTER DATA)'!#REF!),"",'Score Sheet (ENTER DATA)'!#REF!)</f>
        <v>#REF!</v>
      </c>
      <c r="M77" s="37" t="e">
        <f>IF(('Score Sheet (ENTER DATA)'!#REF!=0),"",'Score Sheet (ENTER DATA)'!#REF!)</f>
        <v>#REF!</v>
      </c>
      <c r="N77" s="138" t="e">
        <f>IF(ISBLANK('Score Sheet (ENTER DATA)'!#REF!),"",'Score Sheet (ENTER DATA)'!#REF!)</f>
        <v>#REF!</v>
      </c>
      <c r="O77" s="138" t="e">
        <f>IF(ISBLANK('Score Sheet (ENTER DATA)'!#REF!),"",'Score Sheet (ENTER DATA)'!#REF!)</f>
        <v>#REF!</v>
      </c>
      <c r="P77" s="138" t="e">
        <f>IF(ISBLANK('Score Sheet (ENTER DATA)'!#REF!),"",'Score Sheet (ENTER DATA)'!#REF!)</f>
        <v>#REF!</v>
      </c>
      <c r="Q77" s="138" t="e">
        <f>IF(ISBLANK('Score Sheet (ENTER DATA)'!#REF!),"",'Score Sheet (ENTER DATA)'!#REF!)</f>
        <v>#REF!</v>
      </c>
      <c r="R77" s="138" t="e">
        <f>IF(ISBLANK('Score Sheet (ENTER DATA)'!#REF!),"",'Score Sheet (ENTER DATA)'!#REF!)</f>
        <v>#REF!</v>
      </c>
      <c r="S77" s="138" t="e">
        <f>IF(ISBLANK('Score Sheet (ENTER DATA)'!#REF!),"",'Score Sheet (ENTER DATA)'!#REF!)</f>
        <v>#REF!</v>
      </c>
      <c r="T77" s="138" t="e">
        <f>IF(ISBLANK('Score Sheet (ENTER DATA)'!#REF!),"",'Score Sheet (ENTER DATA)'!#REF!)</f>
        <v>#REF!</v>
      </c>
      <c r="U77" s="138" t="e">
        <f>IF(ISBLANK('Score Sheet (ENTER DATA)'!#REF!),"",'Score Sheet (ENTER DATA)'!#REF!)</f>
        <v>#REF!</v>
      </c>
      <c r="V77" s="138" t="e">
        <f>IF(ISBLANK('Score Sheet (ENTER DATA)'!#REF!),"",'Score Sheet (ENTER DATA)'!#REF!)</f>
        <v>#REF!</v>
      </c>
      <c r="W77" s="173" t="e">
        <f>IF(('Score Sheet (ENTER DATA)'!#REF!=0),"",'Score Sheet (ENTER DATA)'!#REF!)</f>
        <v>#REF!</v>
      </c>
      <c r="X77" s="92" t="e">
        <f>IF(('Score Sheet (ENTER DATA)'!#REF!=0),"",'Score Sheet (ENTER DATA)'!#REF!)</f>
        <v>#REF!</v>
      </c>
      <c r="Y77" s="138" t="e">
        <f>IF(('Score Sheet (ENTER DATA)'!#REF!=0),"",'Score Sheet (ENTER DATA)'!#REF!)</f>
        <v>#REF!</v>
      </c>
      <c r="Z77" s="138" t="e">
        <f>IF(('Score Sheet (ENTER DATA)'!#REF!=0),"",'Score Sheet (ENTER DATA)'!#REF!)</f>
        <v>#REF!</v>
      </c>
      <c r="AA77" s="138" t="e">
        <f>IF(('Score Sheet (ENTER DATA)'!#REF!=0),"",'Score Sheet (ENTER DATA)'!#REF!)</f>
        <v>#REF!</v>
      </c>
      <c r="AB77" s="138" t="e">
        <f>IF(('Score Sheet (ENTER DATA)'!#REF!=0),"",'Score Sheet (ENTER DATA)'!#REF!)</f>
        <v>#REF!</v>
      </c>
      <c r="AC77" s="138" t="e">
        <f>IF(('Score Sheet (ENTER DATA)'!#REF!=0),"",'Score Sheet (ENTER DATA)'!#REF!)</f>
        <v>#REF!</v>
      </c>
      <c r="AD77" s="138" t="e">
        <f>IF(('Score Sheet (ENTER DATA)'!#REF!=0),"",'Score Sheet (ENTER DATA)'!#REF!)</f>
        <v>#REF!</v>
      </c>
      <c r="AE77" s="138" t="e">
        <f>IF(('Score Sheet (ENTER DATA)'!#REF!=0),"",'Score Sheet (ENTER DATA)'!#REF!)</f>
        <v>#REF!</v>
      </c>
      <c r="AF77" s="138" t="e">
        <f>IF(('Score Sheet (ENTER DATA)'!#REF!=0),"",'Score Sheet (ENTER DATA)'!#REF!)</f>
        <v>#REF!</v>
      </c>
      <c r="AG77" s="21"/>
    </row>
    <row r="78" spans="1:33" ht="12">
      <c r="A78" s="245" t="e">
        <f>IF(ISBLANK('Score Sheet (ENTER DATA)'!#REF!),"",'Score Sheet (ENTER DATA)'!#REF!)</f>
        <v>#REF!</v>
      </c>
      <c r="B78" s="138" t="e">
        <f>IF(ISBLANK('Score Sheet (ENTER DATA)'!#REF!),"",'Score Sheet (ENTER DATA)'!#REF!)</f>
        <v>#REF!</v>
      </c>
      <c r="C78" s="62" t="e">
        <f>IF(ISBLANK('Score Sheet (ENTER DATA)'!#REF!),"",'Score Sheet (ENTER DATA)'!#REF!)</f>
        <v>#REF!</v>
      </c>
      <c r="D78" s="138" t="e">
        <f>IF(ISBLANK('Score Sheet (ENTER DATA)'!#REF!),"",'Score Sheet (ENTER DATA)'!#REF!)</f>
        <v>#REF!</v>
      </c>
      <c r="E78" s="138" t="e">
        <f>IF(ISBLANK('Score Sheet (ENTER DATA)'!#REF!),"",'Score Sheet (ENTER DATA)'!#REF!)</f>
        <v>#REF!</v>
      </c>
      <c r="F78" s="138" t="e">
        <f>IF(ISBLANK('Score Sheet (ENTER DATA)'!#REF!),"",'Score Sheet (ENTER DATA)'!#REF!)</f>
        <v>#REF!</v>
      </c>
      <c r="G78" s="138" t="e">
        <f>IF(ISBLANK('Score Sheet (ENTER DATA)'!#REF!),"",'Score Sheet (ENTER DATA)'!#REF!)</f>
        <v>#REF!</v>
      </c>
      <c r="H78" s="138" t="e">
        <f>IF(ISBLANK('Score Sheet (ENTER DATA)'!#REF!),"",'Score Sheet (ENTER DATA)'!#REF!)</f>
        <v>#REF!</v>
      </c>
      <c r="I78" s="138" t="e">
        <f>IF(ISBLANK('Score Sheet (ENTER DATA)'!#REF!),"",'Score Sheet (ENTER DATA)'!#REF!)</f>
        <v>#REF!</v>
      </c>
      <c r="J78" s="138" t="e">
        <f>IF(ISBLANK('Score Sheet (ENTER DATA)'!#REF!),"",'Score Sheet (ENTER DATA)'!#REF!)</f>
        <v>#REF!</v>
      </c>
      <c r="K78" s="138" t="e">
        <f>IF(ISBLANK('Score Sheet (ENTER DATA)'!#REF!),"",'Score Sheet (ENTER DATA)'!#REF!)</f>
        <v>#REF!</v>
      </c>
      <c r="L78" s="138" t="e">
        <f>IF(ISBLANK('Score Sheet (ENTER DATA)'!#REF!),"",'Score Sheet (ENTER DATA)'!#REF!)</f>
        <v>#REF!</v>
      </c>
      <c r="M78" s="37" t="e">
        <f>IF(('Score Sheet (ENTER DATA)'!#REF!=0),"",'Score Sheet (ENTER DATA)'!#REF!)</f>
        <v>#REF!</v>
      </c>
      <c r="N78" s="138" t="e">
        <f>IF(ISBLANK('Score Sheet (ENTER DATA)'!#REF!),"",'Score Sheet (ENTER DATA)'!#REF!)</f>
        <v>#REF!</v>
      </c>
      <c r="O78" s="138" t="e">
        <f>IF(ISBLANK('Score Sheet (ENTER DATA)'!#REF!),"",'Score Sheet (ENTER DATA)'!#REF!)</f>
        <v>#REF!</v>
      </c>
      <c r="P78" s="138" t="e">
        <f>IF(ISBLANK('Score Sheet (ENTER DATA)'!#REF!),"",'Score Sheet (ENTER DATA)'!#REF!)</f>
        <v>#REF!</v>
      </c>
      <c r="Q78" s="138" t="e">
        <f>IF(ISBLANK('Score Sheet (ENTER DATA)'!#REF!),"",'Score Sheet (ENTER DATA)'!#REF!)</f>
        <v>#REF!</v>
      </c>
      <c r="R78" s="138" t="e">
        <f>IF(ISBLANK('Score Sheet (ENTER DATA)'!#REF!),"",'Score Sheet (ENTER DATA)'!#REF!)</f>
        <v>#REF!</v>
      </c>
      <c r="S78" s="138" t="e">
        <f>IF(ISBLANK('Score Sheet (ENTER DATA)'!#REF!),"",'Score Sheet (ENTER DATA)'!#REF!)</f>
        <v>#REF!</v>
      </c>
      <c r="T78" s="138" t="e">
        <f>IF(ISBLANK('Score Sheet (ENTER DATA)'!#REF!),"",'Score Sheet (ENTER DATA)'!#REF!)</f>
        <v>#REF!</v>
      </c>
      <c r="U78" s="138" t="e">
        <f>IF(ISBLANK('Score Sheet (ENTER DATA)'!#REF!),"",'Score Sheet (ENTER DATA)'!#REF!)</f>
        <v>#REF!</v>
      </c>
      <c r="V78" s="138" t="e">
        <f>IF(ISBLANK('Score Sheet (ENTER DATA)'!#REF!),"",'Score Sheet (ENTER DATA)'!#REF!)</f>
        <v>#REF!</v>
      </c>
      <c r="W78" s="173" t="e">
        <f>IF(('Score Sheet (ENTER DATA)'!#REF!=0),"",'Score Sheet (ENTER DATA)'!#REF!)</f>
        <v>#REF!</v>
      </c>
      <c r="X78" s="92" t="e">
        <f>IF(('Score Sheet (ENTER DATA)'!#REF!=0),"",'Score Sheet (ENTER DATA)'!#REF!)</f>
        <v>#REF!</v>
      </c>
      <c r="Y78" s="138" t="e">
        <f>IF(('Score Sheet (ENTER DATA)'!#REF!=0),"",'Score Sheet (ENTER DATA)'!#REF!)</f>
        <v>#REF!</v>
      </c>
      <c r="Z78" s="138" t="e">
        <f>IF(('Score Sheet (ENTER DATA)'!#REF!=0),"",'Score Sheet (ENTER DATA)'!#REF!)</f>
        <v>#REF!</v>
      </c>
      <c r="AA78" s="138" t="e">
        <f>IF(('Score Sheet (ENTER DATA)'!#REF!=0),"",'Score Sheet (ENTER DATA)'!#REF!)</f>
        <v>#REF!</v>
      </c>
      <c r="AB78" s="138" t="e">
        <f>IF(('Score Sheet (ENTER DATA)'!#REF!=0),"",'Score Sheet (ENTER DATA)'!#REF!)</f>
        <v>#REF!</v>
      </c>
      <c r="AC78" s="138" t="e">
        <f>IF(('Score Sheet (ENTER DATA)'!#REF!=0),"",'Score Sheet (ENTER DATA)'!#REF!)</f>
        <v>#REF!</v>
      </c>
      <c r="AD78" s="138" t="e">
        <f>IF(('Score Sheet (ENTER DATA)'!#REF!=0),"",'Score Sheet (ENTER DATA)'!#REF!)</f>
        <v>#REF!</v>
      </c>
      <c r="AE78" s="138" t="e">
        <f>IF(('Score Sheet (ENTER DATA)'!#REF!=0),"",'Score Sheet (ENTER DATA)'!#REF!)</f>
        <v>#REF!</v>
      </c>
      <c r="AF78" s="138" t="e">
        <f>IF(('Score Sheet (ENTER DATA)'!#REF!=0),"",'Score Sheet (ENTER DATA)'!#REF!)</f>
        <v>#REF!</v>
      </c>
      <c r="AG78" s="21"/>
    </row>
    <row r="79" spans="1:33" ht="12">
      <c r="A79" s="373" t="str">
        <f>IF(ISBLANK('Score Sheet (ENTER DATA)'!C148),"",'Score Sheet (ENTER DATA)'!A148)</f>
        <v/>
      </c>
      <c r="B79" s="138" t="str">
        <f>IF(ISBLANK('Score Sheet (ENTER DATA)'!C148),"",'Score Sheet (ENTER DATA)'!B148)</f>
        <v/>
      </c>
      <c r="C79" s="62" t="str">
        <f>IF(ISBLANK('Score Sheet (ENTER DATA)'!C148),"",'Score Sheet (ENTER DATA)'!C148)</f>
        <v/>
      </c>
      <c r="D79" s="138" t="str">
        <f>IF(ISBLANK('Score Sheet (ENTER DATA)'!D148),"",'Score Sheet (ENTER DATA)'!D148)</f>
        <v/>
      </c>
      <c r="E79" s="138" t="str">
        <f>IF(ISBLANK('Score Sheet (ENTER DATA)'!E148),"",'Score Sheet (ENTER DATA)'!E148)</f>
        <v/>
      </c>
      <c r="F79" s="138" t="str">
        <f>IF(ISBLANK('Score Sheet (ENTER DATA)'!F148),"",'Score Sheet (ENTER DATA)'!F148)</f>
        <v/>
      </c>
      <c r="G79" s="138" t="str">
        <f>IF(ISBLANK('Score Sheet (ENTER DATA)'!G148),"",'Score Sheet (ENTER DATA)'!G148)</f>
        <v/>
      </c>
      <c r="H79" s="138" t="str">
        <f>IF(ISBLANK('Score Sheet (ENTER DATA)'!H148),"",'Score Sheet (ENTER DATA)'!H148)</f>
        <v/>
      </c>
      <c r="I79" s="138" t="str">
        <f>IF(ISBLANK('Score Sheet (ENTER DATA)'!I148),"",'Score Sheet (ENTER DATA)'!I148)</f>
        <v/>
      </c>
      <c r="J79" s="138" t="str">
        <f>IF(ISBLANK('Score Sheet (ENTER DATA)'!J148),"",'Score Sheet (ENTER DATA)'!J148)</f>
        <v/>
      </c>
      <c r="K79" s="138" t="str">
        <f>IF(ISBLANK('Score Sheet (ENTER DATA)'!K148),"",'Score Sheet (ENTER DATA)'!K148)</f>
        <v/>
      </c>
      <c r="L79" s="138" t="str">
        <f>IF(ISBLANK('Score Sheet (ENTER DATA)'!L148),"",'Score Sheet (ENTER DATA)'!L148)</f>
        <v/>
      </c>
      <c r="M79" s="37" t="str">
        <f>IF(('Score Sheet (ENTER DATA)'!M148=0),"",'Score Sheet (ENTER DATA)'!M148)</f>
        <v/>
      </c>
      <c r="N79" s="138" t="str">
        <f>IF(ISBLANK('Score Sheet (ENTER DATA)'!N148),"",'Score Sheet (ENTER DATA)'!N148)</f>
        <v/>
      </c>
      <c r="O79" s="138" t="str">
        <f>IF(ISBLANK('Score Sheet (ENTER DATA)'!O148),"",'Score Sheet (ENTER DATA)'!O148)</f>
        <v/>
      </c>
      <c r="P79" s="138" t="str">
        <f>IF(ISBLANK('Score Sheet (ENTER DATA)'!P148),"",'Score Sheet (ENTER DATA)'!P148)</f>
        <v/>
      </c>
      <c r="Q79" s="138" t="str">
        <f>IF(ISBLANK('Score Sheet (ENTER DATA)'!Q148),"",'Score Sheet (ENTER DATA)'!Q148)</f>
        <v/>
      </c>
      <c r="R79" s="138" t="str">
        <f>IF(ISBLANK('Score Sheet (ENTER DATA)'!R148),"",'Score Sheet (ENTER DATA)'!R148)</f>
        <v/>
      </c>
      <c r="S79" s="138" t="str">
        <f>IF(ISBLANK('Score Sheet (ENTER DATA)'!S148),"",'Score Sheet (ENTER DATA)'!S148)</f>
        <v/>
      </c>
      <c r="T79" s="138" t="str">
        <f>IF(ISBLANK('Score Sheet (ENTER DATA)'!T148),"",'Score Sheet (ENTER DATA)'!T148)</f>
        <v/>
      </c>
      <c r="U79" s="138" t="str">
        <f>IF(ISBLANK('Score Sheet (ENTER DATA)'!U148),"",'Score Sheet (ENTER DATA)'!U148)</f>
        <v/>
      </c>
      <c r="V79" s="138" t="str">
        <f>IF(ISBLANK('Score Sheet (ENTER DATA)'!V148),"",'Score Sheet (ENTER DATA)'!V148)</f>
        <v/>
      </c>
      <c r="W79" s="173" t="str">
        <f>IF(('Score Sheet (ENTER DATA)'!W148=0),"",'Score Sheet (ENTER DATA)'!W148)</f>
        <v/>
      </c>
      <c r="X79" s="92" t="str">
        <f>IF(('Score Sheet (ENTER DATA)'!X148=0),"",'Score Sheet (ENTER DATA)'!X148)</f>
        <v/>
      </c>
      <c r="Y79" s="138" t="str">
        <f>IF(('Score Sheet (ENTER DATA)'!Y148=0),"",'Score Sheet (ENTER DATA)'!Y148)</f>
        <v/>
      </c>
      <c r="Z79" s="138" t="str">
        <f>IF(('Score Sheet (ENTER DATA)'!Z148=0),"",'Score Sheet (ENTER DATA)'!Z148)</f>
        <v/>
      </c>
      <c r="AA79" s="138" t="str">
        <f>IF(('Score Sheet (ENTER DATA)'!AA148=0),"",'Score Sheet (ENTER DATA)'!AA148)</f>
        <v/>
      </c>
      <c r="AB79" s="138" t="str">
        <f>IF(('Score Sheet (ENTER DATA)'!AB148=0),"",'Score Sheet (ENTER DATA)'!AB148)</f>
        <v/>
      </c>
      <c r="AC79" s="138" t="str">
        <f>IF(('Score Sheet (ENTER DATA)'!AC148=0),"",'Score Sheet (ENTER DATA)'!AC148)</f>
        <v/>
      </c>
      <c r="AD79" s="138" t="str">
        <f>IF(('Score Sheet (ENTER DATA)'!AD148=0),"",'Score Sheet (ENTER DATA)'!AD148)</f>
        <v/>
      </c>
      <c r="AE79" s="138" t="str">
        <f>IF(('Score Sheet (ENTER DATA)'!AE148=0),"",'Score Sheet (ENTER DATA)'!AE148)</f>
        <v/>
      </c>
      <c r="AF79" s="138" t="str">
        <f>IF(('Score Sheet (ENTER DATA)'!AF148=0),"",'Score Sheet (ENTER DATA)'!AF148)</f>
        <v/>
      </c>
      <c r="AG79" s="21"/>
    </row>
    <row r="80" spans="1:33" ht="12">
      <c r="A80" s="232" t="e">
        <f>IF(ISBLANK('Score Sheet (ENTER DATA)'!#REF!),"",'Score Sheet (ENTER DATA)'!#REF!)</f>
        <v>#REF!</v>
      </c>
      <c r="B80" s="138" t="e">
        <f>IF(ISBLANK('Score Sheet (ENTER DATA)'!#REF!),"",'Score Sheet (ENTER DATA)'!#REF!)</f>
        <v>#REF!</v>
      </c>
      <c r="C80" s="62" t="e">
        <f>IF(ISBLANK('Score Sheet (ENTER DATA)'!#REF!),"",'Score Sheet (ENTER DATA)'!#REF!)</f>
        <v>#REF!</v>
      </c>
      <c r="D80" s="138" t="e">
        <f>IF(ISBLANK('Score Sheet (ENTER DATA)'!#REF!),"",'Score Sheet (ENTER DATA)'!#REF!)</f>
        <v>#REF!</v>
      </c>
      <c r="E80" s="138" t="e">
        <f>IF(ISBLANK('Score Sheet (ENTER DATA)'!#REF!),"",'Score Sheet (ENTER DATA)'!#REF!)</f>
        <v>#REF!</v>
      </c>
      <c r="F80" s="138" t="e">
        <f>IF(ISBLANK('Score Sheet (ENTER DATA)'!#REF!),"",'Score Sheet (ENTER DATA)'!#REF!)</f>
        <v>#REF!</v>
      </c>
      <c r="G80" s="138" t="e">
        <f>IF(ISBLANK('Score Sheet (ENTER DATA)'!#REF!),"",'Score Sheet (ENTER DATA)'!#REF!)</f>
        <v>#REF!</v>
      </c>
      <c r="H80" s="138" t="e">
        <f>IF(ISBLANK('Score Sheet (ENTER DATA)'!#REF!),"",'Score Sheet (ENTER DATA)'!#REF!)</f>
        <v>#REF!</v>
      </c>
      <c r="I80" s="138" t="e">
        <f>IF(ISBLANK('Score Sheet (ENTER DATA)'!#REF!),"",'Score Sheet (ENTER DATA)'!#REF!)</f>
        <v>#REF!</v>
      </c>
      <c r="J80" s="138" t="e">
        <f>IF(ISBLANK('Score Sheet (ENTER DATA)'!#REF!),"",'Score Sheet (ENTER DATA)'!#REF!)</f>
        <v>#REF!</v>
      </c>
      <c r="K80" s="138" t="e">
        <f>IF(ISBLANK('Score Sheet (ENTER DATA)'!#REF!),"",'Score Sheet (ENTER DATA)'!#REF!)</f>
        <v>#REF!</v>
      </c>
      <c r="L80" s="138" t="e">
        <f>IF(ISBLANK('Score Sheet (ENTER DATA)'!#REF!),"",'Score Sheet (ENTER DATA)'!#REF!)</f>
        <v>#REF!</v>
      </c>
      <c r="M80" s="37" t="e">
        <f>IF(('Score Sheet (ENTER DATA)'!#REF!=0),"",'Score Sheet (ENTER DATA)'!#REF!)</f>
        <v>#REF!</v>
      </c>
      <c r="N80" s="138" t="e">
        <f>IF(ISBLANK('Score Sheet (ENTER DATA)'!#REF!),"",'Score Sheet (ENTER DATA)'!#REF!)</f>
        <v>#REF!</v>
      </c>
      <c r="O80" s="138" t="e">
        <f>IF(ISBLANK('Score Sheet (ENTER DATA)'!#REF!),"",'Score Sheet (ENTER DATA)'!#REF!)</f>
        <v>#REF!</v>
      </c>
      <c r="P80" s="138" t="e">
        <f>IF(ISBLANK('Score Sheet (ENTER DATA)'!#REF!),"",'Score Sheet (ENTER DATA)'!#REF!)</f>
        <v>#REF!</v>
      </c>
      <c r="Q80" s="138" t="e">
        <f>IF(ISBLANK('Score Sheet (ENTER DATA)'!#REF!),"",'Score Sheet (ENTER DATA)'!#REF!)</f>
        <v>#REF!</v>
      </c>
      <c r="R80" s="138" t="e">
        <f>IF(ISBLANK('Score Sheet (ENTER DATA)'!#REF!),"",'Score Sheet (ENTER DATA)'!#REF!)</f>
        <v>#REF!</v>
      </c>
      <c r="S80" s="138" t="e">
        <f>IF(ISBLANK('Score Sheet (ENTER DATA)'!#REF!),"",'Score Sheet (ENTER DATA)'!#REF!)</f>
        <v>#REF!</v>
      </c>
      <c r="T80" s="138" t="e">
        <f>IF(ISBLANK('Score Sheet (ENTER DATA)'!#REF!),"",'Score Sheet (ENTER DATA)'!#REF!)</f>
        <v>#REF!</v>
      </c>
      <c r="U80" s="138" t="e">
        <f>IF(ISBLANK('Score Sheet (ENTER DATA)'!#REF!),"",'Score Sheet (ENTER DATA)'!#REF!)</f>
        <v>#REF!</v>
      </c>
      <c r="V80" s="138" t="e">
        <f>IF(ISBLANK('Score Sheet (ENTER DATA)'!#REF!),"",'Score Sheet (ENTER DATA)'!#REF!)</f>
        <v>#REF!</v>
      </c>
      <c r="W80" s="173" t="e">
        <f>IF(('Score Sheet (ENTER DATA)'!#REF!=0),"",'Score Sheet (ENTER DATA)'!#REF!)</f>
        <v>#REF!</v>
      </c>
      <c r="X80" s="92" t="e">
        <f>IF(('Score Sheet (ENTER DATA)'!#REF!=0),"",'Score Sheet (ENTER DATA)'!#REF!)</f>
        <v>#REF!</v>
      </c>
      <c r="Y80" s="138" t="e">
        <f>IF(('Score Sheet (ENTER DATA)'!#REF!=0),"",'Score Sheet (ENTER DATA)'!#REF!)</f>
        <v>#REF!</v>
      </c>
      <c r="Z80" s="138" t="e">
        <f>IF(('Score Sheet (ENTER DATA)'!#REF!=0),"",'Score Sheet (ENTER DATA)'!#REF!)</f>
        <v>#REF!</v>
      </c>
      <c r="AA80" s="138" t="e">
        <f>IF(('Score Sheet (ENTER DATA)'!#REF!=0),"",'Score Sheet (ENTER DATA)'!#REF!)</f>
        <v>#REF!</v>
      </c>
      <c r="AB80" s="138" t="e">
        <f>IF(('Score Sheet (ENTER DATA)'!#REF!=0),"",'Score Sheet (ENTER DATA)'!#REF!)</f>
        <v>#REF!</v>
      </c>
      <c r="AC80" s="138" t="e">
        <f>IF(('Score Sheet (ENTER DATA)'!#REF!=0),"",'Score Sheet (ENTER DATA)'!#REF!)</f>
        <v>#REF!</v>
      </c>
      <c r="AD80" s="138" t="e">
        <f>IF(('Score Sheet (ENTER DATA)'!#REF!=0),"",'Score Sheet (ENTER DATA)'!#REF!)</f>
        <v>#REF!</v>
      </c>
      <c r="AE80" s="138" t="e">
        <f>IF(('Score Sheet (ENTER DATA)'!#REF!=0),"",'Score Sheet (ENTER DATA)'!#REF!)</f>
        <v>#REF!</v>
      </c>
      <c r="AF80" s="138" t="e">
        <f>IF(('Score Sheet (ENTER DATA)'!#REF!=0),"",'Score Sheet (ENTER DATA)'!#REF!)</f>
        <v>#REF!</v>
      </c>
      <c r="AG80" s="21"/>
    </row>
    <row r="81" spans="1:33" ht="12">
      <c r="A81" s="242" t="e">
        <f>IF(ISBLANK('Score Sheet (ENTER DATA)'!#REF!),"",'Score Sheet (ENTER DATA)'!#REF!)</f>
        <v>#REF!</v>
      </c>
      <c r="B81" s="138" t="e">
        <f>IF(ISBLANK('Score Sheet (ENTER DATA)'!#REF!),"",'Score Sheet (ENTER DATA)'!#REF!)</f>
        <v>#REF!</v>
      </c>
      <c r="C81" s="62" t="e">
        <f>IF(ISBLANK('Score Sheet (ENTER DATA)'!#REF!),"",'Score Sheet (ENTER DATA)'!#REF!)</f>
        <v>#REF!</v>
      </c>
      <c r="D81" s="138" t="e">
        <f>IF(ISBLANK('Score Sheet (ENTER DATA)'!#REF!),"",'Score Sheet (ENTER DATA)'!#REF!)</f>
        <v>#REF!</v>
      </c>
      <c r="E81" s="138" t="e">
        <f>IF(ISBLANK('Score Sheet (ENTER DATA)'!#REF!),"",'Score Sheet (ENTER DATA)'!#REF!)</f>
        <v>#REF!</v>
      </c>
      <c r="F81" s="138" t="e">
        <f>IF(ISBLANK('Score Sheet (ENTER DATA)'!#REF!),"",'Score Sheet (ENTER DATA)'!#REF!)</f>
        <v>#REF!</v>
      </c>
      <c r="G81" s="138" t="e">
        <f>IF(ISBLANK('Score Sheet (ENTER DATA)'!#REF!),"",'Score Sheet (ENTER DATA)'!#REF!)</f>
        <v>#REF!</v>
      </c>
      <c r="H81" s="138" t="e">
        <f>IF(ISBLANK('Score Sheet (ENTER DATA)'!#REF!),"",'Score Sheet (ENTER DATA)'!#REF!)</f>
        <v>#REF!</v>
      </c>
      <c r="I81" s="138" t="e">
        <f>IF(ISBLANK('Score Sheet (ENTER DATA)'!#REF!),"",'Score Sheet (ENTER DATA)'!#REF!)</f>
        <v>#REF!</v>
      </c>
      <c r="J81" s="138" t="e">
        <f>IF(ISBLANK('Score Sheet (ENTER DATA)'!#REF!),"",'Score Sheet (ENTER DATA)'!#REF!)</f>
        <v>#REF!</v>
      </c>
      <c r="K81" s="138" t="e">
        <f>IF(ISBLANK('Score Sheet (ENTER DATA)'!#REF!),"",'Score Sheet (ENTER DATA)'!#REF!)</f>
        <v>#REF!</v>
      </c>
      <c r="L81" s="138" t="e">
        <f>IF(ISBLANK('Score Sheet (ENTER DATA)'!#REF!),"",'Score Sheet (ENTER DATA)'!#REF!)</f>
        <v>#REF!</v>
      </c>
      <c r="M81" s="37" t="e">
        <f>IF(('Score Sheet (ENTER DATA)'!#REF!=0),"",'Score Sheet (ENTER DATA)'!#REF!)</f>
        <v>#REF!</v>
      </c>
      <c r="N81" s="138" t="e">
        <f>IF(ISBLANK('Score Sheet (ENTER DATA)'!#REF!),"",'Score Sheet (ENTER DATA)'!#REF!)</f>
        <v>#REF!</v>
      </c>
      <c r="O81" s="138" t="e">
        <f>IF(ISBLANK('Score Sheet (ENTER DATA)'!#REF!),"",'Score Sheet (ENTER DATA)'!#REF!)</f>
        <v>#REF!</v>
      </c>
      <c r="P81" s="138" t="e">
        <f>IF(ISBLANK('Score Sheet (ENTER DATA)'!#REF!),"",'Score Sheet (ENTER DATA)'!#REF!)</f>
        <v>#REF!</v>
      </c>
      <c r="Q81" s="138" t="e">
        <f>IF(ISBLANK('Score Sheet (ENTER DATA)'!#REF!),"",'Score Sheet (ENTER DATA)'!#REF!)</f>
        <v>#REF!</v>
      </c>
      <c r="R81" s="138" t="e">
        <f>IF(ISBLANK('Score Sheet (ENTER DATA)'!#REF!),"",'Score Sheet (ENTER DATA)'!#REF!)</f>
        <v>#REF!</v>
      </c>
      <c r="S81" s="138" t="e">
        <f>IF(ISBLANK('Score Sheet (ENTER DATA)'!#REF!),"",'Score Sheet (ENTER DATA)'!#REF!)</f>
        <v>#REF!</v>
      </c>
      <c r="T81" s="138" t="e">
        <f>IF(ISBLANK('Score Sheet (ENTER DATA)'!#REF!),"",'Score Sheet (ENTER DATA)'!#REF!)</f>
        <v>#REF!</v>
      </c>
      <c r="U81" s="138" t="e">
        <f>IF(ISBLANK('Score Sheet (ENTER DATA)'!#REF!),"",'Score Sheet (ENTER DATA)'!#REF!)</f>
        <v>#REF!</v>
      </c>
      <c r="V81" s="138" t="e">
        <f>IF(ISBLANK('Score Sheet (ENTER DATA)'!#REF!),"",'Score Sheet (ENTER DATA)'!#REF!)</f>
        <v>#REF!</v>
      </c>
      <c r="W81" s="173" t="e">
        <f>IF(('Score Sheet (ENTER DATA)'!#REF!=0),"",'Score Sheet (ENTER DATA)'!#REF!)</f>
        <v>#REF!</v>
      </c>
      <c r="X81" s="92" t="e">
        <f>IF(('Score Sheet (ENTER DATA)'!#REF!=0),"",'Score Sheet (ENTER DATA)'!#REF!)</f>
        <v>#REF!</v>
      </c>
      <c r="Y81" s="138" t="e">
        <f>IF(('Score Sheet (ENTER DATA)'!#REF!=0),"",'Score Sheet (ENTER DATA)'!#REF!)</f>
        <v>#REF!</v>
      </c>
      <c r="Z81" s="138" t="e">
        <f>IF(('Score Sheet (ENTER DATA)'!#REF!=0),"",'Score Sheet (ENTER DATA)'!#REF!)</f>
        <v>#REF!</v>
      </c>
      <c r="AA81" s="138" t="e">
        <f>IF(('Score Sheet (ENTER DATA)'!#REF!=0),"",'Score Sheet (ENTER DATA)'!#REF!)</f>
        <v>#REF!</v>
      </c>
      <c r="AB81" s="138" t="e">
        <f>IF(('Score Sheet (ENTER DATA)'!#REF!=0),"",'Score Sheet (ENTER DATA)'!#REF!)</f>
        <v>#REF!</v>
      </c>
      <c r="AC81" s="138" t="e">
        <f>IF(('Score Sheet (ENTER DATA)'!#REF!=0),"",'Score Sheet (ENTER DATA)'!#REF!)</f>
        <v>#REF!</v>
      </c>
      <c r="AD81" s="138" t="e">
        <f>IF(('Score Sheet (ENTER DATA)'!#REF!=0),"",'Score Sheet (ENTER DATA)'!#REF!)</f>
        <v>#REF!</v>
      </c>
      <c r="AE81" s="138" t="e">
        <f>IF(('Score Sheet (ENTER DATA)'!#REF!=0),"",'Score Sheet (ENTER DATA)'!#REF!)</f>
        <v>#REF!</v>
      </c>
      <c r="AF81" s="138" t="e">
        <f>IF(('Score Sheet (ENTER DATA)'!#REF!=0),"",'Score Sheet (ENTER DATA)'!#REF!)</f>
        <v>#REF!</v>
      </c>
      <c r="AG81" s="21"/>
    </row>
    <row r="82" spans="1:33" ht="12">
      <c r="A82" s="236" t="e">
        <f>IF(ISBLANK('Score Sheet (ENTER DATA)'!#REF!),"",'Score Sheet (ENTER DATA)'!#REF!)</f>
        <v>#REF!</v>
      </c>
      <c r="B82" s="138" t="e">
        <f>IF(ISBLANK('Score Sheet (ENTER DATA)'!#REF!),"",'Score Sheet (ENTER DATA)'!#REF!)</f>
        <v>#REF!</v>
      </c>
      <c r="C82" s="62" t="e">
        <f>IF(ISBLANK('Score Sheet (ENTER DATA)'!#REF!),"",'Score Sheet (ENTER DATA)'!#REF!)</f>
        <v>#REF!</v>
      </c>
      <c r="D82" s="138" t="e">
        <f>IF(ISBLANK('Score Sheet (ENTER DATA)'!#REF!),"",'Score Sheet (ENTER DATA)'!#REF!)</f>
        <v>#REF!</v>
      </c>
      <c r="E82" s="138" t="e">
        <f>IF(ISBLANK('Score Sheet (ENTER DATA)'!#REF!),"",'Score Sheet (ENTER DATA)'!#REF!)</f>
        <v>#REF!</v>
      </c>
      <c r="F82" s="138" t="e">
        <f>IF(ISBLANK('Score Sheet (ENTER DATA)'!#REF!),"",'Score Sheet (ENTER DATA)'!#REF!)</f>
        <v>#REF!</v>
      </c>
      <c r="G82" s="138" t="e">
        <f>IF(ISBLANK('Score Sheet (ENTER DATA)'!#REF!),"",'Score Sheet (ENTER DATA)'!#REF!)</f>
        <v>#REF!</v>
      </c>
      <c r="H82" s="138" t="e">
        <f>IF(ISBLANK('Score Sheet (ENTER DATA)'!#REF!),"",'Score Sheet (ENTER DATA)'!#REF!)</f>
        <v>#REF!</v>
      </c>
      <c r="I82" s="138" t="e">
        <f>IF(ISBLANK('Score Sheet (ENTER DATA)'!#REF!),"",'Score Sheet (ENTER DATA)'!#REF!)</f>
        <v>#REF!</v>
      </c>
      <c r="J82" s="138" t="e">
        <f>IF(ISBLANK('Score Sheet (ENTER DATA)'!#REF!),"",'Score Sheet (ENTER DATA)'!#REF!)</f>
        <v>#REF!</v>
      </c>
      <c r="K82" s="138" t="e">
        <f>IF(ISBLANK('Score Sheet (ENTER DATA)'!#REF!),"",'Score Sheet (ENTER DATA)'!#REF!)</f>
        <v>#REF!</v>
      </c>
      <c r="L82" s="138" t="e">
        <f>IF(ISBLANK('Score Sheet (ENTER DATA)'!#REF!),"",'Score Sheet (ENTER DATA)'!#REF!)</f>
        <v>#REF!</v>
      </c>
      <c r="M82" s="37" t="e">
        <f>IF(('Score Sheet (ENTER DATA)'!#REF!=0),"",'Score Sheet (ENTER DATA)'!#REF!)</f>
        <v>#REF!</v>
      </c>
      <c r="N82" s="138" t="e">
        <f>IF(ISBLANK('Score Sheet (ENTER DATA)'!#REF!),"",'Score Sheet (ENTER DATA)'!#REF!)</f>
        <v>#REF!</v>
      </c>
      <c r="O82" s="138" t="e">
        <f>IF(ISBLANK('Score Sheet (ENTER DATA)'!#REF!),"",'Score Sheet (ENTER DATA)'!#REF!)</f>
        <v>#REF!</v>
      </c>
      <c r="P82" s="138" t="e">
        <f>IF(ISBLANK('Score Sheet (ENTER DATA)'!#REF!),"",'Score Sheet (ENTER DATA)'!#REF!)</f>
        <v>#REF!</v>
      </c>
      <c r="Q82" s="138" t="e">
        <f>IF(ISBLANK('Score Sheet (ENTER DATA)'!#REF!),"",'Score Sheet (ENTER DATA)'!#REF!)</f>
        <v>#REF!</v>
      </c>
      <c r="R82" s="138" t="e">
        <f>IF(ISBLANK('Score Sheet (ENTER DATA)'!#REF!),"",'Score Sheet (ENTER DATA)'!#REF!)</f>
        <v>#REF!</v>
      </c>
      <c r="S82" s="138" t="e">
        <f>IF(ISBLANK('Score Sheet (ENTER DATA)'!#REF!),"",'Score Sheet (ENTER DATA)'!#REF!)</f>
        <v>#REF!</v>
      </c>
      <c r="T82" s="138" t="e">
        <f>IF(ISBLANK('Score Sheet (ENTER DATA)'!#REF!),"",'Score Sheet (ENTER DATA)'!#REF!)</f>
        <v>#REF!</v>
      </c>
      <c r="U82" s="138" t="e">
        <f>IF(ISBLANK('Score Sheet (ENTER DATA)'!#REF!),"",'Score Sheet (ENTER DATA)'!#REF!)</f>
        <v>#REF!</v>
      </c>
      <c r="V82" s="138" t="e">
        <f>IF(ISBLANK('Score Sheet (ENTER DATA)'!#REF!),"",'Score Sheet (ENTER DATA)'!#REF!)</f>
        <v>#REF!</v>
      </c>
      <c r="W82" s="173" t="e">
        <f>IF(('Score Sheet (ENTER DATA)'!#REF!=0),"",'Score Sheet (ENTER DATA)'!#REF!)</f>
        <v>#REF!</v>
      </c>
      <c r="X82" s="92" t="e">
        <f>IF(('Score Sheet (ENTER DATA)'!#REF!=0),"",'Score Sheet (ENTER DATA)'!#REF!)</f>
        <v>#REF!</v>
      </c>
      <c r="Y82" s="138" t="e">
        <f>IF(('Score Sheet (ENTER DATA)'!#REF!=0),"",'Score Sheet (ENTER DATA)'!#REF!)</f>
        <v>#REF!</v>
      </c>
      <c r="Z82" s="138" t="e">
        <f>IF(('Score Sheet (ENTER DATA)'!#REF!=0),"",'Score Sheet (ENTER DATA)'!#REF!)</f>
        <v>#REF!</v>
      </c>
      <c r="AA82" s="138" t="e">
        <f>IF(('Score Sheet (ENTER DATA)'!#REF!=0),"",'Score Sheet (ENTER DATA)'!#REF!)</f>
        <v>#REF!</v>
      </c>
      <c r="AB82" s="138" t="e">
        <f>IF(('Score Sheet (ENTER DATA)'!#REF!=0),"",'Score Sheet (ENTER DATA)'!#REF!)</f>
        <v>#REF!</v>
      </c>
      <c r="AC82" s="138" t="e">
        <f>IF(('Score Sheet (ENTER DATA)'!#REF!=0),"",'Score Sheet (ENTER DATA)'!#REF!)</f>
        <v>#REF!</v>
      </c>
      <c r="AD82" s="138" t="e">
        <f>IF(('Score Sheet (ENTER DATA)'!#REF!=0),"",'Score Sheet (ENTER DATA)'!#REF!)</f>
        <v>#REF!</v>
      </c>
      <c r="AE82" s="138" t="e">
        <f>IF(('Score Sheet (ENTER DATA)'!#REF!=0),"",'Score Sheet (ENTER DATA)'!#REF!)</f>
        <v>#REF!</v>
      </c>
      <c r="AF82" s="138" t="e">
        <f>IF(('Score Sheet (ENTER DATA)'!#REF!=0),"",'Score Sheet (ENTER DATA)'!#REF!)</f>
        <v>#REF!</v>
      </c>
      <c r="AG82" s="21"/>
    </row>
    <row r="83" spans="1:33" ht="12">
      <c r="A83" s="367" t="e">
        <f>IF(ISBLANK('Score Sheet (ENTER DATA)'!#REF!),"",'Score Sheet (ENTER DATA)'!#REF!)</f>
        <v>#REF!</v>
      </c>
      <c r="B83" s="138" t="e">
        <f>IF(ISBLANK('Score Sheet (ENTER DATA)'!#REF!),"",'Score Sheet (ENTER DATA)'!#REF!)</f>
        <v>#REF!</v>
      </c>
      <c r="C83" s="62" t="e">
        <f>IF(ISBLANK('Score Sheet (ENTER DATA)'!#REF!),"",'Score Sheet (ENTER DATA)'!#REF!)</f>
        <v>#REF!</v>
      </c>
      <c r="D83" s="138" t="e">
        <f>IF(ISBLANK('Score Sheet (ENTER DATA)'!#REF!),"",'Score Sheet (ENTER DATA)'!#REF!)</f>
        <v>#REF!</v>
      </c>
      <c r="E83" s="138" t="e">
        <f>IF(ISBLANK('Score Sheet (ENTER DATA)'!#REF!),"",'Score Sheet (ENTER DATA)'!#REF!)</f>
        <v>#REF!</v>
      </c>
      <c r="F83" s="138" t="e">
        <f>IF(ISBLANK('Score Sheet (ENTER DATA)'!#REF!),"",'Score Sheet (ENTER DATA)'!#REF!)</f>
        <v>#REF!</v>
      </c>
      <c r="G83" s="138" t="e">
        <f>IF(ISBLANK('Score Sheet (ENTER DATA)'!#REF!),"",'Score Sheet (ENTER DATA)'!#REF!)</f>
        <v>#REF!</v>
      </c>
      <c r="H83" s="138" t="e">
        <f>IF(ISBLANK('Score Sheet (ENTER DATA)'!#REF!),"",'Score Sheet (ENTER DATA)'!#REF!)</f>
        <v>#REF!</v>
      </c>
      <c r="I83" s="138" t="e">
        <f>IF(ISBLANK('Score Sheet (ENTER DATA)'!#REF!),"",'Score Sheet (ENTER DATA)'!#REF!)</f>
        <v>#REF!</v>
      </c>
      <c r="J83" s="138" t="e">
        <f>IF(ISBLANK('Score Sheet (ENTER DATA)'!#REF!),"",'Score Sheet (ENTER DATA)'!#REF!)</f>
        <v>#REF!</v>
      </c>
      <c r="K83" s="138" t="e">
        <f>IF(ISBLANK('Score Sheet (ENTER DATA)'!#REF!),"",'Score Sheet (ENTER DATA)'!#REF!)</f>
        <v>#REF!</v>
      </c>
      <c r="L83" s="138" t="e">
        <f>IF(ISBLANK('Score Sheet (ENTER DATA)'!#REF!),"",'Score Sheet (ENTER DATA)'!#REF!)</f>
        <v>#REF!</v>
      </c>
      <c r="M83" s="37" t="e">
        <f>IF(('Score Sheet (ENTER DATA)'!#REF!=0),"",'Score Sheet (ENTER DATA)'!#REF!)</f>
        <v>#REF!</v>
      </c>
      <c r="N83" s="138" t="e">
        <f>IF(ISBLANK('Score Sheet (ENTER DATA)'!#REF!),"",'Score Sheet (ENTER DATA)'!#REF!)</f>
        <v>#REF!</v>
      </c>
      <c r="O83" s="138" t="e">
        <f>IF(ISBLANK('Score Sheet (ENTER DATA)'!#REF!),"",'Score Sheet (ENTER DATA)'!#REF!)</f>
        <v>#REF!</v>
      </c>
      <c r="P83" s="138" t="e">
        <f>IF(ISBLANK('Score Sheet (ENTER DATA)'!#REF!),"",'Score Sheet (ENTER DATA)'!#REF!)</f>
        <v>#REF!</v>
      </c>
      <c r="Q83" s="138" t="e">
        <f>IF(ISBLANK('Score Sheet (ENTER DATA)'!#REF!),"",'Score Sheet (ENTER DATA)'!#REF!)</f>
        <v>#REF!</v>
      </c>
      <c r="R83" s="138" t="e">
        <f>IF(ISBLANK('Score Sheet (ENTER DATA)'!#REF!),"",'Score Sheet (ENTER DATA)'!#REF!)</f>
        <v>#REF!</v>
      </c>
      <c r="S83" s="138" t="e">
        <f>IF(ISBLANK('Score Sheet (ENTER DATA)'!#REF!),"",'Score Sheet (ENTER DATA)'!#REF!)</f>
        <v>#REF!</v>
      </c>
      <c r="T83" s="138" t="e">
        <f>IF(ISBLANK('Score Sheet (ENTER DATA)'!#REF!),"",'Score Sheet (ENTER DATA)'!#REF!)</f>
        <v>#REF!</v>
      </c>
      <c r="U83" s="138" t="e">
        <f>IF(ISBLANK('Score Sheet (ENTER DATA)'!#REF!),"",'Score Sheet (ENTER DATA)'!#REF!)</f>
        <v>#REF!</v>
      </c>
      <c r="V83" s="138" t="e">
        <f>IF(ISBLANK('Score Sheet (ENTER DATA)'!#REF!),"",'Score Sheet (ENTER DATA)'!#REF!)</f>
        <v>#REF!</v>
      </c>
      <c r="W83" s="173" t="e">
        <f>IF(('Score Sheet (ENTER DATA)'!#REF!=0),"",'Score Sheet (ENTER DATA)'!#REF!)</f>
        <v>#REF!</v>
      </c>
      <c r="X83" s="92" t="e">
        <f>IF(('Score Sheet (ENTER DATA)'!#REF!=0),"",'Score Sheet (ENTER DATA)'!#REF!)</f>
        <v>#REF!</v>
      </c>
      <c r="Y83" s="138" t="e">
        <f>IF(('Score Sheet (ENTER DATA)'!#REF!=0),"",'Score Sheet (ENTER DATA)'!#REF!)</f>
        <v>#REF!</v>
      </c>
      <c r="Z83" s="138" t="e">
        <f>IF(('Score Sheet (ENTER DATA)'!#REF!=0),"",'Score Sheet (ENTER DATA)'!#REF!)</f>
        <v>#REF!</v>
      </c>
      <c r="AA83" s="138" t="e">
        <f>IF(('Score Sheet (ENTER DATA)'!#REF!=0),"",'Score Sheet (ENTER DATA)'!#REF!)</f>
        <v>#REF!</v>
      </c>
      <c r="AB83" s="138" t="e">
        <f>IF(('Score Sheet (ENTER DATA)'!#REF!=0),"",'Score Sheet (ENTER DATA)'!#REF!)</f>
        <v>#REF!</v>
      </c>
      <c r="AC83" s="138" t="e">
        <f>IF(('Score Sheet (ENTER DATA)'!#REF!=0),"",'Score Sheet (ENTER DATA)'!#REF!)</f>
        <v>#REF!</v>
      </c>
      <c r="AD83" s="138" t="e">
        <f>IF(('Score Sheet (ENTER DATA)'!#REF!=0),"",'Score Sheet (ENTER DATA)'!#REF!)</f>
        <v>#REF!</v>
      </c>
      <c r="AE83" s="138" t="e">
        <f>IF(('Score Sheet (ENTER DATA)'!#REF!=0),"",'Score Sheet (ENTER DATA)'!#REF!)</f>
        <v>#REF!</v>
      </c>
      <c r="AF83" s="138" t="e">
        <f>IF(('Score Sheet (ENTER DATA)'!#REF!=0),"",'Score Sheet (ENTER DATA)'!#REF!)</f>
        <v>#REF!</v>
      </c>
      <c r="AG83" s="21"/>
    </row>
    <row r="84" spans="1:33" ht="12">
      <c r="A84" s="393" t="e">
        <f>IF(ISBLANK('Score Sheet (ENTER DATA)'!#REF!),"",'Score Sheet (ENTER DATA)'!#REF!)</f>
        <v>#REF!</v>
      </c>
      <c r="B84" s="138" t="e">
        <f>IF(ISBLANK('Score Sheet (ENTER DATA)'!#REF!),"",'Score Sheet (ENTER DATA)'!#REF!)</f>
        <v>#REF!</v>
      </c>
      <c r="C84" s="62" t="e">
        <f>IF(ISBLANK('Score Sheet (ENTER DATA)'!#REF!),"",'Score Sheet (ENTER DATA)'!#REF!)</f>
        <v>#REF!</v>
      </c>
      <c r="D84" s="138" t="e">
        <f>IF(ISBLANK('Score Sheet (ENTER DATA)'!#REF!),"",'Score Sheet (ENTER DATA)'!#REF!)</f>
        <v>#REF!</v>
      </c>
      <c r="E84" s="138" t="e">
        <f>IF(ISBLANK('Score Sheet (ENTER DATA)'!#REF!),"",'Score Sheet (ENTER DATA)'!#REF!)</f>
        <v>#REF!</v>
      </c>
      <c r="F84" s="138" t="e">
        <f>IF(ISBLANK('Score Sheet (ENTER DATA)'!#REF!),"",'Score Sheet (ENTER DATA)'!#REF!)</f>
        <v>#REF!</v>
      </c>
      <c r="G84" s="138" t="e">
        <f>IF(ISBLANK('Score Sheet (ENTER DATA)'!#REF!),"",'Score Sheet (ENTER DATA)'!#REF!)</f>
        <v>#REF!</v>
      </c>
      <c r="H84" s="138" t="e">
        <f>IF(ISBLANK('Score Sheet (ENTER DATA)'!#REF!),"",'Score Sheet (ENTER DATA)'!#REF!)</f>
        <v>#REF!</v>
      </c>
      <c r="I84" s="138" t="e">
        <f>IF(ISBLANK('Score Sheet (ENTER DATA)'!#REF!),"",'Score Sheet (ENTER DATA)'!#REF!)</f>
        <v>#REF!</v>
      </c>
      <c r="J84" s="138" t="e">
        <f>IF(ISBLANK('Score Sheet (ENTER DATA)'!#REF!),"",'Score Sheet (ENTER DATA)'!#REF!)</f>
        <v>#REF!</v>
      </c>
      <c r="K84" s="138" t="e">
        <f>IF(ISBLANK('Score Sheet (ENTER DATA)'!#REF!),"",'Score Sheet (ENTER DATA)'!#REF!)</f>
        <v>#REF!</v>
      </c>
      <c r="L84" s="138" t="e">
        <f>IF(ISBLANK('Score Sheet (ENTER DATA)'!#REF!),"",'Score Sheet (ENTER DATA)'!#REF!)</f>
        <v>#REF!</v>
      </c>
      <c r="M84" s="37" t="e">
        <f>IF(('Score Sheet (ENTER DATA)'!#REF!=0),"",'Score Sheet (ENTER DATA)'!#REF!)</f>
        <v>#REF!</v>
      </c>
      <c r="N84" s="138" t="e">
        <f>IF(ISBLANK('Score Sheet (ENTER DATA)'!#REF!),"",'Score Sheet (ENTER DATA)'!#REF!)</f>
        <v>#REF!</v>
      </c>
      <c r="O84" s="138" t="e">
        <f>IF(ISBLANK('Score Sheet (ENTER DATA)'!#REF!),"",'Score Sheet (ENTER DATA)'!#REF!)</f>
        <v>#REF!</v>
      </c>
      <c r="P84" s="138" t="e">
        <f>IF(ISBLANK('Score Sheet (ENTER DATA)'!#REF!),"",'Score Sheet (ENTER DATA)'!#REF!)</f>
        <v>#REF!</v>
      </c>
      <c r="Q84" s="138" t="e">
        <f>IF(ISBLANK('Score Sheet (ENTER DATA)'!#REF!),"",'Score Sheet (ENTER DATA)'!#REF!)</f>
        <v>#REF!</v>
      </c>
      <c r="R84" s="138" t="e">
        <f>IF(ISBLANK('Score Sheet (ENTER DATA)'!#REF!),"",'Score Sheet (ENTER DATA)'!#REF!)</f>
        <v>#REF!</v>
      </c>
      <c r="S84" s="138" t="e">
        <f>IF(ISBLANK('Score Sheet (ENTER DATA)'!#REF!),"",'Score Sheet (ENTER DATA)'!#REF!)</f>
        <v>#REF!</v>
      </c>
      <c r="T84" s="138" t="e">
        <f>IF(ISBLANK('Score Sheet (ENTER DATA)'!#REF!),"",'Score Sheet (ENTER DATA)'!#REF!)</f>
        <v>#REF!</v>
      </c>
      <c r="U84" s="138" t="e">
        <f>IF(ISBLANK('Score Sheet (ENTER DATA)'!#REF!),"",'Score Sheet (ENTER DATA)'!#REF!)</f>
        <v>#REF!</v>
      </c>
      <c r="V84" s="138" t="e">
        <f>IF(ISBLANK('Score Sheet (ENTER DATA)'!#REF!),"",'Score Sheet (ENTER DATA)'!#REF!)</f>
        <v>#REF!</v>
      </c>
      <c r="W84" s="173" t="e">
        <f>IF(('Score Sheet (ENTER DATA)'!#REF!=0),"",'Score Sheet (ENTER DATA)'!#REF!)</f>
        <v>#REF!</v>
      </c>
      <c r="X84" s="92" t="e">
        <f>IF(('Score Sheet (ENTER DATA)'!#REF!=0),"",'Score Sheet (ENTER DATA)'!#REF!)</f>
        <v>#REF!</v>
      </c>
      <c r="Y84" s="138" t="e">
        <f>IF(('Score Sheet (ENTER DATA)'!#REF!=0),"",'Score Sheet (ENTER DATA)'!#REF!)</f>
        <v>#REF!</v>
      </c>
      <c r="Z84" s="138" t="e">
        <f>IF(('Score Sheet (ENTER DATA)'!#REF!=0),"",'Score Sheet (ENTER DATA)'!#REF!)</f>
        <v>#REF!</v>
      </c>
      <c r="AA84" s="138" t="e">
        <f>IF(('Score Sheet (ENTER DATA)'!#REF!=0),"",'Score Sheet (ENTER DATA)'!#REF!)</f>
        <v>#REF!</v>
      </c>
      <c r="AB84" s="138" t="e">
        <f>IF(('Score Sheet (ENTER DATA)'!#REF!=0),"",'Score Sheet (ENTER DATA)'!#REF!)</f>
        <v>#REF!</v>
      </c>
      <c r="AC84" s="138" t="e">
        <f>IF(('Score Sheet (ENTER DATA)'!#REF!=0),"",'Score Sheet (ENTER DATA)'!#REF!)</f>
        <v>#REF!</v>
      </c>
      <c r="AD84" s="138" t="e">
        <f>IF(('Score Sheet (ENTER DATA)'!#REF!=0),"",'Score Sheet (ENTER DATA)'!#REF!)</f>
        <v>#REF!</v>
      </c>
      <c r="AE84" s="138" t="e">
        <f>IF(('Score Sheet (ENTER DATA)'!#REF!=0),"",'Score Sheet (ENTER DATA)'!#REF!)</f>
        <v>#REF!</v>
      </c>
      <c r="AF84" s="138" t="e">
        <f>IF(('Score Sheet (ENTER DATA)'!#REF!=0),"",'Score Sheet (ENTER DATA)'!#REF!)</f>
        <v>#REF!</v>
      </c>
      <c r="AG84" s="21"/>
    </row>
    <row r="85" spans="1:33" ht="12">
      <c r="A85" s="222" t="e">
        <f>IF(ISBLANK('Score Sheet (ENTER DATA)'!#REF!),"",'Score Sheet (ENTER DATA)'!#REF!)</f>
        <v>#REF!</v>
      </c>
      <c r="B85" s="138" t="e">
        <f>IF(ISBLANK('Score Sheet (ENTER DATA)'!#REF!),"",'Score Sheet (ENTER DATA)'!#REF!)</f>
        <v>#REF!</v>
      </c>
      <c r="C85" s="62" t="e">
        <f>IF(ISBLANK('Score Sheet (ENTER DATA)'!#REF!),"",'Score Sheet (ENTER DATA)'!#REF!)</f>
        <v>#REF!</v>
      </c>
      <c r="D85" s="138" t="e">
        <f>IF(ISBLANK('Score Sheet (ENTER DATA)'!#REF!),"",'Score Sheet (ENTER DATA)'!#REF!)</f>
        <v>#REF!</v>
      </c>
      <c r="E85" s="138" t="e">
        <f>IF(ISBLANK('Score Sheet (ENTER DATA)'!#REF!),"",'Score Sheet (ENTER DATA)'!#REF!)</f>
        <v>#REF!</v>
      </c>
      <c r="F85" s="138" t="e">
        <f>IF(ISBLANK('Score Sheet (ENTER DATA)'!#REF!),"",'Score Sheet (ENTER DATA)'!#REF!)</f>
        <v>#REF!</v>
      </c>
      <c r="G85" s="138" t="e">
        <f>IF(ISBLANK('Score Sheet (ENTER DATA)'!#REF!),"",'Score Sheet (ENTER DATA)'!#REF!)</f>
        <v>#REF!</v>
      </c>
      <c r="H85" s="138" t="e">
        <f>IF(ISBLANK('Score Sheet (ENTER DATA)'!#REF!),"",'Score Sheet (ENTER DATA)'!#REF!)</f>
        <v>#REF!</v>
      </c>
      <c r="I85" s="138" t="e">
        <f>IF(ISBLANK('Score Sheet (ENTER DATA)'!#REF!),"",'Score Sheet (ENTER DATA)'!#REF!)</f>
        <v>#REF!</v>
      </c>
      <c r="J85" s="138" t="e">
        <f>IF(ISBLANK('Score Sheet (ENTER DATA)'!#REF!),"",'Score Sheet (ENTER DATA)'!#REF!)</f>
        <v>#REF!</v>
      </c>
      <c r="K85" s="138" t="e">
        <f>IF(ISBLANK('Score Sheet (ENTER DATA)'!#REF!),"",'Score Sheet (ENTER DATA)'!#REF!)</f>
        <v>#REF!</v>
      </c>
      <c r="L85" s="138" t="e">
        <f>IF(ISBLANK('Score Sheet (ENTER DATA)'!#REF!),"",'Score Sheet (ENTER DATA)'!#REF!)</f>
        <v>#REF!</v>
      </c>
      <c r="M85" s="37" t="e">
        <f>IF(('Score Sheet (ENTER DATA)'!#REF!=0),"",'Score Sheet (ENTER DATA)'!#REF!)</f>
        <v>#REF!</v>
      </c>
      <c r="N85" s="138" t="e">
        <f>IF(ISBLANK('Score Sheet (ENTER DATA)'!#REF!),"",'Score Sheet (ENTER DATA)'!#REF!)</f>
        <v>#REF!</v>
      </c>
      <c r="O85" s="138" t="e">
        <f>IF(ISBLANK('Score Sheet (ENTER DATA)'!#REF!),"",'Score Sheet (ENTER DATA)'!#REF!)</f>
        <v>#REF!</v>
      </c>
      <c r="P85" s="138" t="e">
        <f>IF(ISBLANK('Score Sheet (ENTER DATA)'!#REF!),"",'Score Sheet (ENTER DATA)'!#REF!)</f>
        <v>#REF!</v>
      </c>
      <c r="Q85" s="138" t="e">
        <f>IF(ISBLANK('Score Sheet (ENTER DATA)'!#REF!),"",'Score Sheet (ENTER DATA)'!#REF!)</f>
        <v>#REF!</v>
      </c>
      <c r="R85" s="138" t="e">
        <f>IF(ISBLANK('Score Sheet (ENTER DATA)'!#REF!),"",'Score Sheet (ENTER DATA)'!#REF!)</f>
        <v>#REF!</v>
      </c>
      <c r="S85" s="138" t="e">
        <f>IF(ISBLANK('Score Sheet (ENTER DATA)'!#REF!),"",'Score Sheet (ENTER DATA)'!#REF!)</f>
        <v>#REF!</v>
      </c>
      <c r="T85" s="138" t="e">
        <f>IF(ISBLANK('Score Sheet (ENTER DATA)'!#REF!),"",'Score Sheet (ENTER DATA)'!#REF!)</f>
        <v>#REF!</v>
      </c>
      <c r="U85" s="138" t="e">
        <f>IF(ISBLANK('Score Sheet (ENTER DATA)'!#REF!),"",'Score Sheet (ENTER DATA)'!#REF!)</f>
        <v>#REF!</v>
      </c>
      <c r="V85" s="138" t="e">
        <f>IF(ISBLANK('Score Sheet (ENTER DATA)'!#REF!),"",'Score Sheet (ENTER DATA)'!#REF!)</f>
        <v>#REF!</v>
      </c>
      <c r="W85" s="173" t="e">
        <f>IF(('Score Sheet (ENTER DATA)'!#REF!=0),"",'Score Sheet (ENTER DATA)'!#REF!)</f>
        <v>#REF!</v>
      </c>
      <c r="X85" s="92" t="e">
        <f>IF(('Score Sheet (ENTER DATA)'!#REF!=0),"",'Score Sheet (ENTER DATA)'!#REF!)</f>
        <v>#REF!</v>
      </c>
      <c r="Y85" s="138" t="e">
        <f>IF(('Score Sheet (ENTER DATA)'!#REF!=0),"",'Score Sheet (ENTER DATA)'!#REF!)</f>
        <v>#REF!</v>
      </c>
      <c r="Z85" s="138" t="e">
        <f>IF(('Score Sheet (ENTER DATA)'!#REF!=0),"",'Score Sheet (ENTER DATA)'!#REF!)</f>
        <v>#REF!</v>
      </c>
      <c r="AA85" s="138" t="e">
        <f>IF(('Score Sheet (ENTER DATA)'!#REF!=0),"",'Score Sheet (ENTER DATA)'!#REF!)</f>
        <v>#REF!</v>
      </c>
      <c r="AB85" s="138" t="e">
        <f>IF(('Score Sheet (ENTER DATA)'!#REF!=0),"",'Score Sheet (ENTER DATA)'!#REF!)</f>
        <v>#REF!</v>
      </c>
      <c r="AC85" s="138" t="e">
        <f>IF(('Score Sheet (ENTER DATA)'!#REF!=0),"",'Score Sheet (ENTER DATA)'!#REF!)</f>
        <v>#REF!</v>
      </c>
      <c r="AD85" s="138" t="e">
        <f>IF(('Score Sheet (ENTER DATA)'!#REF!=0),"",'Score Sheet (ENTER DATA)'!#REF!)</f>
        <v>#REF!</v>
      </c>
      <c r="AE85" s="138" t="e">
        <f>IF(('Score Sheet (ENTER DATA)'!#REF!=0),"",'Score Sheet (ENTER DATA)'!#REF!)</f>
        <v>#REF!</v>
      </c>
      <c r="AF85" s="138" t="e">
        <f>IF(('Score Sheet (ENTER DATA)'!#REF!=0),"",'Score Sheet (ENTER DATA)'!#REF!)</f>
        <v>#REF!</v>
      </c>
      <c r="AG85" s="21"/>
    </row>
    <row r="86" spans="1:33" ht="12">
      <c r="A86" s="401" t="e">
        <f>IF(ISBLANK('Score Sheet (ENTER DATA)'!#REF!),"",'Score Sheet (ENTER DATA)'!#REF!)</f>
        <v>#REF!</v>
      </c>
      <c r="B86" s="138" t="e">
        <f>IF(ISBLANK('Score Sheet (ENTER DATA)'!#REF!),"",'Score Sheet (ENTER DATA)'!#REF!)</f>
        <v>#REF!</v>
      </c>
      <c r="C86" s="62" t="e">
        <f>IF(ISBLANK('Score Sheet (ENTER DATA)'!#REF!),"",'Score Sheet (ENTER DATA)'!#REF!)</f>
        <v>#REF!</v>
      </c>
      <c r="D86" s="138" t="e">
        <f>IF(ISBLANK('Score Sheet (ENTER DATA)'!#REF!),"",'Score Sheet (ENTER DATA)'!#REF!)</f>
        <v>#REF!</v>
      </c>
      <c r="E86" s="138" t="e">
        <f>IF(ISBLANK('Score Sheet (ENTER DATA)'!#REF!),"",'Score Sheet (ENTER DATA)'!#REF!)</f>
        <v>#REF!</v>
      </c>
      <c r="F86" s="138" t="e">
        <f>IF(ISBLANK('Score Sheet (ENTER DATA)'!#REF!),"",'Score Sheet (ENTER DATA)'!#REF!)</f>
        <v>#REF!</v>
      </c>
      <c r="G86" s="138" t="e">
        <f>IF(ISBLANK('Score Sheet (ENTER DATA)'!#REF!),"",'Score Sheet (ENTER DATA)'!#REF!)</f>
        <v>#REF!</v>
      </c>
      <c r="H86" s="138" t="e">
        <f>IF(ISBLANK('Score Sheet (ENTER DATA)'!#REF!),"",'Score Sheet (ENTER DATA)'!#REF!)</f>
        <v>#REF!</v>
      </c>
      <c r="I86" s="138" t="e">
        <f>IF(ISBLANK('Score Sheet (ENTER DATA)'!#REF!),"",'Score Sheet (ENTER DATA)'!#REF!)</f>
        <v>#REF!</v>
      </c>
      <c r="J86" s="138" t="e">
        <f>IF(ISBLANK('Score Sheet (ENTER DATA)'!#REF!),"",'Score Sheet (ENTER DATA)'!#REF!)</f>
        <v>#REF!</v>
      </c>
      <c r="K86" s="138" t="e">
        <f>IF(ISBLANK('Score Sheet (ENTER DATA)'!#REF!),"",'Score Sheet (ENTER DATA)'!#REF!)</f>
        <v>#REF!</v>
      </c>
      <c r="L86" s="138" t="e">
        <f>IF(ISBLANK('Score Sheet (ENTER DATA)'!#REF!),"",'Score Sheet (ENTER DATA)'!#REF!)</f>
        <v>#REF!</v>
      </c>
      <c r="M86" s="37" t="e">
        <f>IF(('Score Sheet (ENTER DATA)'!#REF!=0),"",'Score Sheet (ENTER DATA)'!#REF!)</f>
        <v>#REF!</v>
      </c>
      <c r="N86" s="138" t="e">
        <f>IF(ISBLANK('Score Sheet (ENTER DATA)'!#REF!),"",'Score Sheet (ENTER DATA)'!#REF!)</f>
        <v>#REF!</v>
      </c>
      <c r="O86" s="138" t="e">
        <f>IF(ISBLANK('Score Sheet (ENTER DATA)'!#REF!),"",'Score Sheet (ENTER DATA)'!#REF!)</f>
        <v>#REF!</v>
      </c>
      <c r="P86" s="138" t="e">
        <f>IF(ISBLANK('Score Sheet (ENTER DATA)'!#REF!),"",'Score Sheet (ENTER DATA)'!#REF!)</f>
        <v>#REF!</v>
      </c>
      <c r="Q86" s="138" t="e">
        <f>IF(ISBLANK('Score Sheet (ENTER DATA)'!#REF!),"",'Score Sheet (ENTER DATA)'!#REF!)</f>
        <v>#REF!</v>
      </c>
      <c r="R86" s="138" t="e">
        <f>IF(ISBLANK('Score Sheet (ENTER DATA)'!#REF!),"",'Score Sheet (ENTER DATA)'!#REF!)</f>
        <v>#REF!</v>
      </c>
      <c r="S86" s="138" t="e">
        <f>IF(ISBLANK('Score Sheet (ENTER DATA)'!#REF!),"",'Score Sheet (ENTER DATA)'!#REF!)</f>
        <v>#REF!</v>
      </c>
      <c r="T86" s="138" t="e">
        <f>IF(ISBLANK('Score Sheet (ENTER DATA)'!#REF!),"",'Score Sheet (ENTER DATA)'!#REF!)</f>
        <v>#REF!</v>
      </c>
      <c r="U86" s="138" t="e">
        <f>IF(ISBLANK('Score Sheet (ENTER DATA)'!#REF!),"",'Score Sheet (ENTER DATA)'!#REF!)</f>
        <v>#REF!</v>
      </c>
      <c r="V86" s="138" t="e">
        <f>IF(ISBLANK('Score Sheet (ENTER DATA)'!#REF!),"",'Score Sheet (ENTER DATA)'!#REF!)</f>
        <v>#REF!</v>
      </c>
      <c r="W86" s="173" t="e">
        <f>IF(('Score Sheet (ENTER DATA)'!#REF!=0),"",'Score Sheet (ENTER DATA)'!#REF!)</f>
        <v>#REF!</v>
      </c>
      <c r="X86" s="92" t="e">
        <f>IF(('Score Sheet (ENTER DATA)'!#REF!=0),"",'Score Sheet (ENTER DATA)'!#REF!)</f>
        <v>#REF!</v>
      </c>
      <c r="Y86" s="138" t="e">
        <f>IF(('Score Sheet (ENTER DATA)'!#REF!=0),"",'Score Sheet (ENTER DATA)'!#REF!)</f>
        <v>#REF!</v>
      </c>
      <c r="Z86" s="138" t="e">
        <f>IF(('Score Sheet (ENTER DATA)'!#REF!=0),"",'Score Sheet (ENTER DATA)'!#REF!)</f>
        <v>#REF!</v>
      </c>
      <c r="AA86" s="138" t="e">
        <f>IF(('Score Sheet (ENTER DATA)'!#REF!=0),"",'Score Sheet (ENTER DATA)'!#REF!)</f>
        <v>#REF!</v>
      </c>
      <c r="AB86" s="138" t="e">
        <f>IF(('Score Sheet (ENTER DATA)'!#REF!=0),"",'Score Sheet (ENTER DATA)'!#REF!)</f>
        <v>#REF!</v>
      </c>
      <c r="AC86" s="138" t="e">
        <f>IF(('Score Sheet (ENTER DATA)'!#REF!=0),"",'Score Sheet (ENTER DATA)'!#REF!)</f>
        <v>#REF!</v>
      </c>
      <c r="AD86" s="138" t="e">
        <f>IF(('Score Sheet (ENTER DATA)'!#REF!=0),"",'Score Sheet (ENTER DATA)'!#REF!)</f>
        <v>#REF!</v>
      </c>
      <c r="AE86" s="138" t="e">
        <f>IF(('Score Sheet (ENTER DATA)'!#REF!=0),"",'Score Sheet (ENTER DATA)'!#REF!)</f>
        <v>#REF!</v>
      </c>
      <c r="AF86" s="138" t="e">
        <f>IF(('Score Sheet (ENTER DATA)'!#REF!=0),"",'Score Sheet (ENTER DATA)'!#REF!)</f>
        <v>#REF!</v>
      </c>
      <c r="AG86" s="21"/>
    </row>
    <row r="87" spans="1:33" ht="12">
      <c r="A87" s="355" t="e">
        <f>IF(ISBLANK('Score Sheet (ENTER DATA)'!#REF!),"",'Score Sheet (ENTER DATA)'!#REF!)</f>
        <v>#REF!</v>
      </c>
      <c r="B87" s="138" t="e">
        <f>IF(ISBLANK('Score Sheet (ENTER DATA)'!#REF!),"",'Score Sheet (ENTER DATA)'!#REF!)</f>
        <v>#REF!</v>
      </c>
      <c r="C87" s="62" t="e">
        <f>IF(ISBLANK('Score Sheet (ENTER DATA)'!#REF!),"",'Score Sheet (ENTER DATA)'!#REF!)</f>
        <v>#REF!</v>
      </c>
      <c r="D87" s="138" t="e">
        <f>IF(ISBLANK('Score Sheet (ENTER DATA)'!#REF!),"",'Score Sheet (ENTER DATA)'!#REF!)</f>
        <v>#REF!</v>
      </c>
      <c r="E87" s="138" t="e">
        <f>IF(ISBLANK('Score Sheet (ENTER DATA)'!#REF!),"",'Score Sheet (ENTER DATA)'!#REF!)</f>
        <v>#REF!</v>
      </c>
      <c r="F87" s="138" t="e">
        <f>IF(ISBLANK('Score Sheet (ENTER DATA)'!#REF!),"",'Score Sheet (ENTER DATA)'!#REF!)</f>
        <v>#REF!</v>
      </c>
      <c r="G87" s="138" t="e">
        <f>IF(ISBLANK('Score Sheet (ENTER DATA)'!#REF!),"",'Score Sheet (ENTER DATA)'!#REF!)</f>
        <v>#REF!</v>
      </c>
      <c r="H87" s="138" t="e">
        <f>IF(ISBLANK('Score Sheet (ENTER DATA)'!#REF!),"",'Score Sheet (ENTER DATA)'!#REF!)</f>
        <v>#REF!</v>
      </c>
      <c r="I87" s="138" t="e">
        <f>IF(ISBLANK('Score Sheet (ENTER DATA)'!#REF!),"",'Score Sheet (ENTER DATA)'!#REF!)</f>
        <v>#REF!</v>
      </c>
      <c r="J87" s="138" t="e">
        <f>IF(ISBLANK('Score Sheet (ENTER DATA)'!#REF!),"",'Score Sheet (ENTER DATA)'!#REF!)</f>
        <v>#REF!</v>
      </c>
      <c r="K87" s="138" t="e">
        <f>IF(ISBLANK('Score Sheet (ENTER DATA)'!#REF!),"",'Score Sheet (ENTER DATA)'!#REF!)</f>
        <v>#REF!</v>
      </c>
      <c r="L87" s="138" t="e">
        <f>IF(ISBLANK('Score Sheet (ENTER DATA)'!#REF!),"",'Score Sheet (ENTER DATA)'!#REF!)</f>
        <v>#REF!</v>
      </c>
      <c r="M87" s="37" t="e">
        <f>IF(('Score Sheet (ENTER DATA)'!#REF!=0),"",'Score Sheet (ENTER DATA)'!#REF!)</f>
        <v>#REF!</v>
      </c>
      <c r="N87" s="138" t="e">
        <f>IF(ISBLANK('Score Sheet (ENTER DATA)'!#REF!),"",'Score Sheet (ENTER DATA)'!#REF!)</f>
        <v>#REF!</v>
      </c>
      <c r="O87" s="138" t="e">
        <f>IF(ISBLANK('Score Sheet (ENTER DATA)'!#REF!),"",'Score Sheet (ENTER DATA)'!#REF!)</f>
        <v>#REF!</v>
      </c>
      <c r="P87" s="138" t="e">
        <f>IF(ISBLANK('Score Sheet (ENTER DATA)'!#REF!),"",'Score Sheet (ENTER DATA)'!#REF!)</f>
        <v>#REF!</v>
      </c>
      <c r="Q87" s="138" t="e">
        <f>IF(ISBLANK('Score Sheet (ENTER DATA)'!#REF!),"",'Score Sheet (ENTER DATA)'!#REF!)</f>
        <v>#REF!</v>
      </c>
      <c r="R87" s="138" t="e">
        <f>IF(ISBLANK('Score Sheet (ENTER DATA)'!#REF!),"",'Score Sheet (ENTER DATA)'!#REF!)</f>
        <v>#REF!</v>
      </c>
      <c r="S87" s="138" t="e">
        <f>IF(ISBLANK('Score Sheet (ENTER DATA)'!#REF!),"",'Score Sheet (ENTER DATA)'!#REF!)</f>
        <v>#REF!</v>
      </c>
      <c r="T87" s="138" t="e">
        <f>IF(ISBLANK('Score Sheet (ENTER DATA)'!#REF!),"",'Score Sheet (ENTER DATA)'!#REF!)</f>
        <v>#REF!</v>
      </c>
      <c r="U87" s="138" t="e">
        <f>IF(ISBLANK('Score Sheet (ENTER DATA)'!#REF!),"",'Score Sheet (ENTER DATA)'!#REF!)</f>
        <v>#REF!</v>
      </c>
      <c r="V87" s="138" t="e">
        <f>IF(ISBLANK('Score Sheet (ENTER DATA)'!#REF!),"",'Score Sheet (ENTER DATA)'!#REF!)</f>
        <v>#REF!</v>
      </c>
      <c r="W87" s="173" t="e">
        <f>IF(('Score Sheet (ENTER DATA)'!#REF!=0),"",'Score Sheet (ENTER DATA)'!#REF!)</f>
        <v>#REF!</v>
      </c>
      <c r="X87" s="92" t="e">
        <f>IF(('Score Sheet (ENTER DATA)'!#REF!=0),"",'Score Sheet (ENTER DATA)'!#REF!)</f>
        <v>#REF!</v>
      </c>
      <c r="Y87" s="138" t="e">
        <f>IF(('Score Sheet (ENTER DATA)'!#REF!=0),"",'Score Sheet (ENTER DATA)'!#REF!)</f>
        <v>#REF!</v>
      </c>
      <c r="Z87" s="138" t="e">
        <f>IF(('Score Sheet (ENTER DATA)'!#REF!=0),"",'Score Sheet (ENTER DATA)'!#REF!)</f>
        <v>#REF!</v>
      </c>
      <c r="AA87" s="138" t="e">
        <f>IF(('Score Sheet (ENTER DATA)'!#REF!=0),"",'Score Sheet (ENTER DATA)'!#REF!)</f>
        <v>#REF!</v>
      </c>
      <c r="AB87" s="138" t="e">
        <f>IF(('Score Sheet (ENTER DATA)'!#REF!=0),"",'Score Sheet (ENTER DATA)'!#REF!)</f>
        <v>#REF!</v>
      </c>
      <c r="AC87" s="138" t="e">
        <f>IF(('Score Sheet (ENTER DATA)'!#REF!=0),"",'Score Sheet (ENTER DATA)'!#REF!)</f>
        <v>#REF!</v>
      </c>
      <c r="AD87" s="138" t="e">
        <f>IF(('Score Sheet (ENTER DATA)'!#REF!=0),"",'Score Sheet (ENTER DATA)'!#REF!)</f>
        <v>#REF!</v>
      </c>
      <c r="AE87" s="138" t="e">
        <f>IF(('Score Sheet (ENTER DATA)'!#REF!=0),"",'Score Sheet (ENTER DATA)'!#REF!)</f>
        <v>#REF!</v>
      </c>
      <c r="AF87" s="138" t="e">
        <f>IF(('Score Sheet (ENTER DATA)'!#REF!=0),"",'Score Sheet (ENTER DATA)'!#REF!)</f>
        <v>#REF!</v>
      </c>
      <c r="AG87" s="21"/>
    </row>
    <row r="88" spans="1:33" ht="12">
      <c r="A88" s="355" t="e">
        <f>IF(ISBLANK('Score Sheet (ENTER DATA)'!#REF!),"",'Score Sheet (ENTER DATA)'!#REF!)</f>
        <v>#REF!</v>
      </c>
      <c r="B88" s="138" t="e">
        <f>IF(ISBLANK('Score Sheet (ENTER DATA)'!#REF!),"",'Score Sheet (ENTER DATA)'!#REF!)</f>
        <v>#REF!</v>
      </c>
      <c r="C88" s="62" t="e">
        <f>IF(ISBLANK('Score Sheet (ENTER DATA)'!#REF!),"",'Score Sheet (ENTER DATA)'!#REF!)</f>
        <v>#REF!</v>
      </c>
      <c r="D88" s="138" t="e">
        <f>IF(ISBLANK('Score Sheet (ENTER DATA)'!#REF!),"",'Score Sheet (ENTER DATA)'!#REF!)</f>
        <v>#REF!</v>
      </c>
      <c r="E88" s="138" t="e">
        <f>IF(ISBLANK('Score Sheet (ENTER DATA)'!#REF!),"",'Score Sheet (ENTER DATA)'!#REF!)</f>
        <v>#REF!</v>
      </c>
      <c r="F88" s="138" t="e">
        <f>IF(ISBLANK('Score Sheet (ENTER DATA)'!#REF!),"",'Score Sheet (ENTER DATA)'!#REF!)</f>
        <v>#REF!</v>
      </c>
      <c r="G88" s="138" t="e">
        <f>IF(ISBLANK('Score Sheet (ENTER DATA)'!#REF!),"",'Score Sheet (ENTER DATA)'!#REF!)</f>
        <v>#REF!</v>
      </c>
      <c r="H88" s="138" t="e">
        <f>IF(ISBLANK('Score Sheet (ENTER DATA)'!#REF!),"",'Score Sheet (ENTER DATA)'!#REF!)</f>
        <v>#REF!</v>
      </c>
      <c r="I88" s="138" t="e">
        <f>IF(ISBLANK('Score Sheet (ENTER DATA)'!#REF!),"",'Score Sheet (ENTER DATA)'!#REF!)</f>
        <v>#REF!</v>
      </c>
      <c r="J88" s="138" t="e">
        <f>IF(ISBLANK('Score Sheet (ENTER DATA)'!#REF!),"",'Score Sheet (ENTER DATA)'!#REF!)</f>
        <v>#REF!</v>
      </c>
      <c r="K88" s="138" t="e">
        <f>IF(ISBLANK('Score Sheet (ENTER DATA)'!#REF!),"",'Score Sheet (ENTER DATA)'!#REF!)</f>
        <v>#REF!</v>
      </c>
      <c r="L88" s="138" t="e">
        <f>IF(ISBLANK('Score Sheet (ENTER DATA)'!#REF!),"",'Score Sheet (ENTER DATA)'!#REF!)</f>
        <v>#REF!</v>
      </c>
      <c r="M88" s="37" t="e">
        <f>IF(('Score Sheet (ENTER DATA)'!#REF!=0),"",'Score Sheet (ENTER DATA)'!#REF!)</f>
        <v>#REF!</v>
      </c>
      <c r="N88" s="138" t="e">
        <f>IF(ISBLANK('Score Sheet (ENTER DATA)'!#REF!),"",'Score Sheet (ENTER DATA)'!#REF!)</f>
        <v>#REF!</v>
      </c>
      <c r="O88" s="138" t="e">
        <f>IF(ISBLANK('Score Sheet (ENTER DATA)'!#REF!),"",'Score Sheet (ENTER DATA)'!#REF!)</f>
        <v>#REF!</v>
      </c>
      <c r="P88" s="138" t="e">
        <f>IF(ISBLANK('Score Sheet (ENTER DATA)'!#REF!),"",'Score Sheet (ENTER DATA)'!#REF!)</f>
        <v>#REF!</v>
      </c>
      <c r="Q88" s="138" t="e">
        <f>IF(ISBLANK('Score Sheet (ENTER DATA)'!#REF!),"",'Score Sheet (ENTER DATA)'!#REF!)</f>
        <v>#REF!</v>
      </c>
      <c r="R88" s="138" t="e">
        <f>IF(ISBLANK('Score Sheet (ENTER DATA)'!#REF!),"",'Score Sheet (ENTER DATA)'!#REF!)</f>
        <v>#REF!</v>
      </c>
      <c r="S88" s="138" t="e">
        <f>IF(ISBLANK('Score Sheet (ENTER DATA)'!#REF!),"",'Score Sheet (ENTER DATA)'!#REF!)</f>
        <v>#REF!</v>
      </c>
      <c r="T88" s="138" t="e">
        <f>IF(ISBLANK('Score Sheet (ENTER DATA)'!#REF!),"",'Score Sheet (ENTER DATA)'!#REF!)</f>
        <v>#REF!</v>
      </c>
      <c r="U88" s="138" t="e">
        <f>IF(ISBLANK('Score Sheet (ENTER DATA)'!#REF!),"",'Score Sheet (ENTER DATA)'!#REF!)</f>
        <v>#REF!</v>
      </c>
      <c r="V88" s="138" t="e">
        <f>IF(ISBLANK('Score Sheet (ENTER DATA)'!#REF!),"",'Score Sheet (ENTER DATA)'!#REF!)</f>
        <v>#REF!</v>
      </c>
      <c r="W88" s="173" t="e">
        <f>IF(('Score Sheet (ENTER DATA)'!#REF!=0),"",'Score Sheet (ENTER DATA)'!#REF!)</f>
        <v>#REF!</v>
      </c>
      <c r="X88" s="92" t="e">
        <f>IF(('Score Sheet (ENTER DATA)'!#REF!=0),"",'Score Sheet (ENTER DATA)'!#REF!)</f>
        <v>#REF!</v>
      </c>
      <c r="Y88" s="138" t="e">
        <f>IF(('Score Sheet (ENTER DATA)'!#REF!=0),"",'Score Sheet (ENTER DATA)'!#REF!)</f>
        <v>#REF!</v>
      </c>
      <c r="Z88" s="138" t="e">
        <f>IF(('Score Sheet (ENTER DATA)'!#REF!=0),"",'Score Sheet (ENTER DATA)'!#REF!)</f>
        <v>#REF!</v>
      </c>
      <c r="AA88" s="138" t="e">
        <f>IF(('Score Sheet (ENTER DATA)'!#REF!=0),"",'Score Sheet (ENTER DATA)'!#REF!)</f>
        <v>#REF!</v>
      </c>
      <c r="AB88" s="138" t="e">
        <f>IF(('Score Sheet (ENTER DATA)'!#REF!=0),"",'Score Sheet (ENTER DATA)'!#REF!)</f>
        <v>#REF!</v>
      </c>
      <c r="AC88" s="138" t="e">
        <f>IF(('Score Sheet (ENTER DATA)'!#REF!=0),"",'Score Sheet (ENTER DATA)'!#REF!)</f>
        <v>#REF!</v>
      </c>
      <c r="AD88" s="138" t="e">
        <f>IF(('Score Sheet (ENTER DATA)'!#REF!=0),"",'Score Sheet (ENTER DATA)'!#REF!)</f>
        <v>#REF!</v>
      </c>
      <c r="AE88" s="138" t="e">
        <f>IF(('Score Sheet (ENTER DATA)'!#REF!=0),"",'Score Sheet (ENTER DATA)'!#REF!)</f>
        <v>#REF!</v>
      </c>
      <c r="AF88" s="138" t="e">
        <f>IF(('Score Sheet (ENTER DATA)'!#REF!=0),"",'Score Sheet (ENTER DATA)'!#REF!)</f>
        <v>#REF!</v>
      </c>
      <c r="AG88" s="21"/>
    </row>
    <row r="89" spans="1:33" ht="12">
      <c r="A89" s="229" t="e">
        <f>IF(ISBLANK('Score Sheet (ENTER DATA)'!#REF!),"",'Score Sheet (ENTER DATA)'!#REF!)</f>
        <v>#REF!</v>
      </c>
      <c r="B89" s="196" t="e">
        <f>IF(ISBLANK('Score Sheet (ENTER DATA)'!#REF!),"",'Score Sheet (ENTER DATA)'!#REF!)</f>
        <v>#REF!</v>
      </c>
      <c r="C89" s="198" t="e">
        <f>IF(ISBLANK('Score Sheet (ENTER DATA)'!#REF!),"",'Score Sheet (ENTER DATA)'!#REF!)</f>
        <v>#REF!</v>
      </c>
      <c r="D89" s="196" t="e">
        <f>IF(ISBLANK('Score Sheet (ENTER DATA)'!#REF!),"",'Score Sheet (ENTER DATA)'!#REF!)</f>
        <v>#REF!</v>
      </c>
      <c r="E89" s="196" t="e">
        <f>IF(ISBLANK('Score Sheet (ENTER DATA)'!#REF!),"",'Score Sheet (ENTER DATA)'!#REF!)</f>
        <v>#REF!</v>
      </c>
      <c r="F89" s="196" t="e">
        <f>IF(ISBLANK('Score Sheet (ENTER DATA)'!#REF!),"",'Score Sheet (ENTER DATA)'!#REF!)</f>
        <v>#REF!</v>
      </c>
      <c r="G89" s="196" t="e">
        <f>IF(ISBLANK('Score Sheet (ENTER DATA)'!#REF!),"",'Score Sheet (ENTER DATA)'!#REF!)</f>
        <v>#REF!</v>
      </c>
      <c r="H89" s="196" t="e">
        <f>IF(ISBLANK('Score Sheet (ENTER DATA)'!#REF!),"",'Score Sheet (ENTER DATA)'!#REF!)</f>
        <v>#REF!</v>
      </c>
      <c r="I89" s="196" t="e">
        <f>IF(ISBLANK('Score Sheet (ENTER DATA)'!#REF!),"",'Score Sheet (ENTER DATA)'!#REF!)</f>
        <v>#REF!</v>
      </c>
      <c r="J89" s="196" t="e">
        <f>IF(ISBLANK('Score Sheet (ENTER DATA)'!#REF!),"",'Score Sheet (ENTER DATA)'!#REF!)</f>
        <v>#REF!</v>
      </c>
      <c r="K89" s="196" t="e">
        <f>IF(ISBLANK('Score Sheet (ENTER DATA)'!#REF!),"",'Score Sheet (ENTER DATA)'!#REF!)</f>
        <v>#REF!</v>
      </c>
      <c r="L89" s="196" t="e">
        <f>IF(ISBLANK('Score Sheet (ENTER DATA)'!#REF!),"",'Score Sheet (ENTER DATA)'!#REF!)</f>
        <v>#REF!</v>
      </c>
      <c r="M89" s="200" t="e">
        <f>IF(('Score Sheet (ENTER DATA)'!#REF!=0),"",'Score Sheet (ENTER DATA)'!#REF!)</f>
        <v>#REF!</v>
      </c>
      <c r="N89" s="196" t="e">
        <f>IF(ISBLANK('Score Sheet (ENTER DATA)'!#REF!),"",'Score Sheet (ENTER DATA)'!#REF!)</f>
        <v>#REF!</v>
      </c>
      <c r="O89" s="196" t="e">
        <f>IF(ISBLANK('Score Sheet (ENTER DATA)'!#REF!),"",'Score Sheet (ENTER DATA)'!#REF!)</f>
        <v>#REF!</v>
      </c>
      <c r="P89" s="196" t="e">
        <f>IF(ISBLANK('Score Sheet (ENTER DATA)'!#REF!),"",'Score Sheet (ENTER DATA)'!#REF!)</f>
        <v>#REF!</v>
      </c>
      <c r="Q89" s="196" t="e">
        <f>IF(ISBLANK('Score Sheet (ENTER DATA)'!#REF!),"",'Score Sheet (ENTER DATA)'!#REF!)</f>
        <v>#REF!</v>
      </c>
      <c r="R89" s="196" t="e">
        <f>IF(ISBLANK('Score Sheet (ENTER DATA)'!#REF!),"",'Score Sheet (ENTER DATA)'!#REF!)</f>
        <v>#REF!</v>
      </c>
      <c r="S89" s="196" t="e">
        <f>IF(ISBLANK('Score Sheet (ENTER DATA)'!#REF!),"",'Score Sheet (ENTER DATA)'!#REF!)</f>
        <v>#REF!</v>
      </c>
      <c r="T89" s="196" t="e">
        <f>IF(ISBLANK('Score Sheet (ENTER DATA)'!#REF!),"",'Score Sheet (ENTER DATA)'!#REF!)</f>
        <v>#REF!</v>
      </c>
      <c r="U89" s="196" t="e">
        <f>IF(ISBLANK('Score Sheet (ENTER DATA)'!#REF!),"",'Score Sheet (ENTER DATA)'!#REF!)</f>
        <v>#REF!</v>
      </c>
      <c r="V89" s="196" t="e">
        <f>IF(ISBLANK('Score Sheet (ENTER DATA)'!#REF!),"",'Score Sheet (ENTER DATA)'!#REF!)</f>
        <v>#REF!</v>
      </c>
      <c r="W89" s="202" t="e">
        <f>IF(('Score Sheet (ENTER DATA)'!#REF!=0),"",'Score Sheet (ENTER DATA)'!#REF!)</f>
        <v>#REF!</v>
      </c>
      <c r="X89" s="204" t="e">
        <f>IF(('Score Sheet (ENTER DATA)'!#REF!=0),"",'Score Sheet (ENTER DATA)'!#REF!)</f>
        <v>#REF!</v>
      </c>
      <c r="Y89" s="196" t="e">
        <f>IF(('Score Sheet (ENTER DATA)'!#REF!=0),"",'Score Sheet (ENTER DATA)'!#REF!)</f>
        <v>#REF!</v>
      </c>
      <c r="Z89" s="196" t="e">
        <f>IF(('Score Sheet (ENTER DATA)'!#REF!=0),"",'Score Sheet (ENTER DATA)'!#REF!)</f>
        <v>#REF!</v>
      </c>
      <c r="AA89" s="196" t="e">
        <f>IF(('Score Sheet (ENTER DATA)'!#REF!=0),"",'Score Sheet (ENTER DATA)'!#REF!)</f>
        <v>#REF!</v>
      </c>
      <c r="AB89" s="196" t="e">
        <f>IF(('Score Sheet (ENTER DATA)'!#REF!=0),"",'Score Sheet (ENTER DATA)'!#REF!)</f>
        <v>#REF!</v>
      </c>
      <c r="AC89" s="196" t="e">
        <f>IF(('Score Sheet (ENTER DATA)'!#REF!=0),"",'Score Sheet (ENTER DATA)'!#REF!)</f>
        <v>#REF!</v>
      </c>
      <c r="AD89" s="196" t="e">
        <f>IF(('Score Sheet (ENTER DATA)'!#REF!=0),"",'Score Sheet (ENTER DATA)'!#REF!)</f>
        <v>#REF!</v>
      </c>
      <c r="AE89" s="196" t="e">
        <f>IF(('Score Sheet (ENTER DATA)'!#REF!=0),"",'Score Sheet (ENTER DATA)'!#REF!)</f>
        <v>#REF!</v>
      </c>
      <c r="AF89" s="196" t="e">
        <f>IF(('Score Sheet (ENTER DATA)'!#REF!=0),"",'Score Sheet (ENTER DATA)'!#REF!)</f>
        <v>#REF!</v>
      </c>
      <c r="AG89" s="21"/>
    </row>
    <row r="90" spans="1:33" ht="12">
      <c r="A90" s="360" t="e">
        <f>IF(ISBLANK('Score Sheet (ENTER DATA)'!#REF!),"",'Score Sheet (ENTER DATA)'!#REF!)</f>
        <v>#REF!</v>
      </c>
      <c r="B90" s="138" t="e">
        <f>IF(ISBLANK('Score Sheet (ENTER DATA)'!#REF!),"",'Score Sheet (ENTER DATA)'!#REF!)</f>
        <v>#REF!</v>
      </c>
      <c r="C90" s="62" t="e">
        <f>IF(ISBLANK('Score Sheet (ENTER DATA)'!#REF!),"",'Score Sheet (ENTER DATA)'!#REF!)</f>
        <v>#REF!</v>
      </c>
      <c r="D90" s="138" t="e">
        <f>IF(ISBLANK('Score Sheet (ENTER DATA)'!#REF!),"",'Score Sheet (ENTER DATA)'!#REF!)</f>
        <v>#REF!</v>
      </c>
      <c r="E90" s="138" t="e">
        <f>IF(ISBLANK('Score Sheet (ENTER DATA)'!#REF!),"",'Score Sheet (ENTER DATA)'!#REF!)</f>
        <v>#REF!</v>
      </c>
      <c r="F90" s="138" t="e">
        <f>IF(ISBLANK('Score Sheet (ENTER DATA)'!#REF!),"",'Score Sheet (ENTER DATA)'!#REF!)</f>
        <v>#REF!</v>
      </c>
      <c r="G90" s="138" t="e">
        <f>IF(ISBLANK('Score Sheet (ENTER DATA)'!#REF!),"",'Score Sheet (ENTER DATA)'!#REF!)</f>
        <v>#REF!</v>
      </c>
      <c r="H90" s="138" t="e">
        <f>IF(ISBLANK('Score Sheet (ENTER DATA)'!#REF!),"",'Score Sheet (ENTER DATA)'!#REF!)</f>
        <v>#REF!</v>
      </c>
      <c r="I90" s="138" t="e">
        <f>IF(ISBLANK('Score Sheet (ENTER DATA)'!#REF!),"",'Score Sheet (ENTER DATA)'!#REF!)</f>
        <v>#REF!</v>
      </c>
      <c r="J90" s="138" t="e">
        <f>IF(ISBLANK('Score Sheet (ENTER DATA)'!#REF!),"",'Score Sheet (ENTER DATA)'!#REF!)</f>
        <v>#REF!</v>
      </c>
      <c r="K90" s="138" t="e">
        <f>IF(ISBLANK('Score Sheet (ENTER DATA)'!#REF!),"",'Score Sheet (ENTER DATA)'!#REF!)</f>
        <v>#REF!</v>
      </c>
      <c r="L90" s="138" t="e">
        <f>IF(ISBLANK('Score Sheet (ENTER DATA)'!#REF!),"",'Score Sheet (ENTER DATA)'!#REF!)</f>
        <v>#REF!</v>
      </c>
      <c r="M90" s="37" t="e">
        <f>IF(('Score Sheet (ENTER DATA)'!#REF!=0),"",'Score Sheet (ENTER DATA)'!#REF!)</f>
        <v>#REF!</v>
      </c>
      <c r="N90" s="138" t="e">
        <f>IF(ISBLANK('Score Sheet (ENTER DATA)'!#REF!),"",'Score Sheet (ENTER DATA)'!#REF!)</f>
        <v>#REF!</v>
      </c>
      <c r="O90" s="138" t="e">
        <f>IF(ISBLANK('Score Sheet (ENTER DATA)'!#REF!),"",'Score Sheet (ENTER DATA)'!#REF!)</f>
        <v>#REF!</v>
      </c>
      <c r="P90" s="138" t="e">
        <f>IF(ISBLANK('Score Sheet (ENTER DATA)'!#REF!),"",'Score Sheet (ENTER DATA)'!#REF!)</f>
        <v>#REF!</v>
      </c>
      <c r="Q90" s="138" t="e">
        <f>IF(ISBLANK('Score Sheet (ENTER DATA)'!#REF!),"",'Score Sheet (ENTER DATA)'!#REF!)</f>
        <v>#REF!</v>
      </c>
      <c r="R90" s="138" t="e">
        <f>IF(ISBLANK('Score Sheet (ENTER DATA)'!#REF!),"",'Score Sheet (ENTER DATA)'!#REF!)</f>
        <v>#REF!</v>
      </c>
      <c r="S90" s="138" t="e">
        <f>IF(ISBLANK('Score Sheet (ENTER DATA)'!#REF!),"",'Score Sheet (ENTER DATA)'!#REF!)</f>
        <v>#REF!</v>
      </c>
      <c r="T90" s="138" t="e">
        <f>IF(ISBLANK('Score Sheet (ENTER DATA)'!#REF!),"",'Score Sheet (ENTER DATA)'!#REF!)</f>
        <v>#REF!</v>
      </c>
      <c r="U90" s="138" t="e">
        <f>IF(ISBLANK('Score Sheet (ENTER DATA)'!#REF!),"",'Score Sheet (ENTER DATA)'!#REF!)</f>
        <v>#REF!</v>
      </c>
      <c r="V90" s="138" t="e">
        <f>IF(ISBLANK('Score Sheet (ENTER DATA)'!#REF!),"",'Score Sheet (ENTER DATA)'!#REF!)</f>
        <v>#REF!</v>
      </c>
      <c r="W90" s="173" t="e">
        <f>IF(('Score Sheet (ENTER DATA)'!#REF!=0),"",'Score Sheet (ENTER DATA)'!#REF!)</f>
        <v>#REF!</v>
      </c>
      <c r="X90" s="92" t="e">
        <f>IF(('Score Sheet (ENTER DATA)'!#REF!=0),"",'Score Sheet (ENTER DATA)'!#REF!)</f>
        <v>#REF!</v>
      </c>
      <c r="Y90" s="138" t="e">
        <f>IF(('Score Sheet (ENTER DATA)'!#REF!=0),"",'Score Sheet (ENTER DATA)'!#REF!)</f>
        <v>#REF!</v>
      </c>
      <c r="Z90" s="138" t="e">
        <f>IF(('Score Sheet (ENTER DATA)'!#REF!=0),"",'Score Sheet (ENTER DATA)'!#REF!)</f>
        <v>#REF!</v>
      </c>
      <c r="AA90" s="138" t="e">
        <f>IF(('Score Sheet (ENTER DATA)'!#REF!=0),"",'Score Sheet (ENTER DATA)'!#REF!)</f>
        <v>#REF!</v>
      </c>
      <c r="AB90" s="138" t="e">
        <f>IF(('Score Sheet (ENTER DATA)'!#REF!=0),"",'Score Sheet (ENTER DATA)'!#REF!)</f>
        <v>#REF!</v>
      </c>
      <c r="AC90" s="138" t="e">
        <f>IF(('Score Sheet (ENTER DATA)'!#REF!=0),"",'Score Sheet (ENTER DATA)'!#REF!)</f>
        <v>#REF!</v>
      </c>
      <c r="AD90" s="138" t="e">
        <f>IF(('Score Sheet (ENTER DATA)'!#REF!=0),"",'Score Sheet (ENTER DATA)'!#REF!)</f>
        <v>#REF!</v>
      </c>
      <c r="AE90" s="138" t="e">
        <f>IF(('Score Sheet (ENTER DATA)'!#REF!=0),"",'Score Sheet (ENTER DATA)'!#REF!)</f>
        <v>#REF!</v>
      </c>
      <c r="AF90" s="138" t="e">
        <f>IF(('Score Sheet (ENTER DATA)'!#REF!=0),"",'Score Sheet (ENTER DATA)'!#REF!)</f>
        <v>#REF!</v>
      </c>
      <c r="AG90" s="21"/>
    </row>
    <row r="91" spans="1:33" ht="12">
      <c r="A91" s="397" t="e">
        <f>IF(ISBLANK('Score Sheet (ENTER DATA)'!#REF!),"",'Score Sheet (ENTER DATA)'!#REF!)</f>
        <v>#REF!</v>
      </c>
      <c r="B91" s="138" t="e">
        <f>IF(ISBLANK('Score Sheet (ENTER DATA)'!#REF!),"",'Score Sheet (ENTER DATA)'!#REF!)</f>
        <v>#REF!</v>
      </c>
      <c r="C91" s="62" t="e">
        <f>IF(ISBLANK('Score Sheet (ENTER DATA)'!#REF!),"",'Score Sheet (ENTER DATA)'!#REF!)</f>
        <v>#REF!</v>
      </c>
      <c r="D91" s="138" t="e">
        <f>IF(ISBLANK('Score Sheet (ENTER DATA)'!#REF!),"",'Score Sheet (ENTER DATA)'!#REF!)</f>
        <v>#REF!</v>
      </c>
      <c r="E91" s="138" t="e">
        <f>IF(ISBLANK('Score Sheet (ENTER DATA)'!#REF!),"",'Score Sheet (ENTER DATA)'!#REF!)</f>
        <v>#REF!</v>
      </c>
      <c r="F91" s="138" t="e">
        <f>IF(ISBLANK('Score Sheet (ENTER DATA)'!#REF!),"",'Score Sheet (ENTER DATA)'!#REF!)</f>
        <v>#REF!</v>
      </c>
      <c r="G91" s="138" t="e">
        <f>IF(ISBLANK('Score Sheet (ENTER DATA)'!#REF!),"",'Score Sheet (ENTER DATA)'!#REF!)</f>
        <v>#REF!</v>
      </c>
      <c r="H91" s="138" t="e">
        <f>IF(ISBLANK('Score Sheet (ENTER DATA)'!#REF!),"",'Score Sheet (ENTER DATA)'!#REF!)</f>
        <v>#REF!</v>
      </c>
      <c r="I91" s="138" t="e">
        <f>IF(ISBLANK('Score Sheet (ENTER DATA)'!#REF!),"",'Score Sheet (ENTER DATA)'!#REF!)</f>
        <v>#REF!</v>
      </c>
      <c r="J91" s="138" t="e">
        <f>IF(ISBLANK('Score Sheet (ENTER DATA)'!#REF!),"",'Score Sheet (ENTER DATA)'!#REF!)</f>
        <v>#REF!</v>
      </c>
      <c r="K91" s="138" t="e">
        <f>IF(ISBLANK('Score Sheet (ENTER DATA)'!#REF!),"",'Score Sheet (ENTER DATA)'!#REF!)</f>
        <v>#REF!</v>
      </c>
      <c r="L91" s="138" t="e">
        <f>IF(ISBLANK('Score Sheet (ENTER DATA)'!#REF!),"",'Score Sheet (ENTER DATA)'!#REF!)</f>
        <v>#REF!</v>
      </c>
      <c r="M91" s="37" t="e">
        <f>IF(('Score Sheet (ENTER DATA)'!#REF!=0),"",'Score Sheet (ENTER DATA)'!#REF!)</f>
        <v>#REF!</v>
      </c>
      <c r="N91" s="138" t="e">
        <f>IF(ISBLANK('Score Sheet (ENTER DATA)'!#REF!),"",'Score Sheet (ENTER DATA)'!#REF!)</f>
        <v>#REF!</v>
      </c>
      <c r="O91" s="138" t="e">
        <f>IF(ISBLANK('Score Sheet (ENTER DATA)'!#REF!),"",'Score Sheet (ENTER DATA)'!#REF!)</f>
        <v>#REF!</v>
      </c>
      <c r="P91" s="138" t="e">
        <f>IF(ISBLANK('Score Sheet (ENTER DATA)'!#REF!),"",'Score Sheet (ENTER DATA)'!#REF!)</f>
        <v>#REF!</v>
      </c>
      <c r="Q91" s="138" t="e">
        <f>IF(ISBLANK('Score Sheet (ENTER DATA)'!#REF!),"",'Score Sheet (ENTER DATA)'!#REF!)</f>
        <v>#REF!</v>
      </c>
      <c r="R91" s="138" t="e">
        <f>IF(ISBLANK('Score Sheet (ENTER DATA)'!#REF!),"",'Score Sheet (ENTER DATA)'!#REF!)</f>
        <v>#REF!</v>
      </c>
      <c r="S91" s="138" t="e">
        <f>IF(ISBLANK('Score Sheet (ENTER DATA)'!#REF!),"",'Score Sheet (ENTER DATA)'!#REF!)</f>
        <v>#REF!</v>
      </c>
      <c r="T91" s="138" t="e">
        <f>IF(ISBLANK('Score Sheet (ENTER DATA)'!#REF!),"",'Score Sheet (ENTER DATA)'!#REF!)</f>
        <v>#REF!</v>
      </c>
      <c r="U91" s="138" t="e">
        <f>IF(ISBLANK('Score Sheet (ENTER DATA)'!#REF!),"",'Score Sheet (ENTER DATA)'!#REF!)</f>
        <v>#REF!</v>
      </c>
      <c r="V91" s="138" t="e">
        <f>IF(ISBLANK('Score Sheet (ENTER DATA)'!#REF!),"",'Score Sheet (ENTER DATA)'!#REF!)</f>
        <v>#REF!</v>
      </c>
      <c r="W91" s="173" t="e">
        <f>IF(('Score Sheet (ENTER DATA)'!#REF!=0),"",'Score Sheet (ENTER DATA)'!#REF!)</f>
        <v>#REF!</v>
      </c>
      <c r="X91" s="92" t="e">
        <f>IF(('Score Sheet (ENTER DATA)'!#REF!=0),"",'Score Sheet (ENTER DATA)'!#REF!)</f>
        <v>#REF!</v>
      </c>
      <c r="Y91" s="138" t="e">
        <f>IF(('Score Sheet (ENTER DATA)'!#REF!=0),"",'Score Sheet (ENTER DATA)'!#REF!)</f>
        <v>#REF!</v>
      </c>
      <c r="Z91" s="138" t="e">
        <f>IF(('Score Sheet (ENTER DATA)'!#REF!=0),"",'Score Sheet (ENTER DATA)'!#REF!)</f>
        <v>#REF!</v>
      </c>
      <c r="AA91" s="138" t="e">
        <f>IF(('Score Sheet (ENTER DATA)'!#REF!=0),"",'Score Sheet (ENTER DATA)'!#REF!)</f>
        <v>#REF!</v>
      </c>
      <c r="AB91" s="138" t="e">
        <f>IF(('Score Sheet (ENTER DATA)'!#REF!=0),"",'Score Sheet (ENTER DATA)'!#REF!)</f>
        <v>#REF!</v>
      </c>
      <c r="AC91" s="138" t="e">
        <f>IF(('Score Sheet (ENTER DATA)'!#REF!=0),"",'Score Sheet (ENTER DATA)'!#REF!)</f>
        <v>#REF!</v>
      </c>
      <c r="AD91" s="138" t="e">
        <f>IF(('Score Sheet (ENTER DATA)'!#REF!=0),"",'Score Sheet (ENTER DATA)'!#REF!)</f>
        <v>#REF!</v>
      </c>
      <c r="AE91" s="138" t="e">
        <f>IF(('Score Sheet (ENTER DATA)'!#REF!=0),"",'Score Sheet (ENTER DATA)'!#REF!)</f>
        <v>#REF!</v>
      </c>
      <c r="AF91" s="138" t="e">
        <f>IF(('Score Sheet (ENTER DATA)'!#REF!=0),"",'Score Sheet (ENTER DATA)'!#REF!)</f>
        <v>#REF!</v>
      </c>
      <c r="AG91" s="21"/>
    </row>
    <row r="92" spans="1:33" ht="12">
      <c r="A92" s="402" t="e">
        <f>IF(ISBLANK('Score Sheet (ENTER DATA)'!#REF!),"",'Score Sheet (ENTER DATA)'!#REF!)</f>
        <v>#REF!</v>
      </c>
      <c r="B92" s="138" t="e">
        <f>IF(ISBLANK('Score Sheet (ENTER DATA)'!#REF!),"",'Score Sheet (ENTER DATA)'!#REF!)</f>
        <v>#REF!</v>
      </c>
      <c r="C92" s="62" t="e">
        <f>IF(ISBLANK('Score Sheet (ENTER DATA)'!#REF!),"",'Score Sheet (ENTER DATA)'!#REF!)</f>
        <v>#REF!</v>
      </c>
      <c r="D92" s="138" t="e">
        <f>IF(ISBLANK('Score Sheet (ENTER DATA)'!#REF!),"",'Score Sheet (ENTER DATA)'!#REF!)</f>
        <v>#REF!</v>
      </c>
      <c r="E92" s="138" t="e">
        <f>IF(ISBLANK('Score Sheet (ENTER DATA)'!#REF!),"",'Score Sheet (ENTER DATA)'!#REF!)</f>
        <v>#REF!</v>
      </c>
      <c r="F92" s="138" t="e">
        <f>IF(ISBLANK('Score Sheet (ENTER DATA)'!#REF!),"",'Score Sheet (ENTER DATA)'!#REF!)</f>
        <v>#REF!</v>
      </c>
      <c r="G92" s="138" t="e">
        <f>IF(ISBLANK('Score Sheet (ENTER DATA)'!#REF!),"",'Score Sheet (ENTER DATA)'!#REF!)</f>
        <v>#REF!</v>
      </c>
      <c r="H92" s="138" t="e">
        <f>IF(ISBLANK('Score Sheet (ENTER DATA)'!#REF!),"",'Score Sheet (ENTER DATA)'!#REF!)</f>
        <v>#REF!</v>
      </c>
      <c r="I92" s="138" t="e">
        <f>IF(ISBLANK('Score Sheet (ENTER DATA)'!#REF!),"",'Score Sheet (ENTER DATA)'!#REF!)</f>
        <v>#REF!</v>
      </c>
      <c r="J92" s="138" t="e">
        <f>IF(ISBLANK('Score Sheet (ENTER DATA)'!#REF!),"",'Score Sheet (ENTER DATA)'!#REF!)</f>
        <v>#REF!</v>
      </c>
      <c r="K92" s="138" t="e">
        <f>IF(ISBLANK('Score Sheet (ENTER DATA)'!#REF!),"",'Score Sheet (ENTER DATA)'!#REF!)</f>
        <v>#REF!</v>
      </c>
      <c r="L92" s="138" t="e">
        <f>IF(ISBLANK('Score Sheet (ENTER DATA)'!#REF!),"",'Score Sheet (ENTER DATA)'!#REF!)</f>
        <v>#REF!</v>
      </c>
      <c r="M92" s="37" t="e">
        <f>IF(('Score Sheet (ENTER DATA)'!#REF!=0),"",'Score Sheet (ENTER DATA)'!#REF!)</f>
        <v>#REF!</v>
      </c>
      <c r="N92" s="138" t="e">
        <f>IF(ISBLANK('Score Sheet (ENTER DATA)'!#REF!),"",'Score Sheet (ENTER DATA)'!#REF!)</f>
        <v>#REF!</v>
      </c>
      <c r="O92" s="138" t="e">
        <f>IF(ISBLANK('Score Sheet (ENTER DATA)'!#REF!),"",'Score Sheet (ENTER DATA)'!#REF!)</f>
        <v>#REF!</v>
      </c>
      <c r="P92" s="138" t="e">
        <f>IF(ISBLANK('Score Sheet (ENTER DATA)'!#REF!),"",'Score Sheet (ENTER DATA)'!#REF!)</f>
        <v>#REF!</v>
      </c>
      <c r="Q92" s="138" t="e">
        <f>IF(ISBLANK('Score Sheet (ENTER DATA)'!#REF!),"",'Score Sheet (ENTER DATA)'!#REF!)</f>
        <v>#REF!</v>
      </c>
      <c r="R92" s="138" t="e">
        <f>IF(ISBLANK('Score Sheet (ENTER DATA)'!#REF!),"",'Score Sheet (ENTER DATA)'!#REF!)</f>
        <v>#REF!</v>
      </c>
      <c r="S92" s="138" t="e">
        <f>IF(ISBLANK('Score Sheet (ENTER DATA)'!#REF!),"",'Score Sheet (ENTER DATA)'!#REF!)</f>
        <v>#REF!</v>
      </c>
      <c r="T92" s="138" t="e">
        <f>IF(ISBLANK('Score Sheet (ENTER DATA)'!#REF!),"",'Score Sheet (ENTER DATA)'!#REF!)</f>
        <v>#REF!</v>
      </c>
      <c r="U92" s="138" t="e">
        <f>IF(ISBLANK('Score Sheet (ENTER DATA)'!#REF!),"",'Score Sheet (ENTER DATA)'!#REF!)</f>
        <v>#REF!</v>
      </c>
      <c r="V92" s="138" t="e">
        <f>IF(ISBLANK('Score Sheet (ENTER DATA)'!#REF!),"",'Score Sheet (ENTER DATA)'!#REF!)</f>
        <v>#REF!</v>
      </c>
      <c r="W92" s="173" t="e">
        <f>IF(('Score Sheet (ENTER DATA)'!#REF!=0),"",'Score Sheet (ENTER DATA)'!#REF!)</f>
        <v>#REF!</v>
      </c>
      <c r="X92" s="92" t="e">
        <f>IF(('Score Sheet (ENTER DATA)'!#REF!=0),"",'Score Sheet (ENTER DATA)'!#REF!)</f>
        <v>#REF!</v>
      </c>
      <c r="Y92" s="138" t="e">
        <f>IF(('Score Sheet (ENTER DATA)'!#REF!=0),"",'Score Sheet (ENTER DATA)'!#REF!)</f>
        <v>#REF!</v>
      </c>
      <c r="Z92" s="138" t="e">
        <f>IF(('Score Sheet (ENTER DATA)'!#REF!=0),"",'Score Sheet (ENTER DATA)'!#REF!)</f>
        <v>#REF!</v>
      </c>
      <c r="AA92" s="138" t="e">
        <f>IF(('Score Sheet (ENTER DATA)'!#REF!=0),"",'Score Sheet (ENTER DATA)'!#REF!)</f>
        <v>#REF!</v>
      </c>
      <c r="AB92" s="138" t="e">
        <f>IF(('Score Sheet (ENTER DATA)'!#REF!=0),"",'Score Sheet (ENTER DATA)'!#REF!)</f>
        <v>#REF!</v>
      </c>
      <c r="AC92" s="138" t="e">
        <f>IF(('Score Sheet (ENTER DATA)'!#REF!=0),"",'Score Sheet (ENTER DATA)'!#REF!)</f>
        <v>#REF!</v>
      </c>
      <c r="AD92" s="138" t="e">
        <f>IF(('Score Sheet (ENTER DATA)'!#REF!=0),"",'Score Sheet (ENTER DATA)'!#REF!)</f>
        <v>#REF!</v>
      </c>
      <c r="AE92" s="138" t="e">
        <f>IF(('Score Sheet (ENTER DATA)'!#REF!=0),"",'Score Sheet (ENTER DATA)'!#REF!)</f>
        <v>#REF!</v>
      </c>
      <c r="AF92" s="138" t="e">
        <f>IF(('Score Sheet (ENTER DATA)'!#REF!=0),"",'Score Sheet (ENTER DATA)'!#REF!)</f>
        <v>#REF!</v>
      </c>
      <c r="AG92" s="21"/>
    </row>
    <row r="93" spans="1:33" ht="12">
      <c r="A93" s="360" t="e">
        <f>IF(ISBLANK('Score Sheet (ENTER DATA)'!#REF!),"",'Score Sheet (ENTER DATA)'!#REF!)</f>
        <v>#REF!</v>
      </c>
      <c r="B93" s="138" t="e">
        <f>IF(ISBLANK('Score Sheet (ENTER DATA)'!#REF!),"",'Score Sheet (ENTER DATA)'!#REF!)</f>
        <v>#REF!</v>
      </c>
      <c r="C93" s="62" t="e">
        <f>IF(ISBLANK('Score Sheet (ENTER DATA)'!#REF!),"",'Score Sheet (ENTER DATA)'!#REF!)</f>
        <v>#REF!</v>
      </c>
      <c r="D93" s="138" t="e">
        <f>IF(ISBLANK('Score Sheet (ENTER DATA)'!#REF!),"",'Score Sheet (ENTER DATA)'!#REF!)</f>
        <v>#REF!</v>
      </c>
      <c r="E93" s="138" t="e">
        <f>IF(ISBLANK('Score Sheet (ENTER DATA)'!#REF!),"",'Score Sheet (ENTER DATA)'!#REF!)</f>
        <v>#REF!</v>
      </c>
      <c r="F93" s="138" t="e">
        <f>IF(ISBLANK('Score Sheet (ENTER DATA)'!#REF!),"",'Score Sheet (ENTER DATA)'!#REF!)</f>
        <v>#REF!</v>
      </c>
      <c r="G93" s="138" t="e">
        <f>IF(ISBLANK('Score Sheet (ENTER DATA)'!#REF!),"",'Score Sheet (ENTER DATA)'!#REF!)</f>
        <v>#REF!</v>
      </c>
      <c r="H93" s="138" t="e">
        <f>IF(ISBLANK('Score Sheet (ENTER DATA)'!#REF!),"",'Score Sheet (ENTER DATA)'!#REF!)</f>
        <v>#REF!</v>
      </c>
      <c r="I93" s="138" t="e">
        <f>IF(ISBLANK('Score Sheet (ENTER DATA)'!#REF!),"",'Score Sheet (ENTER DATA)'!#REF!)</f>
        <v>#REF!</v>
      </c>
      <c r="J93" s="138" t="e">
        <f>IF(ISBLANK('Score Sheet (ENTER DATA)'!#REF!),"",'Score Sheet (ENTER DATA)'!#REF!)</f>
        <v>#REF!</v>
      </c>
      <c r="K93" s="138" t="e">
        <f>IF(ISBLANK('Score Sheet (ENTER DATA)'!#REF!),"",'Score Sheet (ENTER DATA)'!#REF!)</f>
        <v>#REF!</v>
      </c>
      <c r="L93" s="138" t="e">
        <f>IF(ISBLANK('Score Sheet (ENTER DATA)'!#REF!),"",'Score Sheet (ENTER DATA)'!#REF!)</f>
        <v>#REF!</v>
      </c>
      <c r="M93" s="37" t="e">
        <f>IF(('Score Sheet (ENTER DATA)'!#REF!=0),"",'Score Sheet (ENTER DATA)'!#REF!)</f>
        <v>#REF!</v>
      </c>
      <c r="N93" s="138" t="e">
        <f>IF(ISBLANK('Score Sheet (ENTER DATA)'!#REF!),"",'Score Sheet (ENTER DATA)'!#REF!)</f>
        <v>#REF!</v>
      </c>
      <c r="O93" s="138" t="e">
        <f>IF(ISBLANK('Score Sheet (ENTER DATA)'!#REF!),"",'Score Sheet (ENTER DATA)'!#REF!)</f>
        <v>#REF!</v>
      </c>
      <c r="P93" s="138" t="e">
        <f>IF(ISBLANK('Score Sheet (ENTER DATA)'!#REF!),"",'Score Sheet (ENTER DATA)'!#REF!)</f>
        <v>#REF!</v>
      </c>
      <c r="Q93" s="138" t="e">
        <f>IF(ISBLANK('Score Sheet (ENTER DATA)'!#REF!),"",'Score Sheet (ENTER DATA)'!#REF!)</f>
        <v>#REF!</v>
      </c>
      <c r="R93" s="138" t="e">
        <f>IF(ISBLANK('Score Sheet (ENTER DATA)'!#REF!),"",'Score Sheet (ENTER DATA)'!#REF!)</f>
        <v>#REF!</v>
      </c>
      <c r="S93" s="138" t="e">
        <f>IF(ISBLANK('Score Sheet (ENTER DATA)'!#REF!),"",'Score Sheet (ENTER DATA)'!#REF!)</f>
        <v>#REF!</v>
      </c>
      <c r="T93" s="138" t="e">
        <f>IF(ISBLANK('Score Sheet (ENTER DATA)'!#REF!),"",'Score Sheet (ENTER DATA)'!#REF!)</f>
        <v>#REF!</v>
      </c>
      <c r="U93" s="138" t="e">
        <f>IF(ISBLANK('Score Sheet (ENTER DATA)'!#REF!),"",'Score Sheet (ENTER DATA)'!#REF!)</f>
        <v>#REF!</v>
      </c>
      <c r="V93" s="138" t="e">
        <f>IF(ISBLANK('Score Sheet (ENTER DATA)'!#REF!),"",'Score Sheet (ENTER DATA)'!#REF!)</f>
        <v>#REF!</v>
      </c>
      <c r="W93" s="173" t="e">
        <f>IF(('Score Sheet (ENTER DATA)'!#REF!=0),"",'Score Sheet (ENTER DATA)'!#REF!)</f>
        <v>#REF!</v>
      </c>
      <c r="X93" s="92" t="e">
        <f>IF(('Score Sheet (ENTER DATA)'!#REF!=0),"",'Score Sheet (ENTER DATA)'!#REF!)</f>
        <v>#REF!</v>
      </c>
      <c r="Y93" s="138" t="e">
        <f>IF(('Score Sheet (ENTER DATA)'!#REF!=0),"",'Score Sheet (ENTER DATA)'!#REF!)</f>
        <v>#REF!</v>
      </c>
      <c r="Z93" s="138" t="e">
        <f>IF(('Score Sheet (ENTER DATA)'!#REF!=0),"",'Score Sheet (ENTER DATA)'!#REF!)</f>
        <v>#REF!</v>
      </c>
      <c r="AA93" s="138" t="e">
        <f>IF(('Score Sheet (ENTER DATA)'!#REF!=0),"",'Score Sheet (ENTER DATA)'!#REF!)</f>
        <v>#REF!</v>
      </c>
      <c r="AB93" s="138" t="e">
        <f>IF(('Score Sheet (ENTER DATA)'!#REF!=0),"",'Score Sheet (ENTER DATA)'!#REF!)</f>
        <v>#REF!</v>
      </c>
      <c r="AC93" s="138" t="e">
        <f>IF(('Score Sheet (ENTER DATA)'!#REF!=0),"",'Score Sheet (ENTER DATA)'!#REF!)</f>
        <v>#REF!</v>
      </c>
      <c r="AD93" s="138" t="e">
        <f>IF(('Score Sheet (ENTER DATA)'!#REF!=0),"",'Score Sheet (ENTER DATA)'!#REF!)</f>
        <v>#REF!</v>
      </c>
      <c r="AE93" s="138" t="e">
        <f>IF(('Score Sheet (ENTER DATA)'!#REF!=0),"",'Score Sheet (ENTER DATA)'!#REF!)</f>
        <v>#REF!</v>
      </c>
      <c r="AF93" s="138" t="e">
        <f>IF(('Score Sheet (ENTER DATA)'!#REF!=0),"",'Score Sheet (ENTER DATA)'!#REF!)</f>
        <v>#REF!</v>
      </c>
      <c r="AG93" s="21"/>
    </row>
    <row r="94" spans="1:33" ht="12">
      <c r="A94" s="360" t="e">
        <f>IF(ISBLANK('Score Sheet (ENTER DATA)'!#REF!),"",'Score Sheet (ENTER DATA)'!#REF!)</f>
        <v>#REF!</v>
      </c>
      <c r="B94" s="138" t="e">
        <f>IF(ISBLANK('Score Sheet (ENTER DATA)'!#REF!),"",'Score Sheet (ENTER DATA)'!#REF!)</f>
        <v>#REF!</v>
      </c>
      <c r="C94" s="62" t="e">
        <f>IF(ISBLANK('Score Sheet (ENTER DATA)'!#REF!),"",'Score Sheet (ENTER DATA)'!#REF!)</f>
        <v>#REF!</v>
      </c>
      <c r="D94" s="138" t="e">
        <f>IF(ISBLANK('Score Sheet (ENTER DATA)'!#REF!),"",'Score Sheet (ENTER DATA)'!#REF!)</f>
        <v>#REF!</v>
      </c>
      <c r="E94" s="138" t="e">
        <f>IF(ISBLANK('Score Sheet (ENTER DATA)'!#REF!),"",'Score Sheet (ENTER DATA)'!#REF!)</f>
        <v>#REF!</v>
      </c>
      <c r="F94" s="138" t="e">
        <f>IF(ISBLANK('Score Sheet (ENTER DATA)'!#REF!),"",'Score Sheet (ENTER DATA)'!#REF!)</f>
        <v>#REF!</v>
      </c>
      <c r="G94" s="138" t="e">
        <f>IF(ISBLANK('Score Sheet (ENTER DATA)'!#REF!),"",'Score Sheet (ENTER DATA)'!#REF!)</f>
        <v>#REF!</v>
      </c>
      <c r="H94" s="138" t="e">
        <f>IF(ISBLANK('Score Sheet (ENTER DATA)'!#REF!),"",'Score Sheet (ENTER DATA)'!#REF!)</f>
        <v>#REF!</v>
      </c>
      <c r="I94" s="138" t="e">
        <f>IF(ISBLANK('Score Sheet (ENTER DATA)'!#REF!),"",'Score Sheet (ENTER DATA)'!#REF!)</f>
        <v>#REF!</v>
      </c>
      <c r="J94" s="138" t="e">
        <f>IF(ISBLANK('Score Sheet (ENTER DATA)'!#REF!),"",'Score Sheet (ENTER DATA)'!#REF!)</f>
        <v>#REF!</v>
      </c>
      <c r="K94" s="138" t="e">
        <f>IF(ISBLANK('Score Sheet (ENTER DATA)'!#REF!),"",'Score Sheet (ENTER DATA)'!#REF!)</f>
        <v>#REF!</v>
      </c>
      <c r="L94" s="138" t="e">
        <f>IF(ISBLANK('Score Sheet (ENTER DATA)'!#REF!),"",'Score Sheet (ENTER DATA)'!#REF!)</f>
        <v>#REF!</v>
      </c>
      <c r="M94" s="37" t="e">
        <f>IF(('Score Sheet (ENTER DATA)'!#REF!=0),"",'Score Sheet (ENTER DATA)'!#REF!)</f>
        <v>#REF!</v>
      </c>
      <c r="N94" s="138" t="e">
        <f>IF(ISBLANK('Score Sheet (ENTER DATA)'!#REF!),"",'Score Sheet (ENTER DATA)'!#REF!)</f>
        <v>#REF!</v>
      </c>
      <c r="O94" s="138" t="e">
        <f>IF(ISBLANK('Score Sheet (ENTER DATA)'!#REF!),"",'Score Sheet (ENTER DATA)'!#REF!)</f>
        <v>#REF!</v>
      </c>
      <c r="P94" s="138" t="e">
        <f>IF(ISBLANK('Score Sheet (ENTER DATA)'!#REF!),"",'Score Sheet (ENTER DATA)'!#REF!)</f>
        <v>#REF!</v>
      </c>
      <c r="Q94" s="138" t="e">
        <f>IF(ISBLANK('Score Sheet (ENTER DATA)'!#REF!),"",'Score Sheet (ENTER DATA)'!#REF!)</f>
        <v>#REF!</v>
      </c>
      <c r="R94" s="138" t="e">
        <f>IF(ISBLANK('Score Sheet (ENTER DATA)'!#REF!),"",'Score Sheet (ENTER DATA)'!#REF!)</f>
        <v>#REF!</v>
      </c>
      <c r="S94" s="138" t="e">
        <f>IF(ISBLANK('Score Sheet (ENTER DATA)'!#REF!),"",'Score Sheet (ENTER DATA)'!#REF!)</f>
        <v>#REF!</v>
      </c>
      <c r="T94" s="138" t="e">
        <f>IF(ISBLANK('Score Sheet (ENTER DATA)'!#REF!),"",'Score Sheet (ENTER DATA)'!#REF!)</f>
        <v>#REF!</v>
      </c>
      <c r="U94" s="138" t="e">
        <f>IF(ISBLANK('Score Sheet (ENTER DATA)'!#REF!),"",'Score Sheet (ENTER DATA)'!#REF!)</f>
        <v>#REF!</v>
      </c>
      <c r="V94" s="138" t="e">
        <f>IF(ISBLANK('Score Sheet (ENTER DATA)'!#REF!),"",'Score Sheet (ENTER DATA)'!#REF!)</f>
        <v>#REF!</v>
      </c>
      <c r="W94" s="173" t="e">
        <f>IF(('Score Sheet (ENTER DATA)'!#REF!=0),"",'Score Sheet (ENTER DATA)'!#REF!)</f>
        <v>#REF!</v>
      </c>
      <c r="X94" s="92" t="e">
        <f>IF(('Score Sheet (ENTER DATA)'!#REF!=0),"",'Score Sheet (ENTER DATA)'!#REF!)</f>
        <v>#REF!</v>
      </c>
      <c r="Y94" s="138" t="e">
        <f>IF(('Score Sheet (ENTER DATA)'!#REF!=0),"",'Score Sheet (ENTER DATA)'!#REF!)</f>
        <v>#REF!</v>
      </c>
      <c r="Z94" s="138" t="e">
        <f>IF(('Score Sheet (ENTER DATA)'!#REF!=0),"",'Score Sheet (ENTER DATA)'!#REF!)</f>
        <v>#REF!</v>
      </c>
      <c r="AA94" s="138" t="e">
        <f>IF(('Score Sheet (ENTER DATA)'!#REF!=0),"",'Score Sheet (ENTER DATA)'!#REF!)</f>
        <v>#REF!</v>
      </c>
      <c r="AB94" s="138" t="e">
        <f>IF(('Score Sheet (ENTER DATA)'!#REF!=0),"",'Score Sheet (ENTER DATA)'!#REF!)</f>
        <v>#REF!</v>
      </c>
      <c r="AC94" s="138" t="e">
        <f>IF(('Score Sheet (ENTER DATA)'!#REF!=0),"",'Score Sheet (ENTER DATA)'!#REF!)</f>
        <v>#REF!</v>
      </c>
      <c r="AD94" s="138" t="e">
        <f>IF(('Score Sheet (ENTER DATA)'!#REF!=0),"",'Score Sheet (ENTER DATA)'!#REF!)</f>
        <v>#REF!</v>
      </c>
      <c r="AE94" s="138" t="e">
        <f>IF(('Score Sheet (ENTER DATA)'!#REF!=0),"",'Score Sheet (ENTER DATA)'!#REF!)</f>
        <v>#REF!</v>
      </c>
      <c r="AF94" s="138" t="e">
        <f>IF(('Score Sheet (ENTER DATA)'!#REF!=0),"",'Score Sheet (ENTER DATA)'!#REF!)</f>
        <v>#REF!</v>
      </c>
      <c r="AG94" s="21"/>
    </row>
    <row r="95" spans="1:33" ht="12">
      <c r="A95" s="372" t="str">
        <f>IF(ISBLANK('Score Sheet (ENTER DATA)'!C33),"",'Score Sheet (ENTER DATA)'!A33)</f>
        <v/>
      </c>
      <c r="B95" s="138" t="str">
        <f>IF(ISBLANK('Score Sheet (ENTER DATA)'!C33),"",'Score Sheet (ENTER DATA)'!B33)</f>
        <v/>
      </c>
      <c r="C95" s="62" t="str">
        <f>IF(ISBLANK('Score Sheet (ENTER DATA)'!C33),"",'Score Sheet (ENTER DATA)'!C33)</f>
        <v/>
      </c>
      <c r="D95" s="138" t="str">
        <f>IF(ISBLANK('Score Sheet (ENTER DATA)'!D33),"",'Score Sheet (ENTER DATA)'!D33)</f>
        <v/>
      </c>
      <c r="E95" s="138" t="str">
        <f>IF(ISBLANK('Score Sheet (ENTER DATA)'!E33),"",'Score Sheet (ENTER DATA)'!E33)</f>
        <v/>
      </c>
      <c r="F95" s="138" t="str">
        <f>IF(ISBLANK('Score Sheet (ENTER DATA)'!F33),"",'Score Sheet (ENTER DATA)'!F33)</f>
        <v/>
      </c>
      <c r="G95" s="138" t="str">
        <f>IF(ISBLANK('Score Sheet (ENTER DATA)'!G33),"",'Score Sheet (ENTER DATA)'!G33)</f>
        <v/>
      </c>
      <c r="H95" s="138" t="str">
        <f>IF(ISBLANK('Score Sheet (ENTER DATA)'!H33),"",'Score Sheet (ENTER DATA)'!H33)</f>
        <v/>
      </c>
      <c r="I95" s="138" t="str">
        <f>IF(ISBLANK('Score Sheet (ENTER DATA)'!I33),"",'Score Sheet (ENTER DATA)'!I33)</f>
        <v/>
      </c>
      <c r="J95" s="138" t="str">
        <f>IF(ISBLANK('Score Sheet (ENTER DATA)'!J33),"",'Score Sheet (ENTER DATA)'!J33)</f>
        <v/>
      </c>
      <c r="K95" s="138" t="str">
        <f>IF(ISBLANK('Score Sheet (ENTER DATA)'!K33),"",'Score Sheet (ENTER DATA)'!K33)</f>
        <v/>
      </c>
      <c r="L95" s="138" t="str">
        <f>IF(ISBLANK('Score Sheet (ENTER DATA)'!L33),"",'Score Sheet (ENTER DATA)'!L33)</f>
        <v/>
      </c>
      <c r="M95" s="37" t="str">
        <f>IF(('Score Sheet (ENTER DATA)'!M33=0),"",'Score Sheet (ENTER DATA)'!M33)</f>
        <v/>
      </c>
      <c r="N95" s="138" t="str">
        <f>IF(ISBLANK('Score Sheet (ENTER DATA)'!N33),"",'Score Sheet (ENTER DATA)'!N33)</f>
        <v/>
      </c>
      <c r="O95" s="138" t="str">
        <f>IF(ISBLANK('Score Sheet (ENTER DATA)'!O33),"",'Score Sheet (ENTER DATA)'!O33)</f>
        <v/>
      </c>
      <c r="P95" s="138" t="str">
        <f>IF(ISBLANK('Score Sheet (ENTER DATA)'!P33),"",'Score Sheet (ENTER DATA)'!P33)</f>
        <v/>
      </c>
      <c r="Q95" s="138" t="str">
        <f>IF(ISBLANK('Score Sheet (ENTER DATA)'!Q33),"",'Score Sheet (ENTER DATA)'!Q33)</f>
        <v/>
      </c>
      <c r="R95" s="138" t="str">
        <f>IF(ISBLANK('Score Sheet (ENTER DATA)'!R33),"",'Score Sheet (ENTER DATA)'!R33)</f>
        <v/>
      </c>
      <c r="S95" s="138" t="str">
        <f>IF(ISBLANK('Score Sheet (ENTER DATA)'!S33),"",'Score Sheet (ENTER DATA)'!S33)</f>
        <v/>
      </c>
      <c r="T95" s="138" t="str">
        <f>IF(ISBLANK('Score Sheet (ENTER DATA)'!T33),"",'Score Sheet (ENTER DATA)'!T33)</f>
        <v/>
      </c>
      <c r="U95" s="138" t="str">
        <f>IF(ISBLANK('Score Sheet (ENTER DATA)'!U33),"",'Score Sheet (ENTER DATA)'!U33)</f>
        <v/>
      </c>
      <c r="V95" s="138" t="str">
        <f>IF(ISBLANK('Score Sheet (ENTER DATA)'!V33),"",'Score Sheet (ENTER DATA)'!V33)</f>
        <v/>
      </c>
      <c r="W95" s="173" t="str">
        <f>IF(('Score Sheet (ENTER DATA)'!W33=0),"",'Score Sheet (ENTER DATA)'!W33)</f>
        <v/>
      </c>
      <c r="X95" s="92" t="str">
        <f>IF(('Score Sheet (ENTER DATA)'!X33=0),"",'Score Sheet (ENTER DATA)'!X33)</f>
        <v/>
      </c>
      <c r="Y95" s="138" t="str">
        <f>IF(('Score Sheet (ENTER DATA)'!Y33=0),"",'Score Sheet (ENTER DATA)'!Y33)</f>
        <v/>
      </c>
      <c r="Z95" s="138" t="str">
        <f>IF(('Score Sheet (ENTER DATA)'!Z33=0),"",'Score Sheet (ENTER DATA)'!Z33)</f>
        <v/>
      </c>
      <c r="AA95" s="138" t="str">
        <f>IF(('Score Sheet (ENTER DATA)'!AA33=0),"",'Score Sheet (ENTER DATA)'!AA33)</f>
        <v/>
      </c>
      <c r="AB95" s="138" t="str">
        <f>IF(('Score Sheet (ENTER DATA)'!AB33=0),"",'Score Sheet (ENTER DATA)'!AB33)</f>
        <v/>
      </c>
      <c r="AC95" s="138" t="str">
        <f>IF(('Score Sheet (ENTER DATA)'!AC33=0),"",'Score Sheet (ENTER DATA)'!AC33)</f>
        <v/>
      </c>
      <c r="AD95" s="138" t="str">
        <f>IF(('Score Sheet (ENTER DATA)'!AD33=0),"",'Score Sheet (ENTER DATA)'!AD33)</f>
        <v/>
      </c>
      <c r="AE95" s="138" t="str">
        <f>IF(('Score Sheet (ENTER DATA)'!AE33=0),"",'Score Sheet (ENTER DATA)'!AE33)</f>
        <v/>
      </c>
      <c r="AF95" s="138" t="str">
        <f>IF(('Score Sheet (ENTER DATA)'!AF33=0),"",'Score Sheet (ENTER DATA)'!AF33)</f>
        <v/>
      </c>
      <c r="AG95" s="21"/>
    </row>
    <row r="96" spans="1:33" ht="12">
      <c r="A96" s="366" t="e">
        <f>IF(ISBLANK('Score Sheet (ENTER DATA)'!#REF!),"",'Score Sheet (ENTER DATA)'!#REF!)</f>
        <v>#REF!</v>
      </c>
      <c r="B96" s="138" t="e">
        <f>IF(ISBLANK('Score Sheet (ENTER DATA)'!#REF!),"",'Score Sheet (ENTER DATA)'!#REF!)</f>
        <v>#REF!</v>
      </c>
      <c r="C96" s="62" t="e">
        <f>IF(ISBLANK('Score Sheet (ENTER DATA)'!#REF!),"",'Score Sheet (ENTER DATA)'!#REF!)</f>
        <v>#REF!</v>
      </c>
      <c r="D96" s="138" t="e">
        <f>IF(ISBLANK('Score Sheet (ENTER DATA)'!#REF!),"",'Score Sheet (ENTER DATA)'!#REF!)</f>
        <v>#REF!</v>
      </c>
      <c r="E96" s="138" t="e">
        <f>IF(ISBLANK('Score Sheet (ENTER DATA)'!#REF!),"",'Score Sheet (ENTER DATA)'!#REF!)</f>
        <v>#REF!</v>
      </c>
      <c r="F96" s="138" t="e">
        <f>IF(ISBLANK('Score Sheet (ENTER DATA)'!#REF!),"",'Score Sheet (ENTER DATA)'!#REF!)</f>
        <v>#REF!</v>
      </c>
      <c r="G96" s="138" t="e">
        <f>IF(ISBLANK('Score Sheet (ENTER DATA)'!#REF!),"",'Score Sheet (ENTER DATA)'!#REF!)</f>
        <v>#REF!</v>
      </c>
      <c r="H96" s="138" t="e">
        <f>IF(ISBLANK('Score Sheet (ENTER DATA)'!#REF!),"",'Score Sheet (ENTER DATA)'!#REF!)</f>
        <v>#REF!</v>
      </c>
      <c r="I96" s="138" t="e">
        <f>IF(ISBLANK('Score Sheet (ENTER DATA)'!#REF!),"",'Score Sheet (ENTER DATA)'!#REF!)</f>
        <v>#REF!</v>
      </c>
      <c r="J96" s="138" t="e">
        <f>IF(ISBLANK('Score Sheet (ENTER DATA)'!#REF!),"",'Score Sheet (ENTER DATA)'!#REF!)</f>
        <v>#REF!</v>
      </c>
      <c r="K96" s="138" t="e">
        <f>IF(ISBLANK('Score Sheet (ENTER DATA)'!#REF!),"",'Score Sheet (ENTER DATA)'!#REF!)</f>
        <v>#REF!</v>
      </c>
      <c r="L96" s="138" t="e">
        <f>IF(ISBLANK('Score Sheet (ENTER DATA)'!#REF!),"",'Score Sheet (ENTER DATA)'!#REF!)</f>
        <v>#REF!</v>
      </c>
      <c r="M96" s="37" t="e">
        <f>IF(('Score Sheet (ENTER DATA)'!#REF!=0),"",'Score Sheet (ENTER DATA)'!#REF!)</f>
        <v>#REF!</v>
      </c>
      <c r="N96" s="138" t="e">
        <f>IF(ISBLANK('Score Sheet (ENTER DATA)'!#REF!),"",'Score Sheet (ENTER DATA)'!#REF!)</f>
        <v>#REF!</v>
      </c>
      <c r="O96" s="138" t="e">
        <f>IF(ISBLANK('Score Sheet (ENTER DATA)'!#REF!),"",'Score Sheet (ENTER DATA)'!#REF!)</f>
        <v>#REF!</v>
      </c>
      <c r="P96" s="138" t="e">
        <f>IF(ISBLANK('Score Sheet (ENTER DATA)'!#REF!),"",'Score Sheet (ENTER DATA)'!#REF!)</f>
        <v>#REF!</v>
      </c>
      <c r="Q96" s="138" t="e">
        <f>IF(ISBLANK('Score Sheet (ENTER DATA)'!#REF!),"",'Score Sheet (ENTER DATA)'!#REF!)</f>
        <v>#REF!</v>
      </c>
      <c r="R96" s="138" t="e">
        <f>IF(ISBLANK('Score Sheet (ENTER DATA)'!#REF!),"",'Score Sheet (ENTER DATA)'!#REF!)</f>
        <v>#REF!</v>
      </c>
      <c r="S96" s="138" t="e">
        <f>IF(ISBLANK('Score Sheet (ENTER DATA)'!#REF!),"",'Score Sheet (ENTER DATA)'!#REF!)</f>
        <v>#REF!</v>
      </c>
      <c r="T96" s="138" t="e">
        <f>IF(ISBLANK('Score Sheet (ENTER DATA)'!#REF!),"",'Score Sheet (ENTER DATA)'!#REF!)</f>
        <v>#REF!</v>
      </c>
      <c r="U96" s="138" t="e">
        <f>IF(ISBLANK('Score Sheet (ENTER DATA)'!#REF!),"",'Score Sheet (ENTER DATA)'!#REF!)</f>
        <v>#REF!</v>
      </c>
      <c r="V96" s="138" t="e">
        <f>IF(ISBLANK('Score Sheet (ENTER DATA)'!#REF!),"",'Score Sheet (ENTER DATA)'!#REF!)</f>
        <v>#REF!</v>
      </c>
      <c r="W96" s="173" t="e">
        <f>IF(('Score Sheet (ENTER DATA)'!#REF!=0),"",'Score Sheet (ENTER DATA)'!#REF!)</f>
        <v>#REF!</v>
      </c>
      <c r="X96" s="92" t="e">
        <f>IF(('Score Sheet (ENTER DATA)'!#REF!=0),"",'Score Sheet (ENTER DATA)'!#REF!)</f>
        <v>#REF!</v>
      </c>
      <c r="Y96" s="138" t="e">
        <f>IF(('Score Sheet (ENTER DATA)'!#REF!=0),"",'Score Sheet (ENTER DATA)'!#REF!)</f>
        <v>#REF!</v>
      </c>
      <c r="Z96" s="138" t="e">
        <f>IF(('Score Sheet (ENTER DATA)'!#REF!=0),"",'Score Sheet (ENTER DATA)'!#REF!)</f>
        <v>#REF!</v>
      </c>
      <c r="AA96" s="138" t="e">
        <f>IF(('Score Sheet (ENTER DATA)'!#REF!=0),"",'Score Sheet (ENTER DATA)'!#REF!)</f>
        <v>#REF!</v>
      </c>
      <c r="AB96" s="138" t="e">
        <f>IF(('Score Sheet (ENTER DATA)'!#REF!=0),"",'Score Sheet (ENTER DATA)'!#REF!)</f>
        <v>#REF!</v>
      </c>
      <c r="AC96" s="138" t="e">
        <f>IF(('Score Sheet (ENTER DATA)'!#REF!=0),"",'Score Sheet (ENTER DATA)'!#REF!)</f>
        <v>#REF!</v>
      </c>
      <c r="AD96" s="138" t="e">
        <f>IF(('Score Sheet (ENTER DATA)'!#REF!=0),"",'Score Sheet (ENTER DATA)'!#REF!)</f>
        <v>#REF!</v>
      </c>
      <c r="AE96" s="138" t="e">
        <f>IF(('Score Sheet (ENTER DATA)'!#REF!=0),"",'Score Sheet (ENTER DATA)'!#REF!)</f>
        <v>#REF!</v>
      </c>
      <c r="AF96" s="138" t="e">
        <f>IF(('Score Sheet (ENTER DATA)'!#REF!=0),"",'Score Sheet (ENTER DATA)'!#REF!)</f>
        <v>#REF!</v>
      </c>
      <c r="AG96" s="21"/>
    </row>
    <row r="97" spans="1:33" ht="12">
      <c r="A97" s="387" t="e">
        <f>IF(ISBLANK('Score Sheet (ENTER DATA)'!#REF!),"",'Score Sheet (ENTER DATA)'!#REF!)</f>
        <v>#REF!</v>
      </c>
      <c r="B97" s="196" t="e">
        <f>IF(ISBLANK('Score Sheet (ENTER DATA)'!#REF!),"",'Score Sheet (ENTER DATA)'!#REF!)</f>
        <v>#REF!</v>
      </c>
      <c r="C97" s="198" t="e">
        <f>IF(ISBLANK('Score Sheet (ENTER DATA)'!#REF!),"",'Score Sheet (ENTER DATA)'!#REF!)</f>
        <v>#REF!</v>
      </c>
      <c r="D97" s="196" t="e">
        <f>IF(ISBLANK('Score Sheet (ENTER DATA)'!#REF!),"",'Score Sheet (ENTER DATA)'!#REF!)</f>
        <v>#REF!</v>
      </c>
      <c r="E97" s="196" t="e">
        <f>IF(ISBLANK('Score Sheet (ENTER DATA)'!#REF!),"",'Score Sheet (ENTER DATA)'!#REF!)</f>
        <v>#REF!</v>
      </c>
      <c r="F97" s="196" t="e">
        <f>IF(ISBLANK('Score Sheet (ENTER DATA)'!#REF!),"",'Score Sheet (ENTER DATA)'!#REF!)</f>
        <v>#REF!</v>
      </c>
      <c r="G97" s="196" t="e">
        <f>IF(ISBLANK('Score Sheet (ENTER DATA)'!#REF!),"",'Score Sheet (ENTER DATA)'!#REF!)</f>
        <v>#REF!</v>
      </c>
      <c r="H97" s="196" t="e">
        <f>IF(ISBLANK('Score Sheet (ENTER DATA)'!#REF!),"",'Score Sheet (ENTER DATA)'!#REF!)</f>
        <v>#REF!</v>
      </c>
      <c r="I97" s="196" t="e">
        <f>IF(ISBLANK('Score Sheet (ENTER DATA)'!#REF!),"",'Score Sheet (ENTER DATA)'!#REF!)</f>
        <v>#REF!</v>
      </c>
      <c r="J97" s="196" t="e">
        <f>IF(ISBLANK('Score Sheet (ENTER DATA)'!#REF!),"",'Score Sheet (ENTER DATA)'!#REF!)</f>
        <v>#REF!</v>
      </c>
      <c r="K97" s="196" t="e">
        <f>IF(ISBLANK('Score Sheet (ENTER DATA)'!#REF!),"",'Score Sheet (ENTER DATA)'!#REF!)</f>
        <v>#REF!</v>
      </c>
      <c r="L97" s="196" t="e">
        <f>IF(ISBLANK('Score Sheet (ENTER DATA)'!#REF!),"",'Score Sheet (ENTER DATA)'!#REF!)</f>
        <v>#REF!</v>
      </c>
      <c r="M97" s="200" t="e">
        <f>IF(('Score Sheet (ENTER DATA)'!#REF!=0),"",'Score Sheet (ENTER DATA)'!#REF!)</f>
        <v>#REF!</v>
      </c>
      <c r="N97" s="196" t="e">
        <f>IF(ISBLANK('Score Sheet (ENTER DATA)'!#REF!),"",'Score Sheet (ENTER DATA)'!#REF!)</f>
        <v>#REF!</v>
      </c>
      <c r="O97" s="196" t="e">
        <f>IF(ISBLANK('Score Sheet (ENTER DATA)'!#REF!),"",'Score Sheet (ENTER DATA)'!#REF!)</f>
        <v>#REF!</v>
      </c>
      <c r="P97" s="196" t="e">
        <f>IF(ISBLANK('Score Sheet (ENTER DATA)'!#REF!),"",'Score Sheet (ENTER DATA)'!#REF!)</f>
        <v>#REF!</v>
      </c>
      <c r="Q97" s="196" t="e">
        <f>IF(ISBLANK('Score Sheet (ENTER DATA)'!#REF!),"",'Score Sheet (ENTER DATA)'!#REF!)</f>
        <v>#REF!</v>
      </c>
      <c r="R97" s="196" t="e">
        <f>IF(ISBLANK('Score Sheet (ENTER DATA)'!#REF!),"",'Score Sheet (ENTER DATA)'!#REF!)</f>
        <v>#REF!</v>
      </c>
      <c r="S97" s="196" t="e">
        <f>IF(ISBLANK('Score Sheet (ENTER DATA)'!#REF!),"",'Score Sheet (ENTER DATA)'!#REF!)</f>
        <v>#REF!</v>
      </c>
      <c r="T97" s="196" t="e">
        <f>IF(ISBLANK('Score Sheet (ENTER DATA)'!#REF!),"",'Score Sheet (ENTER DATA)'!#REF!)</f>
        <v>#REF!</v>
      </c>
      <c r="U97" s="196" t="e">
        <f>IF(ISBLANK('Score Sheet (ENTER DATA)'!#REF!),"",'Score Sheet (ENTER DATA)'!#REF!)</f>
        <v>#REF!</v>
      </c>
      <c r="V97" s="196" t="e">
        <f>IF(ISBLANK('Score Sheet (ENTER DATA)'!#REF!),"",'Score Sheet (ENTER DATA)'!#REF!)</f>
        <v>#REF!</v>
      </c>
      <c r="W97" s="202" t="e">
        <f>IF(('Score Sheet (ENTER DATA)'!#REF!=0),"",'Score Sheet (ENTER DATA)'!#REF!)</f>
        <v>#REF!</v>
      </c>
      <c r="X97" s="204" t="e">
        <f>IF(('Score Sheet (ENTER DATA)'!#REF!=0),"",'Score Sheet (ENTER DATA)'!#REF!)</f>
        <v>#REF!</v>
      </c>
      <c r="Y97" s="196" t="e">
        <f>IF(('Score Sheet (ENTER DATA)'!#REF!=0),"",'Score Sheet (ENTER DATA)'!#REF!)</f>
        <v>#REF!</v>
      </c>
      <c r="Z97" s="196" t="e">
        <f>IF(('Score Sheet (ENTER DATA)'!#REF!=0),"",'Score Sheet (ENTER DATA)'!#REF!)</f>
        <v>#REF!</v>
      </c>
      <c r="AA97" s="196" t="e">
        <f>IF(('Score Sheet (ENTER DATA)'!#REF!=0),"",'Score Sheet (ENTER DATA)'!#REF!)</f>
        <v>#REF!</v>
      </c>
      <c r="AB97" s="196" t="e">
        <f>IF(('Score Sheet (ENTER DATA)'!#REF!=0),"",'Score Sheet (ENTER DATA)'!#REF!)</f>
        <v>#REF!</v>
      </c>
      <c r="AC97" s="196" t="e">
        <f>IF(('Score Sheet (ENTER DATA)'!#REF!=0),"",'Score Sheet (ENTER DATA)'!#REF!)</f>
        <v>#REF!</v>
      </c>
      <c r="AD97" s="196" t="e">
        <f>IF(('Score Sheet (ENTER DATA)'!#REF!=0),"",'Score Sheet (ENTER DATA)'!#REF!)</f>
        <v>#REF!</v>
      </c>
      <c r="AE97" s="196" t="e">
        <f>IF(('Score Sheet (ENTER DATA)'!#REF!=0),"",'Score Sheet (ENTER DATA)'!#REF!)</f>
        <v>#REF!</v>
      </c>
      <c r="AF97" s="196" t="e">
        <f>IF(('Score Sheet (ENTER DATA)'!#REF!=0),"",'Score Sheet (ENTER DATA)'!#REF!)</f>
        <v>#REF!</v>
      </c>
      <c r="AG97" s="21"/>
    </row>
    <row r="98" spans="1:33" ht="12">
      <c r="A98" s="400" t="e">
        <f>IF(ISBLANK('Score Sheet (ENTER DATA)'!#REF!),"",'Score Sheet (ENTER DATA)'!#REF!)</f>
        <v>#REF!</v>
      </c>
      <c r="B98" s="196" t="e">
        <f>IF(ISBLANK('Score Sheet (ENTER DATA)'!#REF!),"",'Score Sheet (ENTER DATA)'!#REF!)</f>
        <v>#REF!</v>
      </c>
      <c r="C98" s="198" t="e">
        <f>IF(ISBLANK('Score Sheet (ENTER DATA)'!#REF!),"",'Score Sheet (ENTER DATA)'!#REF!)</f>
        <v>#REF!</v>
      </c>
      <c r="D98" s="196" t="e">
        <f>IF(ISBLANK('Score Sheet (ENTER DATA)'!#REF!),"",'Score Sheet (ENTER DATA)'!#REF!)</f>
        <v>#REF!</v>
      </c>
      <c r="E98" s="196" t="e">
        <f>IF(ISBLANK('Score Sheet (ENTER DATA)'!#REF!),"",'Score Sheet (ENTER DATA)'!#REF!)</f>
        <v>#REF!</v>
      </c>
      <c r="F98" s="196" t="e">
        <f>IF(ISBLANK('Score Sheet (ENTER DATA)'!#REF!),"",'Score Sheet (ENTER DATA)'!#REF!)</f>
        <v>#REF!</v>
      </c>
      <c r="G98" s="196" t="e">
        <f>IF(ISBLANK('Score Sheet (ENTER DATA)'!#REF!),"",'Score Sheet (ENTER DATA)'!#REF!)</f>
        <v>#REF!</v>
      </c>
      <c r="H98" s="196" t="e">
        <f>IF(ISBLANK('Score Sheet (ENTER DATA)'!#REF!),"",'Score Sheet (ENTER DATA)'!#REF!)</f>
        <v>#REF!</v>
      </c>
      <c r="I98" s="196" t="e">
        <f>IF(ISBLANK('Score Sheet (ENTER DATA)'!#REF!),"",'Score Sheet (ENTER DATA)'!#REF!)</f>
        <v>#REF!</v>
      </c>
      <c r="J98" s="196" t="e">
        <f>IF(ISBLANK('Score Sheet (ENTER DATA)'!#REF!),"",'Score Sheet (ENTER DATA)'!#REF!)</f>
        <v>#REF!</v>
      </c>
      <c r="K98" s="196" t="e">
        <f>IF(ISBLANK('Score Sheet (ENTER DATA)'!#REF!),"",'Score Sheet (ENTER DATA)'!#REF!)</f>
        <v>#REF!</v>
      </c>
      <c r="L98" s="196" t="e">
        <f>IF(ISBLANK('Score Sheet (ENTER DATA)'!#REF!),"",'Score Sheet (ENTER DATA)'!#REF!)</f>
        <v>#REF!</v>
      </c>
      <c r="M98" s="200" t="e">
        <f>IF(('Score Sheet (ENTER DATA)'!#REF!=0),"",'Score Sheet (ENTER DATA)'!#REF!)</f>
        <v>#REF!</v>
      </c>
      <c r="N98" s="196" t="e">
        <f>IF(ISBLANK('Score Sheet (ENTER DATA)'!#REF!),"",'Score Sheet (ENTER DATA)'!#REF!)</f>
        <v>#REF!</v>
      </c>
      <c r="O98" s="196" t="e">
        <f>IF(ISBLANK('Score Sheet (ENTER DATA)'!#REF!),"",'Score Sheet (ENTER DATA)'!#REF!)</f>
        <v>#REF!</v>
      </c>
      <c r="P98" s="196" t="e">
        <f>IF(ISBLANK('Score Sheet (ENTER DATA)'!#REF!),"",'Score Sheet (ENTER DATA)'!#REF!)</f>
        <v>#REF!</v>
      </c>
      <c r="Q98" s="196" t="e">
        <f>IF(ISBLANK('Score Sheet (ENTER DATA)'!#REF!),"",'Score Sheet (ENTER DATA)'!#REF!)</f>
        <v>#REF!</v>
      </c>
      <c r="R98" s="196" t="e">
        <f>IF(ISBLANK('Score Sheet (ENTER DATA)'!#REF!),"",'Score Sheet (ENTER DATA)'!#REF!)</f>
        <v>#REF!</v>
      </c>
      <c r="S98" s="196" t="e">
        <f>IF(ISBLANK('Score Sheet (ENTER DATA)'!#REF!),"",'Score Sheet (ENTER DATA)'!#REF!)</f>
        <v>#REF!</v>
      </c>
      <c r="T98" s="196" t="e">
        <f>IF(ISBLANK('Score Sheet (ENTER DATA)'!#REF!),"",'Score Sheet (ENTER DATA)'!#REF!)</f>
        <v>#REF!</v>
      </c>
      <c r="U98" s="196" t="e">
        <f>IF(ISBLANK('Score Sheet (ENTER DATA)'!#REF!),"",'Score Sheet (ENTER DATA)'!#REF!)</f>
        <v>#REF!</v>
      </c>
      <c r="V98" s="196" t="e">
        <f>IF(ISBLANK('Score Sheet (ENTER DATA)'!#REF!),"",'Score Sheet (ENTER DATA)'!#REF!)</f>
        <v>#REF!</v>
      </c>
      <c r="W98" s="202" t="e">
        <f>IF(('Score Sheet (ENTER DATA)'!#REF!=0),"",'Score Sheet (ENTER DATA)'!#REF!)</f>
        <v>#REF!</v>
      </c>
      <c r="X98" s="204" t="e">
        <f>IF(('Score Sheet (ENTER DATA)'!#REF!=0),"",'Score Sheet (ENTER DATA)'!#REF!)</f>
        <v>#REF!</v>
      </c>
      <c r="Y98" s="196" t="e">
        <f>IF(('Score Sheet (ENTER DATA)'!#REF!=0),"",'Score Sheet (ENTER DATA)'!#REF!)</f>
        <v>#REF!</v>
      </c>
      <c r="Z98" s="196" t="e">
        <f>IF(('Score Sheet (ENTER DATA)'!#REF!=0),"",'Score Sheet (ENTER DATA)'!#REF!)</f>
        <v>#REF!</v>
      </c>
      <c r="AA98" s="196" t="e">
        <f>IF(('Score Sheet (ENTER DATA)'!#REF!=0),"",'Score Sheet (ENTER DATA)'!#REF!)</f>
        <v>#REF!</v>
      </c>
      <c r="AB98" s="196" t="e">
        <f>IF(('Score Sheet (ENTER DATA)'!#REF!=0),"",'Score Sheet (ENTER DATA)'!#REF!)</f>
        <v>#REF!</v>
      </c>
      <c r="AC98" s="196" t="e">
        <f>IF(('Score Sheet (ENTER DATA)'!#REF!=0),"",'Score Sheet (ENTER DATA)'!#REF!)</f>
        <v>#REF!</v>
      </c>
      <c r="AD98" s="196" t="e">
        <f>IF(('Score Sheet (ENTER DATA)'!#REF!=0),"",'Score Sheet (ENTER DATA)'!#REF!)</f>
        <v>#REF!</v>
      </c>
      <c r="AE98" s="196" t="e">
        <f>IF(('Score Sheet (ENTER DATA)'!#REF!=0),"",'Score Sheet (ENTER DATA)'!#REF!)</f>
        <v>#REF!</v>
      </c>
      <c r="AF98" s="196" t="e">
        <f>IF(('Score Sheet (ENTER DATA)'!#REF!=0),"",'Score Sheet (ENTER DATA)'!#REF!)</f>
        <v>#REF!</v>
      </c>
      <c r="AG98" s="21"/>
    </row>
    <row r="99" spans="1:33" ht="12">
      <c r="A99" s="222" t="e">
        <f>IF(ISBLANK('Score Sheet (ENTER DATA)'!#REF!),"",'Score Sheet (ENTER DATA)'!#REF!)</f>
        <v>#REF!</v>
      </c>
      <c r="B99" s="138" t="e">
        <f>IF(ISBLANK('Score Sheet (ENTER DATA)'!#REF!),"",'Score Sheet (ENTER DATA)'!#REF!)</f>
        <v>#REF!</v>
      </c>
      <c r="C99" s="62" t="e">
        <f>IF(ISBLANK('Score Sheet (ENTER DATA)'!#REF!),"",'Score Sheet (ENTER DATA)'!#REF!)</f>
        <v>#REF!</v>
      </c>
      <c r="D99" s="138" t="e">
        <f>IF(ISBLANK('Score Sheet (ENTER DATA)'!#REF!),"",'Score Sheet (ENTER DATA)'!#REF!)</f>
        <v>#REF!</v>
      </c>
      <c r="E99" s="138" t="e">
        <f>IF(ISBLANK('Score Sheet (ENTER DATA)'!#REF!),"",'Score Sheet (ENTER DATA)'!#REF!)</f>
        <v>#REF!</v>
      </c>
      <c r="F99" s="138" t="e">
        <f>IF(ISBLANK('Score Sheet (ENTER DATA)'!#REF!),"",'Score Sheet (ENTER DATA)'!#REF!)</f>
        <v>#REF!</v>
      </c>
      <c r="G99" s="138" t="e">
        <f>IF(ISBLANK('Score Sheet (ENTER DATA)'!#REF!),"",'Score Sheet (ENTER DATA)'!#REF!)</f>
        <v>#REF!</v>
      </c>
      <c r="H99" s="138" t="e">
        <f>IF(ISBLANK('Score Sheet (ENTER DATA)'!#REF!),"",'Score Sheet (ENTER DATA)'!#REF!)</f>
        <v>#REF!</v>
      </c>
      <c r="I99" s="138" t="e">
        <f>IF(ISBLANK('Score Sheet (ENTER DATA)'!#REF!),"",'Score Sheet (ENTER DATA)'!#REF!)</f>
        <v>#REF!</v>
      </c>
      <c r="J99" s="138" t="e">
        <f>IF(ISBLANK('Score Sheet (ENTER DATA)'!#REF!),"",'Score Sheet (ENTER DATA)'!#REF!)</f>
        <v>#REF!</v>
      </c>
      <c r="K99" s="138" t="e">
        <f>IF(ISBLANK('Score Sheet (ENTER DATA)'!#REF!),"",'Score Sheet (ENTER DATA)'!#REF!)</f>
        <v>#REF!</v>
      </c>
      <c r="L99" s="138" t="e">
        <f>IF(ISBLANK('Score Sheet (ENTER DATA)'!#REF!),"",'Score Sheet (ENTER DATA)'!#REF!)</f>
        <v>#REF!</v>
      </c>
      <c r="M99" s="37" t="e">
        <f>IF(('Score Sheet (ENTER DATA)'!#REF!=0),"",'Score Sheet (ENTER DATA)'!#REF!)</f>
        <v>#REF!</v>
      </c>
      <c r="N99" s="138" t="e">
        <f>IF(ISBLANK('Score Sheet (ENTER DATA)'!#REF!),"",'Score Sheet (ENTER DATA)'!#REF!)</f>
        <v>#REF!</v>
      </c>
      <c r="O99" s="138" t="e">
        <f>IF(ISBLANK('Score Sheet (ENTER DATA)'!#REF!),"",'Score Sheet (ENTER DATA)'!#REF!)</f>
        <v>#REF!</v>
      </c>
      <c r="P99" s="138" t="e">
        <f>IF(ISBLANK('Score Sheet (ENTER DATA)'!#REF!),"",'Score Sheet (ENTER DATA)'!#REF!)</f>
        <v>#REF!</v>
      </c>
      <c r="Q99" s="138" t="e">
        <f>IF(ISBLANK('Score Sheet (ENTER DATA)'!#REF!),"",'Score Sheet (ENTER DATA)'!#REF!)</f>
        <v>#REF!</v>
      </c>
      <c r="R99" s="138" t="e">
        <f>IF(ISBLANK('Score Sheet (ENTER DATA)'!#REF!),"",'Score Sheet (ENTER DATA)'!#REF!)</f>
        <v>#REF!</v>
      </c>
      <c r="S99" s="138" t="e">
        <f>IF(ISBLANK('Score Sheet (ENTER DATA)'!#REF!),"",'Score Sheet (ENTER DATA)'!#REF!)</f>
        <v>#REF!</v>
      </c>
      <c r="T99" s="138" t="e">
        <f>IF(ISBLANK('Score Sheet (ENTER DATA)'!#REF!),"",'Score Sheet (ENTER DATA)'!#REF!)</f>
        <v>#REF!</v>
      </c>
      <c r="U99" s="138" t="e">
        <f>IF(ISBLANK('Score Sheet (ENTER DATA)'!#REF!),"",'Score Sheet (ENTER DATA)'!#REF!)</f>
        <v>#REF!</v>
      </c>
      <c r="V99" s="138" t="e">
        <f>IF(ISBLANK('Score Sheet (ENTER DATA)'!#REF!),"",'Score Sheet (ENTER DATA)'!#REF!)</f>
        <v>#REF!</v>
      </c>
      <c r="W99" s="173" t="e">
        <f>IF(('Score Sheet (ENTER DATA)'!#REF!=0),"",'Score Sheet (ENTER DATA)'!#REF!)</f>
        <v>#REF!</v>
      </c>
      <c r="X99" s="92" t="e">
        <f>IF(('Score Sheet (ENTER DATA)'!#REF!=0),"",'Score Sheet (ENTER DATA)'!#REF!)</f>
        <v>#REF!</v>
      </c>
      <c r="Y99" s="138" t="e">
        <f>IF(('Score Sheet (ENTER DATA)'!#REF!=0),"",'Score Sheet (ENTER DATA)'!#REF!)</f>
        <v>#REF!</v>
      </c>
      <c r="Z99" s="138" t="e">
        <f>IF(('Score Sheet (ENTER DATA)'!#REF!=0),"",'Score Sheet (ENTER DATA)'!#REF!)</f>
        <v>#REF!</v>
      </c>
      <c r="AA99" s="138" t="e">
        <f>IF(('Score Sheet (ENTER DATA)'!#REF!=0),"",'Score Sheet (ENTER DATA)'!#REF!)</f>
        <v>#REF!</v>
      </c>
      <c r="AB99" s="138" t="e">
        <f>IF(('Score Sheet (ENTER DATA)'!#REF!=0),"",'Score Sheet (ENTER DATA)'!#REF!)</f>
        <v>#REF!</v>
      </c>
      <c r="AC99" s="138" t="e">
        <f>IF(('Score Sheet (ENTER DATA)'!#REF!=0),"",'Score Sheet (ENTER DATA)'!#REF!)</f>
        <v>#REF!</v>
      </c>
      <c r="AD99" s="138" t="e">
        <f>IF(('Score Sheet (ENTER DATA)'!#REF!=0),"",'Score Sheet (ENTER DATA)'!#REF!)</f>
        <v>#REF!</v>
      </c>
      <c r="AE99" s="138" t="e">
        <f>IF(('Score Sheet (ENTER DATA)'!#REF!=0),"",'Score Sheet (ENTER DATA)'!#REF!)</f>
        <v>#REF!</v>
      </c>
      <c r="AF99" s="138" t="e">
        <f>IF(('Score Sheet (ENTER DATA)'!#REF!=0),"",'Score Sheet (ENTER DATA)'!#REF!)</f>
        <v>#REF!</v>
      </c>
      <c r="AG99" s="21"/>
    </row>
    <row r="100" spans="1:33" ht="12">
      <c r="A100" s="364" t="e">
        <f>IF(ISBLANK('Score Sheet (ENTER DATA)'!#REF!),"",'Score Sheet (ENTER DATA)'!#REF!)</f>
        <v>#REF!</v>
      </c>
      <c r="B100" s="196" t="e">
        <f>IF(ISBLANK('Score Sheet (ENTER DATA)'!#REF!),"",'Score Sheet (ENTER DATA)'!#REF!)</f>
        <v>#REF!</v>
      </c>
      <c r="C100" s="198" t="e">
        <f>IF(ISBLANK('Score Sheet (ENTER DATA)'!#REF!),"",'Score Sheet (ENTER DATA)'!#REF!)</f>
        <v>#REF!</v>
      </c>
      <c r="D100" s="196" t="e">
        <f>IF(ISBLANK('Score Sheet (ENTER DATA)'!#REF!),"",'Score Sheet (ENTER DATA)'!#REF!)</f>
        <v>#REF!</v>
      </c>
      <c r="E100" s="196" t="e">
        <f>IF(ISBLANK('Score Sheet (ENTER DATA)'!#REF!),"",'Score Sheet (ENTER DATA)'!#REF!)</f>
        <v>#REF!</v>
      </c>
      <c r="F100" s="196" t="e">
        <f>IF(ISBLANK('Score Sheet (ENTER DATA)'!#REF!),"",'Score Sheet (ENTER DATA)'!#REF!)</f>
        <v>#REF!</v>
      </c>
      <c r="G100" s="196" t="e">
        <f>IF(ISBLANK('Score Sheet (ENTER DATA)'!#REF!),"",'Score Sheet (ENTER DATA)'!#REF!)</f>
        <v>#REF!</v>
      </c>
      <c r="H100" s="196" t="e">
        <f>IF(ISBLANK('Score Sheet (ENTER DATA)'!#REF!),"",'Score Sheet (ENTER DATA)'!#REF!)</f>
        <v>#REF!</v>
      </c>
      <c r="I100" s="196" t="e">
        <f>IF(ISBLANK('Score Sheet (ENTER DATA)'!#REF!),"",'Score Sheet (ENTER DATA)'!#REF!)</f>
        <v>#REF!</v>
      </c>
      <c r="J100" s="196" t="e">
        <f>IF(ISBLANK('Score Sheet (ENTER DATA)'!#REF!),"",'Score Sheet (ENTER DATA)'!#REF!)</f>
        <v>#REF!</v>
      </c>
      <c r="K100" s="196" t="e">
        <f>IF(ISBLANK('Score Sheet (ENTER DATA)'!#REF!),"",'Score Sheet (ENTER DATA)'!#REF!)</f>
        <v>#REF!</v>
      </c>
      <c r="L100" s="196" t="e">
        <f>IF(ISBLANK('Score Sheet (ENTER DATA)'!#REF!),"",'Score Sheet (ENTER DATA)'!#REF!)</f>
        <v>#REF!</v>
      </c>
      <c r="M100" s="200" t="e">
        <f>IF(('Score Sheet (ENTER DATA)'!#REF!=0),"",'Score Sheet (ENTER DATA)'!#REF!)</f>
        <v>#REF!</v>
      </c>
      <c r="N100" s="196" t="e">
        <f>IF(ISBLANK('Score Sheet (ENTER DATA)'!#REF!),"",'Score Sheet (ENTER DATA)'!#REF!)</f>
        <v>#REF!</v>
      </c>
      <c r="O100" s="196" t="e">
        <f>IF(ISBLANK('Score Sheet (ENTER DATA)'!#REF!),"",'Score Sheet (ENTER DATA)'!#REF!)</f>
        <v>#REF!</v>
      </c>
      <c r="P100" s="196" t="e">
        <f>IF(ISBLANK('Score Sheet (ENTER DATA)'!#REF!),"",'Score Sheet (ENTER DATA)'!#REF!)</f>
        <v>#REF!</v>
      </c>
      <c r="Q100" s="196" t="e">
        <f>IF(ISBLANK('Score Sheet (ENTER DATA)'!#REF!),"",'Score Sheet (ENTER DATA)'!#REF!)</f>
        <v>#REF!</v>
      </c>
      <c r="R100" s="196" t="e">
        <f>IF(ISBLANK('Score Sheet (ENTER DATA)'!#REF!),"",'Score Sheet (ENTER DATA)'!#REF!)</f>
        <v>#REF!</v>
      </c>
      <c r="S100" s="196" t="e">
        <f>IF(ISBLANK('Score Sheet (ENTER DATA)'!#REF!),"",'Score Sheet (ENTER DATA)'!#REF!)</f>
        <v>#REF!</v>
      </c>
      <c r="T100" s="196" t="e">
        <f>IF(ISBLANK('Score Sheet (ENTER DATA)'!#REF!),"",'Score Sheet (ENTER DATA)'!#REF!)</f>
        <v>#REF!</v>
      </c>
      <c r="U100" s="196" t="e">
        <f>IF(ISBLANK('Score Sheet (ENTER DATA)'!#REF!),"",'Score Sheet (ENTER DATA)'!#REF!)</f>
        <v>#REF!</v>
      </c>
      <c r="V100" s="196" t="e">
        <f>IF(ISBLANK('Score Sheet (ENTER DATA)'!#REF!),"",'Score Sheet (ENTER DATA)'!#REF!)</f>
        <v>#REF!</v>
      </c>
      <c r="W100" s="202" t="e">
        <f>IF(('Score Sheet (ENTER DATA)'!#REF!=0),"",'Score Sheet (ENTER DATA)'!#REF!)</f>
        <v>#REF!</v>
      </c>
      <c r="X100" s="204" t="e">
        <f>IF(('Score Sheet (ENTER DATA)'!#REF!=0),"",'Score Sheet (ENTER DATA)'!#REF!)</f>
        <v>#REF!</v>
      </c>
      <c r="Y100" s="196" t="e">
        <f>IF(('Score Sheet (ENTER DATA)'!#REF!=0),"",'Score Sheet (ENTER DATA)'!#REF!)</f>
        <v>#REF!</v>
      </c>
      <c r="Z100" s="196" t="e">
        <f>IF(('Score Sheet (ENTER DATA)'!#REF!=0),"",'Score Sheet (ENTER DATA)'!#REF!)</f>
        <v>#REF!</v>
      </c>
      <c r="AA100" s="196" t="e">
        <f>IF(('Score Sheet (ENTER DATA)'!#REF!=0),"",'Score Sheet (ENTER DATA)'!#REF!)</f>
        <v>#REF!</v>
      </c>
      <c r="AB100" s="196" t="e">
        <f>IF(('Score Sheet (ENTER DATA)'!#REF!=0),"",'Score Sheet (ENTER DATA)'!#REF!)</f>
        <v>#REF!</v>
      </c>
      <c r="AC100" s="196" t="e">
        <f>IF(('Score Sheet (ENTER DATA)'!#REF!=0),"",'Score Sheet (ENTER DATA)'!#REF!)</f>
        <v>#REF!</v>
      </c>
      <c r="AD100" s="196" t="e">
        <f>IF(('Score Sheet (ENTER DATA)'!#REF!=0),"",'Score Sheet (ENTER DATA)'!#REF!)</f>
        <v>#REF!</v>
      </c>
      <c r="AE100" s="196" t="e">
        <f>IF(('Score Sheet (ENTER DATA)'!#REF!=0),"",'Score Sheet (ENTER DATA)'!#REF!)</f>
        <v>#REF!</v>
      </c>
      <c r="AF100" s="196" t="e">
        <f>IF(('Score Sheet (ENTER DATA)'!#REF!=0),"",'Score Sheet (ENTER DATA)'!#REF!)</f>
        <v>#REF!</v>
      </c>
      <c r="AG100" s="21"/>
    </row>
    <row r="101" spans="1:33" ht="12">
      <c r="A101" s="238" t="e">
        <f>IF(ISBLANK('Score Sheet (ENTER DATA)'!#REF!),"",'Score Sheet (ENTER DATA)'!#REF!)</f>
        <v>#REF!</v>
      </c>
      <c r="B101" s="138" t="e">
        <f>IF(ISBLANK('Score Sheet (ENTER DATA)'!#REF!),"",'Score Sheet (ENTER DATA)'!#REF!)</f>
        <v>#REF!</v>
      </c>
      <c r="C101" s="62" t="e">
        <f>IF(ISBLANK('Score Sheet (ENTER DATA)'!#REF!),"",'Score Sheet (ENTER DATA)'!#REF!)</f>
        <v>#REF!</v>
      </c>
      <c r="D101" s="138" t="e">
        <f>IF(ISBLANK('Score Sheet (ENTER DATA)'!#REF!),"",'Score Sheet (ENTER DATA)'!#REF!)</f>
        <v>#REF!</v>
      </c>
      <c r="E101" s="138" t="e">
        <f>IF(ISBLANK('Score Sheet (ENTER DATA)'!#REF!),"",'Score Sheet (ENTER DATA)'!#REF!)</f>
        <v>#REF!</v>
      </c>
      <c r="F101" s="138" t="e">
        <f>IF(ISBLANK('Score Sheet (ENTER DATA)'!#REF!),"",'Score Sheet (ENTER DATA)'!#REF!)</f>
        <v>#REF!</v>
      </c>
      <c r="G101" s="138" t="e">
        <f>IF(ISBLANK('Score Sheet (ENTER DATA)'!#REF!),"",'Score Sheet (ENTER DATA)'!#REF!)</f>
        <v>#REF!</v>
      </c>
      <c r="H101" s="138" t="e">
        <f>IF(ISBLANK('Score Sheet (ENTER DATA)'!#REF!),"",'Score Sheet (ENTER DATA)'!#REF!)</f>
        <v>#REF!</v>
      </c>
      <c r="I101" s="138" t="e">
        <f>IF(ISBLANK('Score Sheet (ENTER DATA)'!#REF!),"",'Score Sheet (ENTER DATA)'!#REF!)</f>
        <v>#REF!</v>
      </c>
      <c r="J101" s="138" t="e">
        <f>IF(ISBLANK('Score Sheet (ENTER DATA)'!#REF!),"",'Score Sheet (ENTER DATA)'!#REF!)</f>
        <v>#REF!</v>
      </c>
      <c r="K101" s="138" t="e">
        <f>IF(ISBLANK('Score Sheet (ENTER DATA)'!#REF!),"",'Score Sheet (ENTER DATA)'!#REF!)</f>
        <v>#REF!</v>
      </c>
      <c r="L101" s="138" t="e">
        <f>IF(ISBLANK('Score Sheet (ENTER DATA)'!#REF!),"",'Score Sheet (ENTER DATA)'!#REF!)</f>
        <v>#REF!</v>
      </c>
      <c r="M101" s="37" t="e">
        <f>IF(('Score Sheet (ENTER DATA)'!#REF!=0),"",'Score Sheet (ENTER DATA)'!#REF!)</f>
        <v>#REF!</v>
      </c>
      <c r="N101" s="138" t="e">
        <f>IF(ISBLANK('Score Sheet (ENTER DATA)'!#REF!),"",'Score Sheet (ENTER DATA)'!#REF!)</f>
        <v>#REF!</v>
      </c>
      <c r="O101" s="138" t="e">
        <f>IF(ISBLANK('Score Sheet (ENTER DATA)'!#REF!),"",'Score Sheet (ENTER DATA)'!#REF!)</f>
        <v>#REF!</v>
      </c>
      <c r="P101" s="138" t="e">
        <f>IF(ISBLANK('Score Sheet (ENTER DATA)'!#REF!),"",'Score Sheet (ENTER DATA)'!#REF!)</f>
        <v>#REF!</v>
      </c>
      <c r="Q101" s="138" t="e">
        <f>IF(ISBLANK('Score Sheet (ENTER DATA)'!#REF!),"",'Score Sheet (ENTER DATA)'!#REF!)</f>
        <v>#REF!</v>
      </c>
      <c r="R101" s="138" t="e">
        <f>IF(ISBLANK('Score Sheet (ENTER DATA)'!#REF!),"",'Score Sheet (ENTER DATA)'!#REF!)</f>
        <v>#REF!</v>
      </c>
      <c r="S101" s="138" t="e">
        <f>IF(ISBLANK('Score Sheet (ENTER DATA)'!#REF!),"",'Score Sheet (ENTER DATA)'!#REF!)</f>
        <v>#REF!</v>
      </c>
      <c r="T101" s="138" t="e">
        <f>IF(ISBLANK('Score Sheet (ENTER DATA)'!#REF!),"",'Score Sheet (ENTER DATA)'!#REF!)</f>
        <v>#REF!</v>
      </c>
      <c r="U101" s="138" t="e">
        <f>IF(ISBLANK('Score Sheet (ENTER DATA)'!#REF!),"",'Score Sheet (ENTER DATA)'!#REF!)</f>
        <v>#REF!</v>
      </c>
      <c r="V101" s="138" t="e">
        <f>IF(ISBLANK('Score Sheet (ENTER DATA)'!#REF!),"",'Score Sheet (ENTER DATA)'!#REF!)</f>
        <v>#REF!</v>
      </c>
      <c r="W101" s="173" t="e">
        <f>IF(('Score Sheet (ENTER DATA)'!#REF!=0),"",'Score Sheet (ENTER DATA)'!#REF!)</f>
        <v>#REF!</v>
      </c>
      <c r="X101" s="92" t="e">
        <f>IF(('Score Sheet (ENTER DATA)'!#REF!=0),"",'Score Sheet (ENTER DATA)'!#REF!)</f>
        <v>#REF!</v>
      </c>
      <c r="Y101" s="138" t="e">
        <f>IF(('Score Sheet (ENTER DATA)'!#REF!=0),"",'Score Sheet (ENTER DATA)'!#REF!)</f>
        <v>#REF!</v>
      </c>
      <c r="Z101" s="138" t="e">
        <f>IF(('Score Sheet (ENTER DATA)'!#REF!=0),"",'Score Sheet (ENTER DATA)'!#REF!)</f>
        <v>#REF!</v>
      </c>
      <c r="AA101" s="138" t="e">
        <f>IF(('Score Sheet (ENTER DATA)'!#REF!=0),"",'Score Sheet (ENTER DATA)'!#REF!)</f>
        <v>#REF!</v>
      </c>
      <c r="AB101" s="138" t="e">
        <f>IF(('Score Sheet (ENTER DATA)'!#REF!=0),"",'Score Sheet (ENTER DATA)'!#REF!)</f>
        <v>#REF!</v>
      </c>
      <c r="AC101" s="138" t="e">
        <f>IF(('Score Sheet (ENTER DATA)'!#REF!=0),"",'Score Sheet (ENTER DATA)'!#REF!)</f>
        <v>#REF!</v>
      </c>
      <c r="AD101" s="138" t="e">
        <f>IF(('Score Sheet (ENTER DATA)'!#REF!=0),"",'Score Sheet (ENTER DATA)'!#REF!)</f>
        <v>#REF!</v>
      </c>
      <c r="AE101" s="138" t="e">
        <f>IF(('Score Sheet (ENTER DATA)'!#REF!=0),"",'Score Sheet (ENTER DATA)'!#REF!)</f>
        <v>#REF!</v>
      </c>
      <c r="AF101" s="138" t="e">
        <f>IF(('Score Sheet (ENTER DATA)'!#REF!=0),"",'Score Sheet (ENTER DATA)'!#REF!)</f>
        <v>#REF!</v>
      </c>
      <c r="AG101" s="21"/>
    </row>
    <row r="102" spans="1:33" ht="12">
      <c r="A102" s="386" t="e">
        <f>IF(ISBLANK('Score Sheet (ENTER DATA)'!#REF!),"",'Score Sheet (ENTER DATA)'!#REF!)</f>
        <v>#REF!</v>
      </c>
      <c r="B102" s="138" t="e">
        <f>IF(ISBLANK('Score Sheet (ENTER DATA)'!#REF!),"",'Score Sheet (ENTER DATA)'!#REF!)</f>
        <v>#REF!</v>
      </c>
      <c r="C102" s="62" t="e">
        <f>IF(ISBLANK('Score Sheet (ENTER DATA)'!#REF!),"",'Score Sheet (ENTER DATA)'!#REF!)</f>
        <v>#REF!</v>
      </c>
      <c r="D102" s="138" t="e">
        <f>IF(ISBLANK('Score Sheet (ENTER DATA)'!#REF!),"",'Score Sheet (ENTER DATA)'!#REF!)</f>
        <v>#REF!</v>
      </c>
      <c r="E102" s="138" t="e">
        <f>IF(ISBLANK('Score Sheet (ENTER DATA)'!#REF!),"",'Score Sheet (ENTER DATA)'!#REF!)</f>
        <v>#REF!</v>
      </c>
      <c r="F102" s="138" t="e">
        <f>IF(ISBLANK('Score Sheet (ENTER DATA)'!#REF!),"",'Score Sheet (ENTER DATA)'!#REF!)</f>
        <v>#REF!</v>
      </c>
      <c r="G102" s="138" t="e">
        <f>IF(ISBLANK('Score Sheet (ENTER DATA)'!#REF!),"",'Score Sheet (ENTER DATA)'!#REF!)</f>
        <v>#REF!</v>
      </c>
      <c r="H102" s="138" t="e">
        <f>IF(ISBLANK('Score Sheet (ENTER DATA)'!#REF!),"",'Score Sheet (ENTER DATA)'!#REF!)</f>
        <v>#REF!</v>
      </c>
      <c r="I102" s="138" t="e">
        <f>IF(ISBLANK('Score Sheet (ENTER DATA)'!#REF!),"",'Score Sheet (ENTER DATA)'!#REF!)</f>
        <v>#REF!</v>
      </c>
      <c r="J102" s="138" t="e">
        <f>IF(ISBLANK('Score Sheet (ENTER DATA)'!#REF!),"",'Score Sheet (ENTER DATA)'!#REF!)</f>
        <v>#REF!</v>
      </c>
      <c r="K102" s="138" t="e">
        <f>IF(ISBLANK('Score Sheet (ENTER DATA)'!#REF!),"",'Score Sheet (ENTER DATA)'!#REF!)</f>
        <v>#REF!</v>
      </c>
      <c r="L102" s="138" t="e">
        <f>IF(ISBLANK('Score Sheet (ENTER DATA)'!#REF!),"",'Score Sheet (ENTER DATA)'!#REF!)</f>
        <v>#REF!</v>
      </c>
      <c r="M102" s="37" t="e">
        <f>IF(('Score Sheet (ENTER DATA)'!#REF!=0),"",'Score Sheet (ENTER DATA)'!#REF!)</f>
        <v>#REF!</v>
      </c>
      <c r="N102" s="138" t="e">
        <f>IF(ISBLANK('Score Sheet (ENTER DATA)'!#REF!),"",'Score Sheet (ENTER DATA)'!#REF!)</f>
        <v>#REF!</v>
      </c>
      <c r="O102" s="138" t="e">
        <f>IF(ISBLANK('Score Sheet (ENTER DATA)'!#REF!),"",'Score Sheet (ENTER DATA)'!#REF!)</f>
        <v>#REF!</v>
      </c>
      <c r="P102" s="138" t="e">
        <f>IF(ISBLANK('Score Sheet (ENTER DATA)'!#REF!),"",'Score Sheet (ENTER DATA)'!#REF!)</f>
        <v>#REF!</v>
      </c>
      <c r="Q102" s="138" t="e">
        <f>IF(ISBLANK('Score Sheet (ENTER DATA)'!#REF!),"",'Score Sheet (ENTER DATA)'!#REF!)</f>
        <v>#REF!</v>
      </c>
      <c r="R102" s="138" t="e">
        <f>IF(ISBLANK('Score Sheet (ENTER DATA)'!#REF!),"",'Score Sheet (ENTER DATA)'!#REF!)</f>
        <v>#REF!</v>
      </c>
      <c r="S102" s="138" t="e">
        <f>IF(ISBLANK('Score Sheet (ENTER DATA)'!#REF!),"",'Score Sheet (ENTER DATA)'!#REF!)</f>
        <v>#REF!</v>
      </c>
      <c r="T102" s="138" t="e">
        <f>IF(ISBLANK('Score Sheet (ENTER DATA)'!#REF!),"",'Score Sheet (ENTER DATA)'!#REF!)</f>
        <v>#REF!</v>
      </c>
      <c r="U102" s="138" t="e">
        <f>IF(ISBLANK('Score Sheet (ENTER DATA)'!#REF!),"",'Score Sheet (ENTER DATA)'!#REF!)</f>
        <v>#REF!</v>
      </c>
      <c r="V102" s="138" t="e">
        <f>IF(ISBLANK('Score Sheet (ENTER DATA)'!#REF!),"",'Score Sheet (ENTER DATA)'!#REF!)</f>
        <v>#REF!</v>
      </c>
      <c r="W102" s="173" t="e">
        <f>IF(('Score Sheet (ENTER DATA)'!#REF!=0),"",'Score Sheet (ENTER DATA)'!#REF!)</f>
        <v>#REF!</v>
      </c>
      <c r="X102" s="92" t="e">
        <f>IF(('Score Sheet (ENTER DATA)'!#REF!=0),"",'Score Sheet (ENTER DATA)'!#REF!)</f>
        <v>#REF!</v>
      </c>
      <c r="Y102" s="138" t="e">
        <f>IF(('Score Sheet (ENTER DATA)'!#REF!=0),"",'Score Sheet (ENTER DATA)'!#REF!)</f>
        <v>#REF!</v>
      </c>
      <c r="Z102" s="138" t="e">
        <f>IF(('Score Sheet (ENTER DATA)'!#REF!=0),"",'Score Sheet (ENTER DATA)'!#REF!)</f>
        <v>#REF!</v>
      </c>
      <c r="AA102" s="138" t="e">
        <f>IF(('Score Sheet (ENTER DATA)'!#REF!=0),"",'Score Sheet (ENTER DATA)'!#REF!)</f>
        <v>#REF!</v>
      </c>
      <c r="AB102" s="138" t="e">
        <f>IF(('Score Sheet (ENTER DATA)'!#REF!=0),"",'Score Sheet (ENTER DATA)'!#REF!)</f>
        <v>#REF!</v>
      </c>
      <c r="AC102" s="138" t="e">
        <f>IF(('Score Sheet (ENTER DATA)'!#REF!=0),"",'Score Sheet (ENTER DATA)'!#REF!)</f>
        <v>#REF!</v>
      </c>
      <c r="AD102" s="138" t="e">
        <f>IF(('Score Sheet (ENTER DATA)'!#REF!=0),"",'Score Sheet (ENTER DATA)'!#REF!)</f>
        <v>#REF!</v>
      </c>
      <c r="AE102" s="138" t="e">
        <f>IF(('Score Sheet (ENTER DATA)'!#REF!=0),"",'Score Sheet (ENTER DATA)'!#REF!)</f>
        <v>#REF!</v>
      </c>
      <c r="AF102" s="138" t="e">
        <f>IF(('Score Sheet (ENTER DATA)'!#REF!=0),"",'Score Sheet (ENTER DATA)'!#REF!)</f>
        <v>#REF!</v>
      </c>
      <c r="AG102" s="21"/>
    </row>
    <row r="103" spans="1:33" ht="12">
      <c r="A103" s="357" t="e">
        <f>IF(ISBLANK('Score Sheet (ENTER DATA)'!#REF!),"",'Score Sheet (ENTER DATA)'!#REF!)</f>
        <v>#REF!</v>
      </c>
      <c r="B103" s="138" t="e">
        <f>IF(ISBLANK('Score Sheet (ENTER DATA)'!#REF!),"",'Score Sheet (ENTER DATA)'!#REF!)</f>
        <v>#REF!</v>
      </c>
      <c r="C103" s="62" t="e">
        <f>IF(ISBLANK('Score Sheet (ENTER DATA)'!#REF!),"",'Score Sheet (ENTER DATA)'!#REF!)</f>
        <v>#REF!</v>
      </c>
      <c r="D103" s="138" t="e">
        <f>IF(ISBLANK('Score Sheet (ENTER DATA)'!#REF!),"",'Score Sheet (ENTER DATA)'!#REF!)</f>
        <v>#REF!</v>
      </c>
      <c r="E103" s="138" t="e">
        <f>IF(ISBLANK('Score Sheet (ENTER DATA)'!#REF!),"",'Score Sheet (ENTER DATA)'!#REF!)</f>
        <v>#REF!</v>
      </c>
      <c r="F103" s="138" t="e">
        <f>IF(ISBLANK('Score Sheet (ENTER DATA)'!#REF!),"",'Score Sheet (ENTER DATA)'!#REF!)</f>
        <v>#REF!</v>
      </c>
      <c r="G103" s="138" t="e">
        <f>IF(ISBLANK('Score Sheet (ENTER DATA)'!#REF!),"",'Score Sheet (ENTER DATA)'!#REF!)</f>
        <v>#REF!</v>
      </c>
      <c r="H103" s="138" t="e">
        <f>IF(ISBLANK('Score Sheet (ENTER DATA)'!#REF!),"",'Score Sheet (ENTER DATA)'!#REF!)</f>
        <v>#REF!</v>
      </c>
      <c r="I103" s="138" t="e">
        <f>IF(ISBLANK('Score Sheet (ENTER DATA)'!#REF!),"",'Score Sheet (ENTER DATA)'!#REF!)</f>
        <v>#REF!</v>
      </c>
      <c r="J103" s="138" t="e">
        <f>IF(ISBLANK('Score Sheet (ENTER DATA)'!#REF!),"",'Score Sheet (ENTER DATA)'!#REF!)</f>
        <v>#REF!</v>
      </c>
      <c r="K103" s="138" t="e">
        <f>IF(ISBLANK('Score Sheet (ENTER DATA)'!#REF!),"",'Score Sheet (ENTER DATA)'!#REF!)</f>
        <v>#REF!</v>
      </c>
      <c r="L103" s="138" t="e">
        <f>IF(ISBLANK('Score Sheet (ENTER DATA)'!#REF!),"",'Score Sheet (ENTER DATA)'!#REF!)</f>
        <v>#REF!</v>
      </c>
      <c r="M103" s="37" t="e">
        <f>IF(('Score Sheet (ENTER DATA)'!#REF!=0),"",'Score Sheet (ENTER DATA)'!#REF!)</f>
        <v>#REF!</v>
      </c>
      <c r="N103" s="138" t="e">
        <f>IF(ISBLANK('Score Sheet (ENTER DATA)'!#REF!),"",'Score Sheet (ENTER DATA)'!#REF!)</f>
        <v>#REF!</v>
      </c>
      <c r="O103" s="138" t="e">
        <f>IF(ISBLANK('Score Sheet (ENTER DATA)'!#REF!),"",'Score Sheet (ENTER DATA)'!#REF!)</f>
        <v>#REF!</v>
      </c>
      <c r="P103" s="138" t="e">
        <f>IF(ISBLANK('Score Sheet (ENTER DATA)'!#REF!),"",'Score Sheet (ENTER DATA)'!#REF!)</f>
        <v>#REF!</v>
      </c>
      <c r="Q103" s="138" t="e">
        <f>IF(ISBLANK('Score Sheet (ENTER DATA)'!#REF!),"",'Score Sheet (ENTER DATA)'!#REF!)</f>
        <v>#REF!</v>
      </c>
      <c r="R103" s="138" t="e">
        <f>IF(ISBLANK('Score Sheet (ENTER DATA)'!#REF!),"",'Score Sheet (ENTER DATA)'!#REF!)</f>
        <v>#REF!</v>
      </c>
      <c r="S103" s="138" t="e">
        <f>IF(ISBLANK('Score Sheet (ENTER DATA)'!#REF!),"",'Score Sheet (ENTER DATA)'!#REF!)</f>
        <v>#REF!</v>
      </c>
      <c r="T103" s="138" t="e">
        <f>IF(ISBLANK('Score Sheet (ENTER DATA)'!#REF!),"",'Score Sheet (ENTER DATA)'!#REF!)</f>
        <v>#REF!</v>
      </c>
      <c r="U103" s="138" t="e">
        <f>IF(ISBLANK('Score Sheet (ENTER DATA)'!#REF!),"",'Score Sheet (ENTER DATA)'!#REF!)</f>
        <v>#REF!</v>
      </c>
      <c r="V103" s="138" t="e">
        <f>IF(ISBLANK('Score Sheet (ENTER DATA)'!#REF!),"",'Score Sheet (ENTER DATA)'!#REF!)</f>
        <v>#REF!</v>
      </c>
      <c r="W103" s="173" t="e">
        <f>IF(('Score Sheet (ENTER DATA)'!#REF!=0),"",'Score Sheet (ENTER DATA)'!#REF!)</f>
        <v>#REF!</v>
      </c>
      <c r="X103" s="92" t="e">
        <f>IF(('Score Sheet (ENTER DATA)'!#REF!=0),"",'Score Sheet (ENTER DATA)'!#REF!)</f>
        <v>#REF!</v>
      </c>
      <c r="Y103" s="138" t="e">
        <f>IF(('Score Sheet (ENTER DATA)'!#REF!=0),"",'Score Sheet (ENTER DATA)'!#REF!)</f>
        <v>#REF!</v>
      </c>
      <c r="Z103" s="138" t="e">
        <f>IF(('Score Sheet (ENTER DATA)'!#REF!=0),"",'Score Sheet (ENTER DATA)'!#REF!)</f>
        <v>#REF!</v>
      </c>
      <c r="AA103" s="138" t="e">
        <f>IF(('Score Sheet (ENTER DATA)'!#REF!=0),"",'Score Sheet (ENTER DATA)'!#REF!)</f>
        <v>#REF!</v>
      </c>
      <c r="AB103" s="138" t="e">
        <f>IF(('Score Sheet (ENTER DATA)'!#REF!=0),"",'Score Sheet (ENTER DATA)'!#REF!)</f>
        <v>#REF!</v>
      </c>
      <c r="AC103" s="138" t="e">
        <f>IF(('Score Sheet (ENTER DATA)'!#REF!=0),"",'Score Sheet (ENTER DATA)'!#REF!)</f>
        <v>#REF!</v>
      </c>
      <c r="AD103" s="138" t="e">
        <f>IF(('Score Sheet (ENTER DATA)'!#REF!=0),"",'Score Sheet (ENTER DATA)'!#REF!)</f>
        <v>#REF!</v>
      </c>
      <c r="AE103" s="138" t="e">
        <f>IF(('Score Sheet (ENTER DATA)'!#REF!=0),"",'Score Sheet (ENTER DATA)'!#REF!)</f>
        <v>#REF!</v>
      </c>
      <c r="AF103" s="138" t="e">
        <f>IF(('Score Sheet (ENTER DATA)'!#REF!=0),"",'Score Sheet (ENTER DATA)'!#REF!)</f>
        <v>#REF!</v>
      </c>
      <c r="AG103" s="21"/>
    </row>
    <row r="104" spans="1:33" ht="12">
      <c r="A104" s="244" t="e">
        <f>IF(ISBLANK('Score Sheet (ENTER DATA)'!#REF!),"",'Score Sheet (ENTER DATA)'!#REF!)</f>
        <v>#REF!</v>
      </c>
      <c r="B104" s="138" t="e">
        <f>IF(ISBLANK('Score Sheet (ENTER DATA)'!#REF!),"",'Score Sheet (ENTER DATA)'!#REF!)</f>
        <v>#REF!</v>
      </c>
      <c r="C104" s="62" t="e">
        <f>IF(ISBLANK('Score Sheet (ENTER DATA)'!#REF!),"",'Score Sheet (ENTER DATA)'!#REF!)</f>
        <v>#REF!</v>
      </c>
      <c r="D104" s="138" t="e">
        <f>IF(ISBLANK('Score Sheet (ENTER DATA)'!#REF!),"",'Score Sheet (ENTER DATA)'!#REF!)</f>
        <v>#REF!</v>
      </c>
      <c r="E104" s="138" t="e">
        <f>IF(ISBLANK('Score Sheet (ENTER DATA)'!#REF!),"",'Score Sheet (ENTER DATA)'!#REF!)</f>
        <v>#REF!</v>
      </c>
      <c r="F104" s="138" t="e">
        <f>IF(ISBLANK('Score Sheet (ENTER DATA)'!#REF!),"",'Score Sheet (ENTER DATA)'!#REF!)</f>
        <v>#REF!</v>
      </c>
      <c r="G104" s="138" t="e">
        <f>IF(ISBLANK('Score Sheet (ENTER DATA)'!#REF!),"",'Score Sheet (ENTER DATA)'!#REF!)</f>
        <v>#REF!</v>
      </c>
      <c r="H104" s="138" t="e">
        <f>IF(ISBLANK('Score Sheet (ENTER DATA)'!#REF!),"",'Score Sheet (ENTER DATA)'!#REF!)</f>
        <v>#REF!</v>
      </c>
      <c r="I104" s="138" t="e">
        <f>IF(ISBLANK('Score Sheet (ENTER DATA)'!#REF!),"",'Score Sheet (ENTER DATA)'!#REF!)</f>
        <v>#REF!</v>
      </c>
      <c r="J104" s="138" t="e">
        <f>IF(ISBLANK('Score Sheet (ENTER DATA)'!#REF!),"",'Score Sheet (ENTER DATA)'!#REF!)</f>
        <v>#REF!</v>
      </c>
      <c r="K104" s="138" t="e">
        <f>IF(ISBLANK('Score Sheet (ENTER DATA)'!#REF!),"",'Score Sheet (ENTER DATA)'!#REF!)</f>
        <v>#REF!</v>
      </c>
      <c r="L104" s="138" t="e">
        <f>IF(ISBLANK('Score Sheet (ENTER DATA)'!#REF!),"",'Score Sheet (ENTER DATA)'!#REF!)</f>
        <v>#REF!</v>
      </c>
      <c r="M104" s="37" t="e">
        <f>IF(('Score Sheet (ENTER DATA)'!#REF!=0),"",'Score Sheet (ENTER DATA)'!#REF!)</f>
        <v>#REF!</v>
      </c>
      <c r="N104" s="138" t="e">
        <f>IF(ISBLANK('Score Sheet (ENTER DATA)'!#REF!),"",'Score Sheet (ENTER DATA)'!#REF!)</f>
        <v>#REF!</v>
      </c>
      <c r="O104" s="138" t="e">
        <f>IF(ISBLANK('Score Sheet (ENTER DATA)'!#REF!),"",'Score Sheet (ENTER DATA)'!#REF!)</f>
        <v>#REF!</v>
      </c>
      <c r="P104" s="138" t="e">
        <f>IF(ISBLANK('Score Sheet (ENTER DATA)'!#REF!),"",'Score Sheet (ENTER DATA)'!#REF!)</f>
        <v>#REF!</v>
      </c>
      <c r="Q104" s="138" t="e">
        <f>IF(ISBLANK('Score Sheet (ENTER DATA)'!#REF!),"",'Score Sheet (ENTER DATA)'!#REF!)</f>
        <v>#REF!</v>
      </c>
      <c r="R104" s="138" t="e">
        <f>IF(ISBLANK('Score Sheet (ENTER DATA)'!#REF!),"",'Score Sheet (ENTER DATA)'!#REF!)</f>
        <v>#REF!</v>
      </c>
      <c r="S104" s="138" t="e">
        <f>IF(ISBLANK('Score Sheet (ENTER DATA)'!#REF!),"",'Score Sheet (ENTER DATA)'!#REF!)</f>
        <v>#REF!</v>
      </c>
      <c r="T104" s="138" t="e">
        <f>IF(ISBLANK('Score Sheet (ENTER DATA)'!#REF!),"",'Score Sheet (ENTER DATA)'!#REF!)</f>
        <v>#REF!</v>
      </c>
      <c r="U104" s="138" t="e">
        <f>IF(ISBLANK('Score Sheet (ENTER DATA)'!#REF!),"",'Score Sheet (ENTER DATA)'!#REF!)</f>
        <v>#REF!</v>
      </c>
      <c r="V104" s="138" t="e">
        <f>IF(ISBLANK('Score Sheet (ENTER DATA)'!#REF!),"",'Score Sheet (ENTER DATA)'!#REF!)</f>
        <v>#REF!</v>
      </c>
      <c r="W104" s="173" t="e">
        <f>IF(('Score Sheet (ENTER DATA)'!#REF!=0),"",'Score Sheet (ENTER DATA)'!#REF!)</f>
        <v>#REF!</v>
      </c>
      <c r="X104" s="92" t="e">
        <f>IF(('Score Sheet (ENTER DATA)'!#REF!=0),"",'Score Sheet (ENTER DATA)'!#REF!)</f>
        <v>#REF!</v>
      </c>
      <c r="Y104" s="138" t="e">
        <f>IF(('Score Sheet (ENTER DATA)'!#REF!=0),"",'Score Sheet (ENTER DATA)'!#REF!)</f>
        <v>#REF!</v>
      </c>
      <c r="Z104" s="138" t="e">
        <f>IF(('Score Sheet (ENTER DATA)'!#REF!=0),"",'Score Sheet (ENTER DATA)'!#REF!)</f>
        <v>#REF!</v>
      </c>
      <c r="AA104" s="138" t="e">
        <f>IF(('Score Sheet (ENTER DATA)'!#REF!=0),"",'Score Sheet (ENTER DATA)'!#REF!)</f>
        <v>#REF!</v>
      </c>
      <c r="AB104" s="138" t="e">
        <f>IF(('Score Sheet (ENTER DATA)'!#REF!=0),"",'Score Sheet (ENTER DATA)'!#REF!)</f>
        <v>#REF!</v>
      </c>
      <c r="AC104" s="138" t="e">
        <f>IF(('Score Sheet (ENTER DATA)'!#REF!=0),"",'Score Sheet (ENTER DATA)'!#REF!)</f>
        <v>#REF!</v>
      </c>
      <c r="AD104" s="138" t="e">
        <f>IF(('Score Sheet (ENTER DATA)'!#REF!=0),"",'Score Sheet (ENTER DATA)'!#REF!)</f>
        <v>#REF!</v>
      </c>
      <c r="AE104" s="138" t="e">
        <f>IF(('Score Sheet (ENTER DATA)'!#REF!=0),"",'Score Sheet (ENTER DATA)'!#REF!)</f>
        <v>#REF!</v>
      </c>
      <c r="AF104" s="138" t="e">
        <f>IF(('Score Sheet (ENTER DATA)'!#REF!=0),"",'Score Sheet (ENTER DATA)'!#REF!)</f>
        <v>#REF!</v>
      </c>
      <c r="AG104" s="21"/>
    </row>
    <row r="105" spans="1:33" ht="12">
      <c r="A105" s="369" t="e">
        <f>IF(ISBLANK('Score Sheet (ENTER DATA)'!#REF!),"",'Score Sheet (ENTER DATA)'!#REF!)</f>
        <v>#REF!</v>
      </c>
      <c r="B105" s="196" t="e">
        <f>IF(ISBLANK('Score Sheet (ENTER DATA)'!#REF!),"",'Score Sheet (ENTER DATA)'!#REF!)</f>
        <v>#REF!</v>
      </c>
      <c r="C105" s="198" t="e">
        <f>IF(ISBLANK('Score Sheet (ENTER DATA)'!#REF!),"",'Score Sheet (ENTER DATA)'!#REF!)</f>
        <v>#REF!</v>
      </c>
      <c r="D105" s="196" t="e">
        <f>IF(ISBLANK('Score Sheet (ENTER DATA)'!#REF!),"",'Score Sheet (ENTER DATA)'!#REF!)</f>
        <v>#REF!</v>
      </c>
      <c r="E105" s="196" t="e">
        <f>IF(ISBLANK('Score Sheet (ENTER DATA)'!#REF!),"",'Score Sheet (ENTER DATA)'!#REF!)</f>
        <v>#REF!</v>
      </c>
      <c r="F105" s="196" t="e">
        <f>IF(ISBLANK('Score Sheet (ENTER DATA)'!#REF!),"",'Score Sheet (ENTER DATA)'!#REF!)</f>
        <v>#REF!</v>
      </c>
      <c r="G105" s="196" t="e">
        <f>IF(ISBLANK('Score Sheet (ENTER DATA)'!#REF!),"",'Score Sheet (ENTER DATA)'!#REF!)</f>
        <v>#REF!</v>
      </c>
      <c r="H105" s="196" t="e">
        <f>IF(ISBLANK('Score Sheet (ENTER DATA)'!#REF!),"",'Score Sheet (ENTER DATA)'!#REF!)</f>
        <v>#REF!</v>
      </c>
      <c r="I105" s="196" t="e">
        <f>IF(ISBLANK('Score Sheet (ENTER DATA)'!#REF!),"",'Score Sheet (ENTER DATA)'!#REF!)</f>
        <v>#REF!</v>
      </c>
      <c r="J105" s="196" t="e">
        <f>IF(ISBLANK('Score Sheet (ENTER DATA)'!#REF!),"",'Score Sheet (ENTER DATA)'!#REF!)</f>
        <v>#REF!</v>
      </c>
      <c r="K105" s="196" t="e">
        <f>IF(ISBLANK('Score Sheet (ENTER DATA)'!#REF!),"",'Score Sheet (ENTER DATA)'!#REF!)</f>
        <v>#REF!</v>
      </c>
      <c r="L105" s="196" t="e">
        <f>IF(ISBLANK('Score Sheet (ENTER DATA)'!#REF!),"",'Score Sheet (ENTER DATA)'!#REF!)</f>
        <v>#REF!</v>
      </c>
      <c r="M105" s="200" t="e">
        <f>IF(('Score Sheet (ENTER DATA)'!#REF!=0),"",'Score Sheet (ENTER DATA)'!#REF!)</f>
        <v>#REF!</v>
      </c>
      <c r="N105" s="196" t="e">
        <f>IF(ISBLANK('Score Sheet (ENTER DATA)'!#REF!),"",'Score Sheet (ENTER DATA)'!#REF!)</f>
        <v>#REF!</v>
      </c>
      <c r="O105" s="196" t="e">
        <f>IF(ISBLANK('Score Sheet (ENTER DATA)'!#REF!),"",'Score Sheet (ENTER DATA)'!#REF!)</f>
        <v>#REF!</v>
      </c>
      <c r="P105" s="196" t="e">
        <f>IF(ISBLANK('Score Sheet (ENTER DATA)'!#REF!),"",'Score Sheet (ENTER DATA)'!#REF!)</f>
        <v>#REF!</v>
      </c>
      <c r="Q105" s="196" t="e">
        <f>IF(ISBLANK('Score Sheet (ENTER DATA)'!#REF!),"",'Score Sheet (ENTER DATA)'!#REF!)</f>
        <v>#REF!</v>
      </c>
      <c r="R105" s="196" t="e">
        <f>IF(ISBLANK('Score Sheet (ENTER DATA)'!#REF!),"",'Score Sheet (ENTER DATA)'!#REF!)</f>
        <v>#REF!</v>
      </c>
      <c r="S105" s="196" t="e">
        <f>IF(ISBLANK('Score Sheet (ENTER DATA)'!#REF!),"",'Score Sheet (ENTER DATA)'!#REF!)</f>
        <v>#REF!</v>
      </c>
      <c r="T105" s="196" t="e">
        <f>IF(ISBLANK('Score Sheet (ENTER DATA)'!#REF!),"",'Score Sheet (ENTER DATA)'!#REF!)</f>
        <v>#REF!</v>
      </c>
      <c r="U105" s="196" t="e">
        <f>IF(ISBLANK('Score Sheet (ENTER DATA)'!#REF!),"",'Score Sheet (ENTER DATA)'!#REF!)</f>
        <v>#REF!</v>
      </c>
      <c r="V105" s="196" t="e">
        <f>IF(ISBLANK('Score Sheet (ENTER DATA)'!#REF!),"",'Score Sheet (ENTER DATA)'!#REF!)</f>
        <v>#REF!</v>
      </c>
      <c r="W105" s="202" t="e">
        <f>IF(('Score Sheet (ENTER DATA)'!#REF!=0),"",'Score Sheet (ENTER DATA)'!#REF!)</f>
        <v>#REF!</v>
      </c>
      <c r="X105" s="204" t="e">
        <f>IF(('Score Sheet (ENTER DATA)'!#REF!=0),"",'Score Sheet (ENTER DATA)'!#REF!)</f>
        <v>#REF!</v>
      </c>
      <c r="Y105" s="196" t="e">
        <f>IF(('Score Sheet (ENTER DATA)'!#REF!=0),"",'Score Sheet (ENTER DATA)'!#REF!)</f>
        <v>#REF!</v>
      </c>
      <c r="Z105" s="196" t="e">
        <f>IF(('Score Sheet (ENTER DATA)'!#REF!=0),"",'Score Sheet (ENTER DATA)'!#REF!)</f>
        <v>#REF!</v>
      </c>
      <c r="AA105" s="196" t="e">
        <f>IF(('Score Sheet (ENTER DATA)'!#REF!=0),"",'Score Sheet (ENTER DATA)'!#REF!)</f>
        <v>#REF!</v>
      </c>
      <c r="AB105" s="196" t="e">
        <f>IF(('Score Sheet (ENTER DATA)'!#REF!=0),"",'Score Sheet (ENTER DATA)'!#REF!)</f>
        <v>#REF!</v>
      </c>
      <c r="AC105" s="196" t="e">
        <f>IF(('Score Sheet (ENTER DATA)'!#REF!=0),"",'Score Sheet (ENTER DATA)'!#REF!)</f>
        <v>#REF!</v>
      </c>
      <c r="AD105" s="196" t="e">
        <f>IF(('Score Sheet (ENTER DATA)'!#REF!=0),"",'Score Sheet (ENTER DATA)'!#REF!)</f>
        <v>#REF!</v>
      </c>
      <c r="AE105" s="196" t="e">
        <f>IF(('Score Sheet (ENTER DATA)'!#REF!=0),"",'Score Sheet (ENTER DATA)'!#REF!)</f>
        <v>#REF!</v>
      </c>
      <c r="AF105" s="196" t="e">
        <f>IF(('Score Sheet (ENTER DATA)'!#REF!=0),"",'Score Sheet (ENTER DATA)'!#REF!)</f>
        <v>#REF!</v>
      </c>
      <c r="AG105" s="21"/>
    </row>
    <row r="106" spans="1:33" ht="12">
      <c r="A106" s="230" t="e">
        <f>IF(ISBLANK('Score Sheet (ENTER DATA)'!#REF!),"",'Score Sheet (ENTER DATA)'!#REF!)</f>
        <v>#REF!</v>
      </c>
      <c r="B106" s="196" t="e">
        <f>IF(ISBLANK('Score Sheet (ENTER DATA)'!#REF!),"",'Score Sheet (ENTER DATA)'!#REF!)</f>
        <v>#REF!</v>
      </c>
      <c r="C106" s="198" t="e">
        <f>IF(ISBLANK('Score Sheet (ENTER DATA)'!#REF!),"",'Score Sheet (ENTER DATA)'!#REF!)</f>
        <v>#REF!</v>
      </c>
      <c r="D106" s="196" t="e">
        <f>IF(ISBLANK('Score Sheet (ENTER DATA)'!#REF!),"",'Score Sheet (ENTER DATA)'!#REF!)</f>
        <v>#REF!</v>
      </c>
      <c r="E106" s="196" t="e">
        <f>IF(ISBLANK('Score Sheet (ENTER DATA)'!#REF!),"",'Score Sheet (ENTER DATA)'!#REF!)</f>
        <v>#REF!</v>
      </c>
      <c r="F106" s="196" t="e">
        <f>IF(ISBLANK('Score Sheet (ENTER DATA)'!#REF!),"",'Score Sheet (ENTER DATA)'!#REF!)</f>
        <v>#REF!</v>
      </c>
      <c r="G106" s="196" t="e">
        <f>IF(ISBLANK('Score Sheet (ENTER DATA)'!#REF!),"",'Score Sheet (ENTER DATA)'!#REF!)</f>
        <v>#REF!</v>
      </c>
      <c r="H106" s="196" t="e">
        <f>IF(ISBLANK('Score Sheet (ENTER DATA)'!#REF!),"",'Score Sheet (ENTER DATA)'!#REF!)</f>
        <v>#REF!</v>
      </c>
      <c r="I106" s="196" t="e">
        <f>IF(ISBLANK('Score Sheet (ENTER DATA)'!#REF!),"",'Score Sheet (ENTER DATA)'!#REF!)</f>
        <v>#REF!</v>
      </c>
      <c r="J106" s="196" t="e">
        <f>IF(ISBLANK('Score Sheet (ENTER DATA)'!#REF!),"",'Score Sheet (ENTER DATA)'!#REF!)</f>
        <v>#REF!</v>
      </c>
      <c r="K106" s="196" t="e">
        <f>IF(ISBLANK('Score Sheet (ENTER DATA)'!#REF!),"",'Score Sheet (ENTER DATA)'!#REF!)</f>
        <v>#REF!</v>
      </c>
      <c r="L106" s="196" t="e">
        <f>IF(ISBLANK('Score Sheet (ENTER DATA)'!#REF!),"",'Score Sheet (ENTER DATA)'!#REF!)</f>
        <v>#REF!</v>
      </c>
      <c r="M106" s="200" t="e">
        <f>IF(('Score Sheet (ENTER DATA)'!#REF!=0),"",'Score Sheet (ENTER DATA)'!#REF!)</f>
        <v>#REF!</v>
      </c>
      <c r="N106" s="196" t="e">
        <f>IF(ISBLANK('Score Sheet (ENTER DATA)'!#REF!),"",'Score Sheet (ENTER DATA)'!#REF!)</f>
        <v>#REF!</v>
      </c>
      <c r="O106" s="196" t="e">
        <f>IF(ISBLANK('Score Sheet (ENTER DATA)'!#REF!),"",'Score Sheet (ENTER DATA)'!#REF!)</f>
        <v>#REF!</v>
      </c>
      <c r="P106" s="196" t="e">
        <f>IF(ISBLANK('Score Sheet (ENTER DATA)'!#REF!),"",'Score Sheet (ENTER DATA)'!#REF!)</f>
        <v>#REF!</v>
      </c>
      <c r="Q106" s="196" t="e">
        <f>IF(ISBLANK('Score Sheet (ENTER DATA)'!#REF!),"",'Score Sheet (ENTER DATA)'!#REF!)</f>
        <v>#REF!</v>
      </c>
      <c r="R106" s="196" t="e">
        <f>IF(ISBLANK('Score Sheet (ENTER DATA)'!#REF!),"",'Score Sheet (ENTER DATA)'!#REF!)</f>
        <v>#REF!</v>
      </c>
      <c r="S106" s="196" t="e">
        <f>IF(ISBLANK('Score Sheet (ENTER DATA)'!#REF!),"",'Score Sheet (ENTER DATA)'!#REF!)</f>
        <v>#REF!</v>
      </c>
      <c r="T106" s="196" t="e">
        <f>IF(ISBLANK('Score Sheet (ENTER DATA)'!#REF!),"",'Score Sheet (ENTER DATA)'!#REF!)</f>
        <v>#REF!</v>
      </c>
      <c r="U106" s="196" t="e">
        <f>IF(ISBLANK('Score Sheet (ENTER DATA)'!#REF!),"",'Score Sheet (ENTER DATA)'!#REF!)</f>
        <v>#REF!</v>
      </c>
      <c r="V106" s="196" t="e">
        <f>IF(ISBLANK('Score Sheet (ENTER DATA)'!#REF!),"",'Score Sheet (ENTER DATA)'!#REF!)</f>
        <v>#REF!</v>
      </c>
      <c r="W106" s="202" t="e">
        <f>IF(ISBLANK('Score Sheet (ENTER DATA)'!#REF!),"",'Score Sheet (ENTER DATA)'!#REF!)</f>
        <v>#REF!</v>
      </c>
      <c r="X106" s="204" t="e">
        <f>IF(ISBLANK('Score Sheet (ENTER DATA)'!#REF!),"",'Score Sheet (ENTER DATA)'!#REF!)</f>
        <v>#REF!</v>
      </c>
      <c r="Y106" s="196" t="e">
        <f>IF(ISBLANK('Score Sheet (ENTER DATA)'!#REF!),"",'Score Sheet (ENTER DATA)'!#REF!)</f>
        <v>#REF!</v>
      </c>
      <c r="Z106" s="196" t="e">
        <f>IF(ISBLANK('Score Sheet (ENTER DATA)'!#REF!),"",'Score Sheet (ENTER DATA)'!#REF!)</f>
        <v>#REF!</v>
      </c>
      <c r="AA106" s="196" t="e">
        <f>IF(ISBLANK('Score Sheet (ENTER DATA)'!#REF!),"",'Score Sheet (ENTER DATA)'!#REF!)</f>
        <v>#REF!</v>
      </c>
      <c r="AB106" s="196" t="e">
        <f>IF(ISBLANK('Score Sheet (ENTER DATA)'!#REF!),"",'Score Sheet (ENTER DATA)'!#REF!)</f>
        <v>#REF!</v>
      </c>
      <c r="AC106" s="196" t="e">
        <f>IF(ISBLANK('Score Sheet (ENTER DATA)'!#REF!),"",'Score Sheet (ENTER DATA)'!#REF!)</f>
        <v>#REF!</v>
      </c>
      <c r="AD106" s="196" t="e">
        <f>IF(ISBLANK('Score Sheet (ENTER DATA)'!#REF!),"",'Score Sheet (ENTER DATA)'!#REF!)</f>
        <v>#REF!</v>
      </c>
      <c r="AE106" s="196" t="e">
        <f>IF(ISBLANK('Score Sheet (ENTER DATA)'!#REF!),"",'Score Sheet (ENTER DATA)'!#REF!)</f>
        <v>#REF!</v>
      </c>
      <c r="AF106" s="196" t="e">
        <f>IF(ISBLANK('Score Sheet (ENTER DATA)'!#REF!),"",'Score Sheet (ENTER DATA)'!#REF!)</f>
        <v>#REF!</v>
      </c>
      <c r="AG106" s="82"/>
    </row>
    <row r="107" spans="1:33" ht="12">
      <c r="A107" s="192" t="e">
        <f>IF(ISBLANK('Score Sheet (ENTER DATA)'!#REF!),"",'Score Sheet (ENTER DATA)'!#REF!)</f>
        <v>#REF!</v>
      </c>
      <c r="B107" s="195" t="e">
        <f>IF(ISBLANK('Score Sheet (ENTER DATA)'!#REF!),"",'Score Sheet (ENTER DATA)'!#REF!)</f>
        <v>#REF!</v>
      </c>
      <c r="C107" s="197" t="e">
        <f>IF(ISBLANK('Score Sheet (ENTER DATA)'!#REF!),"",'Score Sheet (ENTER DATA)'!#REF!)</f>
        <v>#REF!</v>
      </c>
      <c r="D107" s="195" t="e">
        <f>IF(ISBLANK('Score Sheet (ENTER DATA)'!#REF!),"",'Score Sheet (ENTER DATA)'!#REF!)</f>
        <v>#REF!</v>
      </c>
      <c r="E107" s="195" t="e">
        <f>IF(ISBLANK('Score Sheet (ENTER DATA)'!#REF!),"",'Score Sheet (ENTER DATA)'!#REF!)</f>
        <v>#REF!</v>
      </c>
      <c r="F107" s="195" t="e">
        <f>IF(ISBLANK('Score Sheet (ENTER DATA)'!#REF!),"",'Score Sheet (ENTER DATA)'!#REF!)</f>
        <v>#REF!</v>
      </c>
      <c r="G107" s="195" t="e">
        <f>IF(ISBLANK('Score Sheet (ENTER DATA)'!#REF!),"",'Score Sheet (ENTER DATA)'!#REF!)</f>
        <v>#REF!</v>
      </c>
      <c r="H107" s="195" t="e">
        <f>IF(ISBLANK('Score Sheet (ENTER DATA)'!#REF!),"",'Score Sheet (ENTER DATA)'!#REF!)</f>
        <v>#REF!</v>
      </c>
      <c r="I107" s="195" t="e">
        <f>IF(ISBLANK('Score Sheet (ENTER DATA)'!#REF!),"",'Score Sheet (ENTER DATA)'!#REF!)</f>
        <v>#REF!</v>
      </c>
      <c r="J107" s="195" t="e">
        <f>IF(ISBLANK('Score Sheet (ENTER DATA)'!#REF!),"",'Score Sheet (ENTER DATA)'!#REF!)</f>
        <v>#REF!</v>
      </c>
      <c r="K107" s="195" t="e">
        <f>IF(ISBLANK('Score Sheet (ENTER DATA)'!#REF!),"",'Score Sheet (ENTER DATA)'!#REF!)</f>
        <v>#REF!</v>
      </c>
      <c r="L107" s="195" t="e">
        <f>IF(ISBLANK('Score Sheet (ENTER DATA)'!#REF!),"",'Score Sheet (ENTER DATA)'!#REF!)</f>
        <v>#REF!</v>
      </c>
      <c r="M107" s="199" t="e">
        <f>IF(ISBLANK('Score Sheet (ENTER DATA)'!#REF!),"",'Score Sheet (ENTER DATA)'!#REF!)</f>
        <v>#REF!</v>
      </c>
      <c r="N107" s="195" t="e">
        <f>IF(ISBLANK('Score Sheet (ENTER DATA)'!#REF!),"",'Score Sheet (ENTER DATA)'!#REF!)</f>
        <v>#REF!</v>
      </c>
      <c r="O107" s="195" t="e">
        <f>IF(ISBLANK('Score Sheet (ENTER DATA)'!#REF!),"",'Score Sheet (ENTER DATA)'!#REF!)</f>
        <v>#REF!</v>
      </c>
      <c r="P107" s="195" t="e">
        <f>IF(ISBLANK('Score Sheet (ENTER DATA)'!#REF!),"",'Score Sheet (ENTER DATA)'!#REF!)</f>
        <v>#REF!</v>
      </c>
      <c r="Q107" s="195" t="e">
        <f>IF(ISBLANK('Score Sheet (ENTER DATA)'!#REF!),"",'Score Sheet (ENTER DATA)'!#REF!)</f>
        <v>#REF!</v>
      </c>
      <c r="R107" s="195" t="e">
        <f>IF(ISBLANK('Score Sheet (ENTER DATA)'!#REF!),"",'Score Sheet (ENTER DATA)'!#REF!)</f>
        <v>#REF!</v>
      </c>
      <c r="S107" s="195" t="e">
        <f>IF(ISBLANK('Score Sheet (ENTER DATA)'!#REF!),"",'Score Sheet (ENTER DATA)'!#REF!)</f>
        <v>#REF!</v>
      </c>
      <c r="T107" s="195" t="e">
        <f>IF(ISBLANK('Score Sheet (ENTER DATA)'!#REF!),"",'Score Sheet (ENTER DATA)'!#REF!)</f>
        <v>#REF!</v>
      </c>
      <c r="U107" s="195" t="e">
        <f>IF(ISBLANK('Score Sheet (ENTER DATA)'!#REF!),"",'Score Sheet (ENTER DATA)'!#REF!)</f>
        <v>#REF!</v>
      </c>
      <c r="V107" s="195" t="e">
        <f>IF(ISBLANK('Score Sheet (ENTER DATA)'!#REF!),"",'Score Sheet (ENTER DATA)'!#REF!)</f>
        <v>#REF!</v>
      </c>
      <c r="W107" s="201" t="e">
        <f>IF(ISBLANK('Score Sheet (ENTER DATA)'!#REF!),"",'Score Sheet (ENTER DATA)'!#REF!)</f>
        <v>#REF!</v>
      </c>
      <c r="X107" s="203" t="e">
        <f>IF(ISBLANK('Score Sheet (ENTER DATA)'!#REF!),"",'Score Sheet (ENTER DATA)'!#REF!)</f>
        <v>#REF!</v>
      </c>
      <c r="Y107" s="195" t="e">
        <f>IF(ISBLANK('Score Sheet (ENTER DATA)'!#REF!),"",'Score Sheet (ENTER DATA)'!#REF!)</f>
        <v>#REF!</v>
      </c>
      <c r="Z107" s="195" t="e">
        <f>IF(ISBLANK('Score Sheet (ENTER DATA)'!#REF!),"",'Score Sheet (ENTER DATA)'!#REF!)</f>
        <v>#REF!</v>
      </c>
      <c r="AA107" s="195" t="e">
        <f>IF(ISBLANK('Score Sheet (ENTER DATA)'!#REF!),"",'Score Sheet (ENTER DATA)'!#REF!)</f>
        <v>#REF!</v>
      </c>
      <c r="AB107" s="195" t="e">
        <f>IF(ISBLANK('Score Sheet (ENTER DATA)'!#REF!),"",'Score Sheet (ENTER DATA)'!#REF!)</f>
        <v>#REF!</v>
      </c>
      <c r="AC107" s="195" t="e">
        <f>IF(ISBLANK('Score Sheet (ENTER DATA)'!#REF!),"",'Score Sheet (ENTER DATA)'!#REF!)</f>
        <v>#REF!</v>
      </c>
      <c r="AD107" s="195" t="e">
        <f>IF(ISBLANK('Score Sheet (ENTER DATA)'!#REF!),"",'Score Sheet (ENTER DATA)'!#REF!)</f>
        <v>#REF!</v>
      </c>
      <c r="AE107" s="195" t="e">
        <f>IF(ISBLANK('Score Sheet (ENTER DATA)'!#REF!),"",'Score Sheet (ENTER DATA)'!#REF!)</f>
        <v>#REF!</v>
      </c>
      <c r="AF107" s="195" t="e">
        <f>IF(ISBLANK('Score Sheet (ENTER DATA)'!#REF!),"",'Score Sheet (ENTER DATA)'!#REF!)</f>
        <v>#REF!</v>
      </c>
      <c r="AG107" s="82"/>
    </row>
    <row r="108" spans="1:33" ht="12">
      <c r="A108" s="247" t="e">
        <f>IF(ISBLANK('Score Sheet (ENTER DATA)'!#REF!),"",'Score Sheet (ENTER DATA)'!#REF!)</f>
        <v>#REF!</v>
      </c>
      <c r="B108" s="138" t="e">
        <f>IF(ISBLANK('Score Sheet (ENTER DATA)'!#REF!),"",'Score Sheet (ENTER DATA)'!#REF!)</f>
        <v>#REF!</v>
      </c>
      <c r="C108" s="62" t="e">
        <f>IF(ISBLANK('Score Sheet (ENTER DATA)'!#REF!),"",'Score Sheet (ENTER DATA)'!#REF!)</f>
        <v>#REF!</v>
      </c>
      <c r="D108" s="138" t="e">
        <f>IF(ISBLANK('Score Sheet (ENTER DATA)'!#REF!),"",'Score Sheet (ENTER DATA)'!#REF!)</f>
        <v>#REF!</v>
      </c>
      <c r="E108" s="138" t="e">
        <f>IF(ISBLANK('Score Sheet (ENTER DATA)'!#REF!),"",'Score Sheet (ENTER DATA)'!#REF!)</f>
        <v>#REF!</v>
      </c>
      <c r="F108" s="138" t="e">
        <f>IF(ISBLANK('Score Sheet (ENTER DATA)'!#REF!),"",'Score Sheet (ENTER DATA)'!#REF!)</f>
        <v>#REF!</v>
      </c>
      <c r="G108" s="138" t="e">
        <f>IF(ISBLANK('Score Sheet (ENTER DATA)'!#REF!),"",'Score Sheet (ENTER DATA)'!#REF!)</f>
        <v>#REF!</v>
      </c>
      <c r="H108" s="138" t="e">
        <f>IF(ISBLANK('Score Sheet (ENTER DATA)'!#REF!),"",'Score Sheet (ENTER DATA)'!#REF!)</f>
        <v>#REF!</v>
      </c>
      <c r="I108" s="138" t="e">
        <f>IF(ISBLANK('Score Sheet (ENTER DATA)'!#REF!),"",'Score Sheet (ENTER DATA)'!#REF!)</f>
        <v>#REF!</v>
      </c>
      <c r="J108" s="138" t="e">
        <f>IF(ISBLANK('Score Sheet (ENTER DATA)'!#REF!),"",'Score Sheet (ENTER DATA)'!#REF!)</f>
        <v>#REF!</v>
      </c>
      <c r="K108" s="138" t="e">
        <f>IF(ISBLANK('Score Sheet (ENTER DATA)'!#REF!),"",'Score Sheet (ENTER DATA)'!#REF!)</f>
        <v>#REF!</v>
      </c>
      <c r="L108" s="138" t="e">
        <f>IF(ISBLANK('Score Sheet (ENTER DATA)'!#REF!),"",'Score Sheet (ENTER DATA)'!#REF!)</f>
        <v>#REF!</v>
      </c>
      <c r="M108" s="37" t="e">
        <f>IF(('Score Sheet (ENTER DATA)'!#REF!=0),"",'Score Sheet (ENTER DATA)'!#REF!)</f>
        <v>#REF!</v>
      </c>
      <c r="N108" s="138" t="e">
        <f>IF(ISBLANK('Score Sheet (ENTER DATA)'!#REF!),"",'Score Sheet (ENTER DATA)'!#REF!)</f>
        <v>#REF!</v>
      </c>
      <c r="O108" s="138" t="e">
        <f>IF(ISBLANK('Score Sheet (ENTER DATA)'!#REF!),"",'Score Sheet (ENTER DATA)'!#REF!)</f>
        <v>#REF!</v>
      </c>
      <c r="P108" s="138" t="e">
        <f>IF(ISBLANK('Score Sheet (ENTER DATA)'!#REF!),"",'Score Sheet (ENTER DATA)'!#REF!)</f>
        <v>#REF!</v>
      </c>
      <c r="Q108" s="138" t="e">
        <f>IF(ISBLANK('Score Sheet (ENTER DATA)'!#REF!),"",'Score Sheet (ENTER DATA)'!#REF!)</f>
        <v>#REF!</v>
      </c>
      <c r="R108" s="138" t="e">
        <f>IF(ISBLANK('Score Sheet (ENTER DATA)'!#REF!),"",'Score Sheet (ENTER DATA)'!#REF!)</f>
        <v>#REF!</v>
      </c>
      <c r="S108" s="138" t="e">
        <f>IF(ISBLANK('Score Sheet (ENTER DATA)'!#REF!),"",'Score Sheet (ENTER DATA)'!#REF!)</f>
        <v>#REF!</v>
      </c>
      <c r="T108" s="138" t="e">
        <f>IF(ISBLANK('Score Sheet (ENTER DATA)'!#REF!),"",'Score Sheet (ENTER DATA)'!#REF!)</f>
        <v>#REF!</v>
      </c>
      <c r="U108" s="138" t="e">
        <f>IF(ISBLANK('Score Sheet (ENTER DATA)'!#REF!),"",'Score Sheet (ENTER DATA)'!#REF!)</f>
        <v>#REF!</v>
      </c>
      <c r="V108" s="138" t="e">
        <f>IF(ISBLANK('Score Sheet (ENTER DATA)'!#REF!),"",'Score Sheet (ENTER DATA)'!#REF!)</f>
        <v>#REF!</v>
      </c>
      <c r="W108" s="173" t="e">
        <f>IF(ISBLANK('Score Sheet (ENTER DATA)'!#REF!),"",'Score Sheet (ENTER DATA)'!#REF!)</f>
        <v>#REF!</v>
      </c>
      <c r="X108" s="92" t="e">
        <f>IF(ISBLANK('Score Sheet (ENTER DATA)'!#REF!),"",'Score Sheet (ENTER DATA)'!#REF!)</f>
        <v>#REF!</v>
      </c>
      <c r="Y108" s="138" t="e">
        <f>IF(ISBLANK('Score Sheet (ENTER DATA)'!#REF!),"",'Score Sheet (ENTER DATA)'!#REF!)</f>
        <v>#REF!</v>
      </c>
      <c r="Z108" s="138" t="e">
        <f>IF(ISBLANK('Score Sheet (ENTER DATA)'!#REF!),"",'Score Sheet (ENTER DATA)'!#REF!)</f>
        <v>#REF!</v>
      </c>
      <c r="AA108" s="138" t="e">
        <f>IF(ISBLANK('Score Sheet (ENTER DATA)'!#REF!),"",'Score Sheet (ENTER DATA)'!#REF!)</f>
        <v>#REF!</v>
      </c>
      <c r="AB108" s="138" t="e">
        <f>IF(ISBLANK('Score Sheet (ENTER DATA)'!#REF!),"",'Score Sheet (ENTER DATA)'!#REF!)</f>
        <v>#REF!</v>
      </c>
      <c r="AC108" s="138" t="e">
        <f>IF(ISBLANK('Score Sheet (ENTER DATA)'!#REF!),"",'Score Sheet (ENTER DATA)'!#REF!)</f>
        <v>#REF!</v>
      </c>
      <c r="AD108" s="138" t="e">
        <f>IF(ISBLANK('Score Sheet (ENTER DATA)'!#REF!),"",'Score Sheet (ENTER DATA)'!#REF!)</f>
        <v>#REF!</v>
      </c>
      <c r="AE108" s="138" t="e">
        <f>IF(ISBLANK('Score Sheet (ENTER DATA)'!#REF!),"",'Score Sheet (ENTER DATA)'!#REF!)</f>
        <v>#REF!</v>
      </c>
      <c r="AF108" s="138" t="e">
        <f>IF(ISBLANK('Score Sheet (ENTER DATA)'!#REF!),"",'Score Sheet (ENTER DATA)'!#REF!)</f>
        <v>#REF!</v>
      </c>
      <c r="AG108" s="82"/>
    </row>
    <row r="109" spans="1:33" ht="12">
      <c r="A109" s="188" t="e">
        <f>IF(ISBLANK('Score Sheet (ENTER DATA)'!#REF!),"",'Score Sheet (ENTER DATA)'!#REF!)</f>
        <v>#REF!</v>
      </c>
      <c r="B109" s="195" t="e">
        <f>IF(ISBLANK('Score Sheet (ENTER DATA)'!#REF!),"",'Score Sheet (ENTER DATA)'!#REF!)</f>
        <v>#REF!</v>
      </c>
      <c r="C109" s="197" t="e">
        <f>IF(ISBLANK('Score Sheet (ENTER DATA)'!#REF!),"",'Score Sheet (ENTER DATA)'!#REF!)</f>
        <v>#REF!</v>
      </c>
      <c r="D109" s="195" t="e">
        <f>IF(ISBLANK('Score Sheet (ENTER DATA)'!#REF!),"",'Score Sheet (ENTER DATA)'!#REF!)</f>
        <v>#REF!</v>
      </c>
      <c r="E109" s="195" t="e">
        <f>IF(ISBLANK('Score Sheet (ENTER DATA)'!#REF!),"",'Score Sheet (ENTER DATA)'!#REF!)</f>
        <v>#REF!</v>
      </c>
      <c r="F109" s="195" t="e">
        <f>IF(ISBLANK('Score Sheet (ENTER DATA)'!#REF!),"",'Score Sheet (ENTER DATA)'!#REF!)</f>
        <v>#REF!</v>
      </c>
      <c r="G109" s="195" t="e">
        <f>IF(ISBLANK('Score Sheet (ENTER DATA)'!#REF!),"",'Score Sheet (ENTER DATA)'!#REF!)</f>
        <v>#REF!</v>
      </c>
      <c r="H109" s="195" t="e">
        <f>IF(ISBLANK('Score Sheet (ENTER DATA)'!#REF!),"",'Score Sheet (ENTER DATA)'!#REF!)</f>
        <v>#REF!</v>
      </c>
      <c r="I109" s="195" t="e">
        <f>IF(ISBLANK('Score Sheet (ENTER DATA)'!#REF!),"",'Score Sheet (ENTER DATA)'!#REF!)</f>
        <v>#REF!</v>
      </c>
      <c r="J109" s="195" t="e">
        <f>IF(ISBLANK('Score Sheet (ENTER DATA)'!#REF!),"",'Score Sheet (ENTER DATA)'!#REF!)</f>
        <v>#REF!</v>
      </c>
      <c r="K109" s="195" t="e">
        <f>IF(ISBLANK('Score Sheet (ENTER DATA)'!#REF!),"",'Score Sheet (ENTER DATA)'!#REF!)</f>
        <v>#REF!</v>
      </c>
      <c r="L109" s="195" t="e">
        <f>IF(ISBLANK('Score Sheet (ENTER DATA)'!#REF!),"",'Score Sheet (ENTER DATA)'!#REF!)</f>
        <v>#REF!</v>
      </c>
      <c r="M109" s="199" t="e">
        <f>IF(ISBLANK('Score Sheet (ENTER DATA)'!#REF!),"",'Score Sheet (ENTER DATA)'!#REF!)</f>
        <v>#REF!</v>
      </c>
      <c r="N109" s="195" t="e">
        <f>IF(ISBLANK('Score Sheet (ENTER DATA)'!#REF!),"",'Score Sheet (ENTER DATA)'!#REF!)</f>
        <v>#REF!</v>
      </c>
      <c r="O109" s="195" t="e">
        <f>IF(ISBLANK('Score Sheet (ENTER DATA)'!#REF!),"",'Score Sheet (ENTER DATA)'!#REF!)</f>
        <v>#REF!</v>
      </c>
      <c r="P109" s="195" t="e">
        <f>IF(ISBLANK('Score Sheet (ENTER DATA)'!#REF!),"",'Score Sheet (ENTER DATA)'!#REF!)</f>
        <v>#REF!</v>
      </c>
      <c r="Q109" s="195" t="e">
        <f>IF(ISBLANK('Score Sheet (ENTER DATA)'!#REF!),"",'Score Sheet (ENTER DATA)'!#REF!)</f>
        <v>#REF!</v>
      </c>
      <c r="R109" s="195" t="e">
        <f>IF(ISBLANK('Score Sheet (ENTER DATA)'!#REF!),"",'Score Sheet (ENTER DATA)'!#REF!)</f>
        <v>#REF!</v>
      </c>
      <c r="S109" s="195" t="e">
        <f>IF(ISBLANK('Score Sheet (ENTER DATA)'!#REF!),"",'Score Sheet (ENTER DATA)'!#REF!)</f>
        <v>#REF!</v>
      </c>
      <c r="T109" s="195" t="e">
        <f>IF(ISBLANK('Score Sheet (ENTER DATA)'!#REF!),"",'Score Sheet (ENTER DATA)'!#REF!)</f>
        <v>#REF!</v>
      </c>
      <c r="U109" s="195" t="e">
        <f>IF(ISBLANK('Score Sheet (ENTER DATA)'!#REF!),"",'Score Sheet (ENTER DATA)'!#REF!)</f>
        <v>#REF!</v>
      </c>
      <c r="V109" s="195" t="e">
        <f>IF(ISBLANK('Score Sheet (ENTER DATA)'!#REF!),"",'Score Sheet (ENTER DATA)'!#REF!)</f>
        <v>#REF!</v>
      </c>
      <c r="W109" s="201" t="e">
        <f>IF(ISBLANK('Score Sheet (ENTER DATA)'!#REF!),"",'Score Sheet (ENTER DATA)'!#REF!)</f>
        <v>#REF!</v>
      </c>
      <c r="X109" s="203" t="e">
        <f>IF(ISBLANK('Score Sheet (ENTER DATA)'!#REF!),"",'Score Sheet (ENTER DATA)'!#REF!)</f>
        <v>#REF!</v>
      </c>
      <c r="Y109" s="195" t="e">
        <f>IF(ISBLANK('Score Sheet (ENTER DATA)'!#REF!),"",'Score Sheet (ENTER DATA)'!#REF!)</f>
        <v>#REF!</v>
      </c>
      <c r="Z109" s="195" t="e">
        <f>IF(ISBLANK('Score Sheet (ENTER DATA)'!#REF!),"",'Score Sheet (ENTER DATA)'!#REF!)</f>
        <v>#REF!</v>
      </c>
      <c r="AA109" s="195" t="e">
        <f>IF(ISBLANK('Score Sheet (ENTER DATA)'!#REF!),"",'Score Sheet (ENTER DATA)'!#REF!)</f>
        <v>#REF!</v>
      </c>
      <c r="AB109" s="195" t="e">
        <f>IF(ISBLANK('Score Sheet (ENTER DATA)'!#REF!),"",'Score Sheet (ENTER DATA)'!#REF!)</f>
        <v>#REF!</v>
      </c>
      <c r="AC109" s="195" t="e">
        <f>IF(ISBLANK('Score Sheet (ENTER DATA)'!#REF!),"",'Score Sheet (ENTER DATA)'!#REF!)</f>
        <v>#REF!</v>
      </c>
      <c r="AD109" s="195" t="e">
        <f>IF(ISBLANK('Score Sheet (ENTER DATA)'!#REF!),"",'Score Sheet (ENTER DATA)'!#REF!)</f>
        <v>#REF!</v>
      </c>
      <c r="AE109" s="195" t="e">
        <f>IF(ISBLANK('Score Sheet (ENTER DATA)'!#REF!),"",'Score Sheet (ENTER DATA)'!#REF!)</f>
        <v>#REF!</v>
      </c>
      <c r="AF109" s="195" t="e">
        <f>IF(ISBLANK('Score Sheet (ENTER DATA)'!#REF!),"",'Score Sheet (ENTER DATA)'!#REF!)</f>
        <v>#REF!</v>
      </c>
      <c r="AG109" s="82"/>
    </row>
    <row r="110" spans="1:33" ht="12">
      <c r="A110" s="223" t="e">
        <f>IF(ISBLANK('Score Sheet (ENTER DATA)'!#REF!),"",'Score Sheet (ENTER DATA)'!#REF!)</f>
        <v>#REF!</v>
      </c>
      <c r="B110" s="138" t="e">
        <f>IF(ISBLANK('Score Sheet (ENTER DATA)'!#REF!),"",'Score Sheet (ENTER DATA)'!#REF!)</f>
        <v>#REF!</v>
      </c>
      <c r="C110" s="62" t="e">
        <f>IF(ISBLANK('Score Sheet (ENTER DATA)'!#REF!),"",'Score Sheet (ENTER DATA)'!#REF!)</f>
        <v>#REF!</v>
      </c>
      <c r="D110" s="138" t="e">
        <f>IF(ISBLANK('Score Sheet (ENTER DATA)'!#REF!),"",'Score Sheet (ENTER DATA)'!#REF!)</f>
        <v>#REF!</v>
      </c>
      <c r="E110" s="138" t="e">
        <f>IF(ISBLANK('Score Sheet (ENTER DATA)'!#REF!),"",'Score Sheet (ENTER DATA)'!#REF!)</f>
        <v>#REF!</v>
      </c>
      <c r="F110" s="138" t="e">
        <f>IF(ISBLANK('Score Sheet (ENTER DATA)'!#REF!),"",'Score Sheet (ENTER DATA)'!#REF!)</f>
        <v>#REF!</v>
      </c>
      <c r="G110" s="138" t="e">
        <f>IF(ISBLANK('Score Sheet (ENTER DATA)'!#REF!),"",'Score Sheet (ENTER DATA)'!#REF!)</f>
        <v>#REF!</v>
      </c>
      <c r="H110" s="138" t="e">
        <f>IF(ISBLANK('Score Sheet (ENTER DATA)'!#REF!),"",'Score Sheet (ENTER DATA)'!#REF!)</f>
        <v>#REF!</v>
      </c>
      <c r="I110" s="138" t="e">
        <f>IF(ISBLANK('Score Sheet (ENTER DATA)'!#REF!),"",'Score Sheet (ENTER DATA)'!#REF!)</f>
        <v>#REF!</v>
      </c>
      <c r="J110" s="138" t="e">
        <f>IF(ISBLANK('Score Sheet (ENTER DATA)'!#REF!),"",'Score Sheet (ENTER DATA)'!#REF!)</f>
        <v>#REF!</v>
      </c>
      <c r="K110" s="138" t="e">
        <f>IF(ISBLANK('Score Sheet (ENTER DATA)'!#REF!),"",'Score Sheet (ENTER DATA)'!#REF!)</f>
        <v>#REF!</v>
      </c>
      <c r="L110" s="138" t="e">
        <f>IF(ISBLANK('Score Sheet (ENTER DATA)'!#REF!),"",'Score Sheet (ENTER DATA)'!#REF!)</f>
        <v>#REF!</v>
      </c>
      <c r="M110" s="37" t="e">
        <f>IF(('Score Sheet (ENTER DATA)'!#REF!=0),"",'Score Sheet (ENTER DATA)'!#REF!)</f>
        <v>#REF!</v>
      </c>
      <c r="N110" s="138" t="e">
        <f>IF(ISBLANK('Score Sheet (ENTER DATA)'!#REF!),"",'Score Sheet (ENTER DATA)'!#REF!)</f>
        <v>#REF!</v>
      </c>
      <c r="O110" s="138" t="e">
        <f>IF(ISBLANK('Score Sheet (ENTER DATA)'!#REF!),"",'Score Sheet (ENTER DATA)'!#REF!)</f>
        <v>#REF!</v>
      </c>
      <c r="P110" s="138" t="e">
        <f>IF(ISBLANK('Score Sheet (ENTER DATA)'!#REF!),"",'Score Sheet (ENTER DATA)'!#REF!)</f>
        <v>#REF!</v>
      </c>
      <c r="Q110" s="138" t="e">
        <f>IF(ISBLANK('Score Sheet (ENTER DATA)'!#REF!),"",'Score Sheet (ENTER DATA)'!#REF!)</f>
        <v>#REF!</v>
      </c>
      <c r="R110" s="138" t="e">
        <f>IF(ISBLANK('Score Sheet (ENTER DATA)'!#REF!),"",'Score Sheet (ENTER DATA)'!#REF!)</f>
        <v>#REF!</v>
      </c>
      <c r="S110" s="138" t="e">
        <f>IF(ISBLANK('Score Sheet (ENTER DATA)'!#REF!),"",'Score Sheet (ENTER DATA)'!#REF!)</f>
        <v>#REF!</v>
      </c>
      <c r="T110" s="138" t="e">
        <f>IF(ISBLANK('Score Sheet (ENTER DATA)'!#REF!),"",'Score Sheet (ENTER DATA)'!#REF!)</f>
        <v>#REF!</v>
      </c>
      <c r="U110" s="138" t="e">
        <f>IF(ISBLANK('Score Sheet (ENTER DATA)'!#REF!),"",'Score Sheet (ENTER DATA)'!#REF!)</f>
        <v>#REF!</v>
      </c>
      <c r="V110" s="138" t="e">
        <f>IF(ISBLANK('Score Sheet (ENTER DATA)'!#REF!),"",'Score Sheet (ENTER DATA)'!#REF!)</f>
        <v>#REF!</v>
      </c>
      <c r="W110" s="173" t="e">
        <f>IF(ISBLANK('Score Sheet (ENTER DATA)'!#REF!),"",'Score Sheet (ENTER DATA)'!#REF!)</f>
        <v>#REF!</v>
      </c>
      <c r="X110" s="92" t="e">
        <f>IF(ISBLANK('Score Sheet (ENTER DATA)'!#REF!),"",'Score Sheet (ENTER DATA)'!#REF!)</f>
        <v>#REF!</v>
      </c>
      <c r="Y110" s="138" t="e">
        <f>IF(ISBLANK('Score Sheet (ENTER DATA)'!#REF!),"",'Score Sheet (ENTER DATA)'!#REF!)</f>
        <v>#REF!</v>
      </c>
      <c r="Z110" s="138" t="e">
        <f>IF(ISBLANK('Score Sheet (ENTER DATA)'!#REF!),"",'Score Sheet (ENTER DATA)'!#REF!)</f>
        <v>#REF!</v>
      </c>
      <c r="AA110" s="138" t="e">
        <f>IF(ISBLANK('Score Sheet (ENTER DATA)'!#REF!),"",'Score Sheet (ENTER DATA)'!#REF!)</f>
        <v>#REF!</v>
      </c>
      <c r="AB110" s="138" t="e">
        <f>IF(ISBLANK('Score Sheet (ENTER DATA)'!#REF!),"",'Score Sheet (ENTER DATA)'!#REF!)</f>
        <v>#REF!</v>
      </c>
      <c r="AC110" s="138" t="e">
        <f>IF(ISBLANK('Score Sheet (ENTER DATA)'!#REF!),"",'Score Sheet (ENTER DATA)'!#REF!)</f>
        <v>#REF!</v>
      </c>
      <c r="AD110" s="138" t="e">
        <f>IF(ISBLANK('Score Sheet (ENTER DATA)'!#REF!),"",'Score Sheet (ENTER DATA)'!#REF!)</f>
        <v>#REF!</v>
      </c>
      <c r="AE110" s="138" t="e">
        <f>IF(ISBLANK('Score Sheet (ENTER DATA)'!#REF!),"",'Score Sheet (ENTER DATA)'!#REF!)</f>
        <v>#REF!</v>
      </c>
      <c r="AF110" s="138" t="e">
        <f>IF(ISBLANK('Score Sheet (ENTER DATA)'!#REF!),"",'Score Sheet (ENTER DATA)'!#REF!)</f>
        <v>#REF!</v>
      </c>
      <c r="AG110" s="82"/>
    </row>
    <row r="111" spans="1:33" ht="12">
      <c r="A111" s="231" t="e">
        <f>IF(ISBLANK('Score Sheet (ENTER DATA)'!#REF!),"",'Score Sheet (ENTER DATA)'!#REF!)</f>
        <v>#REF!</v>
      </c>
      <c r="B111" s="138" t="e">
        <f>IF(ISBLANK('Score Sheet (ENTER DATA)'!#REF!),"",'Score Sheet (ENTER DATA)'!#REF!)</f>
        <v>#REF!</v>
      </c>
      <c r="C111" s="62" t="e">
        <f>IF(ISBLANK('Score Sheet (ENTER DATA)'!#REF!),"",'Score Sheet (ENTER DATA)'!#REF!)</f>
        <v>#REF!</v>
      </c>
      <c r="D111" s="138" t="e">
        <f>IF(ISBLANK('Score Sheet (ENTER DATA)'!#REF!),"",'Score Sheet (ENTER DATA)'!#REF!)</f>
        <v>#REF!</v>
      </c>
      <c r="E111" s="138" t="e">
        <f>IF(ISBLANK('Score Sheet (ENTER DATA)'!#REF!),"",'Score Sheet (ENTER DATA)'!#REF!)</f>
        <v>#REF!</v>
      </c>
      <c r="F111" s="138" t="e">
        <f>IF(ISBLANK('Score Sheet (ENTER DATA)'!#REF!),"",'Score Sheet (ENTER DATA)'!#REF!)</f>
        <v>#REF!</v>
      </c>
      <c r="G111" s="138" t="e">
        <f>IF(ISBLANK('Score Sheet (ENTER DATA)'!#REF!),"",'Score Sheet (ENTER DATA)'!#REF!)</f>
        <v>#REF!</v>
      </c>
      <c r="H111" s="138" t="e">
        <f>IF(ISBLANK('Score Sheet (ENTER DATA)'!#REF!),"",'Score Sheet (ENTER DATA)'!#REF!)</f>
        <v>#REF!</v>
      </c>
      <c r="I111" s="138" t="e">
        <f>IF(ISBLANK('Score Sheet (ENTER DATA)'!#REF!),"",'Score Sheet (ENTER DATA)'!#REF!)</f>
        <v>#REF!</v>
      </c>
      <c r="J111" s="138" t="e">
        <f>IF(ISBLANK('Score Sheet (ENTER DATA)'!#REF!),"",'Score Sheet (ENTER DATA)'!#REF!)</f>
        <v>#REF!</v>
      </c>
      <c r="K111" s="138" t="e">
        <f>IF(ISBLANK('Score Sheet (ENTER DATA)'!#REF!),"",'Score Sheet (ENTER DATA)'!#REF!)</f>
        <v>#REF!</v>
      </c>
      <c r="L111" s="138" t="e">
        <f>IF(ISBLANK('Score Sheet (ENTER DATA)'!#REF!),"",'Score Sheet (ENTER DATA)'!#REF!)</f>
        <v>#REF!</v>
      </c>
      <c r="M111" s="37" t="e">
        <f>IF(('Score Sheet (ENTER DATA)'!#REF!=0),"",'Score Sheet (ENTER DATA)'!#REF!)</f>
        <v>#REF!</v>
      </c>
      <c r="N111" s="138" t="e">
        <f>IF(ISBLANK('Score Sheet (ENTER DATA)'!#REF!),"",'Score Sheet (ENTER DATA)'!#REF!)</f>
        <v>#REF!</v>
      </c>
      <c r="O111" s="138" t="e">
        <f>IF(ISBLANK('Score Sheet (ENTER DATA)'!#REF!),"",'Score Sheet (ENTER DATA)'!#REF!)</f>
        <v>#REF!</v>
      </c>
      <c r="P111" s="138" t="e">
        <f>IF(ISBLANK('Score Sheet (ENTER DATA)'!#REF!),"",'Score Sheet (ENTER DATA)'!#REF!)</f>
        <v>#REF!</v>
      </c>
      <c r="Q111" s="138" t="e">
        <f>IF(ISBLANK('Score Sheet (ENTER DATA)'!#REF!),"",'Score Sheet (ENTER DATA)'!#REF!)</f>
        <v>#REF!</v>
      </c>
      <c r="R111" s="138" t="e">
        <f>IF(ISBLANK('Score Sheet (ENTER DATA)'!#REF!),"",'Score Sheet (ENTER DATA)'!#REF!)</f>
        <v>#REF!</v>
      </c>
      <c r="S111" s="138" t="e">
        <f>IF(ISBLANK('Score Sheet (ENTER DATA)'!#REF!),"",'Score Sheet (ENTER DATA)'!#REF!)</f>
        <v>#REF!</v>
      </c>
      <c r="T111" s="138" t="e">
        <f>IF(ISBLANK('Score Sheet (ENTER DATA)'!#REF!),"",'Score Sheet (ENTER DATA)'!#REF!)</f>
        <v>#REF!</v>
      </c>
      <c r="U111" s="138" t="e">
        <f>IF(ISBLANK('Score Sheet (ENTER DATA)'!#REF!),"",'Score Sheet (ENTER DATA)'!#REF!)</f>
        <v>#REF!</v>
      </c>
      <c r="V111" s="138" t="e">
        <f>IF(ISBLANK('Score Sheet (ENTER DATA)'!#REF!),"",'Score Sheet (ENTER DATA)'!#REF!)</f>
        <v>#REF!</v>
      </c>
      <c r="W111" s="173" t="e">
        <f>IF(ISBLANK('Score Sheet (ENTER DATA)'!#REF!),"",'Score Sheet (ENTER DATA)'!#REF!)</f>
        <v>#REF!</v>
      </c>
      <c r="X111" s="92" t="e">
        <f>IF(ISBLANK('Score Sheet (ENTER DATA)'!#REF!),"",'Score Sheet (ENTER DATA)'!#REF!)</f>
        <v>#REF!</v>
      </c>
      <c r="Y111" s="138" t="e">
        <f>IF(ISBLANK('Score Sheet (ENTER DATA)'!#REF!),"",'Score Sheet (ENTER DATA)'!#REF!)</f>
        <v>#REF!</v>
      </c>
      <c r="Z111" s="138" t="e">
        <f>IF(ISBLANK('Score Sheet (ENTER DATA)'!#REF!),"",'Score Sheet (ENTER DATA)'!#REF!)</f>
        <v>#REF!</v>
      </c>
      <c r="AA111" s="138" t="e">
        <f>IF(ISBLANK('Score Sheet (ENTER DATA)'!#REF!),"",'Score Sheet (ENTER DATA)'!#REF!)</f>
        <v>#REF!</v>
      </c>
      <c r="AB111" s="138" t="e">
        <f>IF(ISBLANK('Score Sheet (ENTER DATA)'!#REF!),"",'Score Sheet (ENTER DATA)'!#REF!)</f>
        <v>#REF!</v>
      </c>
      <c r="AC111" s="138" t="e">
        <f>IF(ISBLANK('Score Sheet (ENTER DATA)'!#REF!),"",'Score Sheet (ENTER DATA)'!#REF!)</f>
        <v>#REF!</v>
      </c>
      <c r="AD111" s="138" t="e">
        <f>IF(ISBLANK('Score Sheet (ENTER DATA)'!#REF!),"",'Score Sheet (ENTER DATA)'!#REF!)</f>
        <v>#REF!</v>
      </c>
      <c r="AE111" s="138" t="e">
        <f>IF(ISBLANK('Score Sheet (ENTER DATA)'!#REF!),"",'Score Sheet (ENTER DATA)'!#REF!)</f>
        <v>#REF!</v>
      </c>
      <c r="AF111" s="138" t="e">
        <f>IF(ISBLANK('Score Sheet (ENTER DATA)'!#REF!),"",'Score Sheet (ENTER DATA)'!#REF!)</f>
        <v>#REF!</v>
      </c>
      <c r="AG111" s="82"/>
    </row>
    <row r="112" spans="1:33" ht="12">
      <c r="A112" s="187" t="e">
        <f>IF(ISBLANK('Score Sheet (ENTER DATA)'!#REF!),"",'Score Sheet (ENTER DATA)'!#REF!)</f>
        <v>#REF!</v>
      </c>
      <c r="B112" s="195" t="e">
        <f>IF(ISBLANK('Score Sheet (ENTER DATA)'!#REF!),"",'Score Sheet (ENTER DATA)'!#REF!)</f>
        <v>#REF!</v>
      </c>
      <c r="C112" s="197" t="e">
        <f>IF(ISBLANK('Score Sheet (ENTER DATA)'!#REF!),"",'Score Sheet (ENTER DATA)'!#REF!)</f>
        <v>#REF!</v>
      </c>
      <c r="D112" s="195" t="e">
        <f>IF(ISBLANK('Score Sheet (ENTER DATA)'!#REF!),"",'Score Sheet (ENTER DATA)'!#REF!)</f>
        <v>#REF!</v>
      </c>
      <c r="E112" s="195" t="e">
        <f>IF(ISBLANK('Score Sheet (ENTER DATA)'!#REF!),"",'Score Sheet (ENTER DATA)'!#REF!)</f>
        <v>#REF!</v>
      </c>
      <c r="F112" s="195" t="e">
        <f>IF(ISBLANK('Score Sheet (ENTER DATA)'!#REF!),"",'Score Sheet (ENTER DATA)'!#REF!)</f>
        <v>#REF!</v>
      </c>
      <c r="G112" s="195" t="e">
        <f>IF(ISBLANK('Score Sheet (ENTER DATA)'!#REF!),"",'Score Sheet (ENTER DATA)'!#REF!)</f>
        <v>#REF!</v>
      </c>
      <c r="H112" s="195" t="e">
        <f>IF(ISBLANK('Score Sheet (ENTER DATA)'!#REF!),"",'Score Sheet (ENTER DATA)'!#REF!)</f>
        <v>#REF!</v>
      </c>
      <c r="I112" s="195" t="e">
        <f>IF(ISBLANK('Score Sheet (ENTER DATA)'!#REF!),"",'Score Sheet (ENTER DATA)'!#REF!)</f>
        <v>#REF!</v>
      </c>
      <c r="J112" s="195" t="e">
        <f>IF(ISBLANK('Score Sheet (ENTER DATA)'!#REF!),"",'Score Sheet (ENTER DATA)'!#REF!)</f>
        <v>#REF!</v>
      </c>
      <c r="K112" s="195" t="e">
        <f>IF(ISBLANK('Score Sheet (ENTER DATA)'!#REF!),"",'Score Sheet (ENTER DATA)'!#REF!)</f>
        <v>#REF!</v>
      </c>
      <c r="L112" s="195" t="e">
        <f>IF(ISBLANK('Score Sheet (ENTER DATA)'!#REF!),"",'Score Sheet (ENTER DATA)'!#REF!)</f>
        <v>#REF!</v>
      </c>
      <c r="M112" s="199" t="e">
        <f>IF(ISBLANK('Score Sheet (ENTER DATA)'!#REF!),"",'Score Sheet (ENTER DATA)'!#REF!)</f>
        <v>#REF!</v>
      </c>
      <c r="N112" s="195" t="e">
        <f>IF(ISBLANK('Score Sheet (ENTER DATA)'!#REF!),"",'Score Sheet (ENTER DATA)'!#REF!)</f>
        <v>#REF!</v>
      </c>
      <c r="O112" s="195" t="e">
        <f>IF(ISBLANK('Score Sheet (ENTER DATA)'!#REF!),"",'Score Sheet (ENTER DATA)'!#REF!)</f>
        <v>#REF!</v>
      </c>
      <c r="P112" s="195" t="e">
        <f>IF(ISBLANK('Score Sheet (ENTER DATA)'!#REF!),"",'Score Sheet (ENTER DATA)'!#REF!)</f>
        <v>#REF!</v>
      </c>
      <c r="Q112" s="195" t="e">
        <f>IF(ISBLANK('Score Sheet (ENTER DATA)'!#REF!),"",'Score Sheet (ENTER DATA)'!#REF!)</f>
        <v>#REF!</v>
      </c>
      <c r="R112" s="195" t="e">
        <f>IF(ISBLANK('Score Sheet (ENTER DATA)'!#REF!),"",'Score Sheet (ENTER DATA)'!#REF!)</f>
        <v>#REF!</v>
      </c>
      <c r="S112" s="195" t="e">
        <f>IF(ISBLANK('Score Sheet (ENTER DATA)'!#REF!),"",'Score Sheet (ENTER DATA)'!#REF!)</f>
        <v>#REF!</v>
      </c>
      <c r="T112" s="195" t="e">
        <f>IF(ISBLANK('Score Sheet (ENTER DATA)'!#REF!),"",'Score Sheet (ENTER DATA)'!#REF!)</f>
        <v>#REF!</v>
      </c>
      <c r="U112" s="195" t="e">
        <f>IF(ISBLANK('Score Sheet (ENTER DATA)'!#REF!),"",'Score Sheet (ENTER DATA)'!#REF!)</f>
        <v>#REF!</v>
      </c>
      <c r="V112" s="195" t="e">
        <f>IF(ISBLANK('Score Sheet (ENTER DATA)'!#REF!),"",'Score Sheet (ENTER DATA)'!#REF!)</f>
        <v>#REF!</v>
      </c>
      <c r="W112" s="201" t="e">
        <f>IF(ISBLANK('Score Sheet (ENTER DATA)'!#REF!),"",'Score Sheet (ENTER DATA)'!#REF!)</f>
        <v>#REF!</v>
      </c>
      <c r="X112" s="203" t="e">
        <f>IF(ISBLANK('Score Sheet (ENTER DATA)'!#REF!),"",'Score Sheet (ENTER DATA)'!#REF!)</f>
        <v>#REF!</v>
      </c>
      <c r="Y112" s="195" t="e">
        <f>IF(ISBLANK('Score Sheet (ENTER DATA)'!#REF!),"",'Score Sheet (ENTER DATA)'!#REF!)</f>
        <v>#REF!</v>
      </c>
      <c r="Z112" s="195" t="e">
        <f>IF(ISBLANK('Score Sheet (ENTER DATA)'!#REF!),"",'Score Sheet (ENTER DATA)'!#REF!)</f>
        <v>#REF!</v>
      </c>
      <c r="AA112" s="195" t="e">
        <f>IF(ISBLANK('Score Sheet (ENTER DATA)'!#REF!),"",'Score Sheet (ENTER DATA)'!#REF!)</f>
        <v>#REF!</v>
      </c>
      <c r="AB112" s="195" t="e">
        <f>IF(ISBLANK('Score Sheet (ENTER DATA)'!#REF!),"",'Score Sheet (ENTER DATA)'!#REF!)</f>
        <v>#REF!</v>
      </c>
      <c r="AC112" s="195" t="e">
        <f>IF(ISBLANK('Score Sheet (ENTER DATA)'!#REF!),"",'Score Sheet (ENTER DATA)'!#REF!)</f>
        <v>#REF!</v>
      </c>
      <c r="AD112" s="195" t="e">
        <f>IF(ISBLANK('Score Sheet (ENTER DATA)'!#REF!),"",'Score Sheet (ENTER DATA)'!#REF!)</f>
        <v>#REF!</v>
      </c>
      <c r="AE112" s="195" t="e">
        <f>IF(ISBLANK('Score Sheet (ENTER DATA)'!#REF!),"",'Score Sheet (ENTER DATA)'!#REF!)</f>
        <v>#REF!</v>
      </c>
      <c r="AF112" s="195" t="e">
        <f>IF(ISBLANK('Score Sheet (ENTER DATA)'!#REF!),"",'Score Sheet (ENTER DATA)'!#REF!)</f>
        <v>#REF!</v>
      </c>
      <c r="AG112" s="82"/>
    </row>
    <row r="113" spans="1:33" ht="12">
      <c r="A113" s="223" t="e">
        <f>IF(ISBLANK('Score Sheet (ENTER DATA)'!#REF!),"",'Score Sheet (ENTER DATA)'!#REF!)</f>
        <v>#REF!</v>
      </c>
      <c r="B113" s="138" t="e">
        <f>IF(ISBLANK('Score Sheet (ENTER DATA)'!#REF!),"",'Score Sheet (ENTER DATA)'!#REF!)</f>
        <v>#REF!</v>
      </c>
      <c r="C113" s="62" t="e">
        <f>IF(ISBLANK('Score Sheet (ENTER DATA)'!#REF!),"",'Score Sheet (ENTER DATA)'!#REF!)</f>
        <v>#REF!</v>
      </c>
      <c r="D113" s="138" t="e">
        <f>IF(ISBLANK('Score Sheet (ENTER DATA)'!#REF!),"",'Score Sheet (ENTER DATA)'!#REF!)</f>
        <v>#REF!</v>
      </c>
      <c r="E113" s="138" t="e">
        <f>IF(ISBLANK('Score Sheet (ENTER DATA)'!#REF!),"",'Score Sheet (ENTER DATA)'!#REF!)</f>
        <v>#REF!</v>
      </c>
      <c r="F113" s="138" t="e">
        <f>IF(ISBLANK('Score Sheet (ENTER DATA)'!#REF!),"",'Score Sheet (ENTER DATA)'!#REF!)</f>
        <v>#REF!</v>
      </c>
      <c r="G113" s="138" t="e">
        <f>IF(ISBLANK('Score Sheet (ENTER DATA)'!#REF!),"",'Score Sheet (ENTER DATA)'!#REF!)</f>
        <v>#REF!</v>
      </c>
      <c r="H113" s="138" t="e">
        <f>IF(ISBLANK('Score Sheet (ENTER DATA)'!#REF!),"",'Score Sheet (ENTER DATA)'!#REF!)</f>
        <v>#REF!</v>
      </c>
      <c r="I113" s="138" t="e">
        <f>IF(ISBLANK('Score Sheet (ENTER DATA)'!#REF!),"",'Score Sheet (ENTER DATA)'!#REF!)</f>
        <v>#REF!</v>
      </c>
      <c r="J113" s="138" t="e">
        <f>IF(ISBLANK('Score Sheet (ENTER DATA)'!#REF!),"",'Score Sheet (ENTER DATA)'!#REF!)</f>
        <v>#REF!</v>
      </c>
      <c r="K113" s="138" t="e">
        <f>IF(ISBLANK('Score Sheet (ENTER DATA)'!#REF!),"",'Score Sheet (ENTER DATA)'!#REF!)</f>
        <v>#REF!</v>
      </c>
      <c r="L113" s="138" t="e">
        <f>IF(ISBLANK('Score Sheet (ENTER DATA)'!#REF!),"",'Score Sheet (ENTER DATA)'!#REF!)</f>
        <v>#REF!</v>
      </c>
      <c r="M113" s="37" t="e">
        <f>IF(('Score Sheet (ENTER DATA)'!#REF!=0),"",'Score Sheet (ENTER DATA)'!#REF!)</f>
        <v>#REF!</v>
      </c>
      <c r="N113" s="138" t="e">
        <f>IF(ISBLANK('Score Sheet (ENTER DATA)'!#REF!),"",'Score Sheet (ENTER DATA)'!#REF!)</f>
        <v>#REF!</v>
      </c>
      <c r="O113" s="138" t="e">
        <f>IF(ISBLANK('Score Sheet (ENTER DATA)'!#REF!),"",'Score Sheet (ENTER DATA)'!#REF!)</f>
        <v>#REF!</v>
      </c>
      <c r="P113" s="138" t="e">
        <f>IF(ISBLANK('Score Sheet (ENTER DATA)'!#REF!),"",'Score Sheet (ENTER DATA)'!#REF!)</f>
        <v>#REF!</v>
      </c>
      <c r="Q113" s="138" t="e">
        <f>IF(ISBLANK('Score Sheet (ENTER DATA)'!#REF!),"",'Score Sheet (ENTER DATA)'!#REF!)</f>
        <v>#REF!</v>
      </c>
      <c r="R113" s="138" t="e">
        <f>IF(ISBLANK('Score Sheet (ENTER DATA)'!#REF!),"",'Score Sheet (ENTER DATA)'!#REF!)</f>
        <v>#REF!</v>
      </c>
      <c r="S113" s="138" t="e">
        <f>IF(ISBLANK('Score Sheet (ENTER DATA)'!#REF!),"",'Score Sheet (ENTER DATA)'!#REF!)</f>
        <v>#REF!</v>
      </c>
      <c r="T113" s="138" t="e">
        <f>IF(ISBLANK('Score Sheet (ENTER DATA)'!#REF!),"",'Score Sheet (ENTER DATA)'!#REF!)</f>
        <v>#REF!</v>
      </c>
      <c r="U113" s="138" t="e">
        <f>IF(ISBLANK('Score Sheet (ENTER DATA)'!#REF!),"",'Score Sheet (ENTER DATA)'!#REF!)</f>
        <v>#REF!</v>
      </c>
      <c r="V113" s="138" t="e">
        <f>IF(ISBLANK('Score Sheet (ENTER DATA)'!#REF!),"",'Score Sheet (ENTER DATA)'!#REF!)</f>
        <v>#REF!</v>
      </c>
      <c r="W113" s="173" t="e">
        <f>IF(ISBLANK('Score Sheet (ENTER DATA)'!#REF!),"",'Score Sheet (ENTER DATA)'!#REF!)</f>
        <v>#REF!</v>
      </c>
      <c r="X113" s="92" t="e">
        <f>IF(ISBLANK('Score Sheet (ENTER DATA)'!#REF!),"",'Score Sheet (ENTER DATA)'!#REF!)</f>
        <v>#REF!</v>
      </c>
      <c r="Y113" s="138" t="e">
        <f>IF(ISBLANK('Score Sheet (ENTER DATA)'!#REF!),"",'Score Sheet (ENTER DATA)'!#REF!)</f>
        <v>#REF!</v>
      </c>
      <c r="Z113" s="138" t="e">
        <f>IF(ISBLANK('Score Sheet (ENTER DATA)'!#REF!),"",'Score Sheet (ENTER DATA)'!#REF!)</f>
        <v>#REF!</v>
      </c>
      <c r="AA113" s="138" t="e">
        <f>IF(ISBLANK('Score Sheet (ENTER DATA)'!#REF!),"",'Score Sheet (ENTER DATA)'!#REF!)</f>
        <v>#REF!</v>
      </c>
      <c r="AB113" s="138" t="e">
        <f>IF(ISBLANK('Score Sheet (ENTER DATA)'!#REF!),"",'Score Sheet (ENTER DATA)'!#REF!)</f>
        <v>#REF!</v>
      </c>
      <c r="AC113" s="138" t="e">
        <f>IF(ISBLANK('Score Sheet (ENTER DATA)'!#REF!),"",'Score Sheet (ENTER DATA)'!#REF!)</f>
        <v>#REF!</v>
      </c>
      <c r="AD113" s="138" t="e">
        <f>IF(ISBLANK('Score Sheet (ENTER DATA)'!#REF!),"",'Score Sheet (ENTER DATA)'!#REF!)</f>
        <v>#REF!</v>
      </c>
      <c r="AE113" s="138" t="e">
        <f>IF(ISBLANK('Score Sheet (ENTER DATA)'!#REF!),"",'Score Sheet (ENTER DATA)'!#REF!)</f>
        <v>#REF!</v>
      </c>
      <c r="AF113" s="138" t="e">
        <f>IF(ISBLANK('Score Sheet (ENTER DATA)'!#REF!),"",'Score Sheet (ENTER DATA)'!#REF!)</f>
        <v>#REF!</v>
      </c>
      <c r="AG113" s="82"/>
    </row>
    <row r="114" spans="1:33" ht="12">
      <c r="A114" s="237" t="e">
        <f>IF(ISBLANK('Score Sheet (ENTER DATA)'!#REF!),"",'Score Sheet (ENTER DATA)'!#REF!)</f>
        <v>#REF!</v>
      </c>
      <c r="B114" s="195" t="e">
        <f>IF(ISBLANK('Score Sheet (ENTER DATA)'!#REF!),"",'Score Sheet (ENTER DATA)'!#REF!)</f>
        <v>#REF!</v>
      </c>
      <c r="C114" s="197" t="e">
        <f>IF(ISBLANK('Score Sheet (ENTER DATA)'!#REF!),"",'Score Sheet (ENTER DATA)'!#REF!)</f>
        <v>#REF!</v>
      </c>
      <c r="D114" s="195" t="e">
        <f>IF(ISBLANK('Score Sheet (ENTER DATA)'!#REF!),"",'Score Sheet (ENTER DATA)'!#REF!)</f>
        <v>#REF!</v>
      </c>
      <c r="E114" s="195" t="e">
        <f>IF(ISBLANK('Score Sheet (ENTER DATA)'!#REF!),"",'Score Sheet (ENTER DATA)'!#REF!)</f>
        <v>#REF!</v>
      </c>
      <c r="F114" s="195" t="e">
        <f>IF(ISBLANK('Score Sheet (ENTER DATA)'!#REF!),"",'Score Sheet (ENTER DATA)'!#REF!)</f>
        <v>#REF!</v>
      </c>
      <c r="G114" s="195" t="e">
        <f>IF(ISBLANK('Score Sheet (ENTER DATA)'!#REF!),"",'Score Sheet (ENTER DATA)'!#REF!)</f>
        <v>#REF!</v>
      </c>
      <c r="H114" s="195" t="e">
        <f>IF(ISBLANK('Score Sheet (ENTER DATA)'!#REF!),"",'Score Sheet (ENTER DATA)'!#REF!)</f>
        <v>#REF!</v>
      </c>
      <c r="I114" s="195" t="e">
        <f>IF(ISBLANK('Score Sheet (ENTER DATA)'!#REF!),"",'Score Sheet (ENTER DATA)'!#REF!)</f>
        <v>#REF!</v>
      </c>
      <c r="J114" s="195" t="e">
        <f>IF(ISBLANK('Score Sheet (ENTER DATA)'!#REF!),"",'Score Sheet (ENTER DATA)'!#REF!)</f>
        <v>#REF!</v>
      </c>
      <c r="K114" s="195" t="e">
        <f>IF(ISBLANK('Score Sheet (ENTER DATA)'!#REF!),"",'Score Sheet (ENTER DATA)'!#REF!)</f>
        <v>#REF!</v>
      </c>
      <c r="L114" s="195" t="e">
        <f>IF(ISBLANK('Score Sheet (ENTER DATA)'!#REF!),"",'Score Sheet (ENTER DATA)'!#REF!)</f>
        <v>#REF!</v>
      </c>
      <c r="M114" s="199" t="e">
        <f>IF(ISBLANK('Score Sheet (ENTER DATA)'!#REF!),"",'Score Sheet (ENTER DATA)'!#REF!)</f>
        <v>#REF!</v>
      </c>
      <c r="N114" s="195" t="e">
        <f>IF(ISBLANK('Score Sheet (ENTER DATA)'!#REF!),"",'Score Sheet (ENTER DATA)'!#REF!)</f>
        <v>#REF!</v>
      </c>
      <c r="O114" s="195" t="e">
        <f>IF(ISBLANK('Score Sheet (ENTER DATA)'!#REF!),"",'Score Sheet (ENTER DATA)'!#REF!)</f>
        <v>#REF!</v>
      </c>
      <c r="P114" s="195" t="e">
        <f>IF(ISBLANK('Score Sheet (ENTER DATA)'!#REF!),"",'Score Sheet (ENTER DATA)'!#REF!)</f>
        <v>#REF!</v>
      </c>
      <c r="Q114" s="195" t="e">
        <f>IF(ISBLANK('Score Sheet (ENTER DATA)'!#REF!),"",'Score Sheet (ENTER DATA)'!#REF!)</f>
        <v>#REF!</v>
      </c>
      <c r="R114" s="195" t="e">
        <f>IF(ISBLANK('Score Sheet (ENTER DATA)'!#REF!),"",'Score Sheet (ENTER DATA)'!#REF!)</f>
        <v>#REF!</v>
      </c>
      <c r="S114" s="195" t="e">
        <f>IF(ISBLANK('Score Sheet (ENTER DATA)'!#REF!),"",'Score Sheet (ENTER DATA)'!#REF!)</f>
        <v>#REF!</v>
      </c>
      <c r="T114" s="195" t="e">
        <f>IF(ISBLANK('Score Sheet (ENTER DATA)'!#REF!),"",'Score Sheet (ENTER DATA)'!#REF!)</f>
        <v>#REF!</v>
      </c>
      <c r="U114" s="195" t="e">
        <f>IF(ISBLANK('Score Sheet (ENTER DATA)'!#REF!),"",'Score Sheet (ENTER DATA)'!#REF!)</f>
        <v>#REF!</v>
      </c>
      <c r="V114" s="195" t="e">
        <f>IF(ISBLANK('Score Sheet (ENTER DATA)'!#REF!),"",'Score Sheet (ENTER DATA)'!#REF!)</f>
        <v>#REF!</v>
      </c>
      <c r="W114" s="201" t="e">
        <f>IF(ISBLANK('Score Sheet (ENTER DATA)'!#REF!),"",'Score Sheet (ENTER DATA)'!#REF!)</f>
        <v>#REF!</v>
      </c>
      <c r="X114" s="203" t="e">
        <f>IF(ISBLANK('Score Sheet (ENTER DATA)'!#REF!),"",'Score Sheet (ENTER DATA)'!#REF!)</f>
        <v>#REF!</v>
      </c>
      <c r="Y114" s="195" t="e">
        <f>IF(ISBLANK('Score Sheet (ENTER DATA)'!#REF!),"",'Score Sheet (ENTER DATA)'!#REF!)</f>
        <v>#REF!</v>
      </c>
      <c r="Z114" s="195" t="e">
        <f>IF(ISBLANK('Score Sheet (ENTER DATA)'!#REF!),"",'Score Sheet (ENTER DATA)'!#REF!)</f>
        <v>#REF!</v>
      </c>
      <c r="AA114" s="195" t="e">
        <f>IF(ISBLANK('Score Sheet (ENTER DATA)'!#REF!),"",'Score Sheet (ENTER DATA)'!#REF!)</f>
        <v>#REF!</v>
      </c>
      <c r="AB114" s="195" t="e">
        <f>IF(ISBLANK('Score Sheet (ENTER DATA)'!#REF!),"",'Score Sheet (ENTER DATA)'!#REF!)</f>
        <v>#REF!</v>
      </c>
      <c r="AC114" s="195" t="e">
        <f>IF(ISBLANK('Score Sheet (ENTER DATA)'!#REF!),"",'Score Sheet (ENTER DATA)'!#REF!)</f>
        <v>#REF!</v>
      </c>
      <c r="AD114" s="195" t="e">
        <f>IF(ISBLANK('Score Sheet (ENTER DATA)'!#REF!),"",'Score Sheet (ENTER DATA)'!#REF!)</f>
        <v>#REF!</v>
      </c>
      <c r="AE114" s="195" t="e">
        <f>IF(ISBLANK('Score Sheet (ENTER DATA)'!#REF!),"",'Score Sheet (ENTER DATA)'!#REF!)</f>
        <v>#REF!</v>
      </c>
      <c r="AF114" s="195" t="e">
        <f>IF(ISBLANK('Score Sheet (ENTER DATA)'!#REF!),"",'Score Sheet (ENTER DATA)'!#REF!)</f>
        <v>#REF!</v>
      </c>
      <c r="AG114" s="82"/>
    </row>
    <row r="115" spans="1:33" ht="12">
      <c r="A115" s="248" t="e">
        <f>IF(ISBLANK('Score Sheet (ENTER DATA)'!#REF!),"",'Score Sheet (ENTER DATA)'!#REF!)</f>
        <v>#REF!</v>
      </c>
      <c r="B115" s="195" t="e">
        <f>IF(ISBLANK('Score Sheet (ENTER DATA)'!#REF!),"",'Score Sheet (ENTER DATA)'!#REF!)</f>
        <v>#REF!</v>
      </c>
      <c r="C115" s="197" t="e">
        <f>IF(ISBLANK('Score Sheet (ENTER DATA)'!#REF!),"",'Score Sheet (ENTER DATA)'!#REF!)</f>
        <v>#REF!</v>
      </c>
      <c r="D115" s="195" t="e">
        <f>IF(ISBLANK('Score Sheet (ENTER DATA)'!#REF!),"",'Score Sheet (ENTER DATA)'!#REF!)</f>
        <v>#REF!</v>
      </c>
      <c r="E115" s="195" t="e">
        <f>IF(ISBLANK('Score Sheet (ENTER DATA)'!#REF!),"",'Score Sheet (ENTER DATA)'!#REF!)</f>
        <v>#REF!</v>
      </c>
      <c r="F115" s="195" t="e">
        <f>IF(ISBLANK('Score Sheet (ENTER DATA)'!#REF!),"",'Score Sheet (ENTER DATA)'!#REF!)</f>
        <v>#REF!</v>
      </c>
      <c r="G115" s="195" t="e">
        <f>IF(ISBLANK('Score Sheet (ENTER DATA)'!#REF!),"",'Score Sheet (ENTER DATA)'!#REF!)</f>
        <v>#REF!</v>
      </c>
      <c r="H115" s="195" t="e">
        <f>IF(ISBLANK('Score Sheet (ENTER DATA)'!#REF!),"",'Score Sheet (ENTER DATA)'!#REF!)</f>
        <v>#REF!</v>
      </c>
      <c r="I115" s="195" t="e">
        <f>IF(ISBLANK('Score Sheet (ENTER DATA)'!#REF!),"",'Score Sheet (ENTER DATA)'!#REF!)</f>
        <v>#REF!</v>
      </c>
      <c r="J115" s="195" t="e">
        <f>IF(ISBLANK('Score Sheet (ENTER DATA)'!#REF!),"",'Score Sheet (ENTER DATA)'!#REF!)</f>
        <v>#REF!</v>
      </c>
      <c r="K115" s="195" t="e">
        <f>IF(ISBLANK('Score Sheet (ENTER DATA)'!#REF!),"",'Score Sheet (ENTER DATA)'!#REF!)</f>
        <v>#REF!</v>
      </c>
      <c r="L115" s="195" t="e">
        <f>IF(ISBLANK('Score Sheet (ENTER DATA)'!#REF!),"",'Score Sheet (ENTER DATA)'!#REF!)</f>
        <v>#REF!</v>
      </c>
      <c r="M115" s="199" t="e">
        <f>IF(ISBLANK('Score Sheet (ENTER DATA)'!#REF!),"",'Score Sheet (ENTER DATA)'!#REF!)</f>
        <v>#REF!</v>
      </c>
      <c r="N115" s="195" t="e">
        <f>IF(ISBLANK('Score Sheet (ENTER DATA)'!#REF!),"",'Score Sheet (ENTER DATA)'!#REF!)</f>
        <v>#REF!</v>
      </c>
      <c r="O115" s="195" t="e">
        <f>IF(ISBLANK('Score Sheet (ENTER DATA)'!#REF!),"",'Score Sheet (ENTER DATA)'!#REF!)</f>
        <v>#REF!</v>
      </c>
      <c r="P115" s="195" t="e">
        <f>IF(ISBLANK('Score Sheet (ENTER DATA)'!#REF!),"",'Score Sheet (ENTER DATA)'!#REF!)</f>
        <v>#REF!</v>
      </c>
      <c r="Q115" s="195" t="e">
        <f>IF(ISBLANK('Score Sheet (ENTER DATA)'!#REF!),"",'Score Sheet (ENTER DATA)'!#REF!)</f>
        <v>#REF!</v>
      </c>
      <c r="R115" s="195" t="e">
        <f>IF(ISBLANK('Score Sheet (ENTER DATA)'!#REF!),"",'Score Sheet (ENTER DATA)'!#REF!)</f>
        <v>#REF!</v>
      </c>
      <c r="S115" s="195" t="e">
        <f>IF(ISBLANK('Score Sheet (ENTER DATA)'!#REF!),"",'Score Sheet (ENTER DATA)'!#REF!)</f>
        <v>#REF!</v>
      </c>
      <c r="T115" s="195" t="e">
        <f>IF(ISBLANK('Score Sheet (ENTER DATA)'!#REF!),"",'Score Sheet (ENTER DATA)'!#REF!)</f>
        <v>#REF!</v>
      </c>
      <c r="U115" s="195" t="e">
        <f>IF(ISBLANK('Score Sheet (ENTER DATA)'!#REF!),"",'Score Sheet (ENTER DATA)'!#REF!)</f>
        <v>#REF!</v>
      </c>
      <c r="V115" s="195" t="e">
        <f>IF(ISBLANK('Score Sheet (ENTER DATA)'!#REF!),"",'Score Sheet (ENTER DATA)'!#REF!)</f>
        <v>#REF!</v>
      </c>
      <c r="W115" s="201" t="e">
        <f>IF(ISBLANK('Score Sheet (ENTER DATA)'!#REF!),"",'Score Sheet (ENTER DATA)'!#REF!)</f>
        <v>#REF!</v>
      </c>
      <c r="X115" s="203" t="e">
        <f>IF(ISBLANK('Score Sheet (ENTER DATA)'!#REF!),"",'Score Sheet (ENTER DATA)'!#REF!)</f>
        <v>#REF!</v>
      </c>
      <c r="Y115" s="195" t="e">
        <f>IF(ISBLANK('Score Sheet (ENTER DATA)'!#REF!),"",'Score Sheet (ENTER DATA)'!#REF!)</f>
        <v>#REF!</v>
      </c>
      <c r="Z115" s="195" t="e">
        <f>IF(ISBLANK('Score Sheet (ENTER DATA)'!#REF!),"",'Score Sheet (ENTER DATA)'!#REF!)</f>
        <v>#REF!</v>
      </c>
      <c r="AA115" s="195" t="e">
        <f>IF(ISBLANK('Score Sheet (ENTER DATA)'!#REF!),"",'Score Sheet (ENTER DATA)'!#REF!)</f>
        <v>#REF!</v>
      </c>
      <c r="AB115" s="195" t="e">
        <f>IF(ISBLANK('Score Sheet (ENTER DATA)'!#REF!),"",'Score Sheet (ENTER DATA)'!#REF!)</f>
        <v>#REF!</v>
      </c>
      <c r="AC115" s="195" t="e">
        <f>IF(ISBLANK('Score Sheet (ENTER DATA)'!#REF!),"",'Score Sheet (ENTER DATA)'!#REF!)</f>
        <v>#REF!</v>
      </c>
      <c r="AD115" s="195" t="e">
        <f>IF(ISBLANK('Score Sheet (ENTER DATA)'!#REF!),"",'Score Sheet (ENTER DATA)'!#REF!)</f>
        <v>#REF!</v>
      </c>
      <c r="AE115" s="195" t="e">
        <f>IF(ISBLANK('Score Sheet (ENTER DATA)'!#REF!),"",'Score Sheet (ENTER DATA)'!#REF!)</f>
        <v>#REF!</v>
      </c>
      <c r="AF115" s="195" t="e">
        <f>IF(ISBLANK('Score Sheet (ENTER DATA)'!#REF!),"",'Score Sheet (ENTER DATA)'!#REF!)</f>
        <v>#REF!</v>
      </c>
      <c r="AG115" s="82"/>
    </row>
    <row r="116" spans="1:33" ht="12">
      <c r="A116" s="228" t="e">
        <f>IF(ISBLANK('Score Sheet (ENTER DATA)'!#REF!),"",'Score Sheet (ENTER DATA)'!#REF!)</f>
        <v>#REF!</v>
      </c>
      <c r="B116" s="195" t="e">
        <f>IF(ISBLANK('Score Sheet (ENTER DATA)'!#REF!),"",'Score Sheet (ENTER DATA)'!#REF!)</f>
        <v>#REF!</v>
      </c>
      <c r="C116" s="197" t="e">
        <f>IF(ISBLANK('Score Sheet (ENTER DATA)'!#REF!),"",'Score Sheet (ENTER DATA)'!#REF!)</f>
        <v>#REF!</v>
      </c>
      <c r="D116" s="195" t="e">
        <f>IF(ISBLANK('Score Sheet (ENTER DATA)'!#REF!),"",'Score Sheet (ENTER DATA)'!#REF!)</f>
        <v>#REF!</v>
      </c>
      <c r="E116" s="195" t="e">
        <f>IF(ISBLANK('Score Sheet (ENTER DATA)'!#REF!),"",'Score Sheet (ENTER DATA)'!#REF!)</f>
        <v>#REF!</v>
      </c>
      <c r="F116" s="195" t="e">
        <f>IF(ISBLANK('Score Sheet (ENTER DATA)'!#REF!),"",'Score Sheet (ENTER DATA)'!#REF!)</f>
        <v>#REF!</v>
      </c>
      <c r="G116" s="195" t="e">
        <f>IF(ISBLANK('Score Sheet (ENTER DATA)'!#REF!),"",'Score Sheet (ENTER DATA)'!#REF!)</f>
        <v>#REF!</v>
      </c>
      <c r="H116" s="195" t="e">
        <f>IF(ISBLANK('Score Sheet (ENTER DATA)'!#REF!),"",'Score Sheet (ENTER DATA)'!#REF!)</f>
        <v>#REF!</v>
      </c>
      <c r="I116" s="195" t="e">
        <f>IF(ISBLANK('Score Sheet (ENTER DATA)'!#REF!),"",'Score Sheet (ENTER DATA)'!#REF!)</f>
        <v>#REF!</v>
      </c>
      <c r="J116" s="195" t="e">
        <f>IF(ISBLANK('Score Sheet (ENTER DATA)'!#REF!),"",'Score Sheet (ENTER DATA)'!#REF!)</f>
        <v>#REF!</v>
      </c>
      <c r="K116" s="195" t="e">
        <f>IF(ISBLANK('Score Sheet (ENTER DATA)'!#REF!),"",'Score Sheet (ENTER DATA)'!#REF!)</f>
        <v>#REF!</v>
      </c>
      <c r="L116" s="195" t="e">
        <f>IF(ISBLANK('Score Sheet (ENTER DATA)'!#REF!),"",'Score Sheet (ENTER DATA)'!#REF!)</f>
        <v>#REF!</v>
      </c>
      <c r="M116" s="199" t="e">
        <f>IF(ISBLANK('Score Sheet (ENTER DATA)'!#REF!),"",'Score Sheet (ENTER DATA)'!#REF!)</f>
        <v>#REF!</v>
      </c>
      <c r="N116" s="195" t="e">
        <f>IF(ISBLANK('Score Sheet (ENTER DATA)'!#REF!),"",'Score Sheet (ENTER DATA)'!#REF!)</f>
        <v>#REF!</v>
      </c>
      <c r="O116" s="195" t="e">
        <f>IF(ISBLANK('Score Sheet (ENTER DATA)'!#REF!),"",'Score Sheet (ENTER DATA)'!#REF!)</f>
        <v>#REF!</v>
      </c>
      <c r="P116" s="195" t="e">
        <f>IF(ISBLANK('Score Sheet (ENTER DATA)'!#REF!),"",'Score Sheet (ENTER DATA)'!#REF!)</f>
        <v>#REF!</v>
      </c>
      <c r="Q116" s="195" t="e">
        <f>IF(ISBLANK('Score Sheet (ENTER DATA)'!#REF!),"",'Score Sheet (ENTER DATA)'!#REF!)</f>
        <v>#REF!</v>
      </c>
      <c r="R116" s="195" t="e">
        <f>IF(ISBLANK('Score Sheet (ENTER DATA)'!#REF!),"",'Score Sheet (ENTER DATA)'!#REF!)</f>
        <v>#REF!</v>
      </c>
      <c r="S116" s="195" t="e">
        <f>IF(ISBLANK('Score Sheet (ENTER DATA)'!#REF!),"",'Score Sheet (ENTER DATA)'!#REF!)</f>
        <v>#REF!</v>
      </c>
      <c r="T116" s="195" t="e">
        <f>IF(ISBLANK('Score Sheet (ENTER DATA)'!#REF!),"",'Score Sheet (ENTER DATA)'!#REF!)</f>
        <v>#REF!</v>
      </c>
      <c r="U116" s="195" t="e">
        <f>IF(ISBLANK('Score Sheet (ENTER DATA)'!#REF!),"",'Score Sheet (ENTER DATA)'!#REF!)</f>
        <v>#REF!</v>
      </c>
      <c r="V116" s="195" t="e">
        <f>IF(ISBLANK('Score Sheet (ENTER DATA)'!#REF!),"",'Score Sheet (ENTER DATA)'!#REF!)</f>
        <v>#REF!</v>
      </c>
      <c r="W116" s="201" t="e">
        <f>IF(ISBLANK('Score Sheet (ENTER DATA)'!#REF!),"",'Score Sheet (ENTER DATA)'!#REF!)</f>
        <v>#REF!</v>
      </c>
      <c r="X116" s="203" t="e">
        <f>IF(ISBLANK('Score Sheet (ENTER DATA)'!#REF!),"",'Score Sheet (ENTER DATA)'!#REF!)</f>
        <v>#REF!</v>
      </c>
      <c r="Y116" s="195" t="e">
        <f>IF(ISBLANK('Score Sheet (ENTER DATA)'!#REF!),"",'Score Sheet (ENTER DATA)'!#REF!)</f>
        <v>#REF!</v>
      </c>
      <c r="Z116" s="195" t="e">
        <f>IF(ISBLANK('Score Sheet (ENTER DATA)'!#REF!),"",'Score Sheet (ENTER DATA)'!#REF!)</f>
        <v>#REF!</v>
      </c>
      <c r="AA116" s="195" t="e">
        <f>IF(ISBLANK('Score Sheet (ENTER DATA)'!#REF!),"",'Score Sheet (ENTER DATA)'!#REF!)</f>
        <v>#REF!</v>
      </c>
      <c r="AB116" s="195" t="e">
        <f>IF(ISBLANK('Score Sheet (ENTER DATA)'!#REF!),"",'Score Sheet (ENTER DATA)'!#REF!)</f>
        <v>#REF!</v>
      </c>
      <c r="AC116" s="195" t="e">
        <f>IF(ISBLANK('Score Sheet (ENTER DATA)'!#REF!),"",'Score Sheet (ENTER DATA)'!#REF!)</f>
        <v>#REF!</v>
      </c>
      <c r="AD116" s="195" t="e">
        <f>IF(ISBLANK('Score Sheet (ENTER DATA)'!#REF!),"",'Score Sheet (ENTER DATA)'!#REF!)</f>
        <v>#REF!</v>
      </c>
      <c r="AE116" s="195" t="e">
        <f>IF(ISBLANK('Score Sheet (ENTER DATA)'!#REF!),"",'Score Sheet (ENTER DATA)'!#REF!)</f>
        <v>#REF!</v>
      </c>
      <c r="AF116" s="195" t="e">
        <f>IF(ISBLANK('Score Sheet (ENTER DATA)'!#REF!),"",'Score Sheet (ENTER DATA)'!#REF!)</f>
        <v>#REF!</v>
      </c>
      <c r="AG116" s="82"/>
    </row>
    <row r="117" spans="1:33" ht="12">
      <c r="A117" s="190" t="e">
        <f>IF(ISBLANK('Score Sheet (ENTER DATA)'!#REF!),"",'Score Sheet (ENTER DATA)'!#REF!)</f>
        <v>#REF!</v>
      </c>
      <c r="B117" s="195" t="e">
        <f>IF(ISBLANK('Score Sheet (ENTER DATA)'!#REF!),"",'Score Sheet (ENTER DATA)'!#REF!)</f>
        <v>#REF!</v>
      </c>
      <c r="C117" s="197" t="e">
        <f>IF(ISBLANK('Score Sheet (ENTER DATA)'!#REF!),"",'Score Sheet (ENTER DATA)'!#REF!)</f>
        <v>#REF!</v>
      </c>
      <c r="D117" s="195" t="e">
        <f>IF(ISBLANK('Score Sheet (ENTER DATA)'!#REF!),"",'Score Sheet (ENTER DATA)'!#REF!)</f>
        <v>#REF!</v>
      </c>
      <c r="E117" s="195" t="e">
        <f>IF(ISBLANK('Score Sheet (ENTER DATA)'!#REF!),"",'Score Sheet (ENTER DATA)'!#REF!)</f>
        <v>#REF!</v>
      </c>
      <c r="F117" s="195" t="e">
        <f>IF(ISBLANK('Score Sheet (ENTER DATA)'!#REF!),"",'Score Sheet (ENTER DATA)'!#REF!)</f>
        <v>#REF!</v>
      </c>
      <c r="G117" s="195" t="e">
        <f>IF(ISBLANK('Score Sheet (ENTER DATA)'!#REF!),"",'Score Sheet (ENTER DATA)'!#REF!)</f>
        <v>#REF!</v>
      </c>
      <c r="H117" s="195" t="e">
        <f>IF(ISBLANK('Score Sheet (ENTER DATA)'!#REF!),"",'Score Sheet (ENTER DATA)'!#REF!)</f>
        <v>#REF!</v>
      </c>
      <c r="I117" s="195" t="e">
        <f>IF(ISBLANK('Score Sheet (ENTER DATA)'!#REF!),"",'Score Sheet (ENTER DATA)'!#REF!)</f>
        <v>#REF!</v>
      </c>
      <c r="J117" s="195" t="e">
        <f>IF(ISBLANK('Score Sheet (ENTER DATA)'!#REF!),"",'Score Sheet (ENTER DATA)'!#REF!)</f>
        <v>#REF!</v>
      </c>
      <c r="K117" s="195" t="e">
        <f>IF(ISBLANK('Score Sheet (ENTER DATA)'!#REF!),"",'Score Sheet (ENTER DATA)'!#REF!)</f>
        <v>#REF!</v>
      </c>
      <c r="L117" s="195" t="e">
        <f>IF(ISBLANK('Score Sheet (ENTER DATA)'!#REF!),"",'Score Sheet (ENTER DATA)'!#REF!)</f>
        <v>#REF!</v>
      </c>
      <c r="M117" s="199" t="e">
        <f>IF(ISBLANK('Score Sheet (ENTER DATA)'!#REF!),"",'Score Sheet (ENTER DATA)'!#REF!)</f>
        <v>#REF!</v>
      </c>
      <c r="N117" s="195" t="e">
        <f>IF(ISBLANK('Score Sheet (ENTER DATA)'!#REF!),"",'Score Sheet (ENTER DATA)'!#REF!)</f>
        <v>#REF!</v>
      </c>
      <c r="O117" s="195" t="e">
        <f>IF(ISBLANK('Score Sheet (ENTER DATA)'!#REF!),"",'Score Sheet (ENTER DATA)'!#REF!)</f>
        <v>#REF!</v>
      </c>
      <c r="P117" s="195" t="e">
        <f>IF(ISBLANK('Score Sheet (ENTER DATA)'!#REF!),"",'Score Sheet (ENTER DATA)'!#REF!)</f>
        <v>#REF!</v>
      </c>
      <c r="Q117" s="195" t="e">
        <f>IF(ISBLANK('Score Sheet (ENTER DATA)'!#REF!),"",'Score Sheet (ENTER DATA)'!#REF!)</f>
        <v>#REF!</v>
      </c>
      <c r="R117" s="195" t="e">
        <f>IF(ISBLANK('Score Sheet (ENTER DATA)'!#REF!),"",'Score Sheet (ENTER DATA)'!#REF!)</f>
        <v>#REF!</v>
      </c>
      <c r="S117" s="195" t="e">
        <f>IF(ISBLANK('Score Sheet (ENTER DATA)'!#REF!),"",'Score Sheet (ENTER DATA)'!#REF!)</f>
        <v>#REF!</v>
      </c>
      <c r="T117" s="195" t="e">
        <f>IF(ISBLANK('Score Sheet (ENTER DATA)'!#REF!),"",'Score Sheet (ENTER DATA)'!#REF!)</f>
        <v>#REF!</v>
      </c>
      <c r="U117" s="195" t="e">
        <f>IF(ISBLANK('Score Sheet (ENTER DATA)'!#REF!),"",'Score Sheet (ENTER DATA)'!#REF!)</f>
        <v>#REF!</v>
      </c>
      <c r="V117" s="195" t="e">
        <f>IF(ISBLANK('Score Sheet (ENTER DATA)'!#REF!),"",'Score Sheet (ENTER DATA)'!#REF!)</f>
        <v>#REF!</v>
      </c>
      <c r="W117" s="201" t="e">
        <f>IF(ISBLANK('Score Sheet (ENTER DATA)'!#REF!),"",'Score Sheet (ENTER DATA)'!#REF!)</f>
        <v>#REF!</v>
      </c>
      <c r="X117" s="203" t="e">
        <f>IF(ISBLANK('Score Sheet (ENTER DATA)'!#REF!),"",'Score Sheet (ENTER DATA)'!#REF!)</f>
        <v>#REF!</v>
      </c>
      <c r="Y117" s="195" t="e">
        <f>IF(ISBLANK('Score Sheet (ENTER DATA)'!#REF!),"",'Score Sheet (ENTER DATA)'!#REF!)</f>
        <v>#REF!</v>
      </c>
      <c r="Z117" s="195" t="e">
        <f>IF(ISBLANK('Score Sheet (ENTER DATA)'!#REF!),"",'Score Sheet (ENTER DATA)'!#REF!)</f>
        <v>#REF!</v>
      </c>
      <c r="AA117" s="195" t="e">
        <f>IF(ISBLANK('Score Sheet (ENTER DATA)'!#REF!),"",'Score Sheet (ENTER DATA)'!#REF!)</f>
        <v>#REF!</v>
      </c>
      <c r="AB117" s="195" t="e">
        <f>IF(ISBLANK('Score Sheet (ENTER DATA)'!#REF!),"",'Score Sheet (ENTER DATA)'!#REF!)</f>
        <v>#REF!</v>
      </c>
      <c r="AC117" s="195" t="e">
        <f>IF(ISBLANK('Score Sheet (ENTER DATA)'!#REF!),"",'Score Sheet (ENTER DATA)'!#REF!)</f>
        <v>#REF!</v>
      </c>
      <c r="AD117" s="195" t="e">
        <f>IF(ISBLANK('Score Sheet (ENTER DATA)'!#REF!),"",'Score Sheet (ENTER DATA)'!#REF!)</f>
        <v>#REF!</v>
      </c>
      <c r="AE117" s="195" t="e">
        <f>IF(ISBLANK('Score Sheet (ENTER DATA)'!#REF!),"",'Score Sheet (ENTER DATA)'!#REF!)</f>
        <v>#REF!</v>
      </c>
      <c r="AF117" s="195" t="e">
        <f>IF(ISBLANK('Score Sheet (ENTER DATA)'!#REF!),"",'Score Sheet (ENTER DATA)'!#REF!)</f>
        <v>#REF!</v>
      </c>
      <c r="AG117" s="82"/>
    </row>
    <row r="118" spans="1:33" ht="12">
      <c r="A118" s="226" t="e">
        <f>IF(ISBLANK('Score Sheet (ENTER DATA)'!#REF!),"",'Score Sheet (ENTER DATA)'!#REF!)</f>
        <v>#REF!</v>
      </c>
      <c r="B118" s="249" t="e">
        <f>IF(ISBLANK('Score Sheet (ENTER DATA)'!#REF!),"",'Score Sheet (ENTER DATA)'!#REF!)</f>
        <v>#REF!</v>
      </c>
      <c r="C118" s="250" t="e">
        <f>IF(ISBLANK('Score Sheet (ENTER DATA)'!#REF!),"",'Score Sheet (ENTER DATA)'!#REF!)</f>
        <v>#REF!</v>
      </c>
      <c r="D118" s="249" t="e">
        <f>IF(ISBLANK('Score Sheet (ENTER DATA)'!#REF!),"",'Score Sheet (ENTER DATA)'!#REF!)</f>
        <v>#REF!</v>
      </c>
      <c r="E118" s="249" t="e">
        <f>IF(ISBLANK('Score Sheet (ENTER DATA)'!#REF!),"",'Score Sheet (ENTER DATA)'!#REF!)</f>
        <v>#REF!</v>
      </c>
      <c r="F118" s="249" t="e">
        <f>IF(ISBLANK('Score Sheet (ENTER DATA)'!#REF!),"",'Score Sheet (ENTER DATA)'!#REF!)</f>
        <v>#REF!</v>
      </c>
      <c r="G118" s="249" t="e">
        <f>IF(ISBLANK('Score Sheet (ENTER DATA)'!#REF!),"",'Score Sheet (ENTER DATA)'!#REF!)</f>
        <v>#REF!</v>
      </c>
      <c r="H118" s="249" t="e">
        <f>IF(ISBLANK('Score Sheet (ENTER DATA)'!#REF!),"",'Score Sheet (ENTER DATA)'!#REF!)</f>
        <v>#REF!</v>
      </c>
      <c r="I118" s="249" t="e">
        <f>IF(ISBLANK('Score Sheet (ENTER DATA)'!#REF!),"",'Score Sheet (ENTER DATA)'!#REF!)</f>
        <v>#REF!</v>
      </c>
      <c r="J118" s="249" t="e">
        <f>IF(ISBLANK('Score Sheet (ENTER DATA)'!#REF!),"",'Score Sheet (ENTER DATA)'!#REF!)</f>
        <v>#REF!</v>
      </c>
      <c r="K118" s="249" t="e">
        <f>IF(ISBLANK('Score Sheet (ENTER DATA)'!#REF!),"",'Score Sheet (ENTER DATA)'!#REF!)</f>
        <v>#REF!</v>
      </c>
      <c r="L118" s="249" t="e">
        <f>IF(ISBLANK('Score Sheet (ENTER DATA)'!#REF!),"",'Score Sheet (ENTER DATA)'!#REF!)</f>
        <v>#REF!</v>
      </c>
      <c r="M118" s="156" t="e">
        <f>IF(ISBLANK('Score Sheet (ENTER DATA)'!#REF!),"",'Score Sheet (ENTER DATA)'!#REF!)</f>
        <v>#REF!</v>
      </c>
      <c r="N118" s="249" t="e">
        <f>IF(ISBLANK('Score Sheet (ENTER DATA)'!#REF!),"",'Score Sheet (ENTER DATA)'!#REF!)</f>
        <v>#REF!</v>
      </c>
      <c r="O118" s="249" t="e">
        <f>IF(ISBLANK('Score Sheet (ENTER DATA)'!#REF!),"",'Score Sheet (ENTER DATA)'!#REF!)</f>
        <v>#REF!</v>
      </c>
      <c r="P118" s="249" t="e">
        <f>IF(ISBLANK('Score Sheet (ENTER DATA)'!#REF!),"",'Score Sheet (ENTER DATA)'!#REF!)</f>
        <v>#REF!</v>
      </c>
      <c r="Q118" s="249" t="e">
        <f>IF(ISBLANK('Score Sheet (ENTER DATA)'!#REF!),"",'Score Sheet (ENTER DATA)'!#REF!)</f>
        <v>#REF!</v>
      </c>
      <c r="R118" s="249" t="e">
        <f>IF(ISBLANK('Score Sheet (ENTER DATA)'!#REF!),"",'Score Sheet (ENTER DATA)'!#REF!)</f>
        <v>#REF!</v>
      </c>
      <c r="S118" s="249" t="e">
        <f>IF(ISBLANK('Score Sheet (ENTER DATA)'!#REF!),"",'Score Sheet (ENTER DATA)'!#REF!)</f>
        <v>#REF!</v>
      </c>
      <c r="T118" s="249" t="e">
        <f>IF(ISBLANK('Score Sheet (ENTER DATA)'!#REF!),"",'Score Sheet (ENTER DATA)'!#REF!)</f>
        <v>#REF!</v>
      </c>
      <c r="U118" s="249" t="e">
        <f>IF(ISBLANK('Score Sheet (ENTER DATA)'!#REF!),"",'Score Sheet (ENTER DATA)'!#REF!)</f>
        <v>#REF!</v>
      </c>
      <c r="V118" s="249" t="e">
        <f>IF(ISBLANK('Score Sheet (ENTER DATA)'!#REF!),"",'Score Sheet (ENTER DATA)'!#REF!)</f>
        <v>#REF!</v>
      </c>
      <c r="W118" s="251" t="e">
        <f>IF(ISBLANK('Score Sheet (ENTER DATA)'!#REF!),"",'Score Sheet (ENTER DATA)'!#REF!)</f>
        <v>#REF!</v>
      </c>
      <c r="X118" s="252" t="e">
        <f>IF(ISBLANK('Score Sheet (ENTER DATA)'!#REF!),"",'Score Sheet (ENTER DATA)'!#REF!)</f>
        <v>#REF!</v>
      </c>
      <c r="Y118" s="249" t="e">
        <f>IF(ISBLANK('Score Sheet (ENTER DATA)'!#REF!),"",'Score Sheet (ENTER DATA)'!#REF!)</f>
        <v>#REF!</v>
      </c>
      <c r="Z118" s="249" t="e">
        <f>IF(ISBLANK('Score Sheet (ENTER DATA)'!#REF!),"",'Score Sheet (ENTER DATA)'!#REF!)</f>
        <v>#REF!</v>
      </c>
      <c r="AA118" s="249" t="e">
        <f>IF(ISBLANK('Score Sheet (ENTER DATA)'!#REF!),"",'Score Sheet (ENTER DATA)'!#REF!)</f>
        <v>#REF!</v>
      </c>
      <c r="AB118" s="249" t="e">
        <f>IF(ISBLANK('Score Sheet (ENTER DATA)'!#REF!),"",'Score Sheet (ENTER DATA)'!#REF!)</f>
        <v>#REF!</v>
      </c>
      <c r="AC118" s="249" t="e">
        <f>IF(ISBLANK('Score Sheet (ENTER DATA)'!#REF!),"",'Score Sheet (ENTER DATA)'!#REF!)</f>
        <v>#REF!</v>
      </c>
      <c r="AD118" s="249" t="e">
        <f>IF(ISBLANK('Score Sheet (ENTER DATA)'!#REF!),"",'Score Sheet (ENTER DATA)'!#REF!)</f>
        <v>#REF!</v>
      </c>
      <c r="AE118" s="249" t="e">
        <f>IF(ISBLANK('Score Sheet (ENTER DATA)'!#REF!),"",'Score Sheet (ENTER DATA)'!#REF!)</f>
        <v>#REF!</v>
      </c>
      <c r="AF118" s="249" t="e">
        <f>IF(ISBLANK('Score Sheet (ENTER DATA)'!#REF!),"",'Score Sheet (ENTER DATA)'!#REF!)</f>
        <v>#REF!</v>
      </c>
      <c r="AG118" s="82"/>
    </row>
    <row r="119" spans="1:33" ht="12">
      <c r="A119" s="226" t="e">
        <f>IF(ISBLANK('Score Sheet (ENTER DATA)'!#REF!),"",'Score Sheet (ENTER DATA)'!#REF!)</f>
        <v>#REF!</v>
      </c>
      <c r="B119" s="249" t="e">
        <f>IF(ISBLANK('Score Sheet (ENTER DATA)'!#REF!),"",'Score Sheet (ENTER DATA)'!#REF!)</f>
        <v>#REF!</v>
      </c>
      <c r="C119" s="250" t="e">
        <f>IF(ISBLANK('Score Sheet (ENTER DATA)'!#REF!),"",'Score Sheet (ENTER DATA)'!#REF!)</f>
        <v>#REF!</v>
      </c>
      <c r="D119" s="249" t="e">
        <f>IF(ISBLANK('Score Sheet (ENTER DATA)'!#REF!),"",'Score Sheet (ENTER DATA)'!#REF!)</f>
        <v>#REF!</v>
      </c>
      <c r="E119" s="249" t="e">
        <f>IF(ISBLANK('Score Sheet (ENTER DATA)'!#REF!),"",'Score Sheet (ENTER DATA)'!#REF!)</f>
        <v>#REF!</v>
      </c>
      <c r="F119" s="249" t="e">
        <f>IF(ISBLANK('Score Sheet (ENTER DATA)'!#REF!),"",'Score Sheet (ENTER DATA)'!#REF!)</f>
        <v>#REF!</v>
      </c>
      <c r="G119" s="249" t="e">
        <f>IF(ISBLANK('Score Sheet (ENTER DATA)'!#REF!),"",'Score Sheet (ENTER DATA)'!#REF!)</f>
        <v>#REF!</v>
      </c>
      <c r="H119" s="249" t="e">
        <f>IF(ISBLANK('Score Sheet (ENTER DATA)'!#REF!),"",'Score Sheet (ENTER DATA)'!#REF!)</f>
        <v>#REF!</v>
      </c>
      <c r="I119" s="249" t="e">
        <f>IF(ISBLANK('Score Sheet (ENTER DATA)'!#REF!),"",'Score Sheet (ENTER DATA)'!#REF!)</f>
        <v>#REF!</v>
      </c>
      <c r="J119" s="249" t="e">
        <f>IF(ISBLANK('Score Sheet (ENTER DATA)'!#REF!),"",'Score Sheet (ENTER DATA)'!#REF!)</f>
        <v>#REF!</v>
      </c>
      <c r="K119" s="249" t="e">
        <f>IF(ISBLANK('Score Sheet (ENTER DATA)'!#REF!),"",'Score Sheet (ENTER DATA)'!#REF!)</f>
        <v>#REF!</v>
      </c>
      <c r="L119" s="249" t="e">
        <f>IF(ISBLANK('Score Sheet (ENTER DATA)'!#REF!),"",'Score Sheet (ENTER DATA)'!#REF!)</f>
        <v>#REF!</v>
      </c>
      <c r="M119" s="156" t="e">
        <f>IF(ISBLANK('Score Sheet (ENTER DATA)'!#REF!),"",'Score Sheet (ENTER DATA)'!#REF!)</f>
        <v>#REF!</v>
      </c>
      <c r="N119" s="249" t="e">
        <f>IF(ISBLANK('Score Sheet (ENTER DATA)'!#REF!),"",'Score Sheet (ENTER DATA)'!#REF!)</f>
        <v>#REF!</v>
      </c>
      <c r="O119" s="249" t="e">
        <f>IF(ISBLANK('Score Sheet (ENTER DATA)'!#REF!),"",'Score Sheet (ENTER DATA)'!#REF!)</f>
        <v>#REF!</v>
      </c>
      <c r="P119" s="249" t="e">
        <f>IF(ISBLANK('Score Sheet (ENTER DATA)'!#REF!),"",'Score Sheet (ENTER DATA)'!#REF!)</f>
        <v>#REF!</v>
      </c>
      <c r="Q119" s="249" t="e">
        <f>IF(ISBLANK('Score Sheet (ENTER DATA)'!#REF!),"",'Score Sheet (ENTER DATA)'!#REF!)</f>
        <v>#REF!</v>
      </c>
      <c r="R119" s="249" t="e">
        <f>IF(ISBLANK('Score Sheet (ENTER DATA)'!#REF!),"",'Score Sheet (ENTER DATA)'!#REF!)</f>
        <v>#REF!</v>
      </c>
      <c r="S119" s="249" t="e">
        <f>IF(ISBLANK('Score Sheet (ENTER DATA)'!#REF!),"",'Score Sheet (ENTER DATA)'!#REF!)</f>
        <v>#REF!</v>
      </c>
      <c r="T119" s="249" t="e">
        <f>IF(ISBLANK('Score Sheet (ENTER DATA)'!#REF!),"",'Score Sheet (ENTER DATA)'!#REF!)</f>
        <v>#REF!</v>
      </c>
      <c r="U119" s="249" t="e">
        <f>IF(ISBLANK('Score Sheet (ENTER DATA)'!#REF!),"",'Score Sheet (ENTER DATA)'!#REF!)</f>
        <v>#REF!</v>
      </c>
      <c r="V119" s="249" t="e">
        <f>IF(ISBLANK('Score Sheet (ENTER DATA)'!#REF!),"",'Score Sheet (ENTER DATA)'!#REF!)</f>
        <v>#REF!</v>
      </c>
      <c r="W119" s="251" t="e">
        <f>IF(ISBLANK('Score Sheet (ENTER DATA)'!#REF!),"",'Score Sheet (ENTER DATA)'!#REF!)</f>
        <v>#REF!</v>
      </c>
      <c r="X119" s="252" t="e">
        <f>IF(ISBLANK('Score Sheet (ENTER DATA)'!#REF!),"",'Score Sheet (ENTER DATA)'!#REF!)</f>
        <v>#REF!</v>
      </c>
      <c r="Y119" s="249" t="e">
        <f>IF(ISBLANK('Score Sheet (ENTER DATA)'!#REF!),"",'Score Sheet (ENTER DATA)'!#REF!)</f>
        <v>#REF!</v>
      </c>
      <c r="Z119" s="249" t="e">
        <f>IF(ISBLANK('Score Sheet (ENTER DATA)'!#REF!),"",'Score Sheet (ENTER DATA)'!#REF!)</f>
        <v>#REF!</v>
      </c>
      <c r="AA119" s="249" t="e">
        <f>IF(ISBLANK('Score Sheet (ENTER DATA)'!#REF!),"",'Score Sheet (ENTER DATA)'!#REF!)</f>
        <v>#REF!</v>
      </c>
      <c r="AB119" s="249" t="e">
        <f>IF(ISBLANK('Score Sheet (ENTER DATA)'!#REF!),"",'Score Sheet (ENTER DATA)'!#REF!)</f>
        <v>#REF!</v>
      </c>
      <c r="AC119" s="249" t="e">
        <f>IF(ISBLANK('Score Sheet (ENTER DATA)'!#REF!),"",'Score Sheet (ENTER DATA)'!#REF!)</f>
        <v>#REF!</v>
      </c>
      <c r="AD119" s="249" t="e">
        <f>IF(ISBLANK('Score Sheet (ENTER DATA)'!#REF!),"",'Score Sheet (ENTER DATA)'!#REF!)</f>
        <v>#REF!</v>
      </c>
      <c r="AE119" s="249" t="e">
        <f>IF(ISBLANK('Score Sheet (ENTER DATA)'!#REF!),"",'Score Sheet (ENTER DATA)'!#REF!)</f>
        <v>#REF!</v>
      </c>
      <c r="AF119" s="249" t="e">
        <f>IF(ISBLANK('Score Sheet (ENTER DATA)'!#REF!),"",'Score Sheet (ENTER DATA)'!#REF!)</f>
        <v>#REF!</v>
      </c>
      <c r="AG119" s="82"/>
    </row>
    <row r="120" spans="1:33" ht="12">
      <c r="A120" s="189" t="e">
        <f>IF(ISBLANK('Score Sheet (ENTER DATA)'!#REF!),"",'Score Sheet (ENTER DATA)'!#REF!)</f>
        <v>#REF!</v>
      </c>
      <c r="B120" s="195" t="e">
        <f>IF(ISBLANK('Score Sheet (ENTER DATA)'!#REF!),"",'Score Sheet (ENTER DATA)'!#REF!)</f>
        <v>#REF!</v>
      </c>
      <c r="C120" s="197" t="e">
        <f>IF(ISBLANK('Score Sheet (ENTER DATA)'!#REF!),"",'Score Sheet (ENTER DATA)'!#REF!)</f>
        <v>#REF!</v>
      </c>
      <c r="D120" s="195" t="e">
        <f>IF(ISBLANK('Score Sheet (ENTER DATA)'!#REF!),"",'Score Sheet (ENTER DATA)'!#REF!)</f>
        <v>#REF!</v>
      </c>
      <c r="E120" s="195" t="e">
        <f>IF(ISBLANK('Score Sheet (ENTER DATA)'!#REF!),"",'Score Sheet (ENTER DATA)'!#REF!)</f>
        <v>#REF!</v>
      </c>
      <c r="F120" s="195" t="e">
        <f>IF(ISBLANK('Score Sheet (ENTER DATA)'!#REF!),"",'Score Sheet (ENTER DATA)'!#REF!)</f>
        <v>#REF!</v>
      </c>
      <c r="G120" s="195" t="e">
        <f>IF(ISBLANK('Score Sheet (ENTER DATA)'!#REF!),"",'Score Sheet (ENTER DATA)'!#REF!)</f>
        <v>#REF!</v>
      </c>
      <c r="H120" s="195" t="e">
        <f>IF(ISBLANK('Score Sheet (ENTER DATA)'!#REF!),"",'Score Sheet (ENTER DATA)'!#REF!)</f>
        <v>#REF!</v>
      </c>
      <c r="I120" s="195" t="e">
        <f>IF(ISBLANK('Score Sheet (ENTER DATA)'!#REF!),"",'Score Sheet (ENTER DATA)'!#REF!)</f>
        <v>#REF!</v>
      </c>
      <c r="J120" s="195" t="e">
        <f>IF(ISBLANK('Score Sheet (ENTER DATA)'!#REF!),"",'Score Sheet (ENTER DATA)'!#REF!)</f>
        <v>#REF!</v>
      </c>
      <c r="K120" s="195" t="e">
        <f>IF(ISBLANK('Score Sheet (ENTER DATA)'!#REF!),"",'Score Sheet (ENTER DATA)'!#REF!)</f>
        <v>#REF!</v>
      </c>
      <c r="L120" s="195" t="e">
        <f>IF(ISBLANK('Score Sheet (ENTER DATA)'!#REF!),"",'Score Sheet (ENTER DATA)'!#REF!)</f>
        <v>#REF!</v>
      </c>
      <c r="M120" s="199" t="e">
        <f>IF(ISBLANK('Score Sheet (ENTER DATA)'!#REF!),"",'Score Sheet (ENTER DATA)'!#REF!)</f>
        <v>#REF!</v>
      </c>
      <c r="N120" s="195" t="e">
        <f>IF(ISBLANK('Score Sheet (ENTER DATA)'!#REF!),"",'Score Sheet (ENTER DATA)'!#REF!)</f>
        <v>#REF!</v>
      </c>
      <c r="O120" s="195" t="e">
        <f>IF(ISBLANK('Score Sheet (ENTER DATA)'!#REF!),"",'Score Sheet (ENTER DATA)'!#REF!)</f>
        <v>#REF!</v>
      </c>
      <c r="P120" s="195" t="e">
        <f>IF(ISBLANK('Score Sheet (ENTER DATA)'!#REF!),"",'Score Sheet (ENTER DATA)'!#REF!)</f>
        <v>#REF!</v>
      </c>
      <c r="Q120" s="195" t="e">
        <f>IF(ISBLANK('Score Sheet (ENTER DATA)'!#REF!),"",'Score Sheet (ENTER DATA)'!#REF!)</f>
        <v>#REF!</v>
      </c>
      <c r="R120" s="195" t="e">
        <f>IF(ISBLANK('Score Sheet (ENTER DATA)'!#REF!),"",'Score Sheet (ENTER DATA)'!#REF!)</f>
        <v>#REF!</v>
      </c>
      <c r="S120" s="195" t="e">
        <f>IF(ISBLANK('Score Sheet (ENTER DATA)'!#REF!),"",'Score Sheet (ENTER DATA)'!#REF!)</f>
        <v>#REF!</v>
      </c>
      <c r="T120" s="195" t="e">
        <f>IF(ISBLANK('Score Sheet (ENTER DATA)'!#REF!),"",'Score Sheet (ENTER DATA)'!#REF!)</f>
        <v>#REF!</v>
      </c>
      <c r="U120" s="195" t="e">
        <f>IF(ISBLANK('Score Sheet (ENTER DATA)'!#REF!),"",'Score Sheet (ENTER DATA)'!#REF!)</f>
        <v>#REF!</v>
      </c>
      <c r="V120" s="195" t="e">
        <f>IF(ISBLANK('Score Sheet (ENTER DATA)'!#REF!),"",'Score Sheet (ENTER DATA)'!#REF!)</f>
        <v>#REF!</v>
      </c>
      <c r="W120" s="201" t="e">
        <f>IF(ISBLANK('Score Sheet (ENTER DATA)'!#REF!),"",'Score Sheet (ENTER DATA)'!#REF!)</f>
        <v>#REF!</v>
      </c>
      <c r="X120" s="203" t="e">
        <f>IF(ISBLANK('Score Sheet (ENTER DATA)'!#REF!),"",'Score Sheet (ENTER DATA)'!#REF!)</f>
        <v>#REF!</v>
      </c>
      <c r="Y120" s="195" t="e">
        <f>IF(ISBLANK('Score Sheet (ENTER DATA)'!#REF!),"",'Score Sheet (ENTER DATA)'!#REF!)</f>
        <v>#REF!</v>
      </c>
      <c r="Z120" s="195" t="e">
        <f>IF(ISBLANK('Score Sheet (ENTER DATA)'!#REF!),"",'Score Sheet (ENTER DATA)'!#REF!)</f>
        <v>#REF!</v>
      </c>
      <c r="AA120" s="195" t="e">
        <f>IF(ISBLANK('Score Sheet (ENTER DATA)'!#REF!),"",'Score Sheet (ENTER DATA)'!#REF!)</f>
        <v>#REF!</v>
      </c>
      <c r="AB120" s="195" t="e">
        <f>IF(ISBLANK('Score Sheet (ENTER DATA)'!#REF!),"",'Score Sheet (ENTER DATA)'!#REF!)</f>
        <v>#REF!</v>
      </c>
      <c r="AC120" s="195" t="e">
        <f>IF(ISBLANK('Score Sheet (ENTER DATA)'!#REF!),"",'Score Sheet (ENTER DATA)'!#REF!)</f>
        <v>#REF!</v>
      </c>
      <c r="AD120" s="195" t="e">
        <f>IF(ISBLANK('Score Sheet (ENTER DATA)'!#REF!),"",'Score Sheet (ENTER DATA)'!#REF!)</f>
        <v>#REF!</v>
      </c>
      <c r="AE120" s="195" t="e">
        <f>IF(ISBLANK('Score Sheet (ENTER DATA)'!#REF!),"",'Score Sheet (ENTER DATA)'!#REF!)</f>
        <v>#REF!</v>
      </c>
      <c r="AF120" s="195" t="e">
        <f>IF(ISBLANK('Score Sheet (ENTER DATA)'!#REF!),"",'Score Sheet (ENTER DATA)'!#REF!)</f>
        <v>#REF!</v>
      </c>
      <c r="AG120" s="82"/>
    </row>
    <row r="121" spans="1:33" ht="12">
      <c r="AG121" s="82"/>
    </row>
    <row r="122" spans="1:33" ht="12">
      <c r="AG122" s="82"/>
    </row>
    <row r="123" spans="1:33" ht="12">
      <c r="AG123" s="82"/>
    </row>
    <row r="124" spans="1:33" ht="12">
      <c r="AG124" s="82"/>
    </row>
    <row r="125" spans="1:33" ht="12">
      <c r="AG125" s="82"/>
    </row>
  </sheetData>
  <sortState ref="A11:AF105">
    <sortCondition ref="X11:X105"/>
    <sortCondition ref="Y11:Y105"/>
    <sortCondition ref="Z11:Z105"/>
  </sortState>
  <mergeCells count="14">
    <mergeCell ref="A1:AG2"/>
    <mergeCell ref="A3:AG3"/>
    <mergeCell ref="A4:W10"/>
    <mergeCell ref="X4:X10"/>
    <mergeCell ref="Y4:AF4"/>
    <mergeCell ref="AG4:AG10"/>
    <mergeCell ref="Y5:Y10"/>
    <mergeCell ref="Z5:Z10"/>
    <mergeCell ref="AA5:AA10"/>
    <mergeCell ref="AB5:AB10"/>
    <mergeCell ref="AC5:AC10"/>
    <mergeCell ref="AD5:AD10"/>
    <mergeCell ref="AE5:AE10"/>
    <mergeCell ref="AF5:A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opLeftCell="A3" workbookViewId="0">
      <selection activeCell="A11" sqref="A11:B23"/>
    </sheetView>
  </sheetViews>
  <sheetFormatPr baseColWidth="10" defaultColWidth="8.6640625" defaultRowHeight="13.5" customHeight="1" x14ac:dyDescent="0"/>
  <cols>
    <col min="1" max="1" width="25.6640625" style="73" customWidth="1"/>
    <col min="2" max="10" width="5.6640625" style="73" customWidth="1"/>
  </cols>
  <sheetData>
    <row r="1" spans="1:10" s="76" customFormat="1" ht="12.75" customHeight="1">
      <c r="A1" s="256" t="str">
        <f>'Score Sheet (ENTER DATA)'!A1</f>
        <v>Waukesha N/W/S Invite</v>
      </c>
      <c r="B1" s="328"/>
      <c r="C1" s="328"/>
      <c r="D1" s="328"/>
      <c r="E1" s="328"/>
      <c r="F1" s="328"/>
      <c r="G1" s="328"/>
      <c r="H1" s="328"/>
      <c r="I1" s="328"/>
      <c r="J1" s="329"/>
    </row>
    <row r="2" spans="1:10" s="76" customFormat="1" ht="12.75" customHeight="1">
      <c r="A2" s="330"/>
      <c r="B2" s="331"/>
      <c r="C2" s="331"/>
      <c r="D2" s="331"/>
      <c r="E2" s="331"/>
      <c r="F2" s="331"/>
      <c r="G2" s="331"/>
      <c r="H2" s="331"/>
      <c r="I2" s="331"/>
      <c r="J2" s="332"/>
    </row>
    <row r="3" spans="1:10" s="43" customFormat="1" ht="15" customHeight="1">
      <c r="A3" s="311" t="s">
        <v>16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s="133" customFormat="1" ht="15" customHeight="1">
      <c r="A4" s="333" t="s">
        <v>19</v>
      </c>
      <c r="B4" s="334" t="str">
        <f>'Score Sheet (ENTER DATA)'!X4</f>
        <v>GRAND TOTAL</v>
      </c>
      <c r="C4" s="335" t="s">
        <v>1</v>
      </c>
      <c r="D4" s="335">
        <f>'Score Sheet (ENTER DATA)'!Z4</f>
        <v>0</v>
      </c>
      <c r="E4" s="335">
        <f>'Score Sheet (ENTER DATA)'!AA4</f>
        <v>0</v>
      </c>
      <c r="F4" s="335">
        <f>'Score Sheet (ENTER DATA)'!AB4</f>
        <v>0</v>
      </c>
      <c r="G4" s="335">
        <f>'Score Sheet (ENTER DATA)'!AC4</f>
        <v>0</v>
      </c>
      <c r="H4" s="335">
        <f>'Score Sheet (ENTER DATA)'!AD4</f>
        <v>0</v>
      </c>
      <c r="I4" s="335">
        <f>'Score Sheet (ENTER DATA)'!AE4</f>
        <v>0</v>
      </c>
      <c r="J4" s="335">
        <f>'Score Sheet (ENTER DATA)'!AF4</f>
        <v>0</v>
      </c>
    </row>
    <row r="5" spans="1:10" s="43" customFormat="1" ht="15" customHeight="1">
      <c r="A5" s="333"/>
      <c r="B5" s="334">
        <f>'Score Sheet (ENTER DATA)'!X5</f>
        <v>0</v>
      </c>
      <c r="C5" s="336" t="str">
        <f>'Score Sheet (ENTER DATA)'!Y5</f>
        <v>HOLES 10-18</v>
      </c>
      <c r="D5" s="336" t="str">
        <f>'Score Sheet (ENTER DATA)'!Z5</f>
        <v>HOLES 13-18</v>
      </c>
      <c r="E5" s="336" t="str">
        <f>'Score Sheet (ENTER DATA)'!AA5</f>
        <v>HOLES 16-18</v>
      </c>
      <c r="F5" s="336" t="str">
        <f>'Score Sheet (ENTER DATA)'!AB5</f>
        <v>HOLE 18</v>
      </c>
      <c r="G5" s="336" t="str">
        <f>'Score Sheet (ENTER DATA)'!AC5</f>
        <v>HOLES 1-9</v>
      </c>
      <c r="H5" s="336" t="str">
        <f>'Score Sheet (ENTER DATA)'!AD5</f>
        <v>HOLES 4-9</v>
      </c>
      <c r="I5" s="336" t="str">
        <f>'Score Sheet (ENTER DATA)'!AE5</f>
        <v>HOLES 7-9</v>
      </c>
      <c r="J5" s="336" t="str">
        <f>'Score Sheet (ENTER DATA)'!AF5</f>
        <v>HOLE 9</v>
      </c>
    </row>
    <row r="6" spans="1:10" s="43" customFormat="1" ht="15" customHeight="1">
      <c r="A6" s="333"/>
      <c r="B6" s="334" t="e">
        <f>'Score Sheet (ENTER DATA)'!#REF!</f>
        <v>#REF!</v>
      </c>
      <c r="C6" s="336" t="e">
        <f>'Score Sheet (ENTER DATA)'!#REF!</f>
        <v>#REF!</v>
      </c>
      <c r="D6" s="336" t="e">
        <f>'Score Sheet (ENTER DATA)'!#REF!</f>
        <v>#REF!</v>
      </c>
      <c r="E6" s="336" t="e">
        <f>'Score Sheet (ENTER DATA)'!#REF!</f>
        <v>#REF!</v>
      </c>
      <c r="F6" s="336" t="e">
        <f>'Score Sheet (ENTER DATA)'!#REF!</f>
        <v>#REF!</v>
      </c>
      <c r="G6" s="336" t="e">
        <f>'Score Sheet (ENTER DATA)'!#REF!</f>
        <v>#REF!</v>
      </c>
      <c r="H6" s="336" t="e">
        <f>'Score Sheet (ENTER DATA)'!#REF!</f>
        <v>#REF!</v>
      </c>
      <c r="I6" s="336" t="e">
        <f>'Score Sheet (ENTER DATA)'!#REF!</f>
        <v>#REF!</v>
      </c>
      <c r="J6" s="336" t="e">
        <f>'Score Sheet (ENTER DATA)'!#REF!</f>
        <v>#REF!</v>
      </c>
    </row>
    <row r="7" spans="1:10" s="43" customFormat="1" ht="15" customHeight="1">
      <c r="A7" s="333"/>
      <c r="B7" s="334">
        <f>'Score Sheet (ENTER DATA)'!X6</f>
        <v>0</v>
      </c>
      <c r="C7" s="336">
        <f>'Score Sheet (ENTER DATA)'!Y6</f>
        <v>0</v>
      </c>
      <c r="D7" s="336">
        <f>'Score Sheet (ENTER DATA)'!Z6</f>
        <v>0</v>
      </c>
      <c r="E7" s="336">
        <f>'Score Sheet (ENTER DATA)'!AA6</f>
        <v>0</v>
      </c>
      <c r="F7" s="336">
        <f>'Score Sheet (ENTER DATA)'!AB6</f>
        <v>0</v>
      </c>
      <c r="G7" s="336">
        <f>'Score Sheet (ENTER DATA)'!AC6</f>
        <v>0</v>
      </c>
      <c r="H7" s="336">
        <f>'Score Sheet (ENTER DATA)'!AD6</f>
        <v>0</v>
      </c>
      <c r="I7" s="336">
        <f>'Score Sheet (ENTER DATA)'!AE6</f>
        <v>0</v>
      </c>
      <c r="J7" s="336">
        <f>'Score Sheet (ENTER DATA)'!AF6</f>
        <v>0</v>
      </c>
    </row>
    <row r="8" spans="1:10" s="43" customFormat="1" ht="15" customHeight="1">
      <c r="A8" s="333"/>
      <c r="B8" s="334">
        <f>'Score Sheet (ENTER DATA)'!X7</f>
        <v>0</v>
      </c>
      <c r="C8" s="336">
        <f>'Score Sheet (ENTER DATA)'!Y7</f>
        <v>0</v>
      </c>
      <c r="D8" s="336">
        <f>'Score Sheet (ENTER DATA)'!Z7</f>
        <v>0</v>
      </c>
      <c r="E8" s="336">
        <f>'Score Sheet (ENTER DATA)'!AA7</f>
        <v>0</v>
      </c>
      <c r="F8" s="336">
        <f>'Score Sheet (ENTER DATA)'!AB7</f>
        <v>0</v>
      </c>
      <c r="G8" s="336">
        <f>'Score Sheet (ENTER DATA)'!AC7</f>
        <v>0</v>
      </c>
      <c r="H8" s="336">
        <f>'Score Sheet (ENTER DATA)'!AD7</f>
        <v>0</v>
      </c>
      <c r="I8" s="336">
        <f>'Score Sheet (ENTER DATA)'!AE7</f>
        <v>0</v>
      </c>
      <c r="J8" s="336">
        <f>'Score Sheet (ENTER DATA)'!AF7</f>
        <v>0</v>
      </c>
    </row>
    <row r="9" spans="1:10" s="43" customFormat="1" ht="15" customHeight="1">
      <c r="A9" s="333"/>
      <c r="B9" s="334">
        <f>'Score Sheet (ENTER DATA)'!X8</f>
        <v>0</v>
      </c>
      <c r="C9" s="336">
        <f>'Score Sheet (ENTER DATA)'!Y8</f>
        <v>0</v>
      </c>
      <c r="D9" s="336">
        <f>'Score Sheet (ENTER DATA)'!Z8</f>
        <v>0</v>
      </c>
      <c r="E9" s="336">
        <f>'Score Sheet (ENTER DATA)'!AA8</f>
        <v>0</v>
      </c>
      <c r="F9" s="336">
        <f>'Score Sheet (ENTER DATA)'!AB8</f>
        <v>0</v>
      </c>
      <c r="G9" s="336">
        <f>'Score Sheet (ENTER DATA)'!AC8</f>
        <v>0</v>
      </c>
      <c r="H9" s="336">
        <f>'Score Sheet (ENTER DATA)'!AD8</f>
        <v>0</v>
      </c>
      <c r="I9" s="336">
        <f>'Score Sheet (ENTER DATA)'!AE8</f>
        <v>0</v>
      </c>
      <c r="J9" s="336">
        <f>'Score Sheet (ENTER DATA)'!AF8</f>
        <v>0</v>
      </c>
    </row>
    <row r="10" spans="1:10" s="43" customFormat="1" ht="15" customHeight="1">
      <c r="A10" s="333"/>
      <c r="B10" s="334">
        <f>'Score Sheet (ENTER DATA)'!X9</f>
        <v>0</v>
      </c>
      <c r="C10" s="336">
        <f>'Score Sheet (ENTER DATA)'!Y9</f>
        <v>0</v>
      </c>
      <c r="D10" s="336">
        <f>'Score Sheet (ENTER DATA)'!Z9</f>
        <v>0</v>
      </c>
      <c r="E10" s="336">
        <f>'Score Sheet (ENTER DATA)'!AA9</f>
        <v>0</v>
      </c>
      <c r="F10" s="336">
        <f>'Score Sheet (ENTER DATA)'!AB9</f>
        <v>0</v>
      </c>
      <c r="G10" s="336">
        <f>'Score Sheet (ENTER DATA)'!AC9</f>
        <v>0</v>
      </c>
      <c r="H10" s="336">
        <f>'Score Sheet (ENTER DATA)'!AD9</f>
        <v>0</v>
      </c>
      <c r="I10" s="336">
        <f>'Score Sheet (ENTER DATA)'!AE9</f>
        <v>0</v>
      </c>
      <c r="J10" s="336">
        <f>'Score Sheet (ENTER DATA)'!AF9</f>
        <v>0</v>
      </c>
    </row>
    <row r="11" spans="1:10" s="106" customFormat="1" ht="19.5" customHeight="1">
      <c r="A11" s="253" t="str">
        <f>'Score Sheet (ENTER DATA)'!B10</f>
        <v>Arrowhead A</v>
      </c>
      <c r="B11" s="184">
        <f>'Score Sheet (ENTER DATA)'!X17</f>
        <v>318</v>
      </c>
      <c r="C11" s="185">
        <f>'Score Sheet (ENTER DATA)'!Y17</f>
        <v>154</v>
      </c>
      <c r="D11" s="185">
        <f>'Score Sheet (ENTER DATA)'!Z17</f>
        <v>103</v>
      </c>
      <c r="E11" s="185">
        <f>'Score Sheet (ENTER DATA)'!AA17</f>
        <v>49</v>
      </c>
      <c r="F11" s="185">
        <f>'Score Sheet (ENTER DATA)'!AB17</f>
        <v>18</v>
      </c>
      <c r="G11" s="185">
        <f>'Score Sheet (ENTER DATA)'!AC17</f>
        <v>164</v>
      </c>
      <c r="H11" s="185">
        <f>'Score Sheet (ENTER DATA)'!AD17</f>
        <v>115</v>
      </c>
      <c r="I11" s="185">
        <f>'Score Sheet (ENTER DATA)'!AE17</f>
        <v>61</v>
      </c>
      <c r="J11" s="185">
        <f>'Score Sheet (ENTER DATA)'!AF17</f>
        <v>17</v>
      </c>
    </row>
    <row r="12" spans="1:10" s="97" customFormat="1" ht="19.5" customHeight="1">
      <c r="A12" s="337" t="str">
        <f>'Score Sheet (ENTER DATA)'!B109</f>
        <v xml:space="preserve">Racine St. Catherine's </v>
      </c>
      <c r="B12" s="77">
        <f>'Score Sheet (ENTER DATA)'!X116</f>
        <v>369</v>
      </c>
      <c r="C12" s="14">
        <f>'Score Sheet (ENTER DATA)'!Y116</f>
        <v>179</v>
      </c>
      <c r="D12" s="14">
        <f>'Score Sheet (ENTER DATA)'!Z116</f>
        <v>120</v>
      </c>
      <c r="E12" s="14">
        <f>'Score Sheet (ENTER DATA)'!AA116</f>
        <v>59</v>
      </c>
      <c r="F12" s="14">
        <f>'Score Sheet (ENTER DATA)'!AB116</f>
        <v>21</v>
      </c>
      <c r="G12" s="14">
        <f>'Score Sheet (ENTER DATA)'!AC116</f>
        <v>190</v>
      </c>
      <c r="H12" s="14">
        <f>'Score Sheet (ENTER DATA)'!AD116</f>
        <v>135</v>
      </c>
      <c r="I12" s="14">
        <f>'Score Sheet (ENTER DATA)'!AE116</f>
        <v>71</v>
      </c>
      <c r="J12" s="14">
        <f>'Score Sheet (ENTER DATA)'!AF116</f>
        <v>24</v>
      </c>
    </row>
    <row r="13" spans="1:10" s="167" customFormat="1" ht="19.5" customHeight="1">
      <c r="A13" s="343" t="str">
        <f>'Score Sheet (ENTER DATA)'!B19</f>
        <v>Arrowhead B</v>
      </c>
      <c r="B13" s="77">
        <f>'Score Sheet (ENTER DATA)'!X26</f>
        <v>376</v>
      </c>
      <c r="C13" s="14">
        <f>'Score Sheet (ENTER DATA)'!Y26</f>
        <v>185</v>
      </c>
      <c r="D13" s="14">
        <f>'Score Sheet (ENTER DATA)'!Z26</f>
        <v>118</v>
      </c>
      <c r="E13" s="14">
        <f>'Score Sheet (ENTER DATA)'!AA26</f>
        <v>59</v>
      </c>
      <c r="F13" s="14">
        <f>'Score Sheet (ENTER DATA)'!AB26</f>
        <v>23</v>
      </c>
      <c r="G13" s="14">
        <f>'Score Sheet (ENTER DATA)'!AC26</f>
        <v>191</v>
      </c>
      <c r="H13" s="14">
        <f>'Score Sheet (ENTER DATA)'!AD26</f>
        <v>131</v>
      </c>
      <c r="I13" s="14">
        <f>'Score Sheet (ENTER DATA)'!AE26</f>
        <v>69</v>
      </c>
      <c r="J13" s="14">
        <f>'Score Sheet (ENTER DATA)'!AF26</f>
        <v>19</v>
      </c>
    </row>
    <row r="14" spans="1:10" s="167" customFormat="1" ht="19.5" customHeight="1">
      <c r="A14" s="340" t="str">
        <f>'Score Sheet (ENTER DATA)'!B73</f>
        <v>Oconomowoc</v>
      </c>
      <c r="B14" s="77">
        <f>'Score Sheet (ENTER DATA)'!X80</f>
        <v>378</v>
      </c>
      <c r="C14" s="14">
        <f>'Score Sheet (ENTER DATA)'!Y80</f>
        <v>182</v>
      </c>
      <c r="D14" s="14">
        <f>'Score Sheet (ENTER DATA)'!Z80</f>
        <v>121</v>
      </c>
      <c r="E14" s="14">
        <f>'Score Sheet (ENTER DATA)'!AA80</f>
        <v>58</v>
      </c>
      <c r="F14" s="14">
        <f>'Score Sheet (ENTER DATA)'!AB80</f>
        <v>22</v>
      </c>
      <c r="G14" s="14">
        <f>'Score Sheet (ENTER DATA)'!AC80</f>
        <v>196</v>
      </c>
      <c r="H14" s="14">
        <f>'Score Sheet (ENTER DATA)'!AD80</f>
        <v>134</v>
      </c>
      <c r="I14" s="14">
        <f>'Score Sheet (ENTER DATA)'!AE80</f>
        <v>66</v>
      </c>
      <c r="J14" s="14">
        <f>'Score Sheet (ENTER DATA)'!AF80</f>
        <v>19</v>
      </c>
    </row>
    <row r="15" spans="1:10" s="167" customFormat="1" ht="19.5" customHeight="1">
      <c r="A15" s="345" t="str">
        <f>'Score Sheet (ENTER DATA)'!B37</f>
        <v>New Berlin</v>
      </c>
      <c r="B15" s="77">
        <f>'Score Sheet (ENTER DATA)'!X44</f>
        <v>387</v>
      </c>
      <c r="C15" s="14">
        <f>'Score Sheet (ENTER DATA)'!Y44</f>
        <v>183</v>
      </c>
      <c r="D15" s="14">
        <f>'Score Sheet (ENTER DATA)'!Z44</f>
        <v>120</v>
      </c>
      <c r="E15" s="14">
        <f>'Score Sheet (ENTER DATA)'!AA44</f>
        <v>54</v>
      </c>
      <c r="F15" s="14">
        <f>'Score Sheet (ENTER DATA)'!AB44</f>
        <v>19</v>
      </c>
      <c r="G15" s="14">
        <f>'Score Sheet (ENTER DATA)'!AC44</f>
        <v>204</v>
      </c>
      <c r="H15" s="14">
        <f>'Score Sheet (ENTER DATA)'!AD44</f>
        <v>142</v>
      </c>
      <c r="I15" s="14">
        <f>'Score Sheet (ENTER DATA)'!AE44</f>
        <v>75</v>
      </c>
      <c r="J15" s="14">
        <f>'Score Sheet (ENTER DATA)'!AF44</f>
        <v>22</v>
      </c>
    </row>
    <row r="16" spans="1:10" s="167" customFormat="1" ht="19.5" customHeight="1">
      <c r="A16" s="338" t="str">
        <f>'Score Sheet (ENTER DATA)'!B118</f>
        <v>Watertown</v>
      </c>
      <c r="B16" s="77">
        <f>'Score Sheet (ENTER DATA)'!X125</f>
        <v>387</v>
      </c>
      <c r="C16" s="14">
        <f>'Score Sheet (ENTER DATA)'!Y125</f>
        <v>189</v>
      </c>
      <c r="D16" s="14">
        <f>'Score Sheet (ENTER DATA)'!Z125</f>
        <v>125</v>
      </c>
      <c r="E16" s="14">
        <f>'Score Sheet (ENTER DATA)'!AA125</f>
        <v>61</v>
      </c>
      <c r="F16" s="14">
        <f>'Score Sheet (ENTER DATA)'!AB125</f>
        <v>22</v>
      </c>
      <c r="G16" s="14">
        <f>'Score Sheet (ENTER DATA)'!AC125</f>
        <v>198</v>
      </c>
      <c r="H16" s="14">
        <f>'Score Sheet (ENTER DATA)'!AD125</f>
        <v>140</v>
      </c>
      <c r="I16" s="14">
        <f>'Score Sheet (ENTER DATA)'!AE125</f>
        <v>81</v>
      </c>
      <c r="J16" s="14">
        <f>'Score Sheet (ENTER DATA)'!AF125</f>
        <v>26</v>
      </c>
    </row>
    <row r="17" spans="1:10" s="167" customFormat="1" ht="19.5" customHeight="1">
      <c r="A17" s="346" t="str">
        <f>'Score Sheet (ENTER DATA)'!B55</f>
        <v>Notre Dame Academy A</v>
      </c>
      <c r="B17" s="77">
        <f>'Score Sheet (ENTER DATA)'!X62</f>
        <v>419</v>
      </c>
      <c r="C17" s="14">
        <f>'Score Sheet (ENTER DATA)'!Y62</f>
        <v>210</v>
      </c>
      <c r="D17" s="14">
        <f>'Score Sheet (ENTER DATA)'!Z62</f>
        <v>135</v>
      </c>
      <c r="E17" s="14">
        <f>'Score Sheet (ENTER DATA)'!AA62</f>
        <v>65</v>
      </c>
      <c r="F17" s="14">
        <f>'Score Sheet (ENTER DATA)'!AB62</f>
        <v>18</v>
      </c>
      <c r="G17" s="14">
        <f>'Score Sheet (ENTER DATA)'!AC62</f>
        <v>209</v>
      </c>
      <c r="H17" s="14">
        <f>'Score Sheet (ENTER DATA)'!AD62</f>
        <v>147</v>
      </c>
      <c r="I17" s="14">
        <f>'Score Sheet (ENTER DATA)'!AE62</f>
        <v>80</v>
      </c>
      <c r="J17" s="14">
        <f>'Score Sheet (ENTER DATA)'!AF62</f>
        <v>24</v>
      </c>
    </row>
    <row r="18" spans="1:10" s="167" customFormat="1" ht="19.5" customHeight="1">
      <c r="A18" s="341" t="str">
        <f>'Score Sheet (ENTER DATA)'!B28</f>
        <v>Catholic Memorial</v>
      </c>
      <c r="B18" s="77">
        <f>'Score Sheet (ENTER DATA)'!X35</f>
        <v>421</v>
      </c>
      <c r="C18" s="14">
        <f>'Score Sheet (ENTER DATA)'!Y35</f>
        <v>193</v>
      </c>
      <c r="D18" s="14">
        <f>'Score Sheet (ENTER DATA)'!Z35</f>
        <v>131</v>
      </c>
      <c r="E18" s="14">
        <f>'Score Sheet (ENTER DATA)'!AA35</f>
        <v>66</v>
      </c>
      <c r="F18" s="14">
        <f>'Score Sheet (ENTER DATA)'!AB35</f>
        <v>23</v>
      </c>
      <c r="G18" s="14">
        <f>'Score Sheet (ENTER DATA)'!AC35</f>
        <v>228</v>
      </c>
      <c r="H18" s="14">
        <f>'Score Sheet (ENTER DATA)'!AD35</f>
        <v>159</v>
      </c>
      <c r="I18" s="14">
        <f>'Score Sheet (ENTER DATA)'!AE35</f>
        <v>87</v>
      </c>
      <c r="J18" s="14">
        <f>'Score Sheet (ENTER DATA)'!AF35</f>
        <v>26</v>
      </c>
    </row>
    <row r="19" spans="1:10" s="167" customFormat="1" ht="19.5" customHeight="1">
      <c r="A19" s="347" t="str">
        <f>'Score Sheet (ENTER DATA)'!B127</f>
        <v>Waukesha</v>
      </c>
      <c r="B19" s="77">
        <f>'Score Sheet (ENTER DATA)'!X134</f>
        <v>425</v>
      </c>
      <c r="C19" s="14">
        <f>'Score Sheet (ENTER DATA)'!Y134</f>
        <v>211</v>
      </c>
      <c r="D19" s="14">
        <f>'Score Sheet (ENTER DATA)'!Z134</f>
        <v>132</v>
      </c>
      <c r="E19" s="14">
        <f>'Score Sheet (ENTER DATA)'!AA134</f>
        <v>60</v>
      </c>
      <c r="F19" s="14">
        <f>'Score Sheet (ENTER DATA)'!AB134</f>
        <v>21</v>
      </c>
      <c r="G19" s="14">
        <f>'Score Sheet (ENTER DATA)'!AC134</f>
        <v>214</v>
      </c>
      <c r="H19" s="14">
        <f>'Score Sheet (ENTER DATA)'!AD134</f>
        <v>148</v>
      </c>
      <c r="I19" s="14">
        <f>'Score Sheet (ENTER DATA)'!AE134</f>
        <v>74</v>
      </c>
      <c r="J19" s="14">
        <f>'Score Sheet (ENTER DATA)'!AF134</f>
        <v>21</v>
      </c>
    </row>
    <row r="20" spans="1:10" s="167" customFormat="1" ht="19.5" customHeight="1">
      <c r="A20" s="348" t="str">
        <f>'Score Sheet (ENTER DATA)'!B100</f>
        <v>Pius XI</v>
      </c>
      <c r="B20" s="77">
        <f>'Score Sheet (ENTER DATA)'!X107</f>
        <v>449</v>
      </c>
      <c r="C20" s="14">
        <f>'Score Sheet (ENTER DATA)'!Y107</f>
        <v>231</v>
      </c>
      <c r="D20" s="14">
        <f>'Score Sheet (ENTER DATA)'!Z107</f>
        <v>158</v>
      </c>
      <c r="E20" s="14">
        <f>'Score Sheet (ENTER DATA)'!AA107</f>
        <v>68</v>
      </c>
      <c r="F20" s="14">
        <f>'Score Sheet (ENTER DATA)'!AB107</f>
        <v>23</v>
      </c>
      <c r="G20" s="14">
        <f>'Score Sheet (ENTER DATA)'!AC107</f>
        <v>218</v>
      </c>
      <c r="H20" s="14">
        <f>'Score Sheet (ENTER DATA)'!AD107</f>
        <v>150</v>
      </c>
      <c r="I20" s="14">
        <f>'Score Sheet (ENTER DATA)'!AE107</f>
        <v>79</v>
      </c>
      <c r="J20" s="14">
        <f>'Score Sheet (ENTER DATA)'!AF107</f>
        <v>23</v>
      </c>
    </row>
    <row r="21" spans="1:10" s="167" customFormat="1" ht="19.5" customHeight="1">
      <c r="A21" s="339" t="str">
        <f>'Score Sheet (ENTER DATA)'!B82</f>
        <v>Pewaukee</v>
      </c>
      <c r="B21" s="77">
        <f>'Score Sheet (ENTER DATA)'!X89</f>
        <v>474</v>
      </c>
      <c r="C21" s="14">
        <f>'Score Sheet (ENTER DATA)'!Y89</f>
        <v>233</v>
      </c>
      <c r="D21" s="14">
        <f>'Score Sheet (ENTER DATA)'!Z89</f>
        <v>159</v>
      </c>
      <c r="E21" s="14">
        <f>'Score Sheet (ENTER DATA)'!AA89</f>
        <v>77</v>
      </c>
      <c r="F21" s="14">
        <f>'Score Sheet (ENTER DATA)'!AB89</f>
        <v>26</v>
      </c>
      <c r="G21" s="14">
        <f>'Score Sheet (ENTER DATA)'!AC89</f>
        <v>241</v>
      </c>
      <c r="H21" s="14">
        <f>'Score Sheet (ENTER DATA)'!AD89</f>
        <v>168</v>
      </c>
      <c r="I21" s="14">
        <f>'Score Sheet (ENTER DATA)'!AE89</f>
        <v>88</v>
      </c>
      <c r="J21" s="14">
        <f>'Score Sheet (ENTER DATA)'!AF89</f>
        <v>25</v>
      </c>
    </row>
    <row r="22" spans="1:10" s="167" customFormat="1" ht="19.5" customHeight="1">
      <c r="A22" s="342" t="str">
        <f>'Score Sheet (ENTER DATA)'!B145</f>
        <v>West Bend</v>
      </c>
      <c r="B22" s="77">
        <f>'Score Sheet (ENTER DATA)'!X152</f>
        <v>479</v>
      </c>
      <c r="C22" s="14">
        <f>'Score Sheet (ENTER DATA)'!Y152</f>
        <v>241</v>
      </c>
      <c r="D22" s="14">
        <f>'Score Sheet (ENTER DATA)'!Z152</f>
        <v>162</v>
      </c>
      <c r="E22" s="14">
        <f>'Score Sheet (ENTER DATA)'!AA152</f>
        <v>85</v>
      </c>
      <c r="F22" s="14">
        <f>'Score Sheet (ENTER DATA)'!AB152</f>
        <v>23</v>
      </c>
      <c r="G22" s="14">
        <f>'Score Sheet (ENTER DATA)'!AC152</f>
        <v>238</v>
      </c>
      <c r="H22" s="14">
        <f>'Score Sheet (ENTER DATA)'!AD152</f>
        <v>161</v>
      </c>
      <c r="I22" s="14">
        <f>'Score Sheet (ENTER DATA)'!AE152</f>
        <v>91</v>
      </c>
      <c r="J22" s="14">
        <f>'Score Sheet (ENTER DATA)'!AF152</f>
        <v>29</v>
      </c>
    </row>
    <row r="23" spans="1:10" ht="19.5" customHeight="1">
      <c r="A23" s="344" t="str">
        <f>'Score Sheet (ENTER DATA)'!B64</f>
        <v>Notre Dame Academy B</v>
      </c>
      <c r="B23" s="77">
        <f>'Score Sheet (ENTER DATA)'!X71</f>
        <v>502</v>
      </c>
      <c r="C23" s="14">
        <f>'Score Sheet (ENTER DATA)'!Y71</f>
        <v>245</v>
      </c>
      <c r="D23" s="14">
        <f>'Score Sheet (ENTER DATA)'!Z71</f>
        <v>169</v>
      </c>
      <c r="E23" s="14">
        <f>'Score Sheet (ENTER DATA)'!AA71</f>
        <v>86</v>
      </c>
      <c r="F23" s="14">
        <f>'Score Sheet (ENTER DATA)'!AB71</f>
        <v>32</v>
      </c>
      <c r="G23" s="14">
        <f>'Score Sheet (ENTER DATA)'!AC71</f>
        <v>257</v>
      </c>
      <c r="H23" s="14">
        <f>'Score Sheet (ENTER DATA)'!AD71</f>
        <v>179</v>
      </c>
      <c r="I23" s="14">
        <f>'Score Sheet (ENTER DATA)'!AE71</f>
        <v>98</v>
      </c>
      <c r="J23" s="14">
        <f>'Score Sheet (ENTER DATA)'!AF71</f>
        <v>32</v>
      </c>
    </row>
  </sheetData>
  <sortState ref="A12:J29">
    <sortCondition ref="B12:B29"/>
    <sortCondition ref="C12:C29"/>
  </sortState>
  <mergeCells count="13">
    <mergeCell ref="A1:J2"/>
    <mergeCell ref="A3:J3"/>
    <mergeCell ref="A4:A10"/>
    <mergeCell ref="B4:B10"/>
    <mergeCell ref="C4:J4"/>
    <mergeCell ref="C5:C10"/>
    <mergeCell ref="D5:D10"/>
    <mergeCell ref="E5:E10"/>
    <mergeCell ref="F5:F10"/>
    <mergeCell ref="G5:G10"/>
    <mergeCell ref="H5:H10"/>
    <mergeCell ref="I5:I10"/>
    <mergeCell ref="J5:J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 (ENTER DATA)</vt:lpstr>
      <vt:lpstr>Individual Scores (SORT ONLY)</vt:lpstr>
      <vt:lpstr>Team Scores (SORT ONLY)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SDW SDW</cp:lastModifiedBy>
  <dcterms:created xsi:type="dcterms:W3CDTF">2014-05-11T20:02:34Z</dcterms:created>
  <dcterms:modified xsi:type="dcterms:W3CDTF">2015-09-20T01:20:17Z</dcterms:modified>
</cp:coreProperties>
</file>