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drawing+xml" PartName="/xl/drawings/worksheetdrawing4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drawing+xml" PartName="/xl/drawings/worksheetdrawing3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sheet.main+xml" PartName="/xl/workbook.xml"/>
  <Override ContentType="application/vnd.openxmlformats-officedocument.spreadsheetml.worksheet+xml" PartName="/xl/worksheets/sheet3.xml"/>
  <Override ContentType="application/vnd.openxmlformats-officedocument.spreadsheetml.worksheet+xml" PartName="/xl/worksheets/sheet1.xml"/>
  <Override ContentType="application/vnd.openxmlformats-officedocument.spreadsheetml.worksheet+xml" PartName="/xl/worksheets/sheet4.xml"/>
  <Override ContentType="application/vnd.openxmlformats-officedocument.spreadsheetml.worksheet+xml" PartName="/xl/worksheets/sheet2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Automatic Scoresheet" sheetId="1" r:id="rId3"/>
    <sheet state="visible" name="Team Results" sheetId="2" r:id="rId4"/>
    <sheet state="visible" name="Individual Results" sheetId="3" r:id="rId5"/>
    <sheet state="visible" name="Washington County Results" sheetId="4" r:id="rId6"/>
  </sheets>
  <definedNames/>
  <calcPr/>
</workbook>
</file>

<file path=xl/sharedStrings.xml><?xml version="1.0" encoding="utf-8"?>
<sst xmlns="http://schemas.openxmlformats.org/spreadsheetml/2006/main" count="277" uniqueCount="159">
  <si>
    <t>Event</t>
  </si>
  <si>
    <t>Washington County Invitational</t>
  </si>
  <si>
    <t>Site</t>
  </si>
  <si>
    <t>Washington County Golf Course</t>
  </si>
  <si>
    <t>Date</t>
  </si>
  <si>
    <t>Sort</t>
  </si>
  <si>
    <t>Player</t>
  </si>
  <si>
    <t>Washington County School Team Results</t>
  </si>
  <si>
    <t>Rating</t>
  </si>
  <si>
    <t>71.5 / 130</t>
  </si>
  <si>
    <t>Place</t>
  </si>
  <si>
    <t>Team</t>
  </si>
  <si>
    <t>Yardage</t>
  </si>
  <si>
    <t>Conditions</t>
  </si>
  <si>
    <t>Strokes</t>
  </si>
  <si>
    <t>West Bend East</t>
  </si>
  <si>
    <t>West Bend West</t>
  </si>
  <si>
    <t>Germantown</t>
  </si>
  <si>
    <t>Hartford</t>
  </si>
  <si>
    <t>Living Word Lutheran</t>
  </si>
  <si>
    <t>Kettle Moraine Lutheran</t>
  </si>
  <si>
    <t>Kewaskum</t>
  </si>
  <si>
    <t>Washington County Schools Individaul Results</t>
  </si>
  <si>
    <t>Par by Hole</t>
  </si>
  <si>
    <t>Arrowhead</t>
  </si>
  <si>
    <t>In</t>
  </si>
  <si>
    <t>Out</t>
  </si>
  <si>
    <t>Total</t>
  </si>
  <si>
    <t>Alec Winston - 12</t>
  </si>
  <si>
    <t>Andrew Frisinger - 12</t>
  </si>
  <si>
    <t>Bennett Knapek -10</t>
  </si>
  <si>
    <t>Alex Yost - 9</t>
  </si>
  <si>
    <t>Parker Kramlich - 10</t>
  </si>
  <si>
    <t>Beaver Dam</t>
  </si>
  <si>
    <t>Koby Jones - 12</t>
  </si>
  <si>
    <t>Tom Bleich - 11</t>
  </si>
  <si>
    <t>Jacob Smith - 10</t>
  </si>
  <si>
    <t>Cody Trotter - 12</t>
  </si>
  <si>
    <t>Carter Smith - 11</t>
  </si>
  <si>
    <t>Catholic Memorial</t>
  </si>
  <si>
    <t>Tyler King - 12</t>
  </si>
  <si>
    <t>Michael Immekus - 11</t>
  </si>
  <si>
    <t>Alec Sheaffer - 11</t>
  </si>
  <si>
    <t>Ian Tisonik -11</t>
  </si>
  <si>
    <t xml:space="preserve">Jake Broznski -11 </t>
  </si>
  <si>
    <t>Cedarburg</t>
  </si>
  <si>
    <t>Dane Reinhardt -12</t>
  </si>
  <si>
    <t>Stephan Young -11</t>
  </si>
  <si>
    <t xml:space="preserve">Peter Dorward -10 </t>
  </si>
  <si>
    <t>Connor Tannel - 11</t>
  </si>
  <si>
    <t>Drew Decker -12</t>
  </si>
  <si>
    <t>Chris Thompson -12</t>
  </si>
  <si>
    <t>Mitch Blankenheim - 12</t>
  </si>
  <si>
    <t>Matt Reisterer - 11</t>
  </si>
  <si>
    <t>Tyler Hietpas -11</t>
  </si>
  <si>
    <t>Sam Johnson -10</t>
  </si>
  <si>
    <t>Grafton</t>
  </si>
  <si>
    <t>Ryan Stachurski - 10</t>
  </si>
  <si>
    <t>Matt Silasiri - 10</t>
  </si>
  <si>
    <t>Bailey Colber - 11</t>
  </si>
  <si>
    <t>Luke Melotik -12</t>
  </si>
  <si>
    <t>Justin Peters -10</t>
  </si>
  <si>
    <t>Hamilton</t>
  </si>
  <si>
    <t>Nate Hermsen -12</t>
  </si>
  <si>
    <t>Tim Russell -12</t>
  </si>
  <si>
    <t>Carter Krystowiak - 11</t>
  </si>
  <si>
    <t>Alec Shafer - 12</t>
  </si>
  <si>
    <t>Nick Hoffman -12</t>
  </si>
  <si>
    <t>Ryan Ruona - 11</t>
  </si>
  <si>
    <t>John Turchi - 10</t>
  </si>
  <si>
    <t>Lucas Hass -11</t>
  </si>
  <si>
    <t>Jake Lidwin - 11</t>
  </si>
  <si>
    <t>Luke Carrol - 10</t>
  </si>
  <si>
    <t>Homestead</t>
  </si>
  <si>
    <t xml:space="preserve">Charlie Maleki - 12 </t>
  </si>
  <si>
    <t>Robbie Morway - 10</t>
  </si>
  <si>
    <t>Max Pasher - 10</t>
  </si>
  <si>
    <t>Joe Habbs - 11</t>
  </si>
  <si>
    <t>Blake Anderson - 12</t>
  </si>
  <si>
    <t>Matt Kraves - 12</t>
  </si>
  <si>
    <t>Nick Poppe - 10</t>
  </si>
  <si>
    <t>Solomon Zarling - 9</t>
  </si>
  <si>
    <t>Elliot Shambean - 11</t>
  </si>
  <si>
    <t>Tyler Destreich - 12</t>
  </si>
  <si>
    <t>Sam Schlosser -11</t>
  </si>
  <si>
    <t>Sean Murray - 11</t>
  </si>
  <si>
    <t>Andrew Otto - 11</t>
  </si>
  <si>
    <t>Trent Griesemen - 11</t>
  </si>
  <si>
    <t>James Banks - 10</t>
  </si>
  <si>
    <t>Lake Country Lutheran</t>
  </si>
  <si>
    <t>Garret Hopkins - 12</t>
  </si>
  <si>
    <t>Nate Stetler - 12</t>
  </si>
  <si>
    <t>Brett Lowdre - 11</t>
  </si>
  <si>
    <t>Avery Stuckart - 11</t>
  </si>
  <si>
    <t xml:space="preserve"> Sam Diercks - 11</t>
  </si>
  <si>
    <t>Living Word</t>
  </si>
  <si>
    <t>Charlie Ziegler - 12</t>
  </si>
  <si>
    <t>Harrison Dixon - 12</t>
  </si>
  <si>
    <t>Josh Senkbeil - 12</t>
  </si>
  <si>
    <t>Joel Komurka - 12</t>
  </si>
  <si>
    <t>Jordon Walloch - 12</t>
  </si>
  <si>
    <t>Marquette</t>
  </si>
  <si>
    <t>Harrison Ott - 10</t>
  </si>
  <si>
    <t>David Keane - 11</t>
  </si>
  <si>
    <t>Evan Hussey - 11</t>
  </si>
  <si>
    <t xml:space="preserve">Steven Butler - 10 </t>
  </si>
  <si>
    <t>Cotlton Neuberger - 11</t>
  </si>
  <si>
    <t>Nicolet</t>
  </si>
  <si>
    <t xml:space="preserve">Alex Braun -12 </t>
  </si>
  <si>
    <t>Tucker Bauman - 12</t>
  </si>
  <si>
    <t>Ben Spector - 11</t>
  </si>
  <si>
    <t>Mikey Carruth - 11</t>
  </si>
  <si>
    <t xml:space="preserve"> Thomas Kozlousky - 9</t>
  </si>
  <si>
    <t>Oconomowoc</t>
  </si>
  <si>
    <t>George Kneiser - 11</t>
  </si>
  <si>
    <t>Colin Prom - 12</t>
  </si>
  <si>
    <t>Reed Powell - 12</t>
  </si>
  <si>
    <t>Ty Evans - 10</t>
  </si>
  <si>
    <t>Joel Esveldt - 10</t>
  </si>
  <si>
    <t>Onalaska</t>
  </si>
  <si>
    <t>Bennet Hutson - 12</t>
  </si>
  <si>
    <t>Brendan Smick - 11</t>
  </si>
  <si>
    <t>Tyler Ebner - 11</t>
  </si>
  <si>
    <t>Drew Ericson - 12</t>
  </si>
  <si>
    <t>Austin Roesler - 11</t>
  </si>
  <si>
    <t>Port Washington</t>
  </si>
  <si>
    <t>Peyton Gardipee - 12</t>
  </si>
  <si>
    <t>Matt Murphy - 12</t>
  </si>
  <si>
    <t>Matt Haggenjos - 10</t>
  </si>
  <si>
    <t>Jeremy Theis - 10</t>
  </si>
  <si>
    <t>Nick Becker - 10</t>
  </si>
  <si>
    <t>Tomah</t>
  </si>
  <si>
    <t>Damon Gnewikow - 12</t>
  </si>
  <si>
    <t>Trenton Shutter - 12</t>
  </si>
  <si>
    <t>Ian Radcliffe - 11</t>
  </si>
  <si>
    <t>Nathan Grygleski - 11</t>
  </si>
  <si>
    <t>Raymond Peterson - 10</t>
  </si>
  <si>
    <t>Watertown</t>
  </si>
  <si>
    <t>Cam Boyd - 11</t>
  </si>
  <si>
    <t>Alex Thompson - 9</t>
  </si>
  <si>
    <t>Trevor Resierson - 11</t>
  </si>
  <si>
    <t>Austin Douglas - 10</t>
  </si>
  <si>
    <t>Dylan Rahfaldt - 10</t>
  </si>
  <si>
    <t>Devon Hanson - 11</t>
  </si>
  <si>
    <t>Mitch Saari - 12</t>
  </si>
  <si>
    <t>Sam Struebing - 11</t>
  </si>
  <si>
    <t>Josh Breuer - 12</t>
  </si>
  <si>
    <t>Brad Halverson - 10</t>
  </si>
  <si>
    <t>Alex Hass - 12</t>
  </si>
  <si>
    <t>Kevin Albrecht - 11</t>
  </si>
  <si>
    <t>Jacob Droese - 12</t>
  </si>
  <si>
    <t>Max Rohlinger - 10</t>
  </si>
  <si>
    <t>Nick Meucci - 12</t>
  </si>
  <si>
    <t>Whitefish Bay</t>
  </si>
  <si>
    <t>Patrick Sieula - 11</t>
  </si>
  <si>
    <t>Hank Grunau - 12</t>
  </si>
  <si>
    <t>Teddy Weber - 11</t>
  </si>
  <si>
    <t>Jack De Rocha - 10</t>
  </si>
  <si>
    <t>Gus Grunau - 9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</si>
</sst>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mm\ d\,\ yyyy"/>
    <numFmt numFmtId="165" formatCode="#,##0.###############"/>
  </numFmts>
  <fonts count="9">
    <font>
      <sz val="10.0"/>
      <name val="Arial"/>
    </font>
    <font>
      <b/>
      <sz val="9.0"/>
      <color rgb="FF000000"/>
      <name val="Arial"/>
    </font>
    <font>
      <b/>
      <sz val="9.0"/>
      <color rgb="FFFF0000"/>
      <name val="Arial"/>
    </font>
    <font>
      <sz val="10.0"/>
      <color rgb="FF000000"/>
      <name val="Tahoma"/>
    </font>
    <font>
      <b/>
      <sz val="10.0"/>
      <color rgb="FF000000"/>
      <name val="Arial"/>
    </font>
    <font>
      <sz val="10.0"/>
      <color rgb="FF0000FF"/>
      <name val="Arial"/>
    </font>
    <font>
      <b/>
      <sz val="10.0"/>
      <color rgb="FF000000"/>
      <name val="Tahoma"/>
    </font>
    <font>
      <sz val="10.0"/>
      <color rgb="FF000000"/>
      <name val="Arial"/>
    </font>
    <font>
      <sz val="9.0"/>
      <color rgb="FF00000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rgb="FFFFCC99"/>
        <bgColor rgb="FFFFCC99"/>
      </patternFill>
    </fill>
  </fills>
  <borders count="20">
    <border>
      <left/>
      <right/>
      <top/>
      <bottom/>
      <diagonal/>
    </border>
    <border>
      <left/>
      <right/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dotted">
        <color rgb="FF000000"/>
      </right>
      <top style="thin">
        <color rgb="FF000000"/>
      </top>
      <bottom style="dotted">
        <color rgb="FF000000"/>
      </bottom>
    </border>
    <border>
      <left style="dotted">
        <color rgb="FF000000"/>
      </left>
      <right style="dotted">
        <color rgb="FF000000"/>
      </right>
      <top style="thin">
        <color rgb="FF000000"/>
      </top>
      <bottom style="dotted">
        <color rgb="FF000000"/>
      </bottom>
    </border>
    <border>
      <left style="dotted">
        <color rgb="FF000000"/>
      </left>
      <right style="thin">
        <color rgb="FF000000"/>
      </right>
      <top style="thin">
        <color rgb="FF000000"/>
      </top>
      <bottom style="dotted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000000"/>
      </left>
      <right style="thin">
        <color rgb="FF000000"/>
      </right>
      <top style="dotted">
        <color rgb="FF000000"/>
      </top>
      <bottom style="dotted">
        <color rgb="FF000000"/>
      </bottom>
    </border>
    <border>
      <left style="thin">
        <color rgb="FF000000"/>
      </left>
      <right style="dotted">
        <color rgb="FF000000"/>
      </right>
      <top style="dotted">
        <color rgb="FF000000"/>
      </top>
      <bottom style="thin">
        <color rgb="FF000000"/>
      </bottom>
    </border>
    <border>
      <left style="dotted">
        <color rgb="FF000000"/>
      </left>
      <right style="dotted">
        <color rgb="FF000000"/>
      </right>
      <top style="dotted">
        <color rgb="FF000000"/>
      </top>
      <bottom style="thin">
        <color rgb="FF000000"/>
      </bottom>
    </border>
    <border>
      <left style="dotted">
        <color rgb="FF000000"/>
      </left>
      <right style="thin">
        <color rgb="FF000000"/>
      </right>
      <top style="dotted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</borders>
  <cellStyleXfs count="1">
    <xf borderId="0" fillId="0" fontId="0" numFmtId="0"/>
  </cellStyleXfs>
  <cellXfs count="73">
    <xf borderId="0" fillId="0" fontId="0" numFmtId="0"/>
    <xf borderId="1" fillId="0" fontId="1" numFmtId="0" xfId="0" applyAlignment="1" applyFont="1">
      <alignment horizontal="center"/>
    </xf>
    <xf borderId="1" fillId="0" fontId="2" numFmtId="0" xfId="0" applyAlignment="1" applyFont="1">
      <alignment horizontal="left"/>
    </xf>
    <xf borderId="1" fillId="0" fontId="1" numFmtId="0" xfId="0" applyAlignment="1" applyFont="1">
      <alignment horizontal="left"/>
    </xf>
    <xf borderId="1" fillId="0" fontId="3" numFmtId="0" xfId="0" applyFont="1"/>
    <xf borderId="1" fillId="0" fontId="1" numFmtId="164" xfId="0" applyAlignment="1" applyFont="1" applyNumberFormat="1">
      <alignment horizontal="center"/>
    </xf>
    <xf borderId="1" fillId="0" fontId="4" numFmtId="0" xfId="0" applyAlignment="1" applyFont="1">
      <alignment horizontal="center"/>
    </xf>
    <xf borderId="1" fillId="0" fontId="2" numFmtId="164" xfId="0" applyAlignment="1" applyFont="1" applyNumberFormat="1">
      <alignment horizontal="left"/>
    </xf>
    <xf borderId="1" fillId="0" fontId="1" numFmtId="164" xfId="0" applyAlignment="1" applyFont="1" applyNumberFormat="1">
      <alignment horizontal="left"/>
    </xf>
    <xf borderId="1" fillId="0" fontId="5" numFmtId="0" xfId="0" applyAlignment="1" applyFont="1">
      <alignment horizontal="center"/>
    </xf>
    <xf borderId="1" fillId="0" fontId="6" numFmtId="0" xfId="0" applyAlignment="1" applyFont="1">
      <alignment horizontal="center"/>
    </xf>
    <xf borderId="1" fillId="0" fontId="4" numFmtId="0" xfId="0" applyFont="1"/>
    <xf borderId="2" fillId="0" fontId="3" numFmtId="0" xfId="0" applyAlignment="1" applyBorder="1" applyFont="1">
      <alignment horizontal="center"/>
    </xf>
    <xf borderId="1" fillId="0" fontId="4" numFmtId="165" xfId="0" applyAlignment="1" applyFont="1" applyNumberFormat="1">
      <alignment horizontal="center"/>
    </xf>
    <xf borderId="1" fillId="0" fontId="6" numFmtId="0" xfId="0" applyFont="1"/>
    <xf borderId="1" fillId="0" fontId="3" numFmtId="0" xfId="0" applyAlignment="1" applyFont="1">
      <alignment horizontal="center"/>
    </xf>
    <xf borderId="1" fillId="0" fontId="7" numFmtId="0" xfId="0" applyAlignment="1" applyFont="1">
      <alignment horizontal="center"/>
    </xf>
    <xf borderId="2" fillId="0" fontId="3" numFmtId="0" xfId="0" applyBorder="1" applyFont="1"/>
    <xf borderId="1" fillId="0" fontId="3" numFmtId="0" xfId="0" applyFont="1"/>
    <xf borderId="1" fillId="0" fontId="2" numFmtId="0" xfId="0" applyAlignment="1" applyFont="1">
      <alignment horizontal="left"/>
    </xf>
    <xf borderId="1" fillId="0" fontId="3" numFmtId="0" xfId="0" applyAlignment="1" applyFont="1">
      <alignment horizontal="left"/>
    </xf>
    <xf borderId="3" fillId="0" fontId="3" numFmtId="0" xfId="0" applyAlignment="1" applyBorder="1" applyFont="1">
      <alignment horizontal="center"/>
    </xf>
    <xf borderId="4" fillId="0" fontId="3" numFmtId="0" xfId="0" applyBorder="1" applyFont="1"/>
    <xf borderId="5" fillId="0" fontId="3" numFmtId="0" xfId="0" applyAlignment="1" applyBorder="1" applyFont="1">
      <alignment horizontal="center"/>
    </xf>
    <xf borderId="6" fillId="0" fontId="3" numFmtId="0" xfId="0" applyBorder="1" applyFont="1"/>
    <xf borderId="7" fillId="0" fontId="3" numFmtId="0" xfId="0" applyAlignment="1" applyBorder="1" applyFont="1">
      <alignment horizontal="center"/>
    </xf>
    <xf borderId="8" fillId="0" fontId="3" numFmtId="0" xfId="0" applyBorder="1" applyFont="1"/>
    <xf borderId="9" fillId="0" fontId="3" numFmtId="0" xfId="0" applyAlignment="1" applyBorder="1" applyFont="1">
      <alignment horizontal="center"/>
    </xf>
    <xf borderId="1" fillId="0" fontId="7" numFmtId="1" xfId="0" applyAlignment="1" applyFont="1" applyNumberFormat="1">
      <alignment horizontal="center"/>
    </xf>
    <xf borderId="10" fillId="0" fontId="3" numFmtId="0" xfId="0" applyAlignment="1" applyBorder="1" applyFont="1">
      <alignment horizontal="center"/>
    </xf>
    <xf borderId="11" fillId="0" fontId="3" numFmtId="0" xfId="0" applyBorder="1" applyFont="1"/>
    <xf borderId="12" fillId="0" fontId="3" numFmtId="0" xfId="0" applyAlignment="1" applyBorder="1" applyFont="1">
      <alignment horizontal="center"/>
    </xf>
    <xf borderId="13" fillId="0" fontId="3" numFmtId="0" xfId="0" applyAlignment="1" applyBorder="1" applyFont="1">
      <alignment horizontal="center"/>
    </xf>
    <xf borderId="13" fillId="0" fontId="3" numFmtId="0" xfId="0" applyBorder="1" applyFont="1"/>
    <xf borderId="2" fillId="0" fontId="1" numFmtId="164" xfId="0" applyAlignment="1" applyBorder="1" applyFont="1" applyNumberFormat="1">
      <alignment horizontal="left"/>
    </xf>
    <xf borderId="1" fillId="0" fontId="7" numFmtId="165" xfId="0" applyAlignment="1" applyFont="1" applyNumberFormat="1">
      <alignment horizontal="center"/>
    </xf>
    <xf borderId="14" fillId="0" fontId="1" numFmtId="0" xfId="0" applyAlignment="1" applyBorder="1" applyFont="1">
      <alignment horizontal="left"/>
    </xf>
    <xf borderId="15" fillId="0" fontId="8" numFmtId="0" xfId="0" applyAlignment="1" applyBorder="1" applyFont="1">
      <alignment horizontal="center"/>
    </xf>
    <xf borderId="1" fillId="0" fontId="6" numFmtId="0" xfId="0" applyAlignment="1" applyFont="1">
      <alignment horizontal="left"/>
    </xf>
    <xf borderId="15" fillId="0" fontId="8" numFmtId="1" xfId="0" applyAlignment="1" applyBorder="1" applyFont="1" applyNumberFormat="1">
      <alignment horizontal="center"/>
    </xf>
    <xf borderId="4" fillId="0" fontId="3" numFmtId="0" xfId="0" applyAlignment="1" applyBorder="1" applyFont="1">
      <alignment horizontal="center"/>
    </xf>
    <xf borderId="5" fillId="0" fontId="3" numFmtId="0" xfId="0" applyBorder="1" applyFont="1"/>
    <xf borderId="15" fillId="2" fontId="8" numFmtId="1" xfId="0" applyAlignment="1" applyBorder="1" applyFill="1" applyFont="1" applyNumberFormat="1">
      <alignment horizontal="center"/>
    </xf>
    <xf borderId="8" fillId="0" fontId="3" numFmtId="0" xfId="0" applyAlignment="1" applyBorder="1" applyFont="1">
      <alignment horizontal="center"/>
    </xf>
    <xf borderId="9" fillId="0" fontId="3" numFmtId="0" xfId="0" applyBorder="1" applyFont="1"/>
    <xf borderId="15" fillId="3" fontId="8" numFmtId="1" xfId="0" applyAlignment="1" applyBorder="1" applyFill="1" applyFont="1" applyNumberFormat="1">
      <alignment horizontal="center"/>
    </xf>
    <xf borderId="11" fillId="0" fontId="3" numFmtId="0" xfId="0" applyAlignment="1" applyBorder="1" applyFont="1">
      <alignment horizontal="center"/>
    </xf>
    <xf borderId="12" fillId="0" fontId="3" numFmtId="0" xfId="0" applyBorder="1" applyFont="1"/>
    <xf borderId="1" fillId="0" fontId="7" numFmtId="0" xfId="0" applyAlignment="1" applyFont="1">
      <alignment wrapText="1"/>
    </xf>
    <xf borderId="15" fillId="4" fontId="8" numFmtId="1" xfId="0" applyAlignment="1" applyBorder="1" applyFill="1" applyFont="1" applyNumberFormat="1">
      <alignment horizontal="center"/>
    </xf>
    <xf borderId="13" fillId="0" fontId="7" numFmtId="0" xfId="0" applyAlignment="1" applyBorder="1" applyFont="1">
      <alignment wrapText="1"/>
    </xf>
    <xf borderId="1" fillId="0" fontId="7" numFmtId="0" xfId="0" applyAlignment="1" applyFont="1">
      <alignment wrapText="1"/>
    </xf>
    <xf borderId="2" fillId="0" fontId="4" numFmtId="0" xfId="0" applyAlignment="1" applyBorder="1" applyFont="1">
      <alignment horizontal="left"/>
    </xf>
    <xf borderId="2" fillId="0" fontId="1" numFmtId="0" xfId="0" applyAlignment="1" applyBorder="1" applyFont="1">
      <alignment horizontal="left"/>
    </xf>
    <xf borderId="16" fillId="0" fontId="1" numFmtId="0" xfId="0" applyAlignment="1" applyBorder="1" applyFont="1">
      <alignment horizontal="left"/>
    </xf>
    <xf borderId="17" fillId="2" fontId="4" numFmtId="0" xfId="0" applyAlignment="1" applyBorder="1" applyFont="1">
      <alignment horizontal="center"/>
    </xf>
    <xf borderId="18" fillId="2" fontId="1" numFmtId="0" xfId="0" applyAlignment="1" applyBorder="1" applyFont="1">
      <alignment horizontal="center"/>
    </xf>
    <xf borderId="15" fillId="2" fontId="1" numFmtId="1" xfId="0" applyAlignment="1" applyBorder="1" applyFont="1" applyNumberFormat="1">
      <alignment horizontal="center"/>
    </xf>
    <xf borderId="15" fillId="2" fontId="1" numFmtId="0" xfId="0" applyAlignment="1" applyBorder="1" applyFont="1">
      <alignment horizontal="center"/>
    </xf>
    <xf borderId="15" fillId="4" fontId="1" numFmtId="0" xfId="0" applyAlignment="1" applyBorder="1" applyFont="1">
      <alignment horizontal="center"/>
    </xf>
    <xf borderId="15" fillId="0" fontId="7" numFmtId="0" xfId="0" applyAlignment="1" applyBorder="1" applyFont="1">
      <alignment horizontal="center"/>
    </xf>
    <xf borderId="15" fillId="0" fontId="8" numFmtId="0" xfId="0" applyBorder="1" applyFont="1"/>
    <xf borderId="15" fillId="0" fontId="8" numFmtId="1" xfId="0" applyAlignment="1" applyBorder="1" applyFont="1" applyNumberFormat="1">
      <alignment horizontal="center"/>
    </xf>
    <xf borderId="15" fillId="0" fontId="8" numFmtId="0" xfId="0" applyAlignment="1" applyBorder="1" applyFont="1">
      <alignment horizontal="center"/>
    </xf>
    <xf borderId="13" fillId="0" fontId="8" numFmtId="0" xfId="0" applyAlignment="1" applyBorder="1" applyFont="1">
      <alignment horizontal="center"/>
    </xf>
    <xf borderId="13" fillId="0" fontId="8" numFmtId="1" xfId="0" applyAlignment="1" applyBorder="1" applyFont="1" applyNumberFormat="1">
      <alignment horizontal="center"/>
    </xf>
    <xf borderId="19" fillId="0" fontId="8" numFmtId="1" xfId="0" applyAlignment="1" applyBorder="1" applyFont="1" applyNumberFormat="1">
      <alignment horizontal="center"/>
    </xf>
    <xf borderId="15" fillId="5" fontId="8" numFmtId="1" xfId="0" applyAlignment="1" applyBorder="1" applyFill="1" applyFont="1" applyNumberFormat="1">
      <alignment horizontal="center"/>
    </xf>
    <xf borderId="1" fillId="0" fontId="3" numFmtId="0" xfId="0" applyAlignment="1" applyFont="1">
      <alignment/>
    </xf>
    <xf borderId="1" fillId="0" fontId="6" numFmtId="0" xfId="0" applyFont="1"/>
    <xf borderId="15" fillId="0" fontId="7" numFmtId="0" xfId="0" applyAlignment="1" applyBorder="1" applyFont="1">
      <alignment wrapText="1"/>
    </xf>
    <xf borderId="6" fillId="0" fontId="3" numFmtId="0" xfId="0" applyAlignment="1" applyBorder="1" applyFont="1">
      <alignment/>
    </xf>
    <xf borderId="1" fillId="0" fontId="8" numFmtId="1" xfId="0" applyAlignment="1" applyFont="1" applyNumberFormat="1">
      <alignment horizontal="center"/>
    </xf>
  </cellXfs>
  <cellStyles count="1">
    <cellStyle xfId="0" name="Normal" builtinId="0"/>
  </cellStyles>
  <dxfs count="0"/>
  <tableStyles count="0" defaultPivotStyle="PivotStyleMedium4" defaultTableStyle="TableStyleMedium9"/>
</styleSheet>
</file>

<file path=xl/_rels/workbook.xml.rels><?xml version="1.0" encoding="UTF-8" standalone="yes"?><Relationships xmlns="http://schemas.openxmlformats.org/package/2006/relationships"><Relationship Id="rId2" Type="http://schemas.openxmlformats.org/officeDocument/2006/relationships/sharedStrings" Target="sharedStrings.xml"/><Relationship Id="rId1" Type="http://schemas.openxmlformats.org/officeDocument/2006/relationships/styles" Target="styles.xml"/><Relationship Id="rId4" Type="http://schemas.openxmlformats.org/officeDocument/2006/relationships/worksheet" Target="worksheets/sheet2.xml"/><Relationship Id="rId3" Type="http://schemas.openxmlformats.org/officeDocument/2006/relationships/worksheet" Target="worksheets/sheet4.xml"/><Relationship Id="rId6" Type="http://schemas.openxmlformats.org/officeDocument/2006/relationships/worksheet" Target="worksheets/sheet1.xml"/><Relationship Id="rId5" Type="http://schemas.openxmlformats.org/officeDocument/2006/relationships/worksheet" Target="worksheets/sheet3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8.0"/>
    <col customWidth="1" min="2" max="2" width="23.86"/>
    <col customWidth="1" min="3" max="3" width="8.0"/>
    <col customWidth="1" min="4" max="4" width="21.86"/>
    <col customWidth="1" min="5" max="6" width="8.71"/>
  </cols>
  <sheetData>
    <row r="1" ht="12.75" customHeight="1">
      <c r="A1" s="10" t="s">
        <v>7</v>
      </c>
      <c r="D1" s="4"/>
      <c r="E1" s="4"/>
      <c r="F1" s="4"/>
    </row>
    <row r="2" ht="12.75" customHeight="1">
      <c r="A2" s="12"/>
      <c r="B2" s="17"/>
      <c r="C2" s="12"/>
      <c r="D2" s="4"/>
      <c r="E2" s="4"/>
      <c r="F2" s="4"/>
    </row>
    <row r="3" ht="12.75" customHeight="1">
      <c r="A3" s="21">
        <v>1.0</v>
      </c>
      <c r="B3" s="22" t="s">
        <v>15</v>
      </c>
      <c r="C3" s="23"/>
      <c r="D3" s="24"/>
      <c r="E3" s="4"/>
      <c r="F3" s="4"/>
    </row>
    <row r="4" ht="12.75" customHeight="1">
      <c r="A4" s="25">
        <v>2.0</v>
      </c>
      <c r="B4" s="26" t="s">
        <v>16</v>
      </c>
      <c r="C4" s="27"/>
      <c r="D4" s="24"/>
      <c r="E4" s="4"/>
      <c r="F4" s="4"/>
    </row>
    <row r="5" ht="12.75" customHeight="1">
      <c r="A5" s="25">
        <v>3.0</v>
      </c>
      <c r="B5" s="26" t="s">
        <v>17</v>
      </c>
      <c r="C5" s="27"/>
      <c r="D5" s="24"/>
      <c r="E5" s="4"/>
      <c r="F5" s="4"/>
    </row>
    <row r="6" ht="12.75" customHeight="1">
      <c r="A6" s="25">
        <v>4.0</v>
      </c>
      <c r="B6" s="26" t="s">
        <v>18</v>
      </c>
      <c r="C6" s="27"/>
      <c r="D6" s="24"/>
      <c r="E6" s="4"/>
      <c r="F6" s="4"/>
    </row>
    <row r="7" ht="12.75" customHeight="1">
      <c r="A7" s="25">
        <v>5.0</v>
      </c>
      <c r="B7" s="26" t="s">
        <v>19</v>
      </c>
      <c r="C7" s="27"/>
      <c r="D7" s="24"/>
      <c r="E7" s="4"/>
      <c r="F7" s="4"/>
    </row>
    <row r="8" ht="12.75" customHeight="1">
      <c r="A8" s="25">
        <v>6.0</v>
      </c>
      <c r="B8" s="26" t="s">
        <v>20</v>
      </c>
      <c r="C8" s="27"/>
      <c r="D8" s="24"/>
      <c r="E8" s="4"/>
      <c r="F8" s="4"/>
    </row>
    <row r="9" ht="12.75" customHeight="1">
      <c r="A9" s="25">
        <v>7.0</v>
      </c>
      <c r="B9" s="26" t="s">
        <v>21</v>
      </c>
      <c r="C9" s="27"/>
      <c r="D9" s="24"/>
      <c r="E9" s="4"/>
      <c r="F9" s="4"/>
    </row>
    <row r="10" ht="12.75" customHeight="1">
      <c r="A10" s="29">
        <v>8.0</v>
      </c>
      <c r="B10" s="30"/>
      <c r="C10" s="31"/>
      <c r="D10" s="24"/>
      <c r="E10" s="4"/>
      <c r="F10" s="4"/>
    </row>
    <row r="11" ht="12.75" customHeight="1">
      <c r="A11" s="32"/>
      <c r="B11" s="33"/>
      <c r="C11" s="32"/>
      <c r="D11" s="4"/>
      <c r="E11" s="4"/>
      <c r="F11" s="4"/>
    </row>
    <row r="12" ht="12.75" customHeight="1">
      <c r="A12" s="15"/>
      <c r="B12" s="4"/>
      <c r="C12" s="15"/>
      <c r="D12" s="4"/>
      <c r="E12" s="4"/>
      <c r="F12" s="4"/>
    </row>
    <row r="13" ht="12.75" customHeight="1">
      <c r="A13" s="38" t="s">
        <v>22</v>
      </c>
      <c r="E13" s="4"/>
      <c r="F13" s="4"/>
    </row>
    <row r="14" ht="12.75" customHeight="1">
      <c r="A14" s="12"/>
      <c r="B14" s="17"/>
      <c r="C14" s="12"/>
      <c r="D14" s="17"/>
      <c r="E14" s="4"/>
      <c r="F14" s="4"/>
    </row>
    <row r="15" ht="12.75" customHeight="1">
      <c r="A15" s="21">
        <v>1.0</v>
      </c>
      <c r="B15" s="22"/>
      <c r="C15" s="40"/>
      <c r="D15" s="41"/>
      <c r="E15" s="24"/>
      <c r="F15" s="4"/>
    </row>
    <row r="16" ht="12.75" customHeight="1">
      <c r="A16" s="25">
        <v>2.0</v>
      </c>
      <c r="B16" s="26"/>
      <c r="C16" s="43"/>
      <c r="D16" s="44"/>
      <c r="E16" s="24"/>
      <c r="F16" s="4"/>
    </row>
    <row r="17" ht="12.75" customHeight="1">
      <c r="A17" s="29">
        <v>3.0</v>
      </c>
      <c r="B17" s="30"/>
      <c r="C17" s="46"/>
      <c r="D17" s="47"/>
      <c r="E17" s="24"/>
      <c r="F17" s="4"/>
    </row>
    <row r="18" ht="12.75" customHeight="1">
      <c r="A18" s="15"/>
      <c r="B18" s="48"/>
      <c r="C18" s="15"/>
      <c r="D18" s="50"/>
      <c r="E18" s="4"/>
      <c r="F18" s="4"/>
    </row>
    <row r="19" ht="12.75" customHeight="1">
      <c r="A19" s="15"/>
      <c r="B19" s="48"/>
      <c r="C19" s="15"/>
      <c r="D19" s="51"/>
      <c r="E19" s="4"/>
      <c r="F19" s="4"/>
    </row>
    <row r="20" ht="12.75" customHeight="1">
      <c r="A20" s="15"/>
      <c r="B20" s="48"/>
      <c r="C20" s="15"/>
      <c r="D20" s="51"/>
      <c r="E20" s="4"/>
      <c r="F20" s="4"/>
    </row>
    <row r="21" ht="12.75" customHeight="1">
      <c r="A21" s="15"/>
      <c r="B21" s="48"/>
      <c r="C21" s="15"/>
      <c r="D21" s="51"/>
      <c r="E21" s="4"/>
      <c r="F21" s="4"/>
    </row>
  </sheetData>
  <mergeCells count="2">
    <mergeCell ref="A1:C1"/>
    <mergeCell ref="A13:D13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7.29" defaultRowHeight="15.0"/>
  <cols>
    <col customWidth="1" hidden="1" min="1" max="1" width="6.57"/>
    <col customWidth="1" min="2" max="2" width="6.57"/>
    <col customWidth="1" min="3" max="3" width="20.71"/>
    <col customWidth="1" min="4" max="4" width="9.14"/>
    <col customWidth="1" min="5" max="6" width="8.43"/>
  </cols>
  <sheetData>
    <row r="1" ht="12.75" customHeight="1">
      <c r="A1" s="6" t="s">
        <v>5</v>
      </c>
      <c r="B1" s="6" t="s">
        <v>10</v>
      </c>
      <c r="C1" s="11" t="s">
        <v>11</v>
      </c>
      <c r="D1" s="13" t="s">
        <v>14</v>
      </c>
      <c r="E1" s="14"/>
      <c r="F1" s="14"/>
    </row>
    <row r="2" ht="12.75" customHeight="1">
      <c r="A2" s="15">
        <v>6.0</v>
      </c>
      <c r="B2" s="15">
        <v>6.0</v>
      </c>
      <c r="C2" s="18" t="str">
        <f>IF(('Automatic Scoresheet'!W17&gt;0),'Automatic Scoresheet'!A10,"")</f>
        <v>Arrowhead</v>
      </c>
      <c r="D2" s="35" t="str">
        <f>IF((COUNTBLANK(C2)=0),'Automatic Scoresheet'!W17,"")</f>
        <v>296.</v>
      </c>
      <c r="E2" s="4"/>
      <c r="F2" s="4"/>
    </row>
    <row r="3" ht="12.75" customHeight="1">
      <c r="A3" s="15">
        <v>22.0</v>
      </c>
      <c r="B3" s="15">
        <v>22.0</v>
      </c>
      <c r="C3" s="18" t="str">
        <f>IF(('Automatic Scoresheet'!W121&gt;0),'Automatic Scoresheet'!A114,"")</f>
        <v>Marquette</v>
      </c>
      <c r="D3" s="35" t="str">
        <f>IF((COUNTBLANK(C3)=0),'Automatic Scoresheet'!W121,"")</f>
        <v>309.</v>
      </c>
      <c r="E3" s="4"/>
      <c r="F3" s="4"/>
    </row>
    <row r="4" ht="12.75" customHeight="1">
      <c r="A4" s="15">
        <v>10.0</v>
      </c>
      <c r="B4" s="15">
        <v>10.0</v>
      </c>
      <c r="C4" s="18" t="str">
        <f>IF(('Automatic Scoresheet'!W33&gt;0),'Automatic Scoresheet'!A26,"")</f>
        <v>Catholic Memorial</v>
      </c>
      <c r="D4" s="35" t="str">
        <f>IF((COUNTBLANK(C4)=0),'Automatic Scoresheet'!W33,"")</f>
        <v>318.</v>
      </c>
      <c r="E4" s="4"/>
      <c r="F4" s="4"/>
    </row>
    <row r="5" ht="12.75" customHeight="1">
      <c r="A5" s="15">
        <v>2.0</v>
      </c>
      <c r="B5" s="15">
        <v>2.0</v>
      </c>
      <c r="C5" s="18" t="str">
        <f>IF(('Automatic Scoresheet'!W49&gt;0),'Automatic Scoresheet'!A42,"")</f>
        <v>Germantown</v>
      </c>
      <c r="D5" s="35" t="str">
        <f>IF((COUNTBLANK(C5)=0),'Automatic Scoresheet'!W49,"")</f>
        <v>319.</v>
      </c>
      <c r="E5" s="4"/>
      <c r="F5" s="4"/>
    </row>
    <row r="6" ht="12.75" customHeight="1">
      <c r="A6" s="15">
        <v>11.0</v>
      </c>
      <c r="B6" s="15">
        <v>10.0</v>
      </c>
      <c r="C6" s="18" t="str">
        <f>IF(('Automatic Scoresheet'!W81&gt;0),'Automatic Scoresheet'!A74,"")</f>
        <v>Homestead</v>
      </c>
      <c r="D6" s="35" t="str">
        <f>IF((COUNTBLANK(C6)=0),'Automatic Scoresheet'!W81,"")</f>
        <v>320.</v>
      </c>
      <c r="E6" s="4"/>
      <c r="F6" s="4"/>
    </row>
    <row r="7" ht="12.75" customHeight="1">
      <c r="A7" s="15">
        <v>14.0</v>
      </c>
      <c r="B7" s="15">
        <v>13.0</v>
      </c>
      <c r="C7" s="18" t="str">
        <f>IF(('Automatic Scoresheet'!W145&gt;0),'Automatic Scoresheet'!A138,"")</f>
        <v>Onalaska</v>
      </c>
      <c r="D7" s="35" t="str">
        <f>IF((COUNTBLANK(C7)=0),'Automatic Scoresheet'!W145,"")</f>
        <v>321.</v>
      </c>
      <c r="E7" s="4"/>
      <c r="F7" s="4"/>
    </row>
    <row r="8" ht="12.75" customHeight="1">
      <c r="A8" s="15">
        <v>13.0</v>
      </c>
      <c r="B8" s="15">
        <v>13.0</v>
      </c>
      <c r="C8" s="18" t="str">
        <f>IF(('Automatic Scoresheet'!W41&gt;0),'Automatic Scoresheet'!A34,"")</f>
        <v>Cedarburg</v>
      </c>
      <c r="D8" s="35" t="str">
        <f>IF((COUNTBLANK(C8)=0),'Automatic Scoresheet'!W41,"")</f>
        <v>324.</v>
      </c>
      <c r="E8" s="4"/>
      <c r="F8" s="4"/>
    </row>
    <row r="9" ht="12.75" customHeight="1">
      <c r="A9" s="15">
        <v>12.0</v>
      </c>
      <c r="B9" s="15">
        <v>12.0</v>
      </c>
      <c r="C9" s="18" t="str">
        <f>IF(('Automatic Scoresheet'!W193&gt;0),'Automatic Scoresheet'!A186,"")</f>
        <v>Whitefish Bay</v>
      </c>
      <c r="D9" s="35" t="str">
        <f>IF((COUNTBLANK(C9)=0),'Automatic Scoresheet'!W193,"")</f>
        <v>326.</v>
      </c>
      <c r="E9" s="4"/>
      <c r="F9" s="4"/>
    </row>
    <row r="10" ht="12.75" customHeight="1">
      <c r="A10" s="15">
        <v>15.0</v>
      </c>
      <c r="B10" s="15">
        <v>15.0</v>
      </c>
      <c r="C10" s="18" t="str">
        <f>IF(('Automatic Scoresheet'!W129&gt;0),'Automatic Scoresheet'!A122,"")</f>
        <v>Nicolet</v>
      </c>
      <c r="D10" s="35" t="str">
        <f>IF((COUNTBLANK(C10)=0),'Automatic Scoresheet'!W129,"")</f>
        <v>332.</v>
      </c>
      <c r="E10" s="4"/>
      <c r="F10" s="4"/>
    </row>
    <row r="11" ht="12.75" customHeight="1">
      <c r="A11" s="15">
        <v>24.0</v>
      </c>
      <c r="B11" s="15">
        <v>24.0</v>
      </c>
      <c r="C11" s="18" t="str">
        <f>IF(('Automatic Scoresheet'!W65&gt;0),'Automatic Scoresheet'!A58,"")</f>
        <v>Hamilton</v>
      </c>
      <c r="D11" s="35" t="str">
        <f>IF((COUNTBLANK(C11)=0),'Automatic Scoresheet'!W65,"")</f>
        <v>335.</v>
      </c>
      <c r="E11" s="4"/>
      <c r="F11" s="4"/>
    </row>
    <row r="12" ht="12.75" customHeight="1">
      <c r="A12" s="15">
        <v>8.0</v>
      </c>
      <c r="B12" s="15">
        <v>8.0</v>
      </c>
      <c r="C12" s="18" t="str">
        <f>IF(('Automatic Scoresheet'!W185&gt;0),'Automatic Scoresheet'!A178,"")</f>
        <v>West Bend West</v>
      </c>
      <c r="D12" s="35" t="str">
        <f>IF((COUNTBLANK(C12)=0),'Automatic Scoresheet'!W185,"")</f>
        <v>336.</v>
      </c>
      <c r="E12" s="4"/>
      <c r="F12" s="4"/>
    </row>
    <row r="13" ht="12.75" customHeight="1">
      <c r="A13" s="15">
        <v>1.0</v>
      </c>
      <c r="B13" s="15">
        <v>1.0</v>
      </c>
      <c r="C13" s="18" t="str">
        <f>IF(('Automatic Scoresheet'!W97&gt;0),'Automatic Scoresheet'!A90,"")</f>
        <v>Kewaskum</v>
      </c>
      <c r="D13" s="35" t="str">
        <f>IF((COUNTBLANK(C13)=0),'Automatic Scoresheet'!W97,"")</f>
        <v>337.</v>
      </c>
      <c r="E13" s="4"/>
      <c r="F13" s="4"/>
    </row>
    <row r="14" ht="12.75" customHeight="1">
      <c r="A14" s="15">
        <v>5.0</v>
      </c>
      <c r="B14" s="15">
        <v>5.0</v>
      </c>
      <c r="C14" s="18" t="str">
        <f>IF(('Automatic Scoresheet'!W177&gt;0),'Automatic Scoresheet'!A170,"")</f>
        <v>West Bend East</v>
      </c>
      <c r="D14" s="35" t="str">
        <f>IF((COUNTBLANK(C14)=0),'Automatic Scoresheet'!W177,"")</f>
        <v>342.</v>
      </c>
      <c r="E14" s="4"/>
      <c r="F14" s="4"/>
    </row>
    <row r="15" ht="12.75" customHeight="1">
      <c r="A15" s="15">
        <v>17.0</v>
      </c>
      <c r="B15" s="15">
        <v>17.0</v>
      </c>
      <c r="C15" s="18" t="str">
        <f>IF(('Automatic Scoresheet'!W57&gt;0),'Automatic Scoresheet'!A50,"")</f>
        <v>Grafton</v>
      </c>
      <c r="D15" s="35" t="str">
        <f>IF((COUNTBLANK(C15)=0),'Automatic Scoresheet'!W57,"")</f>
        <v>345.</v>
      </c>
      <c r="E15" s="4"/>
      <c r="F15" s="4"/>
    </row>
    <row r="16" ht="12.75" customHeight="1">
      <c r="A16" s="15">
        <v>21.0</v>
      </c>
      <c r="B16" s="15">
        <v>21.0</v>
      </c>
      <c r="C16" s="18" t="str">
        <f>IF(('Automatic Scoresheet'!W113&gt;0),'Automatic Scoresheet'!A106,"")</f>
        <v>Living Word</v>
      </c>
      <c r="D16" s="35" t="str">
        <f>IF((COUNTBLANK(C16)=0),'Automatic Scoresheet'!W113,"")</f>
        <v>349.</v>
      </c>
      <c r="E16" s="4"/>
      <c r="F16" s="4"/>
    </row>
    <row r="17" ht="12.75" customHeight="1">
      <c r="A17" s="15">
        <v>9.0</v>
      </c>
      <c r="B17" s="15">
        <v>9.0</v>
      </c>
      <c r="C17" s="18" t="str">
        <f>IF(('Automatic Scoresheet'!W25&gt;0),'Automatic Scoresheet'!A18,"")</f>
        <v>Beaver Dam</v>
      </c>
      <c r="D17" s="35" t="str">
        <f>IF((COUNTBLANK(C17)=0),'Automatic Scoresheet'!W25,"")</f>
        <v>350.</v>
      </c>
      <c r="E17" s="4"/>
      <c r="F17" s="4"/>
    </row>
    <row r="18" ht="12.75" customHeight="1">
      <c r="A18" s="15">
        <v>16.0</v>
      </c>
      <c r="B18" s="15">
        <v>16.0</v>
      </c>
      <c r="C18" s="18" t="str">
        <f>IF(('Automatic Scoresheet'!W105&gt;0),'Automatic Scoresheet'!A98,"")</f>
        <v>Lake Country Lutheran</v>
      </c>
      <c r="D18" s="35" t="str">
        <f>IF((COUNTBLANK(C18)=0),'Automatic Scoresheet'!W105,"")</f>
        <v>350.</v>
      </c>
      <c r="E18" s="4"/>
      <c r="F18" s="4"/>
    </row>
    <row r="19" ht="12.75" customHeight="1">
      <c r="A19" s="15">
        <v>20.0</v>
      </c>
      <c r="B19" s="15">
        <v>20.0</v>
      </c>
      <c r="C19" s="18" t="str">
        <f>IF(('Automatic Scoresheet'!W161&gt;0),'Automatic Scoresheet'!A154,"")</f>
        <v>Tomah</v>
      </c>
      <c r="D19" s="35" t="str">
        <f>IF((COUNTBLANK(C19)=0),'Automatic Scoresheet'!W161,"")</f>
        <v>351.</v>
      </c>
      <c r="E19" s="4"/>
      <c r="F19" s="4"/>
    </row>
    <row r="20" ht="12.75" customHeight="1">
      <c r="A20" s="15">
        <v>19.0</v>
      </c>
      <c r="B20" s="15">
        <v>19.0</v>
      </c>
      <c r="C20" s="18" t="str">
        <f>IF(('Automatic Scoresheet'!W89&gt;0),'Automatic Scoresheet'!A82,"")</f>
        <v>Kettle Moraine Lutheran</v>
      </c>
      <c r="D20" s="35" t="str">
        <f>IF((COUNTBLANK(C20)=0),'Automatic Scoresheet'!W89,"")</f>
        <v>355.</v>
      </c>
      <c r="E20" s="4"/>
      <c r="F20" s="4"/>
    </row>
    <row r="21" ht="12.75" customHeight="1">
      <c r="A21" s="15">
        <v>4.0</v>
      </c>
      <c r="B21" s="15">
        <v>4.0</v>
      </c>
      <c r="C21" s="18" t="str">
        <f>IF(('Automatic Scoresheet'!W73&gt;0),'Automatic Scoresheet'!A66,"")</f>
        <v>Hartford</v>
      </c>
      <c r="D21" s="35" t="str">
        <f>IF((COUNTBLANK(C21)=0),'Automatic Scoresheet'!W73,"")</f>
        <v>357.</v>
      </c>
      <c r="E21" s="4"/>
      <c r="F21" s="4"/>
    </row>
    <row r="22" ht="12.75" customHeight="1">
      <c r="A22" s="15">
        <v>3.0</v>
      </c>
      <c r="B22" s="15">
        <v>3.0</v>
      </c>
      <c r="C22" s="18" t="str">
        <f>IF(('Automatic Scoresheet'!W137&gt;0),'Automatic Scoresheet'!A130,"")</f>
        <v>Oconomowoc</v>
      </c>
      <c r="D22" s="35" t="str">
        <f>IF((COUNTBLANK(C22)=0),'Automatic Scoresheet'!W137,"")</f>
        <v>358.</v>
      </c>
      <c r="E22" s="4"/>
      <c r="F22" s="4"/>
    </row>
    <row r="23" ht="12.75" customHeight="1">
      <c r="A23" s="15">
        <v>7.0</v>
      </c>
      <c r="B23" s="15">
        <v>7.0</v>
      </c>
      <c r="C23" s="18" t="str">
        <f>IF(('Automatic Scoresheet'!W153&gt;0),'Automatic Scoresheet'!A146,"")</f>
        <v>Port Washington</v>
      </c>
      <c r="D23" s="35" t="str">
        <f>IF((COUNTBLANK(C23)=0),'Automatic Scoresheet'!W153,"")</f>
        <v>401.</v>
      </c>
      <c r="E23" s="4"/>
      <c r="F23" s="4"/>
    </row>
    <row r="24" ht="12.75" customHeight="1">
      <c r="A24" s="15">
        <v>18.0</v>
      </c>
      <c r="B24" s="15">
        <v>18.0</v>
      </c>
      <c r="C24" s="18" t="str">
        <f>IF(('Automatic Scoresheet'!W169&gt;0),'Automatic Scoresheet'!A162,"")</f>
        <v>Watertown</v>
      </c>
      <c r="D24" s="35" t="str">
        <f>IF((COUNTBLANK(C24)=0),'Automatic Scoresheet'!W169,"")</f>
        <v>409.</v>
      </c>
      <c r="E24" s="4"/>
      <c r="F24" s="4"/>
    </row>
    <row r="25" ht="12.75" customHeight="1">
      <c r="A25" s="15">
        <v>23.0</v>
      </c>
      <c r="B25" s="15">
        <v>23.0</v>
      </c>
      <c r="C25" s="4" t="str">
        <f>IF(('Automatic Scoresheet'!W201&gt;0),'Automatic Scoresheet'!A194,"")</f>
        <v/>
      </c>
      <c r="D25" s="35" t="str">
        <f>IF((COUNTBLANK(C25)=0),'Automatic Scoresheet'!W201,"")</f>
        <v/>
      </c>
      <c r="E25" s="4"/>
      <c r="F25" s="4"/>
    </row>
    <row r="26" ht="12.75" customHeight="1">
      <c r="A26" s="15">
        <v>25.0</v>
      </c>
      <c r="B26" s="15">
        <v>25.0</v>
      </c>
      <c r="C26" s="4" t="str">
        <f>IF(('Automatic Scoresheet'!W217&gt;0),'Automatic Scoresheet'!A210,"")</f>
        <v/>
      </c>
      <c r="D26" s="35" t="str">
        <f>IF((COUNTBLANK(C26)=0),'Automatic Scoresheet'!W217,"")</f>
        <v/>
      </c>
      <c r="E26" s="4"/>
      <c r="F26" s="4"/>
    </row>
    <row r="27" ht="12.75" customHeight="1">
      <c r="A27" s="15"/>
      <c r="B27" s="15">
        <v>26.0</v>
      </c>
      <c r="C27" s="4" t="str">
        <f>IF(('Automatic Scoresheet'!W209&gt;0),'Automatic Scoresheet'!A202,"")</f>
        <v/>
      </c>
      <c r="D27" s="35" t="str">
        <f>IF((COUNTBLANK(C27)=0),'Automatic Scoresheet'!W209,"")</f>
        <v/>
      </c>
      <c r="E27" s="4"/>
      <c r="F27" s="4"/>
    </row>
    <row r="28" ht="12.75" customHeight="1">
      <c r="A28" s="15"/>
      <c r="B28" s="15">
        <v>27.0</v>
      </c>
      <c r="C28" s="4" t="str">
        <f>IF(('Automatic Scoresheet'!W225&gt;0),'Automatic Scoresheet'!A218,"")</f>
        <v/>
      </c>
      <c r="D28" s="35" t="str">
        <f>IF((COUNTBLANK(C28)=0),'Automatic Scoresheet'!W225,"")</f>
        <v/>
      </c>
      <c r="E28" s="4"/>
      <c r="F28" s="4"/>
    </row>
    <row r="29" ht="12.75" customHeight="1">
      <c r="A29" s="15"/>
      <c r="B29" s="15">
        <v>28.0</v>
      </c>
      <c r="C29" s="4" t="str">
        <f>IF(('Automatic Scoresheet'!W233&gt;0),'Automatic Scoresheet'!A226,"")</f>
        <v/>
      </c>
      <c r="D29" s="35" t="str">
        <f>IF((COUNTBLANK(C29)=0),'Automatic Scoresheet'!W233,"")</f>
        <v/>
      </c>
      <c r="E29" s="4"/>
      <c r="F29" s="4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7.29" defaultRowHeight="15.0"/>
  <cols>
    <col customWidth="1" hidden="1" min="1" max="1" width="4.86"/>
    <col customWidth="1" min="2" max="2" width="6.29"/>
    <col customWidth="1" min="3" max="3" width="21.86"/>
    <col customWidth="1" min="4" max="4" width="25.86"/>
    <col customWidth="1" min="5" max="5" width="9.14"/>
    <col customWidth="1" min="6" max="6" width="8.43"/>
  </cols>
  <sheetData>
    <row r="1" ht="12.75" customHeight="1">
      <c r="A1" s="6" t="s">
        <v>5</v>
      </c>
      <c r="B1" s="6"/>
      <c r="C1" s="11" t="s">
        <v>6</v>
      </c>
      <c r="D1" s="11" t="s">
        <v>11</v>
      </c>
      <c r="E1" s="6" t="s">
        <v>14</v>
      </c>
      <c r="F1" s="14"/>
    </row>
    <row r="2" ht="12.75" customHeight="1">
      <c r="A2" s="15">
        <v>8.0</v>
      </c>
      <c r="B2" s="16">
        <v>8.0</v>
      </c>
      <c r="C2" s="18" t="str">
        <f>IF(('Automatic Scoresheet'!W12&gt;0),'Automatic Scoresheet'!B12,"")</f>
        <v>Alec Winston - 12</v>
      </c>
      <c r="D2" s="18" t="str">
        <f>IF((COUNTBLANK(C2)=1),"",'Automatic Scoresheet'!$A$10)</f>
        <v>Arrowhead</v>
      </c>
      <c r="E2" s="28" t="str">
        <f>IF((COUNTBLANK(C2)=1),"",'Automatic Scoresheet'!W12)</f>
        <v>70</v>
      </c>
      <c r="F2" s="4"/>
    </row>
    <row r="3" ht="12.75" customHeight="1">
      <c r="A3" s="15">
        <v>17.0</v>
      </c>
      <c r="B3" s="15">
        <v>16.0</v>
      </c>
      <c r="C3" s="18" t="str">
        <f>IF(('Automatic Scoresheet'!W13&gt;0),'Automatic Scoresheet'!B13,"")</f>
        <v>Andrew Frisinger - 12</v>
      </c>
      <c r="D3" s="18" t="str">
        <f>IF((COUNTBLANK(C3)=1),"",'Automatic Scoresheet'!$A$10)</f>
        <v>Arrowhead</v>
      </c>
      <c r="E3" s="28" t="str">
        <f>IF((COUNTBLANK(C3)=1),"",'Automatic Scoresheet'!W13)</f>
        <v>71</v>
      </c>
      <c r="F3" s="4"/>
    </row>
    <row r="4" ht="12.75" customHeight="1">
      <c r="A4" s="15">
        <v>36.0</v>
      </c>
      <c r="B4" s="15">
        <v>34.0</v>
      </c>
      <c r="C4" s="18" t="str">
        <f>IF(('Automatic Scoresheet'!W116&gt;0),'Automatic Scoresheet'!B116,"")</f>
        <v>Harrison Ott - 10</v>
      </c>
      <c r="D4" s="18" t="str">
        <f>IF((COUNTBLANK(C4)=1),"",'Automatic Scoresheet'!$A$114)</f>
        <v>Marquette</v>
      </c>
      <c r="E4" s="28" t="str">
        <f>IF((COUNTBLANK(C4)=1),"",'Automatic Scoresheet'!W116)</f>
        <v>74</v>
      </c>
      <c r="F4" s="4"/>
    </row>
    <row r="5" ht="12.75" customHeight="1">
      <c r="A5" s="15">
        <v>5.0</v>
      </c>
      <c r="B5" s="15">
        <v>5.0</v>
      </c>
      <c r="C5" s="18" t="str">
        <f>IF(('Automatic Scoresheet'!W76&gt;0),'Automatic Scoresheet'!B76,"")</f>
        <v>Charlie Maleki - 12 </v>
      </c>
      <c r="D5" s="18" t="str">
        <f>IF((COUNTBLANK(C5)=1),"",'Automatic Scoresheet'!$A74)</f>
        <v>Homestead</v>
      </c>
      <c r="E5" s="28" t="str">
        <f>IF((COUNTBLANK(C5)=1),"",'Automatic Scoresheet'!W76)</f>
        <v>75</v>
      </c>
      <c r="F5" s="4"/>
    </row>
    <row r="6" ht="12.75" customHeight="1">
      <c r="A6" s="15">
        <v>15.0</v>
      </c>
      <c r="B6" s="16">
        <v>11.0</v>
      </c>
      <c r="C6" s="18" t="str">
        <f>IF(('Automatic Scoresheet'!W15&gt;0),'Automatic Scoresheet'!B15,"")</f>
        <v>Alex Yost - 9</v>
      </c>
      <c r="D6" s="18" t="str">
        <f>IF((COUNTBLANK(C6)=1),"",'Automatic Scoresheet'!$A$10)</f>
        <v>Arrowhead</v>
      </c>
      <c r="E6" s="28" t="str">
        <f>IF((COUNTBLANK(C6)=1),"",'Automatic Scoresheet'!W15)</f>
        <v>75</v>
      </c>
      <c r="F6" s="4"/>
    </row>
    <row r="7" ht="12.75" customHeight="1">
      <c r="A7" s="15">
        <v>41.0</v>
      </c>
      <c r="B7" s="15">
        <v>41.0</v>
      </c>
      <c r="C7" s="18" t="str">
        <f>IF(('Automatic Scoresheet'!W36&gt;0),'Automatic Scoresheet'!B36,"")</f>
        <v>Dane Reinhardt -12</v>
      </c>
      <c r="D7" s="18" t="str">
        <f>IF((COUNTBLANK(C7)=1),"",'Automatic Scoresheet'!$A$34)</f>
        <v>Cedarburg</v>
      </c>
      <c r="E7" s="28" t="str">
        <f>IF((COUNTBLANK(C7)=1),"",'Automatic Scoresheet'!W36)</f>
        <v>75</v>
      </c>
      <c r="F7" s="4"/>
    </row>
    <row r="8" ht="12.75" customHeight="1">
      <c r="A8" s="16">
        <v>1.0</v>
      </c>
      <c r="B8" s="16">
        <v>1.0</v>
      </c>
      <c r="C8" s="18" t="str">
        <f>IF(('Automatic Scoresheet'!W44&gt;0),'Automatic Scoresheet'!B44,"")</f>
        <v>Chris Thompson -12</v>
      </c>
      <c r="D8" s="18" t="str">
        <f>IF((COUNTBLANK(C8)=1),"",'Automatic Scoresheet'!$A$42)</f>
        <v>Germantown</v>
      </c>
      <c r="E8" s="28" t="str">
        <f>IF((COUNTBLANK(C8)=1),"",'Automatic Scoresheet'!W44)</f>
        <v>76</v>
      </c>
      <c r="F8" s="14"/>
    </row>
    <row r="9" ht="12.75" customHeight="1">
      <c r="A9" s="15">
        <v>14.0</v>
      </c>
      <c r="B9" s="15">
        <v>11.0</v>
      </c>
      <c r="C9" s="18" t="str">
        <f>IF(('Automatic Scoresheet'!W45&gt;0),'Automatic Scoresheet'!B45,"")</f>
        <v>Mitch Blankenheim - 12</v>
      </c>
      <c r="D9" s="18" t="str">
        <f>IF((COUNTBLANK(C9)=1),"",'Automatic Scoresheet'!$A$42)</f>
        <v>Germantown</v>
      </c>
      <c r="E9" s="28" t="str">
        <f>IF((COUNTBLANK(C9)=1),"",'Automatic Scoresheet'!W45)</f>
        <v>76</v>
      </c>
      <c r="F9" s="4"/>
    </row>
    <row r="10" ht="12.75" customHeight="1">
      <c r="A10" s="15">
        <v>26.0</v>
      </c>
      <c r="B10" s="15">
        <v>20.0</v>
      </c>
      <c r="C10" s="18" t="str">
        <f>IF(('Automatic Scoresheet'!W188&gt;0),'Automatic Scoresheet'!B188,"")</f>
        <v>Patrick Sieula - 11</v>
      </c>
      <c r="D10" s="18" t="str">
        <f>IF((COUNTBLANK(C10)=1),"",'Automatic Scoresheet'!$A$186)</f>
        <v>Whitefish Bay</v>
      </c>
      <c r="E10" s="28" t="str">
        <f>IF((COUNTBLANK(C10)=1),"",'Automatic Scoresheet'!W188)</f>
        <v>76</v>
      </c>
      <c r="F10" s="4"/>
    </row>
    <row r="11" ht="12.75" customHeight="1">
      <c r="A11" s="16">
        <v>46.0</v>
      </c>
      <c r="B11" s="15">
        <v>41.0</v>
      </c>
      <c r="C11" s="18" t="str">
        <f>IF(('Automatic Scoresheet'!W189&gt;0),'Automatic Scoresheet'!B189,"")</f>
        <v>Hank Grunau - 12</v>
      </c>
      <c r="D11" s="18" t="str">
        <f>IF((COUNTBLANK(C11)=1),"",'Automatic Scoresheet'!$A$186)</f>
        <v>Whitefish Bay</v>
      </c>
      <c r="E11" s="28" t="str">
        <f>IF((COUNTBLANK(C11)=1),"",'Automatic Scoresheet'!W189)</f>
        <v>76</v>
      </c>
      <c r="F11" s="4"/>
    </row>
    <row r="12" ht="12.75" customHeight="1">
      <c r="A12" s="15">
        <v>51.0</v>
      </c>
      <c r="B12" s="15">
        <v>50.0</v>
      </c>
      <c r="C12" s="18" t="str">
        <f>IF(('Automatic Scoresheet'!W37&gt;0),'Automatic Scoresheet'!B37,"")</f>
        <v>Stephan Young -11</v>
      </c>
      <c r="D12" s="18" t="str">
        <f>IF((COUNTBLANK(C12)=1),"",'Automatic Scoresheet'!$A$34)</f>
        <v>Cedarburg</v>
      </c>
      <c r="E12" s="28" t="str">
        <f>IF((COUNTBLANK(C12)=1),"",'Automatic Scoresheet'!W37)</f>
        <v>76</v>
      </c>
      <c r="F12" s="4"/>
    </row>
    <row r="13" ht="12.75" customHeight="1">
      <c r="A13" s="15">
        <v>56.0</v>
      </c>
      <c r="B13" s="15">
        <v>56.0</v>
      </c>
      <c r="C13" s="18" t="str">
        <f>IF(('Automatic Scoresheet'!W140&gt;0),'Automatic Scoresheet'!B140,"")</f>
        <v>Bennet Hutson - 12</v>
      </c>
      <c r="D13" s="18" t="str">
        <f>IF((COUNTBLANK(C13)=1),"",'Automatic Scoresheet'!$A$138)</f>
        <v>Onalaska</v>
      </c>
      <c r="E13" s="28" t="str">
        <f>IF((COUNTBLANK(C13)=1),"",'Automatic Scoresheet'!W140)</f>
        <v>76</v>
      </c>
      <c r="F13" s="4"/>
    </row>
    <row r="14" ht="12.75" customHeight="1">
      <c r="A14" s="16">
        <v>61.0</v>
      </c>
      <c r="B14" s="15">
        <v>56.0</v>
      </c>
      <c r="C14" s="18" t="str">
        <f>IF(('Automatic Scoresheet'!W29&gt;0),'Automatic Scoresheet'!B29,"")</f>
        <v>Michael Immekus - 11</v>
      </c>
      <c r="D14" s="18" t="str">
        <f>IF((COUNTBLANK(C14)=1),"",'Automatic Scoresheet'!$A$26)</f>
        <v>Catholic Memorial</v>
      </c>
      <c r="E14" s="28" t="str">
        <f>IF((COUNTBLANK(C14)=1),"",'Automatic Scoresheet'!W29)</f>
        <v>76</v>
      </c>
      <c r="F14" s="4"/>
    </row>
    <row r="15" ht="12.75" customHeight="1">
      <c r="A15" s="15">
        <v>89.0</v>
      </c>
      <c r="B15" s="16">
        <v>89.0</v>
      </c>
      <c r="C15" s="18" t="str">
        <f>IF(('Automatic Scoresheet'!W118&gt;0),'Automatic Scoresheet'!B118,"")</f>
        <v>Evan Hussey - 11</v>
      </c>
      <c r="D15" s="18" t="str">
        <f>IF((COUNTBLANK(C15)=1),"",'Automatic Scoresheet'!$A$114)</f>
        <v>Marquette</v>
      </c>
      <c r="E15" s="28" t="str">
        <f>IF((COUNTBLANK(C15)=1),"",'Automatic Scoresheet'!W118)</f>
        <v>76</v>
      </c>
      <c r="F15" s="4"/>
    </row>
    <row r="16" ht="12.75" customHeight="1">
      <c r="A16" s="15">
        <v>44.0</v>
      </c>
      <c r="B16" s="15">
        <v>41.0</v>
      </c>
      <c r="C16" s="18" t="str">
        <f>IF(('Automatic Scoresheet'!W156&gt;0),'Automatic Scoresheet'!B156,"")</f>
        <v>Damon Gnewikow - 12</v>
      </c>
      <c r="D16" s="18" t="str">
        <f>IF((COUNTBLANK(C16)=1),"",'Automatic Scoresheet'!$A$154)</f>
        <v>Tomah</v>
      </c>
      <c r="E16" s="28" t="str">
        <f>IF((COUNTBLANK(C16)=1),"",'Automatic Scoresheet'!W156)</f>
        <v>77</v>
      </c>
      <c r="F16" s="4"/>
    </row>
    <row r="17" ht="12.75" customHeight="1">
      <c r="A17" s="15">
        <v>69.0</v>
      </c>
      <c r="B17" s="16">
        <v>63.0</v>
      </c>
      <c r="C17" s="18" t="str">
        <f>IF(('Automatic Scoresheet'!W77&gt;0),'Automatic Scoresheet'!B77,"")</f>
        <v>Robbie Morway - 10</v>
      </c>
      <c r="D17" s="18" t="str">
        <f>IF((COUNTBLANK(C17)=1),"",'Automatic Scoresheet'!$A$74)</f>
        <v>Homestead</v>
      </c>
      <c r="E17" s="28" t="str">
        <f>IF((COUNTBLANK(C17)=1),"",'Automatic Scoresheet'!W77)</f>
        <v>77</v>
      </c>
      <c r="F17" s="4"/>
    </row>
    <row r="18" ht="12.75" customHeight="1">
      <c r="A18" s="15">
        <v>95.0</v>
      </c>
      <c r="B18" s="15">
        <v>95.0</v>
      </c>
      <c r="C18" s="18" t="str">
        <f>IF(('Automatic Scoresheet'!W117&gt;0),'Automatic Scoresheet'!B117,"")</f>
        <v>David Keane - 11</v>
      </c>
      <c r="D18" s="18" t="str">
        <f>IF((COUNTBLANK(C18)=1),"",'Automatic Scoresheet'!$A$114)</f>
        <v>Marquette</v>
      </c>
      <c r="E18" s="28" t="str">
        <f>IF((COUNTBLANK(C18)=1),"",'Automatic Scoresheet'!W117)</f>
        <v>78</v>
      </c>
      <c r="F18" s="4"/>
    </row>
    <row r="19" ht="12.75" customHeight="1">
      <c r="A19" s="16">
        <v>34.0</v>
      </c>
      <c r="B19" s="16">
        <v>34.0</v>
      </c>
      <c r="C19" s="18" t="str">
        <f>IF(('Automatic Scoresheet'!W84&gt;0),'Automatic Scoresheet'!B84,"")</f>
        <v>Matt Kraves - 12</v>
      </c>
      <c r="D19" s="18" t="str">
        <f>IF((COUNTBLANK(C19)=1),"",'Automatic Scoresheet'!$A$82)</f>
        <v>Kettle Moraine Lutheran</v>
      </c>
      <c r="E19" s="28" t="str">
        <f>IF((COUNTBLANK(C19)=1),"",'Automatic Scoresheet'!W84)</f>
        <v>79</v>
      </c>
      <c r="F19" s="4"/>
    </row>
    <row r="20" ht="12.75" customHeight="1">
      <c r="A20" s="15">
        <v>38.0</v>
      </c>
      <c r="B20" s="15">
        <v>34.0</v>
      </c>
      <c r="C20" s="18" t="str">
        <f>IF(('Automatic Scoresheet'!W48&gt;0),'Automatic Scoresheet'!B48,"")</f>
        <v>Sam Johnson -10</v>
      </c>
      <c r="D20" s="18" t="str">
        <f>IF((COUNTBLANK(C20)=1),"",'Automatic Scoresheet'!$A$42)</f>
        <v>Germantown</v>
      </c>
      <c r="E20" s="28" t="str">
        <f>IF((COUNTBLANK(C20)=1),"",'Automatic Scoresheet'!W48)</f>
        <v>79</v>
      </c>
      <c r="F20" s="4"/>
    </row>
    <row r="21" ht="12.75" customHeight="1">
      <c r="A21" s="16">
        <v>64.0</v>
      </c>
      <c r="B21" s="15">
        <v>63.0</v>
      </c>
      <c r="C21" s="18" t="str">
        <f>IF(('Automatic Scoresheet'!W142&gt;0),'Automatic Scoresheet'!B142,"")</f>
        <v>Tyler Ebner - 11</v>
      </c>
      <c r="D21" s="18" t="str">
        <f>IF((COUNTBLANK(C21)=1),"",'Automatic Scoresheet'!$A$138)</f>
        <v>Onalaska</v>
      </c>
      <c r="E21" s="28" t="str">
        <f>IF((COUNTBLANK(C21)=1),"",'Automatic Scoresheet'!W142)</f>
        <v>79</v>
      </c>
      <c r="F21" s="4"/>
    </row>
    <row r="22" ht="12.75" customHeight="1">
      <c r="A22" s="15">
        <v>80.0</v>
      </c>
      <c r="B22" s="15">
        <v>80.0</v>
      </c>
      <c r="C22" s="18" t="str">
        <f>IF(('Automatic Scoresheet'!W108&gt;0),'Automatic Scoresheet'!B108,"")</f>
        <v>Charlie Ziegler - 12</v>
      </c>
      <c r="D22" s="18" t="str">
        <f>IF((COUNTBLANK(C22)=1),"",'Automatic Scoresheet'!$A$106)</f>
        <v>Living Word</v>
      </c>
      <c r="E22" s="28" t="str">
        <f>IF((COUNTBLANK(C22)=1),"",'Automatic Scoresheet'!W108)</f>
        <v>79</v>
      </c>
      <c r="F22" s="4"/>
    </row>
    <row r="23" ht="12.75" customHeight="1">
      <c r="A23" s="15">
        <v>2.0</v>
      </c>
      <c r="B23" s="15">
        <v>2.0</v>
      </c>
      <c r="C23" s="18" t="str">
        <f>IF(('Automatic Scoresheet'!W68&gt;0),'Automatic Scoresheet'!B68,"")</f>
        <v>Ryan Ruona - 11</v>
      </c>
      <c r="D23" s="18" t="str">
        <f>IF((COUNTBLANK(C23)=1),"",'Automatic Scoresheet'!$A$66)</f>
        <v>Hartford</v>
      </c>
      <c r="E23" s="28" t="str">
        <f>IF((COUNTBLANK(C23)=1),"",'Automatic Scoresheet'!W68)</f>
        <v>80</v>
      </c>
      <c r="F23" s="4"/>
    </row>
    <row r="24" ht="12.75" customHeight="1">
      <c r="A24" s="15">
        <v>3.0</v>
      </c>
      <c r="B24" s="16">
        <v>3.0</v>
      </c>
      <c r="C24" s="18" t="str">
        <f>IF(('Automatic Scoresheet'!W28&gt;0),'Automatic Scoresheet'!B28,"")</f>
        <v>Tyler King - 12</v>
      </c>
      <c r="D24" s="18" t="str">
        <f>IF((COUNTBLANK(C24)=1),"",'Automatic Scoresheet'!$A$26)</f>
        <v>Catholic Memorial</v>
      </c>
      <c r="E24" s="28" t="str">
        <f>IF((COUNTBLANK(C24)=1),"",'Automatic Scoresheet'!W28)</f>
        <v>80</v>
      </c>
      <c r="F24" s="4"/>
    </row>
    <row r="25" ht="12.75" customHeight="1">
      <c r="A25" s="15">
        <v>6.0</v>
      </c>
      <c r="B25" s="16">
        <v>6.0</v>
      </c>
      <c r="C25" s="18" t="str">
        <f>IF(('Automatic Scoresheet'!W92&gt;0),'Automatic Scoresheet'!B92,"")</f>
        <v>Sam Schlosser -11</v>
      </c>
      <c r="D25" s="18" t="str">
        <f>IF((COUNTBLANK(C25)=1),"",'Automatic Scoresheet'!$A$90)</f>
        <v>Kewaskum</v>
      </c>
      <c r="E25" s="28" t="str">
        <f>IF((COUNTBLANK(C25)=1),"",'Automatic Scoresheet'!W92)</f>
        <v>80</v>
      </c>
      <c r="F25" s="4"/>
    </row>
    <row r="26" ht="12.75" customHeight="1">
      <c r="A26" s="16">
        <v>7.0</v>
      </c>
      <c r="B26" s="15">
        <v>7.0</v>
      </c>
      <c r="C26" s="18" t="str">
        <f>IF(('Automatic Scoresheet'!W172&gt;0),'Automatic Scoresheet'!B172,"")</f>
        <v>Devon Hanson - 11</v>
      </c>
      <c r="D26" s="18" t="str">
        <f>IF((COUNTBLANK(C26)=1),"",'Automatic Scoresheet'!$A$170)</f>
        <v>West Bend East</v>
      </c>
      <c r="E26" s="28" t="str">
        <f>IF((COUNTBLANK(C26)=1),"",'Automatic Scoresheet'!W172)</f>
        <v>80</v>
      </c>
      <c r="F26" s="4"/>
    </row>
    <row r="27" ht="12.75" customHeight="1">
      <c r="A27" s="16">
        <v>22.0</v>
      </c>
      <c r="B27" s="15">
        <v>20.0</v>
      </c>
      <c r="C27" s="18" t="str">
        <f>IF(('Automatic Scoresheet'!W93&gt;0),'Automatic Scoresheet'!B93,"")</f>
        <v>Sean Murray - 11</v>
      </c>
      <c r="D27" s="18" t="str">
        <f>IF((COUNTBLANK(C27)=1),"",'Automatic Scoresheet'!$A$90)</f>
        <v>Kewaskum</v>
      </c>
      <c r="E27" s="28" t="str">
        <f>IF((COUNTBLANK(C27)=1),"",'Automatic Scoresheet'!W93)</f>
        <v>80</v>
      </c>
      <c r="F27" s="4"/>
    </row>
    <row r="28" ht="12.75" customHeight="1">
      <c r="A28" s="15">
        <v>45.0</v>
      </c>
      <c r="B28" s="15">
        <v>41.0</v>
      </c>
      <c r="C28" s="18" t="str">
        <f>IF(('Automatic Scoresheet'!W180&gt;0),'Automatic Scoresheet'!B180,"")</f>
        <v>Alex Hass - 12</v>
      </c>
      <c r="D28" s="18" t="str">
        <f>IF((COUNTBLANK(C28)=1),"",'Automatic Scoresheet'!$A$178)</f>
        <v>West Bend West</v>
      </c>
      <c r="E28" s="28" t="str">
        <f>IF((COUNTBLANK(C28)=1),"",'Automatic Scoresheet'!W180)</f>
        <v>80</v>
      </c>
      <c r="F28" s="4"/>
    </row>
    <row r="29" ht="12.75" customHeight="1">
      <c r="A29" s="15">
        <v>50.0</v>
      </c>
      <c r="B29" s="15">
        <v>50.0</v>
      </c>
      <c r="C29" s="69" t="str">
        <f>IF(('Automatic Scoresheet'!W14&gt;0),'Automatic Scoresheet'!B14,"")</f>
        <v>Bennett Knapek -10</v>
      </c>
      <c r="D29" s="69" t="str">
        <f>IF((COUNTBLANK(C29)=1),"",'Automatic Scoresheet'!$A$10)</f>
        <v>Arrowhead</v>
      </c>
      <c r="E29" s="28" t="str">
        <f>IF((COUNTBLANK(C29)=1),"",'Automatic Scoresheet'!W14)</f>
        <v>80</v>
      </c>
      <c r="F29" s="4"/>
    </row>
    <row r="30" ht="12.75" customHeight="1">
      <c r="A30" s="15">
        <v>77.0</v>
      </c>
      <c r="B30" s="15">
        <v>75.0</v>
      </c>
      <c r="C30" s="18" t="str">
        <f>IF(('Automatic Scoresheet'!W31&gt;0),'Automatic Scoresheet'!B31,"")</f>
        <v>Ian Tisonik -11</v>
      </c>
      <c r="D30" s="18" t="str">
        <f>IF((COUNTBLANK(C30)=1),"",'Automatic Scoresheet'!$A$26)</f>
        <v>Catholic Memorial</v>
      </c>
      <c r="E30" s="28" t="str">
        <f>IF((COUNTBLANK(C30)=1),"",'Automatic Scoresheet'!W31)</f>
        <v>80</v>
      </c>
      <c r="F30" s="4"/>
    </row>
    <row r="31" ht="12.75" customHeight="1">
      <c r="A31" s="15">
        <v>113.0</v>
      </c>
      <c r="B31" s="15">
        <v>112.0</v>
      </c>
      <c r="C31" s="18" t="str">
        <f>IF(('Automatic Scoresheet'!W61&gt;0),'Automatic Scoresheet'!B61,"")</f>
        <v>Tim Russell -12</v>
      </c>
      <c r="D31" s="18" t="str">
        <f>IF((COUNTBLANK(C31)=1),"",'Automatic Scoresheet'!$A$58)</f>
        <v>Hamilton</v>
      </c>
      <c r="E31" s="28" t="str">
        <f>IF((COUNTBLANK(C31)=1),"",'Automatic Scoresheet'!W61)</f>
        <v>80</v>
      </c>
      <c r="F31" s="4"/>
    </row>
    <row r="32" ht="12.75" customHeight="1">
      <c r="A32" s="15">
        <v>21.0</v>
      </c>
      <c r="B32" s="15">
        <v>20.0</v>
      </c>
      <c r="C32" s="18" t="str">
        <f>IF(('Automatic Scoresheet'!W124&gt;0),'Automatic Scoresheet'!B124,"")</f>
        <v>Alex Braun -12 </v>
      </c>
      <c r="D32" s="18" t="str">
        <f>IF((COUNTBLANK(C32)=1),"",'Automatic Scoresheet'!$A$122)</f>
        <v>Nicolet</v>
      </c>
      <c r="E32" s="28" t="str">
        <f>IF((COUNTBLANK(C32)=1),"",'Automatic Scoresheet'!W124)</f>
        <v>81</v>
      </c>
      <c r="F32" s="4"/>
    </row>
    <row r="33" ht="12.75" customHeight="1">
      <c r="A33" s="16">
        <v>43.0</v>
      </c>
      <c r="B33" s="16">
        <v>41.0</v>
      </c>
      <c r="C33" s="18" t="str">
        <f>IF(('Automatic Scoresheet'!W60&gt;0),'Automatic Scoresheet'!B60,"")</f>
        <v>Nate Hermsen -12</v>
      </c>
      <c r="D33" s="18" t="str">
        <f>IF((COUNTBLANK(C33)=1),"",'Automatic Scoresheet'!$A$58)</f>
        <v>Hamilton</v>
      </c>
      <c r="E33" s="28" t="str">
        <f>IF((COUNTBLANK(C33)=1),"",'Automatic Scoresheet'!W60)</f>
        <v>81</v>
      </c>
      <c r="F33" s="4"/>
    </row>
    <row r="34" ht="12.75" customHeight="1">
      <c r="A34" s="15">
        <v>48.0</v>
      </c>
      <c r="B34" s="16">
        <v>41.0</v>
      </c>
      <c r="C34" s="18" t="str">
        <f>IF(('Automatic Scoresheet'!W38&gt;0),'Automatic Scoresheet'!B38,"")</f>
        <v>Peter Dorward -10 </v>
      </c>
      <c r="D34" s="18" t="str">
        <f>IF((COUNTBLANK(C34)=1),"",'Automatic Scoresheet'!$A$34)</f>
        <v>Cedarburg</v>
      </c>
      <c r="E34" s="28" t="str">
        <f>IF((COUNTBLANK(C34)=1),"",'Automatic Scoresheet'!W38)</f>
        <v>81</v>
      </c>
      <c r="F34" s="4"/>
    </row>
    <row r="35" ht="12.75" customHeight="1">
      <c r="A35" s="15">
        <v>65.0</v>
      </c>
      <c r="B35" s="16">
        <v>63.0</v>
      </c>
      <c r="C35" s="18" t="str">
        <f>IF(('Automatic Scoresheet'!W183&gt;0),'Automatic Scoresheet'!B183,"")</f>
        <v>Max Rohlinger - 10</v>
      </c>
      <c r="D35" s="18" t="str">
        <f>IF((COUNTBLANK(C35)=1),"",'Automatic Scoresheet'!$A$178)</f>
        <v>West Bend West</v>
      </c>
      <c r="E35" s="28" t="str">
        <f>IF((COUNTBLANK(C35)=1),"",'Automatic Scoresheet'!W183)</f>
        <v>81</v>
      </c>
      <c r="F35" s="4"/>
    </row>
    <row r="36" ht="12.75" customHeight="1">
      <c r="A36" s="16">
        <v>70.0</v>
      </c>
      <c r="B36" s="15">
        <v>63.0</v>
      </c>
      <c r="C36" s="18" t="str">
        <f>IF(('Automatic Scoresheet'!W78&gt;0),'Automatic Scoresheet'!B78,"")</f>
        <v>Max Pasher - 10</v>
      </c>
      <c r="D36" s="18" t="str">
        <f>IF((COUNTBLANK(C36)=1),"",'Automatic Scoresheet'!$A$74)</f>
        <v>Homestead</v>
      </c>
      <c r="E36" s="28" t="str">
        <f>IF((COUNTBLANK(C36)=1),"",'Automatic Scoresheet'!W78)</f>
        <v>81</v>
      </c>
      <c r="F36" s="4"/>
    </row>
    <row r="37" ht="12.75" customHeight="1">
      <c r="A37" s="15">
        <v>105.0</v>
      </c>
      <c r="B37" s="15">
        <v>104.0</v>
      </c>
      <c r="C37" s="18" t="str">
        <f>IF(('Automatic Scoresheet'!W119&gt;0),'Automatic Scoresheet'!B119,"")</f>
        <v>Steven Butler - 10 </v>
      </c>
      <c r="D37" s="18" t="str">
        <f>IF((COUNTBLANK(C37)=1),"",'Automatic Scoresheet'!$A$114)</f>
        <v>Marquette</v>
      </c>
      <c r="E37" s="28" t="str">
        <f>IF((COUNTBLANK(C37)=1),"",'Automatic Scoresheet'!W119)</f>
        <v>81</v>
      </c>
      <c r="F37" s="4"/>
    </row>
    <row r="38" ht="12.75" customHeight="1">
      <c r="A38" s="15">
        <v>107.0</v>
      </c>
      <c r="B38" s="15">
        <v>107.0</v>
      </c>
      <c r="C38" s="18" t="str">
        <f>IF(('Automatic Scoresheet'!W120&gt;0),'Automatic Scoresheet'!B120,"")</f>
        <v>Cotlton Neuberger - 11</v>
      </c>
      <c r="D38" s="18" t="str">
        <f>IF((COUNTBLANK(C38)=1),"",'Automatic Scoresheet'!$A$114)</f>
        <v>Marquette</v>
      </c>
      <c r="E38" s="28" t="str">
        <f>IF((COUNTBLANK(C38)=1),"",'Automatic Scoresheet'!W120)</f>
        <v>81</v>
      </c>
      <c r="F38" s="4"/>
    </row>
    <row r="39" ht="12.75" customHeight="1">
      <c r="A39" s="16">
        <v>31.0</v>
      </c>
      <c r="B39" s="15">
        <v>31.0</v>
      </c>
      <c r="C39" s="18" t="str">
        <f>IF(('Automatic Scoresheet'!W94&gt;0),'Automatic Scoresheet'!B94,"")</f>
        <v>Andrew Otto - 11</v>
      </c>
      <c r="D39" s="18" t="str">
        <f>IF((COUNTBLANK(C39)=1),"",'Automatic Scoresheet'!$A$90)</f>
        <v>Kewaskum</v>
      </c>
      <c r="E39" s="28" t="str">
        <f>IF((COUNTBLANK(C39)=1),"",'Automatic Scoresheet'!W94)</f>
        <v>82</v>
      </c>
      <c r="F39" s="4"/>
    </row>
    <row r="40" ht="12.75" customHeight="1">
      <c r="A40" s="15">
        <v>72.0</v>
      </c>
      <c r="B40" s="15">
        <v>71.0</v>
      </c>
      <c r="C40" s="18" t="str">
        <f>IF(('Automatic Scoresheet'!W30&gt;0),'Automatic Scoresheet'!B30,"")</f>
        <v>Alec Sheaffer - 11</v>
      </c>
      <c r="D40" s="18" t="str">
        <f>IF((COUNTBLANK(C40)=1),"",'Automatic Scoresheet'!$A$26)</f>
        <v>Catholic Memorial</v>
      </c>
      <c r="E40" s="28" t="str">
        <f>IF((COUNTBLANK(C40)=1),"",'Automatic Scoresheet'!W30)</f>
        <v>82</v>
      </c>
      <c r="F40" s="4"/>
    </row>
    <row r="41" ht="12.75" customHeight="1">
      <c r="A41" s="16">
        <v>82.0</v>
      </c>
      <c r="B41" s="15">
        <v>80.0</v>
      </c>
      <c r="C41" s="18" t="str">
        <f>IF(('Automatic Scoresheet'!W102&gt;0),'Automatic Scoresheet'!B102,"")</f>
        <v>Brett Lowdre - 11</v>
      </c>
      <c r="D41" s="18" t="str">
        <f>IF((COUNTBLANK(C41)=1),"",'Automatic Scoresheet'!$A$98)</f>
        <v>Lake Country Lutheran</v>
      </c>
      <c r="E41" s="28" t="str">
        <f>IF((COUNTBLANK(C41)=1),"",'Automatic Scoresheet'!W102)</f>
        <v>82</v>
      </c>
      <c r="F41" s="4"/>
    </row>
    <row r="42" ht="12.75" customHeight="1">
      <c r="A42" s="15">
        <v>83.0</v>
      </c>
      <c r="B42" s="15">
        <v>80.0</v>
      </c>
      <c r="C42" s="18" t="str">
        <f>IF(('Automatic Scoresheet'!W127&gt;0),'Automatic Scoresheet'!B127,"")</f>
        <v>Mikey Carruth - 11</v>
      </c>
      <c r="D42" s="18" t="str">
        <f>IF((COUNTBLANK(C42)=1),"",'Automatic Scoresheet'!$A$122)</f>
        <v>Nicolet</v>
      </c>
      <c r="E42" s="28" t="str">
        <f>IF((COUNTBLANK(C42)=1),"",'Automatic Scoresheet'!W127)</f>
        <v>82</v>
      </c>
      <c r="F42" s="4"/>
    </row>
    <row r="43" ht="12.75" customHeight="1">
      <c r="A43" s="15">
        <v>12.0</v>
      </c>
      <c r="B43" s="15">
        <v>11.0</v>
      </c>
      <c r="C43" s="18" t="str">
        <f>IF(('Automatic Scoresheet'!W20&gt;0),'Automatic Scoresheet'!B20,"")</f>
        <v>Koby Jones - 12</v>
      </c>
      <c r="D43" s="18" t="str">
        <f>IF((COUNTBLANK(C43)=1),"",'Automatic Scoresheet'!$A$18)</f>
        <v>Beaver Dam</v>
      </c>
      <c r="E43" s="28" t="str">
        <f>IF((COUNTBLANK(C43)=1),"",'Automatic Scoresheet'!W20)</f>
        <v>83</v>
      </c>
      <c r="F43" s="4"/>
    </row>
    <row r="44" ht="12.75" customHeight="1">
      <c r="A44" s="16">
        <v>67.0</v>
      </c>
      <c r="B44" s="15">
        <v>63.0</v>
      </c>
      <c r="C44" s="18" t="str">
        <f>IF(('Automatic Scoresheet'!W52&gt;0),'Automatic Scoresheet'!B52,"")</f>
        <v>Ryan Stachurski - 10</v>
      </c>
      <c r="D44" s="18" t="str">
        <f>IF((COUNTBLANK(C44)=1),"",'Automatic Scoresheet'!$A$50)</f>
        <v>Grafton</v>
      </c>
      <c r="E44" s="28" t="str">
        <f>IF((COUNTBLANK(C44)=1),"",'Automatic Scoresheet'!W52)</f>
        <v>83</v>
      </c>
      <c r="F44" s="4"/>
    </row>
    <row r="45" ht="12.75" customHeight="1">
      <c r="A45" s="16">
        <v>73.0</v>
      </c>
      <c r="B45" s="15">
        <v>71.0</v>
      </c>
      <c r="C45" s="18" t="str">
        <f>IF(('Automatic Scoresheet'!W141&gt;0),'Automatic Scoresheet'!B141,"")</f>
        <v>Brendan Smick - 11</v>
      </c>
      <c r="D45" s="18" t="str">
        <f>IF((COUNTBLANK(C45)=1),"",'Automatic Scoresheet'!$A$138)</f>
        <v>Onalaska</v>
      </c>
      <c r="E45" s="28" t="str">
        <f>IF((COUNTBLANK(C45)=1),"",'Automatic Scoresheet'!W141)</f>
        <v>83</v>
      </c>
      <c r="F45" s="4"/>
    </row>
    <row r="46" ht="12.75" customHeight="1">
      <c r="A46" s="15">
        <v>93.0</v>
      </c>
      <c r="B46" s="15">
        <v>91.0</v>
      </c>
      <c r="C46" s="18" t="str">
        <f>IF(('Automatic Scoresheet'!W144&gt;0),'Automatic Scoresheet'!B144,"")</f>
        <v>Austin Roesler - 11</v>
      </c>
      <c r="D46" s="18" t="str">
        <f>IF((COUNTBLANK(C46)=1),"",'Automatic Scoresheet'!$A$138)</f>
        <v>Onalaska</v>
      </c>
      <c r="E46" s="28" t="str">
        <f>IF((COUNTBLANK(C46)=1),"",'Automatic Scoresheet'!W144)</f>
        <v>83</v>
      </c>
      <c r="F46" s="4"/>
    </row>
    <row r="47" ht="12.75" customHeight="1">
      <c r="A47" s="16">
        <v>58.0</v>
      </c>
      <c r="B47" s="15">
        <v>56.0</v>
      </c>
      <c r="C47" s="18" t="str">
        <f>IF(('Automatic Scoresheet'!W125&gt;0),'Automatic Scoresheet'!B125,"")</f>
        <v>Tucker Bauman - 12</v>
      </c>
      <c r="D47" s="18" t="str">
        <f>IF((COUNTBLANK(C47)=1),"",'Automatic Scoresheet'!$A$122)</f>
        <v>Nicolet</v>
      </c>
      <c r="E47" s="28" t="str">
        <f>IF((COUNTBLANK(C47)=1),"",'Automatic Scoresheet'!W125)</f>
        <v>84</v>
      </c>
      <c r="F47" s="4"/>
    </row>
    <row r="48" ht="12.75" customHeight="1">
      <c r="A48" s="15">
        <v>24.0</v>
      </c>
      <c r="B48" s="16">
        <v>20.0</v>
      </c>
      <c r="C48" s="18" t="str">
        <f>IF(('Automatic Scoresheet'!W181&gt;0),'Automatic Scoresheet'!B181,"")</f>
        <v>Kevin Albrecht - 11</v>
      </c>
      <c r="D48" s="18" t="str">
        <f>IF((COUNTBLANK(C48)=1),"",'Automatic Scoresheet'!$A$178)</f>
        <v>West Bend West</v>
      </c>
      <c r="E48" s="28" t="str">
        <f>IF((COUNTBLANK(C48)=1),"",'Automatic Scoresheet'!W181)</f>
        <v>85</v>
      </c>
      <c r="F48" s="4"/>
    </row>
    <row r="49" ht="12.75" customHeight="1">
      <c r="A49" s="15">
        <v>90.0</v>
      </c>
      <c r="B49" s="16">
        <v>89.0</v>
      </c>
      <c r="C49" s="18" t="str">
        <f>IF(('Automatic Scoresheet'!W126&gt;0),'Automatic Scoresheet'!B126,"")</f>
        <v>Ben Spector - 11</v>
      </c>
      <c r="D49" s="18" t="str">
        <f>IF((COUNTBLANK(C49)=1),"",'Automatic Scoresheet'!$A$122)</f>
        <v>Nicolet</v>
      </c>
      <c r="E49" s="28" t="str">
        <f>IF((COUNTBLANK(C49)=1),"",'Automatic Scoresheet'!W126)</f>
        <v>85</v>
      </c>
      <c r="F49" s="4"/>
    </row>
    <row r="50" ht="12.75" customHeight="1">
      <c r="A50" s="15">
        <v>108.0</v>
      </c>
      <c r="B50" s="15">
        <v>108.0</v>
      </c>
      <c r="C50" s="18" t="str">
        <f>IF(('Automatic Scoresheet'!W64&gt;0),'Automatic Scoresheet'!B64,"")</f>
        <v>Nick Hoffman -12</v>
      </c>
      <c r="D50" s="18" t="str">
        <f>IF((COUNTBLANK(C50)=1),"",'Automatic Scoresheet'!$A$58)</f>
        <v>Hamilton</v>
      </c>
      <c r="E50" s="28" t="str">
        <f>IF((COUNTBLANK(C50)=1),"",'Automatic Scoresheet'!W64)</f>
        <v>85</v>
      </c>
      <c r="F50" s="4"/>
    </row>
    <row r="51" ht="12.75" customHeight="1">
      <c r="A51" s="16">
        <v>25.0</v>
      </c>
      <c r="B51" s="16">
        <v>20.0</v>
      </c>
      <c r="C51" s="18" t="str">
        <f>IF(('Automatic Scoresheet'!W176&gt;0),'Automatic Scoresheet'!B176,"")</f>
        <v>Brad Halverson - 10</v>
      </c>
      <c r="D51" s="18" t="str">
        <f>IF((COUNTBLANK(C51)=1),"",'Automatic Scoresheet'!$A$170)</f>
        <v>West Bend East</v>
      </c>
      <c r="E51" s="28" t="str">
        <f>IF((COUNTBLANK(C51)=1),"",'Automatic Scoresheet'!W176)</f>
        <v>86</v>
      </c>
      <c r="F51" s="4"/>
    </row>
    <row r="52" ht="12.75" customHeight="1">
      <c r="A52" s="15">
        <v>42.0</v>
      </c>
      <c r="B52" s="15">
        <v>41.0</v>
      </c>
      <c r="C52" s="18" t="str">
        <f>IF(('Automatic Scoresheet'!W157&gt;0),'Automatic Scoresheet'!B157,"")</f>
        <v>Trenton Shutter - 12</v>
      </c>
      <c r="D52" s="18" t="str">
        <f>IF((COUNTBLANK(C52)=1),"",'Automatic Scoresheet'!$A$154)</f>
        <v>Tomah</v>
      </c>
      <c r="E52" s="28" t="str">
        <f>IF((COUNTBLANK(C52)=1),"",'Automatic Scoresheet'!W157)</f>
        <v>86</v>
      </c>
      <c r="F52" s="4"/>
    </row>
    <row r="53" ht="12.75" customHeight="1">
      <c r="A53" s="15">
        <v>60.0</v>
      </c>
      <c r="B53" s="16">
        <v>56.0</v>
      </c>
      <c r="C53" s="18" t="str">
        <f>IF(('Automatic Scoresheet'!W173&gt;0),'Automatic Scoresheet'!B173,"")</f>
        <v>Mitch Saari - 12</v>
      </c>
      <c r="D53" s="18" t="str">
        <f>IF((COUNTBLANK(C53)=1),"",'Automatic Scoresheet'!$A$170)</f>
        <v>West Bend East</v>
      </c>
      <c r="E53" s="28" t="str">
        <f>IF((COUNTBLANK(C53)=1),"",'Automatic Scoresheet'!W173)</f>
        <v>86</v>
      </c>
      <c r="F53" s="4"/>
    </row>
    <row r="54" ht="12.75" customHeight="1">
      <c r="A54" s="15">
        <v>66.0</v>
      </c>
      <c r="B54" s="16">
        <v>63.0</v>
      </c>
      <c r="C54" s="18" t="str">
        <f>IF(('Automatic Scoresheet'!W109&gt;0),'Automatic Scoresheet'!B109,"")</f>
        <v>Harrison Dixon - 12</v>
      </c>
      <c r="D54" s="18" t="str">
        <f>IF((COUNTBLANK(C54)=1),"",'Automatic Scoresheet'!$A$106)</f>
        <v>Living Word</v>
      </c>
      <c r="E54" s="28" t="str">
        <f>IF((COUNTBLANK(C54)=1),"",'Automatic Scoresheet'!W109)</f>
        <v>86</v>
      </c>
      <c r="F54" s="4"/>
    </row>
    <row r="55" ht="12.75" customHeight="1">
      <c r="A55" s="15">
        <v>84.0</v>
      </c>
      <c r="B55" s="15">
        <v>84.0</v>
      </c>
      <c r="C55" s="18" t="str">
        <f>IF(('Automatic Scoresheet'!W54&gt;0),'Automatic Scoresheet'!B54,"")</f>
        <v>Bailey Colber - 11</v>
      </c>
      <c r="D55" s="18" t="str">
        <f>IF((COUNTBLANK(C55)=1),"",'Automatic Scoresheet'!$A$50)</f>
        <v>Grafton</v>
      </c>
      <c r="E55" s="28" t="str">
        <f>IF((COUNTBLANK(C55)=1),"",'Automatic Scoresheet'!W54)</f>
        <v>86</v>
      </c>
      <c r="F55" s="4"/>
    </row>
    <row r="56" ht="12.75" customHeight="1">
      <c r="A56" s="15">
        <v>98.0</v>
      </c>
      <c r="B56" s="15">
        <v>98.0</v>
      </c>
      <c r="C56" s="18" t="str">
        <f>IF(('Automatic Scoresheet'!W32&gt;0),'Automatic Scoresheet'!B32,"")</f>
        <v>Jake Broznski -11 </v>
      </c>
      <c r="D56" s="18" t="str">
        <f>IF((COUNTBLANK(C56)=1),"",'Automatic Scoresheet'!$A$26)</f>
        <v>Catholic Memorial</v>
      </c>
      <c r="E56" s="28" t="str">
        <f>IF((COUNTBLANK(C56)=1),"",'Automatic Scoresheet'!W32)</f>
        <v>86</v>
      </c>
      <c r="F56" s="4"/>
    </row>
    <row r="57" ht="12.75" customHeight="1">
      <c r="A57" s="15">
        <v>39.0</v>
      </c>
      <c r="B57" s="15">
        <v>34.0</v>
      </c>
      <c r="C57" s="18" t="str">
        <f>IF(('Automatic Scoresheet'!W191&gt;0),'Automatic Scoresheet'!B191,"")</f>
        <v>Jack De Rocha - 10</v>
      </c>
      <c r="D57" s="18" t="str">
        <f>IF((COUNTBLANK(C57)=1),"",'Automatic Scoresheet'!$A$186)</f>
        <v>Whitefish Bay</v>
      </c>
      <c r="E57" s="28" t="str">
        <f>IF((COUNTBLANK(C57)=1),"",'Automatic Scoresheet'!W191)</f>
        <v>87</v>
      </c>
      <c r="F57" s="4"/>
    </row>
    <row r="58" ht="12.75" customHeight="1">
      <c r="A58" s="15">
        <v>54.0</v>
      </c>
      <c r="B58" s="15">
        <v>50.0</v>
      </c>
      <c r="C58" s="18" t="str">
        <f>IF(('Automatic Scoresheet'!W21&gt;0),'Automatic Scoresheet'!B21,"")</f>
        <v>Tom Bleich - 11</v>
      </c>
      <c r="D58" s="18" t="str">
        <f>IF((COUNTBLANK(C58)=1),"",'Automatic Scoresheet'!$A$18)</f>
        <v>Beaver Dam</v>
      </c>
      <c r="E58" s="28" t="str">
        <f>IF((COUNTBLANK(C58)=1),"",'Automatic Scoresheet'!W21)</f>
        <v>87</v>
      </c>
      <c r="F58" s="4"/>
    </row>
    <row r="59" ht="12.75" customHeight="1">
      <c r="A59" s="15">
        <v>63.0</v>
      </c>
      <c r="B59" s="15">
        <v>63.0</v>
      </c>
      <c r="C59" s="18" t="str">
        <f>IF(('Automatic Scoresheet'!W53&gt;0),'Automatic Scoresheet'!B53,"")</f>
        <v>Matt Silasiri - 10</v>
      </c>
      <c r="D59" s="18" t="str">
        <f>IF((COUNTBLANK(C59)=1),"",'Automatic Scoresheet'!$A$50)</f>
        <v>Grafton</v>
      </c>
      <c r="E59" s="28" t="str">
        <f>IF((COUNTBLANK(C59)=1),"",'Automatic Scoresheet'!W53)</f>
        <v>87</v>
      </c>
      <c r="F59" s="4"/>
    </row>
    <row r="60" ht="12.75" customHeight="1">
      <c r="A60" s="16">
        <v>79.0</v>
      </c>
      <c r="B60" s="15">
        <v>75.0</v>
      </c>
      <c r="C60" s="18" t="str">
        <f>IF(('Automatic Scoresheet'!W79&gt;0),'Automatic Scoresheet'!B79,"")</f>
        <v>Joe Habbs - 11</v>
      </c>
      <c r="D60" s="18" t="str">
        <f>IF((COUNTBLANK(C60)=1),"",'Automatic Scoresheet'!$A$74)</f>
        <v>Homestead</v>
      </c>
      <c r="E60" s="28" t="str">
        <f>IF((COUNTBLANK(C60)=1),"",'Automatic Scoresheet'!W79)</f>
        <v>87</v>
      </c>
      <c r="F60" s="4"/>
    </row>
    <row r="61" ht="12.75" customHeight="1">
      <c r="A61" s="15">
        <v>86.0</v>
      </c>
      <c r="B61" s="15">
        <v>84.0</v>
      </c>
      <c r="C61" s="18" t="str">
        <f>IF(('Automatic Scoresheet'!W192&gt;0),'Automatic Scoresheet'!B192,"")</f>
        <v>Gus Grunau - 9</v>
      </c>
      <c r="D61" s="18" t="str">
        <f>IF((COUNTBLANK(C61)=1),"",'Automatic Scoresheet'!$A$186)</f>
        <v>Whitefish Bay</v>
      </c>
      <c r="E61" s="28" t="str">
        <f>IF((COUNTBLANK(C61)=1),"",'Automatic Scoresheet'!W192)</f>
        <v>87</v>
      </c>
      <c r="F61" s="4"/>
    </row>
    <row r="62" ht="12.75" customHeight="1">
      <c r="A62" s="16">
        <v>16.0</v>
      </c>
      <c r="B62" s="15">
        <v>16.0</v>
      </c>
      <c r="C62" s="18" t="str">
        <f>IF(('Automatic Scoresheet'!W46&gt;0),'Automatic Scoresheet'!B46,"")</f>
        <v>Matt Reisterer - 11</v>
      </c>
      <c r="D62" s="18" t="str">
        <f>IF((COUNTBLANK(C62)=1),"",'Automatic Scoresheet'!$A$42)</f>
        <v>Germantown</v>
      </c>
      <c r="E62" s="28" t="str">
        <f>IF((COUNTBLANK(C62)=1),"",'Automatic Scoresheet'!W46)</f>
        <v>88</v>
      </c>
      <c r="F62" s="4"/>
    </row>
    <row r="63" ht="12.75" customHeight="1">
      <c r="A63" s="15">
        <v>71.0</v>
      </c>
      <c r="B63" s="16">
        <v>71.0</v>
      </c>
      <c r="C63" s="18" t="str">
        <f>IF(('Automatic Scoresheet'!W101&gt;0),'Automatic Scoresheet'!B101,"")</f>
        <v>Nate Stetler - 12</v>
      </c>
      <c r="D63" s="18" t="str">
        <f>IF((COUNTBLANK(C63)=1),"",'Automatic Scoresheet'!$A$98)</f>
        <v>Lake Country Lutheran</v>
      </c>
      <c r="E63" s="28" t="str">
        <f>IF((COUNTBLANK(C63)=1),"",'Automatic Scoresheet'!W101)</f>
        <v>88</v>
      </c>
      <c r="F63" s="4"/>
    </row>
    <row r="64" ht="12.75" customHeight="1">
      <c r="A64" s="16">
        <v>88.0</v>
      </c>
      <c r="B64" s="15">
        <v>84.0</v>
      </c>
      <c r="C64" s="18" t="str">
        <f>IF(('Automatic Scoresheet'!W80&gt;0),'Automatic Scoresheet'!B80,"")</f>
        <v>Blake Anderson - 12</v>
      </c>
      <c r="D64" s="18" t="str">
        <f>IF((COUNTBLANK(C64)=1),"",'Automatic Scoresheet'!$A$74)</f>
        <v>Homestead</v>
      </c>
      <c r="E64" s="28" t="str">
        <f>IF((COUNTBLANK(C64)=1),"",'Automatic Scoresheet'!W80)</f>
        <v>88</v>
      </c>
      <c r="F64" s="4"/>
    </row>
    <row r="65" ht="12.75" customHeight="1">
      <c r="A65" s="15">
        <v>30.0</v>
      </c>
      <c r="B65" s="15">
        <v>29.0</v>
      </c>
      <c r="C65" s="18" t="str">
        <f>IF(('Automatic Scoresheet'!W100&gt;0),'Automatic Scoresheet'!B100,"")</f>
        <v>Garret Hopkins - 12</v>
      </c>
      <c r="D65" s="18" t="str">
        <f>IF((COUNTBLANK(C65)=1),"",'Automatic Scoresheet'!$A$98)</f>
        <v>Lake Country Lutheran</v>
      </c>
      <c r="E65" s="28" t="str">
        <f>IF((COUNTBLANK(C65)=1),"",'Automatic Scoresheet'!W100)</f>
        <v>89</v>
      </c>
      <c r="F65" s="4"/>
    </row>
    <row r="66" ht="12.75" customHeight="1">
      <c r="A66" s="15">
        <v>33.0</v>
      </c>
      <c r="B66" s="15">
        <v>31.0</v>
      </c>
      <c r="C66" s="18" t="str">
        <f>IF(('Automatic Scoresheet'!W23&gt;0),'Automatic Scoresheet'!B23,"")</f>
        <v>Cody Trotter - 12</v>
      </c>
      <c r="D66" s="18" t="str">
        <f>IF((COUNTBLANK(C66)=1),"",'Automatic Scoresheet'!$A$18)</f>
        <v>Beaver Dam</v>
      </c>
      <c r="E66" s="28" t="str">
        <f>IF((COUNTBLANK(C66)=1),"",'Automatic Scoresheet'!W23)</f>
        <v>89</v>
      </c>
      <c r="F66" s="4"/>
    </row>
    <row r="67" ht="12.75" customHeight="1">
      <c r="A67" s="15">
        <v>81.0</v>
      </c>
      <c r="B67" s="16">
        <v>80.0</v>
      </c>
      <c r="C67" s="18" t="str">
        <f>IF(('Automatic Scoresheet'!W55&gt;0),'Automatic Scoresheet'!B55,"")</f>
        <v>Luke Melotik -12</v>
      </c>
      <c r="D67" s="18" t="str">
        <f>IF((COUNTBLANK(C67)=1),"",'Automatic Scoresheet'!$A$50)</f>
        <v>Grafton</v>
      </c>
      <c r="E67" s="28" t="str">
        <f>IF((COUNTBLANK(C67)=1),"",'Automatic Scoresheet'!W55)</f>
        <v>89</v>
      </c>
      <c r="F67" s="4"/>
    </row>
    <row r="68" ht="12.75" customHeight="1">
      <c r="A68" s="16">
        <v>91.0</v>
      </c>
      <c r="B68" s="15">
        <v>91.0</v>
      </c>
      <c r="C68" s="18" t="str">
        <f>IF(('Automatic Scoresheet'!W47&gt;0),'Automatic Scoresheet'!B47,"")</f>
        <v>Tyler Hietpas -11</v>
      </c>
      <c r="D68" s="18" t="str">
        <f>IF((COUNTBLANK(C68)=1),"",'Automatic Scoresheet'!$A$42)</f>
        <v>Germantown</v>
      </c>
      <c r="E68" s="28" t="str">
        <f>IF((COUNTBLANK(C68)=1),"",'Automatic Scoresheet'!W47)</f>
        <v>89</v>
      </c>
      <c r="F68" s="4"/>
    </row>
    <row r="69" ht="12.75" customHeight="1">
      <c r="A69" s="16">
        <v>106.0</v>
      </c>
      <c r="B69" s="16">
        <v>106.0</v>
      </c>
      <c r="C69" s="18" t="str">
        <f>IF(('Automatic Scoresheet'!W62&gt;0),'Automatic Scoresheet'!B62,"")</f>
        <v>Carter Krystowiak - 11</v>
      </c>
      <c r="D69" s="18" t="str">
        <f>IF((COUNTBLANK(C69)=1),"",'Automatic Scoresheet'!$A$58)</f>
        <v>Hamilton</v>
      </c>
      <c r="E69" s="28" t="str">
        <f>IF((COUNTBLANK(C69)=1),"",'Automatic Scoresheet'!W62)</f>
        <v>89</v>
      </c>
      <c r="F69" s="4"/>
    </row>
    <row r="70" ht="12.75" customHeight="1">
      <c r="A70" s="15">
        <v>18.0</v>
      </c>
      <c r="B70" s="15">
        <v>16.0</v>
      </c>
      <c r="C70" s="18" t="str">
        <f>IF(('Automatic Scoresheet'!W182&gt;0),'Automatic Scoresheet'!B182,"")</f>
        <v>Jacob Droese - 12</v>
      </c>
      <c r="D70" s="18" t="str">
        <f>IF((COUNTBLANK(C70)=1),"",'Automatic Scoresheet'!$A$178)</f>
        <v>West Bend West</v>
      </c>
      <c r="E70" s="28" t="str">
        <f>IF((COUNTBLANK(C70)=1),"",'Automatic Scoresheet'!W182)</f>
        <v>90</v>
      </c>
      <c r="F70" s="4"/>
    </row>
    <row r="71" ht="12.75" customHeight="1">
      <c r="A71" s="16">
        <v>40.0</v>
      </c>
      <c r="B71" s="16">
        <v>34.0</v>
      </c>
      <c r="C71" s="18" t="str">
        <f>IF(('Automatic Scoresheet'!W174&gt;0),'Automatic Scoresheet'!B174,"")</f>
        <v>Sam Struebing - 11</v>
      </c>
      <c r="D71" s="18" t="str">
        <f>IF((COUNTBLANK(C71)=1),"",'Automatic Scoresheet'!$A$170)</f>
        <v>West Bend East</v>
      </c>
      <c r="E71" s="28" t="str">
        <f>IF((COUNTBLANK(C71)=1),"",'Automatic Scoresheet'!W174)</f>
        <v>90</v>
      </c>
      <c r="F71" s="4"/>
    </row>
    <row r="72" ht="12.75" customHeight="1">
      <c r="A72" s="15">
        <v>47.0</v>
      </c>
      <c r="B72" s="15">
        <v>41.0</v>
      </c>
      <c r="C72" s="18" t="str">
        <f>IF(('Automatic Scoresheet'!W143&gt;0),'Automatic Scoresheet'!B143,"")</f>
        <v>Drew Ericson - 12</v>
      </c>
      <c r="D72" s="18" t="str">
        <f>IF((COUNTBLANK(C72)=1),"",'Automatic Scoresheet'!$A$138)</f>
        <v>Onalaska</v>
      </c>
      <c r="E72" s="28" t="str">
        <f>IF((COUNTBLANK(C72)=1),"",'Automatic Scoresheet'!W143)</f>
        <v>90</v>
      </c>
      <c r="F72" s="4"/>
    </row>
    <row r="73" ht="12.75" customHeight="1">
      <c r="A73" s="16">
        <v>55.0</v>
      </c>
      <c r="B73" s="16">
        <v>50.0</v>
      </c>
      <c r="C73" s="18" t="str">
        <f>IF(('Automatic Scoresheet'!W70&gt;0),'Automatic Scoresheet'!B70,"")</f>
        <v>Lucas Hass -11</v>
      </c>
      <c r="D73" s="18" t="str">
        <f>IF((COUNTBLANK(C73)=1),"",'Automatic Scoresheet'!$A$66)</f>
        <v>Hartford</v>
      </c>
      <c r="E73" s="28" t="str">
        <f>IF((COUNTBLANK(C73)=1),"",'Automatic Scoresheet'!W70)</f>
        <v>90</v>
      </c>
      <c r="F73" s="4"/>
    </row>
    <row r="74" ht="12.75" customHeight="1">
      <c r="A74" s="16">
        <v>76.0</v>
      </c>
      <c r="B74" s="15">
        <v>75.0</v>
      </c>
      <c r="C74" s="18" t="str">
        <f>IF(('Automatic Scoresheet'!W85&gt;0),'Automatic Scoresheet'!B85,"")</f>
        <v>Nick Poppe - 10</v>
      </c>
      <c r="D74" s="18" t="str">
        <f>IF((COUNTBLANK(C74)=1),"",'Automatic Scoresheet'!$A$82)</f>
        <v>Kettle Moraine Lutheran</v>
      </c>
      <c r="E74" s="28" t="str">
        <f>IF((COUNTBLANK(C74)=1),"",'Automatic Scoresheet'!W85)</f>
        <v>90</v>
      </c>
      <c r="F74" s="4"/>
    </row>
    <row r="75" ht="12.75" customHeight="1">
      <c r="A75" s="15">
        <v>92.0</v>
      </c>
      <c r="B75" s="15">
        <v>91.0</v>
      </c>
      <c r="C75" s="18" t="str">
        <f>IF(('Automatic Scoresheet'!W16&gt;0),'Automatic Scoresheet'!B16,"")</f>
        <v>Parker Kramlich - 10</v>
      </c>
      <c r="D75" s="18" t="str">
        <f>IF((COUNTBLANK(C75)=1),"",'Automatic Scoresheet'!$A$10)</f>
        <v>Arrowhead</v>
      </c>
      <c r="E75" s="28" t="str">
        <f>IF((COUNTBLANK(C75)=1),"",'Automatic Scoresheet'!W16)</f>
        <v>90</v>
      </c>
      <c r="F75" s="4"/>
    </row>
    <row r="76" ht="12.75" customHeight="1">
      <c r="A76" s="16">
        <v>97.0</v>
      </c>
      <c r="B76" s="15">
        <v>95.0</v>
      </c>
      <c r="C76" s="18" t="str">
        <f>IF(('Automatic Scoresheet'!W190&gt;0),'Automatic Scoresheet'!B190,"")</f>
        <v>Teddy Weber - 11</v>
      </c>
      <c r="D76" s="18" t="str">
        <f>IF((COUNTBLANK(C76)=1),"",'Automatic Scoresheet'!$A$186)</f>
        <v>Whitefish Bay</v>
      </c>
      <c r="E76" s="28" t="str">
        <f>IF((COUNTBLANK(C76)=1),"",'Automatic Scoresheet'!W190)</f>
        <v>90</v>
      </c>
      <c r="F76" s="4"/>
    </row>
    <row r="77" ht="12.75" customHeight="1">
      <c r="A77" s="15">
        <v>111.0</v>
      </c>
      <c r="B77" s="16">
        <v>110.0</v>
      </c>
      <c r="C77" s="18" t="str">
        <f>IF(('Automatic Scoresheet'!W112&gt;0),'Automatic Scoresheet'!B112,"")</f>
        <v>Jordon Walloch - 12</v>
      </c>
      <c r="D77" s="18" t="str">
        <f>IF((COUNTBLANK(C77)=1),"",'Automatic Scoresheet'!$A$106)</f>
        <v>Living Word</v>
      </c>
      <c r="E77" s="28" t="str">
        <f>IF((COUNTBLANK(C77)=1),"",'Automatic Scoresheet'!W112)</f>
        <v>90</v>
      </c>
      <c r="F77" s="4"/>
    </row>
    <row r="78" ht="12.75" customHeight="1">
      <c r="A78" s="15">
        <v>74.0</v>
      </c>
      <c r="B78" s="15">
        <v>71.0</v>
      </c>
      <c r="C78" s="18" t="str">
        <f>IF(('Automatic Scoresheet'!W22&gt;0),'Automatic Scoresheet'!B22,"")</f>
        <v>Jacob Smith - 10</v>
      </c>
      <c r="D78" s="18" t="str">
        <f>IF((COUNTBLANK(C78)=1),"",'Automatic Scoresheet'!$A$18)</f>
        <v>Beaver Dam</v>
      </c>
      <c r="E78" s="28" t="str">
        <f>IF((COUNTBLANK(C78)=1),"",'Automatic Scoresheet'!W22)</f>
        <v>91</v>
      </c>
      <c r="F78" s="4"/>
    </row>
    <row r="79" ht="12.75" customHeight="1">
      <c r="A79" s="15">
        <v>78.0</v>
      </c>
      <c r="B79" s="16">
        <v>75.0</v>
      </c>
      <c r="C79" s="18" t="str">
        <f>IF(('Automatic Scoresheet'!W72&gt;0),'Automatic Scoresheet'!B72,"")</f>
        <v>Luke Carrol - 10</v>
      </c>
      <c r="D79" s="18" t="str">
        <f>IF((COUNTBLANK(C79)=1),"",'Automatic Scoresheet'!$A$66)</f>
        <v>Hartford</v>
      </c>
      <c r="E79" s="28" t="str">
        <f>IF((COUNTBLANK(C79)=1),"",'Automatic Scoresheet'!W72)</f>
        <v>91</v>
      </c>
      <c r="F79" s="4"/>
    </row>
    <row r="80" ht="12.75" customHeight="1">
      <c r="A80" s="15">
        <v>117.0</v>
      </c>
      <c r="B80" s="16">
        <v>117.0</v>
      </c>
      <c r="C80" s="18" t="str">
        <f>IF(('Automatic Scoresheet'!W104&gt;0),'Automatic Scoresheet'!B104,"")</f>
        <v> Sam Diercks - 11</v>
      </c>
      <c r="D80" s="18" t="str">
        <f>IF((COUNTBLANK(C80)=1),"",'Automatic Scoresheet'!$A$98)</f>
        <v>Lake Country Lutheran</v>
      </c>
      <c r="E80" s="28" t="str">
        <f>IF((COUNTBLANK(C80)=1),"",'Automatic Scoresheet'!W104)</f>
        <v>91</v>
      </c>
      <c r="F80" s="4"/>
    </row>
    <row r="81" ht="12.75" customHeight="1">
      <c r="A81" s="16">
        <v>118.0</v>
      </c>
      <c r="B81" s="16">
        <v>117.0</v>
      </c>
      <c r="C81" s="18" t="str">
        <f>IF(('Automatic Scoresheet'!W128&gt;0),'Automatic Scoresheet'!B128,"")</f>
        <v> Thomas Kozlousky - 9</v>
      </c>
      <c r="D81" s="18" t="str">
        <f>IF((COUNTBLANK(C81)=1),"",'Automatic Scoresheet'!$A$122)</f>
        <v>Nicolet</v>
      </c>
      <c r="E81" s="28" t="str">
        <f>IF((COUNTBLANK(C81)=1),"",'Automatic Scoresheet'!W128)</f>
        <v>91</v>
      </c>
      <c r="F81" s="4"/>
    </row>
    <row r="82" ht="12.75" customHeight="1">
      <c r="A82" s="16">
        <v>94.0</v>
      </c>
      <c r="B82" s="16">
        <v>91.0</v>
      </c>
      <c r="C82" s="18" t="str">
        <f>IF(('Automatic Scoresheet'!W24&gt;0),'Automatic Scoresheet'!B24,"")</f>
        <v>Carter Smith - 11</v>
      </c>
      <c r="D82" s="18" t="str">
        <f>IF((COUNTBLANK(C82)=1),"",'Automatic Scoresheet'!$A$18)</f>
        <v>Beaver Dam</v>
      </c>
      <c r="E82" s="28" t="str">
        <f>IF((COUNTBLANK(C82)=1),"",'Automatic Scoresheet'!W24)</f>
        <v>92</v>
      </c>
      <c r="F82" s="4"/>
    </row>
    <row r="83" ht="12.75" customHeight="1">
      <c r="A83" s="16">
        <v>100.0</v>
      </c>
      <c r="B83" s="16">
        <v>100.0</v>
      </c>
      <c r="C83" s="18" t="str">
        <f>IF(('Automatic Scoresheet'!W158&gt;0),'Automatic Scoresheet'!B158,"")</f>
        <v>Ian Radcliffe - 11</v>
      </c>
      <c r="D83" s="18" t="str">
        <f>IF((COUNTBLANK(C83)=1),"",'Automatic Scoresheet'!$A$154)</f>
        <v>Tomah</v>
      </c>
      <c r="E83" s="28" t="str">
        <f>IF((COUNTBLANK(C83)=1),"",'Automatic Scoresheet'!W158)</f>
        <v>92</v>
      </c>
      <c r="F83" s="4"/>
    </row>
    <row r="84" ht="12.75" customHeight="1">
      <c r="A84" s="15">
        <v>101.0</v>
      </c>
      <c r="B84" s="16">
        <v>101.0</v>
      </c>
      <c r="C84" s="18" t="str">
        <f>IF(('Automatic Scoresheet'!W40&gt;0),'Automatic Scoresheet'!B40,"")</f>
        <v>Drew Decker -12</v>
      </c>
      <c r="D84" s="18" t="str">
        <f>IF((COUNTBLANK(C84)=1),"",'Automatic Scoresheet'!$A$34)</f>
        <v>Cedarburg</v>
      </c>
      <c r="E84" s="28" t="str">
        <f>IF((COUNTBLANK(C84)=1),"",'Automatic Scoresheet'!W40)</f>
        <v>92</v>
      </c>
      <c r="F84" s="4"/>
    </row>
    <row r="85" ht="12.75" customHeight="1">
      <c r="A85" s="15">
        <v>104.0</v>
      </c>
      <c r="B85" s="15">
        <v>104.0</v>
      </c>
      <c r="C85" s="18" t="str">
        <f>IF(('Automatic Scoresheet'!W56&gt;0),'Automatic Scoresheet'!B56,"")</f>
        <v>Justin Peters -10</v>
      </c>
      <c r="D85" s="18" t="str">
        <f>IF((COUNTBLANK(C85)=1),"",'Automatic Scoresheet'!$A$50)</f>
        <v>Grafton</v>
      </c>
      <c r="E85" s="28" t="str">
        <f>IF((COUNTBLANK(C85)=1),"",'Automatic Scoresheet'!W56)</f>
        <v>92</v>
      </c>
      <c r="F85" s="4"/>
    </row>
    <row r="86" ht="12.75" customHeight="1">
      <c r="A86" s="16">
        <v>109.0</v>
      </c>
      <c r="B86" s="15">
        <v>109.0</v>
      </c>
      <c r="C86" s="18" t="str">
        <f>IF(('Automatic Scoresheet'!W63&gt;0),'Automatic Scoresheet'!B63,"")</f>
        <v>Alec Shafer - 12</v>
      </c>
      <c r="D86" s="18" t="str">
        <f>IF((COUNTBLANK(C86)=1),"",'Automatic Scoresheet'!$A$58)</f>
        <v>Hamilton</v>
      </c>
      <c r="E86" s="28" t="str">
        <f>IF((COUNTBLANK(C86)=1),"",'Automatic Scoresheet'!W63)</f>
        <v>92</v>
      </c>
      <c r="F86" s="4"/>
    </row>
    <row r="87" ht="12.75" customHeight="1">
      <c r="A87" s="15">
        <v>57.0</v>
      </c>
      <c r="B87" s="15">
        <v>56.0</v>
      </c>
      <c r="C87" s="18" t="str">
        <f>IF(('Automatic Scoresheet'!W86&gt;0),'Automatic Scoresheet'!B86,"")</f>
        <v>Solomon Zarling - 9</v>
      </c>
      <c r="D87" s="18" t="str">
        <f>IF((COUNTBLANK(C87)=1),"",'Automatic Scoresheet'!$A$82)</f>
        <v>Kettle Moraine Lutheran</v>
      </c>
      <c r="E87" s="28" t="str">
        <f>IF((COUNTBLANK(C87)=1),"",'Automatic Scoresheet'!W86)</f>
        <v>93</v>
      </c>
      <c r="F87" s="4"/>
    </row>
    <row r="88" ht="12.75" customHeight="1">
      <c r="A88" s="15">
        <v>96.0</v>
      </c>
      <c r="B88" s="16">
        <v>95.0</v>
      </c>
      <c r="C88" s="18" t="str">
        <f>IF(('Automatic Scoresheet'!W103&gt;0),'Automatic Scoresheet'!B103,"")</f>
        <v>Avery Stuckart - 11</v>
      </c>
      <c r="D88" s="18" t="str">
        <f>IF((COUNTBLANK(C88)=1),"",'Automatic Scoresheet'!$A$98)</f>
        <v>Lake Country Lutheran</v>
      </c>
      <c r="E88" s="28" t="str">
        <f>IF((COUNTBLANK(C88)=1),"",'Automatic Scoresheet'!W103)</f>
        <v>93</v>
      </c>
      <c r="F88" s="4"/>
    </row>
    <row r="89" ht="12.75" customHeight="1">
      <c r="A89" s="15">
        <v>102.0</v>
      </c>
      <c r="B89" s="15">
        <v>102.0</v>
      </c>
      <c r="C89" s="18" t="str">
        <f>IF(('Automatic Scoresheet'!W87&gt;0),'Automatic Scoresheet'!B87,"")</f>
        <v>Elliot Shambean - 11</v>
      </c>
      <c r="D89" s="18" t="str">
        <f>IF((COUNTBLANK(C89)=1),"",'Automatic Scoresheet'!$A$82)</f>
        <v>Kettle Moraine Lutheran</v>
      </c>
      <c r="E89" s="28" t="str">
        <f>IF((COUNTBLANK(C89)=1),"",'Automatic Scoresheet'!W87)</f>
        <v>93</v>
      </c>
      <c r="F89" s="4"/>
    </row>
    <row r="90" ht="12.75" customHeight="1">
      <c r="A90" s="15">
        <v>11.0</v>
      </c>
      <c r="B90" s="15">
        <v>11.0</v>
      </c>
      <c r="C90" s="18" t="str">
        <f>IF(('Automatic Scoresheet'!W164&gt;0),'Automatic Scoresheet'!B164,"")</f>
        <v>Cam Boyd - 11</v>
      </c>
      <c r="D90" s="18" t="str">
        <f>IF((COUNTBLANK(C90)=1),"",'Automatic Scoresheet'!$A$162)</f>
        <v>Watertown</v>
      </c>
      <c r="E90" s="28" t="str">
        <f>IF((COUNTBLANK(C90)=1),"",'Automatic Scoresheet'!W164)</f>
        <v>94</v>
      </c>
      <c r="F90" s="4"/>
    </row>
    <row r="91" ht="12.75" customHeight="1">
      <c r="A91" s="16">
        <v>85.0</v>
      </c>
      <c r="B91" s="16">
        <v>84.0</v>
      </c>
      <c r="C91" s="18" t="str">
        <f>IF(('Automatic Scoresheet'!W110&gt;0),'Automatic Scoresheet'!B110,"")</f>
        <v>Josh Senkbeil - 12</v>
      </c>
      <c r="D91" s="18" t="str">
        <f>IF((COUNTBLANK(C91)=1),"",'Automatic Scoresheet'!$A$106)</f>
        <v>Living Word</v>
      </c>
      <c r="E91" s="28" t="str">
        <f>IF((COUNTBLANK(C91)=1),"",'Automatic Scoresheet'!W110)</f>
        <v>94</v>
      </c>
      <c r="F91" s="4"/>
    </row>
    <row r="92" ht="12.75" customHeight="1">
      <c r="A92" s="15">
        <v>9.0</v>
      </c>
      <c r="B92" s="15">
        <v>9.0</v>
      </c>
      <c r="C92" s="18" t="str">
        <f>IF(('Automatic Scoresheet'!W95&gt;0),'Automatic Scoresheet'!B95,"")</f>
        <v>Trent Griesemen - 11</v>
      </c>
      <c r="D92" s="18" t="str">
        <f>IF((COUNTBLANK(C92)=1),"",'Automatic Scoresheet'!$A$90)</f>
        <v>Kewaskum</v>
      </c>
      <c r="E92" s="28" t="str">
        <f>IF((COUNTBLANK(C92)=1),"",'Automatic Scoresheet'!W95)</f>
        <v>95</v>
      </c>
      <c r="F92" s="4"/>
    </row>
    <row r="93" ht="12.75" customHeight="1">
      <c r="A93" s="16">
        <v>19.0</v>
      </c>
      <c r="B93" s="16">
        <v>16.0</v>
      </c>
      <c r="C93" s="18" t="str">
        <f>IF(('Automatic Scoresheet'!W69&gt;0),'Automatic Scoresheet'!B69,"")</f>
        <v>John Turchi - 10</v>
      </c>
      <c r="D93" s="18" t="str">
        <f>IF((COUNTBLANK(C93)=1),"",'Automatic Scoresheet'!$A$66)</f>
        <v>Hartford</v>
      </c>
      <c r="E93" s="28" t="str">
        <f>IF((COUNTBLANK(C93)=1),"",'Automatic Scoresheet'!W69)</f>
        <v>96</v>
      </c>
      <c r="F93" s="4"/>
    </row>
    <row r="94" ht="12.75" customHeight="1">
      <c r="A94" s="15">
        <v>23.0</v>
      </c>
      <c r="B94" s="15">
        <v>20.0</v>
      </c>
      <c r="C94" s="18" t="str">
        <f>IF(('Automatic Scoresheet'!W175&gt;0),'Automatic Scoresheet'!B175,"")</f>
        <v>Josh Breuer - 12</v>
      </c>
      <c r="D94" s="18" t="str">
        <f>IF((COUNTBLANK(C94)=1),"",'Automatic Scoresheet'!$A$170)</f>
        <v>West Bend East</v>
      </c>
      <c r="E94" s="28" t="str">
        <f>IF((COUNTBLANK(C94)=1),"",'Automatic Scoresheet'!W175)</f>
        <v>96</v>
      </c>
      <c r="F94" s="4"/>
    </row>
    <row r="95" ht="12.75" customHeight="1">
      <c r="A95" s="15">
        <v>87.0</v>
      </c>
      <c r="B95" s="15">
        <v>84.0</v>
      </c>
      <c r="C95" s="18" t="str">
        <f>IF(('Automatic Scoresheet'!W39&gt;0),'Automatic Scoresheet'!B39,"")</f>
        <v>Connor Tannel - 11</v>
      </c>
      <c r="D95" s="18" t="str">
        <f>IF((COUNTBLANK(C95)=1),"",'Automatic Scoresheet'!$A$34)</f>
        <v>Cedarburg</v>
      </c>
      <c r="E95" s="28" t="str">
        <f>IF((COUNTBLANK(C95)=1),"",'Automatic Scoresheet'!W39)</f>
        <v>96</v>
      </c>
      <c r="F95" s="4"/>
    </row>
    <row r="96" ht="12.75" customHeight="1">
      <c r="A96" s="16">
        <v>115.0</v>
      </c>
      <c r="B96" s="15">
        <v>115.0</v>
      </c>
      <c r="C96" s="18" t="str">
        <f>IF(('Automatic Scoresheet'!W160&gt;0),'Automatic Scoresheet'!B160,"")</f>
        <v>Raymond Peterson - 10</v>
      </c>
      <c r="D96" s="18" t="str">
        <f>IF((COUNTBLANK(C96)=1),"",'Automatic Scoresheet'!$A$154)</f>
        <v>Tomah</v>
      </c>
      <c r="E96" s="28" t="str">
        <f>IF((COUNTBLANK(C96)=1),"",'Automatic Scoresheet'!W160)</f>
        <v>96</v>
      </c>
      <c r="F96" s="4"/>
    </row>
    <row r="97" ht="12.75" customHeight="1">
      <c r="A97" s="16">
        <v>103.0</v>
      </c>
      <c r="B97" s="15">
        <v>103.0</v>
      </c>
      <c r="C97" s="18" t="str">
        <f>IF(('Automatic Scoresheet'!W111&gt;0),'Automatic Scoresheet'!B111,"")</f>
        <v>Joel Komurka - 12</v>
      </c>
      <c r="D97" s="18" t="str">
        <f>IF((COUNTBLANK(C97)=1),"",'Automatic Scoresheet'!$A$106)</f>
        <v>Living Word</v>
      </c>
      <c r="E97" s="28" t="str">
        <f>IF((COUNTBLANK(C97)=1),"",'Automatic Scoresheet'!W111)</f>
        <v>97</v>
      </c>
      <c r="F97" s="4"/>
    </row>
    <row r="98" ht="12.75" customHeight="1">
      <c r="A98" s="15">
        <v>53.0</v>
      </c>
      <c r="B98" s="16">
        <v>50.0</v>
      </c>
      <c r="C98" s="18" t="str">
        <f>IF(('Automatic Scoresheet'!W148&gt;0),'Automatic Scoresheet'!B148,"")</f>
        <v>Peyton Gardipee - 12</v>
      </c>
      <c r="D98" s="18" t="str">
        <f>IF((COUNTBLANK(C98)=1),"",'Automatic Scoresheet'!$A$146)</f>
        <v>Port Washington</v>
      </c>
      <c r="E98" s="28" t="str">
        <f>IF((COUNTBLANK(C98)=1),"",'Automatic Scoresheet'!W148)</f>
        <v>99</v>
      </c>
      <c r="F98" s="4"/>
    </row>
    <row r="99" ht="12.75" customHeight="1">
      <c r="A99" s="15">
        <v>68.0</v>
      </c>
      <c r="B99" s="16">
        <v>63.0</v>
      </c>
      <c r="C99" s="18" t="str">
        <f>IF(('Automatic Scoresheet'!W184&gt;0),'Automatic Scoresheet'!B184,"")</f>
        <v>Nick Meucci - 12</v>
      </c>
      <c r="D99" s="18" t="str">
        <f>IF((COUNTBLANK(C99)=1),"",'Automatic Scoresheet'!$A$178)</f>
        <v>West Bend West</v>
      </c>
      <c r="E99" s="28" t="str">
        <f>IF((COUNTBLANK(C99)=1),"",'Automatic Scoresheet'!W184)</f>
        <v>99</v>
      </c>
      <c r="F99" s="4"/>
    </row>
    <row r="100" ht="12.75" customHeight="1">
      <c r="A100" s="15">
        <v>99.0</v>
      </c>
      <c r="B100" s="15">
        <v>98.0</v>
      </c>
      <c r="C100" s="18" t="str">
        <f>IF(('Automatic Scoresheet'!W159&gt;0),'Automatic Scoresheet'!B159,"")</f>
        <v>Nathan Grygleski - 11</v>
      </c>
      <c r="D100" s="18" t="str">
        <f>IF((COUNTBLANK(C100)=1),"",'Automatic Scoresheet'!$A$154)</f>
        <v>Tomah</v>
      </c>
      <c r="E100" s="28" t="str">
        <f>IF((COUNTBLANK(C100)=1),"",'Automatic Scoresheet'!W159)</f>
        <v>99</v>
      </c>
      <c r="F100" s="4"/>
    </row>
    <row r="101" ht="12.75" customHeight="1">
      <c r="A101" s="15">
        <v>59.0</v>
      </c>
      <c r="B101" s="15">
        <v>56.0</v>
      </c>
      <c r="C101" s="18" t="str">
        <f>IF(('Automatic Scoresheet'!W152&gt;0),'Automatic Scoresheet'!B152,"")</f>
        <v>Nick Becker - 10</v>
      </c>
      <c r="D101" s="18" t="str">
        <f>IF((COUNTBLANK(C101)=1),"",'Automatic Scoresheet'!$A$146)</f>
        <v>Port Washington</v>
      </c>
      <c r="E101" s="28" t="str">
        <f>IF((COUNTBLANK(C101)=1),"",'Automatic Scoresheet'!W152)</f>
        <v>100</v>
      </c>
      <c r="F101" s="4"/>
    </row>
    <row r="102" ht="12.75" customHeight="1">
      <c r="A102" s="15">
        <v>20.0</v>
      </c>
      <c r="B102" s="15">
        <v>20.0</v>
      </c>
      <c r="C102" s="18" t="str">
        <f>IF(('Automatic Scoresheet'!W149&gt;0),'Automatic Scoresheet'!B149,"")</f>
        <v>Matt Murphy - 12</v>
      </c>
      <c r="D102" s="18" t="str">
        <f>IF((COUNTBLANK(C102)=1),"",'Automatic Scoresheet'!$A$146)</f>
        <v>Port Washington</v>
      </c>
      <c r="E102" s="28" t="str">
        <f>IF((COUNTBLANK(C102)=1),"",'Automatic Scoresheet'!W149)</f>
        <v>101</v>
      </c>
      <c r="F102" s="4"/>
    </row>
    <row r="103" ht="12.75" customHeight="1">
      <c r="A103" s="15">
        <v>29.0</v>
      </c>
      <c r="B103" s="16">
        <v>29.0</v>
      </c>
      <c r="C103" s="18" t="str">
        <f>IF(('Automatic Scoresheet'!W165&gt;0),'Automatic Scoresheet'!B165,"")</f>
        <v>Alex Thompson - 9</v>
      </c>
      <c r="D103" s="18" t="str">
        <f>IF((COUNTBLANK(C103)=1),"",'Automatic Scoresheet'!$A$162)</f>
        <v>Watertown</v>
      </c>
      <c r="E103" s="28" t="str">
        <f>IF((COUNTBLANK(C103)=1),"",'Automatic Scoresheet'!W165)</f>
        <v>101</v>
      </c>
      <c r="F103" s="4"/>
    </row>
    <row r="104" ht="12.75" customHeight="1">
      <c r="A104" s="15">
        <v>32.0</v>
      </c>
      <c r="B104" s="16">
        <v>31.0</v>
      </c>
      <c r="C104" s="18" t="str">
        <f>IF(('Automatic Scoresheet'!W150&gt;0),'Automatic Scoresheet'!B150,"")</f>
        <v>Matt Haggenjos - 10</v>
      </c>
      <c r="D104" s="18" t="str">
        <f>IF((COUNTBLANK(C104)=1),"",'Automatic Scoresheet'!$A$146)</f>
        <v>Port Washington</v>
      </c>
      <c r="E104" s="28" t="str">
        <f>IF((COUNTBLANK(C104)=1),"",'Automatic Scoresheet'!W150)</f>
        <v>101</v>
      </c>
      <c r="F104" s="4"/>
    </row>
    <row r="105" ht="12.75" customHeight="1">
      <c r="A105" s="16">
        <v>28.0</v>
      </c>
      <c r="B105" s="15">
        <v>20.0</v>
      </c>
      <c r="C105" s="18" t="str">
        <f>IF(('Automatic Scoresheet'!W71&gt;0),'Automatic Scoresheet'!B71,"")</f>
        <v>Jake Lidwin - 11</v>
      </c>
      <c r="D105" s="18" t="str">
        <f>IF((COUNTBLANK(C105)=1),"",'Automatic Scoresheet'!$A$66)</f>
        <v>Hartford</v>
      </c>
      <c r="E105" s="28" t="str">
        <f>IF((COUNTBLANK(C105)=1),"",'Automatic Scoresheet'!W71)</f>
        <v>104</v>
      </c>
      <c r="F105" s="4"/>
    </row>
    <row r="106" ht="12.75" customHeight="1">
      <c r="A106" s="16">
        <v>37.0</v>
      </c>
      <c r="B106" s="15">
        <v>34.0</v>
      </c>
      <c r="C106" s="18" t="str">
        <f>IF(('Automatic Scoresheet'!W151&gt;0),'Automatic Scoresheet'!B151,"")</f>
        <v>Jeremy Theis - 10</v>
      </c>
      <c r="D106" s="18" t="str">
        <f>IF((COUNTBLANK(C106)=1),"",'Automatic Scoresheet'!$A$146)</f>
        <v>Port Washington</v>
      </c>
      <c r="E106" s="28" t="str">
        <f>IF((COUNTBLANK(C106)=1),"",'Automatic Scoresheet'!W151)</f>
        <v>104</v>
      </c>
      <c r="F106" s="4"/>
    </row>
    <row r="107" ht="12.75" customHeight="1">
      <c r="A107" s="16">
        <v>112.0</v>
      </c>
      <c r="B107" s="16">
        <v>112.0</v>
      </c>
      <c r="C107" s="18" t="str">
        <f>IF(('Automatic Scoresheet'!W167&gt;0),'Automatic Scoresheet'!B167,"")</f>
        <v>Austin Douglas - 10</v>
      </c>
      <c r="D107" s="18" t="str">
        <f>IF((COUNTBLANK(C107)=1),"",'Automatic Scoresheet'!$A$162)</f>
        <v>Watertown</v>
      </c>
      <c r="E107" s="28" t="str">
        <f>IF((COUNTBLANK(C107)=1),"",'Automatic Scoresheet'!W167)</f>
        <v>104</v>
      </c>
      <c r="F107" s="4"/>
    </row>
    <row r="108" ht="12.75" customHeight="1">
      <c r="A108" s="16">
        <v>10.0</v>
      </c>
      <c r="B108" s="15">
        <v>10.0</v>
      </c>
      <c r="C108" s="18" t="str">
        <f>IF(('Automatic Scoresheet'!W96&gt;0),'Automatic Scoresheet'!B96,"")</f>
        <v>James Banks - 10</v>
      </c>
      <c r="D108" s="18" t="str">
        <f>IF((COUNTBLANK(C108)=1),"",'Automatic Scoresheet'!$A$90)</f>
        <v>Kewaskum</v>
      </c>
      <c r="E108" s="28" t="str">
        <f>IF((COUNTBLANK(C108)=1),"",'Automatic Scoresheet'!W96)</f>
        <v>107</v>
      </c>
      <c r="F108" s="4"/>
    </row>
    <row r="109" ht="12.75" customHeight="1">
      <c r="A109" s="15">
        <v>75.0</v>
      </c>
      <c r="B109" s="15">
        <v>75.0</v>
      </c>
      <c r="C109" s="18" t="str">
        <f>IF(('Automatic Scoresheet'!W166&gt;0),'Automatic Scoresheet'!B166,"")</f>
        <v>Trevor Resierson - 11</v>
      </c>
      <c r="D109" s="18" t="str">
        <f>IF((COUNTBLANK(C109)=1),"",'Automatic Scoresheet'!$A$162)</f>
        <v>Watertown</v>
      </c>
      <c r="E109" s="28" t="str">
        <f>IF((COUNTBLANK(C109)=1),"",'Automatic Scoresheet'!W166)</f>
        <v>110</v>
      </c>
      <c r="F109" s="4"/>
    </row>
    <row r="110" ht="12.75" customHeight="1">
      <c r="A110" s="15">
        <v>119.0</v>
      </c>
      <c r="B110" s="15">
        <v>119.0</v>
      </c>
      <c r="C110" s="18" t="str">
        <f>IF(('Automatic Scoresheet'!W168&gt;0),'Automatic Scoresheet'!B168,"")</f>
        <v>Dylan Rahfaldt - 10</v>
      </c>
      <c r="D110" s="18" t="str">
        <f>IF((COUNTBLANK(C110)=1),"",'Automatic Scoresheet'!$A$162)</f>
        <v>Watertown</v>
      </c>
      <c r="E110" s="28" t="str">
        <f>IF((COUNTBLANK(C110)=1),"",'Automatic Scoresheet'!W168)</f>
        <v>110</v>
      </c>
      <c r="F110" s="4"/>
    </row>
    <row r="111" ht="12.75" customHeight="1">
      <c r="A111" s="15">
        <v>110.0</v>
      </c>
      <c r="B111" s="15">
        <v>110.0</v>
      </c>
      <c r="C111" s="18" t="str">
        <f>IF(('Automatic Scoresheet'!W88&gt;0),'Automatic Scoresheet'!B88,"")</f>
        <v>Tyler Destreich - 12</v>
      </c>
      <c r="D111" s="18" t="str">
        <f>IF((COUNTBLANK(C111)=1),"",'Automatic Scoresheet'!$A$82)</f>
        <v>Kettle Moraine Lutheran</v>
      </c>
      <c r="E111" s="28" t="str">
        <f>IF((COUNTBLANK(C111)=1),"",'Automatic Scoresheet'!W88)</f>
        <v>111</v>
      </c>
      <c r="F111" s="4"/>
    </row>
    <row r="112" ht="12.75" customHeight="1">
      <c r="A112" s="16">
        <v>4.0</v>
      </c>
      <c r="B112" s="15">
        <v>4.0</v>
      </c>
      <c r="C112" s="18" t="str">
        <f>IF(('Automatic Scoresheet'!W132&gt;0),'Automatic Scoresheet'!B132,"")</f>
        <v>George Kneiser - 11</v>
      </c>
      <c r="D112" s="18" t="str">
        <f>IF((COUNTBLANK(C112)=1),"",'Automatic Scoresheet'!$A$130)</f>
        <v>Oconomowoc</v>
      </c>
      <c r="E112" s="28" t="str">
        <f>IF((COUNTBLANK(C112)=1),"",'Automatic Scoresheet'!W132)</f>
        <v>81</v>
      </c>
      <c r="F112" s="4"/>
    </row>
    <row r="113" ht="12.75" customHeight="1">
      <c r="A113" s="16">
        <v>13.0</v>
      </c>
      <c r="B113" s="16">
        <v>11.0</v>
      </c>
      <c r="C113" s="18" t="str">
        <f>IF(('Automatic Scoresheet'!W133&gt;0),'Automatic Scoresheet'!B133,"")</f>
        <v>Colin Prom - 12</v>
      </c>
      <c r="D113" s="18" t="str">
        <f>IF((COUNTBLANK(C113)=1),"",'Automatic Scoresheet'!$A$130)</f>
        <v>Oconomowoc</v>
      </c>
      <c r="E113" s="28" t="str">
        <f>IF((COUNTBLANK(C113)=1),"",'Automatic Scoresheet'!W133)</f>
        <v>86</v>
      </c>
      <c r="F113" s="4"/>
    </row>
    <row r="114" ht="12.75" customHeight="1">
      <c r="A114" s="15">
        <v>27.0</v>
      </c>
      <c r="B114" s="15">
        <v>20.0</v>
      </c>
      <c r="C114" s="18" t="str">
        <f>IF(('Automatic Scoresheet'!W135&gt;0),'Automatic Scoresheet'!B135,"")</f>
        <v>Ty Evans - 10</v>
      </c>
      <c r="D114" s="18" t="str">
        <f>IF((COUNTBLANK(C114)=1),"",'Automatic Scoresheet'!$A$130)</f>
        <v>Oconomowoc</v>
      </c>
      <c r="E114" s="28" t="str">
        <f>IF((COUNTBLANK(C114)=1),"",'Automatic Scoresheet'!W135)</f>
        <v>92</v>
      </c>
      <c r="F114" s="4"/>
    </row>
    <row r="115" ht="12.75" customHeight="1">
      <c r="A115" s="15">
        <v>35.0</v>
      </c>
      <c r="B115" s="16">
        <v>34.0</v>
      </c>
      <c r="C115" s="18" t="str">
        <f>IF(('Automatic Scoresheet'!W134&gt;0),'Automatic Scoresheet'!B134,"")</f>
        <v>Reed Powell - 12</v>
      </c>
      <c r="D115" s="18" t="str">
        <f>IF((COUNTBLANK(C115)=1),"",'Automatic Scoresheet'!$A$130)</f>
        <v>Oconomowoc</v>
      </c>
      <c r="E115" s="28" t="str">
        <f>IF((COUNTBLANK(C115)=1),"",'Automatic Scoresheet'!W134)</f>
        <v>103</v>
      </c>
      <c r="F115" s="4"/>
    </row>
    <row r="116" ht="12.75" customHeight="1">
      <c r="A116" s="16">
        <v>49.0</v>
      </c>
      <c r="B116" s="15">
        <v>41.0</v>
      </c>
      <c r="C116" s="4" t="str">
        <f>IF(('Automatic Scoresheet'!W197&gt;0),'Automatic Scoresheet'!B197,"")</f>
        <v/>
      </c>
      <c r="D116" s="4" t="str">
        <f>IF((COUNTBLANK(C116)=1),"",'Automatic Scoresheet'!$A$194)</f>
        <v/>
      </c>
      <c r="E116" s="16" t="str">
        <f>IF((COUNTBLANK(C116)=1),"",'Automatic Scoresheet'!W197)</f>
        <v/>
      </c>
      <c r="F116" s="4"/>
    </row>
    <row r="117" ht="12.75" customHeight="1">
      <c r="A117" s="16">
        <v>52.0</v>
      </c>
      <c r="B117" s="16">
        <v>50.0</v>
      </c>
      <c r="C117" s="18" t="str">
        <f>IF(('Automatic Scoresheet'!W136&gt;0),'Automatic Scoresheet'!B136,"")</f>
        <v>Joel Esveldt - 10</v>
      </c>
      <c r="D117" s="18" t="str">
        <f>IF((COUNTBLANK(C117)=1),"",'Automatic Scoresheet'!$A$130)</f>
        <v>Oconomowoc</v>
      </c>
      <c r="E117" s="28" t="str">
        <f>IF((COUNTBLANK(C117)=1),"",'Automatic Scoresheet'!W136)</f>
        <v>99</v>
      </c>
      <c r="F117" s="4"/>
    </row>
    <row r="118" ht="12.75" customHeight="1">
      <c r="A118" s="15">
        <v>62.0</v>
      </c>
      <c r="B118" s="16">
        <v>56.0</v>
      </c>
      <c r="C118" s="4" t="str">
        <f>IF(('Automatic Scoresheet'!W196&gt;0),'Automatic Scoresheet'!B196,"")</f>
        <v/>
      </c>
      <c r="D118" s="4" t="str">
        <f>IF((COUNTBLANK(C118)=1),"",'Automatic Scoresheet'!$A$194)</f>
        <v/>
      </c>
      <c r="E118" s="16" t="str">
        <f>IF((COUNTBLANK(C118)=1),"",'Automatic Scoresheet'!W196)</f>
        <v/>
      </c>
      <c r="F118" s="4"/>
    </row>
    <row r="119" ht="12.75" customHeight="1">
      <c r="A119" s="15">
        <v>114.0</v>
      </c>
      <c r="B119" s="15">
        <v>114.0</v>
      </c>
      <c r="C119" s="4" t="str">
        <f>IF(('Automatic Scoresheet'!W199&gt;0),'Automatic Scoresheet'!B199,"")</f>
        <v/>
      </c>
      <c r="D119" s="4" t="str">
        <f>IF((COUNTBLANK(C119)=1),"",'Automatic Scoresheet'!$A$194)</f>
        <v/>
      </c>
      <c r="E119" s="16" t="str">
        <f>IF((COUNTBLANK(C119)=1),"",'Automatic Scoresheet'!W199)</f>
        <v/>
      </c>
      <c r="F119" s="4"/>
    </row>
    <row r="120" ht="12.75" customHeight="1">
      <c r="A120" s="15">
        <v>116.0</v>
      </c>
      <c r="B120" s="15">
        <v>116.0</v>
      </c>
      <c r="C120" s="4" t="str">
        <f>IF(('Automatic Scoresheet'!W198&gt;0),'Automatic Scoresheet'!B198,"")</f>
        <v/>
      </c>
      <c r="D120" s="4" t="str">
        <f>IF((COUNTBLANK(C120)=1),"",'Automatic Scoresheet'!$A$194)</f>
        <v/>
      </c>
      <c r="E120" s="16" t="str">
        <f>IF((COUNTBLANK(C120)=1),"",'Automatic Scoresheet'!W198)</f>
        <v/>
      </c>
      <c r="F120" s="4"/>
    </row>
    <row r="121" ht="12.75" customHeight="1">
      <c r="A121" s="15">
        <v>120.0</v>
      </c>
      <c r="B121" s="16">
        <v>120.0</v>
      </c>
      <c r="C121" s="4" t="str">
        <f>IF(('Automatic Scoresheet'!W200&gt;0),'Automatic Scoresheet'!B200,"")</f>
        <v/>
      </c>
      <c r="D121" s="4" t="str">
        <f>IF((COUNTBLANK(C121)=1),"",'Automatic Scoresheet'!$A$194)</f>
        <v/>
      </c>
      <c r="E121" s="16" t="str">
        <f>IF((COUNTBLANK(C121)=1),"",'Automatic Scoresheet'!W200)</f>
        <v/>
      </c>
      <c r="F121" s="4"/>
    </row>
    <row r="122" ht="12.75" customHeight="1">
      <c r="A122" s="16">
        <v>121.0</v>
      </c>
      <c r="B122" s="15">
        <v>120.0</v>
      </c>
      <c r="C122" s="4" t="str">
        <f>IF(('Automatic Scoresheet'!W228&gt;0),'Automatic Scoresheet'!B228,"")</f>
        <v/>
      </c>
      <c r="D122" s="4" t="str">
        <f>IF((COUNTBLANK(C122)=1),"",'Automatic Scoresheet'!$A$226)</f>
        <v/>
      </c>
      <c r="E122" s="16" t="str">
        <f>IF((COUNTBLANK(C122)=1),"",'Automatic Scoresheet'!W228)</f>
        <v/>
      </c>
      <c r="F122" s="4"/>
    </row>
    <row r="123" ht="12.75" customHeight="1">
      <c r="A123" s="15">
        <v>122.0</v>
      </c>
      <c r="B123" s="15">
        <v>122.0</v>
      </c>
      <c r="C123" s="4" t="str">
        <f>IF(('Automatic Scoresheet'!W206&gt;0),'Automatic Scoresheet'!B206,"")</f>
        <v/>
      </c>
      <c r="D123" s="4" t="str">
        <f>IF((COUNTBLANK(C123)=1),"",'Automatic Scoresheet'!$A$202)</f>
        <v/>
      </c>
      <c r="E123" s="16" t="str">
        <f>IF((COUNTBLANK(C123)=1),"",'Automatic Scoresheet'!W206)</f>
        <v/>
      </c>
      <c r="F123" s="4"/>
    </row>
    <row r="124" ht="12.75" customHeight="1">
      <c r="A124" s="15">
        <v>123.0</v>
      </c>
      <c r="B124" s="15">
        <v>122.0</v>
      </c>
      <c r="C124" s="4" t="str">
        <f>IF(('Automatic Scoresheet'!W213&gt;0),'Automatic Scoresheet'!B213,"")</f>
        <v/>
      </c>
      <c r="D124" s="4" t="str">
        <f>IF((COUNTBLANK(C124)=1),"",'Automatic Scoresheet'!$A$210)</f>
        <v/>
      </c>
      <c r="E124" s="16" t="str">
        <f>IF((COUNTBLANK(C124)=1),"",'Automatic Scoresheet'!W213)</f>
        <v/>
      </c>
      <c r="F124" s="4"/>
    </row>
    <row r="125" ht="12.75" customHeight="1">
      <c r="A125" s="16">
        <v>124.0</v>
      </c>
      <c r="B125" s="16">
        <v>122.0</v>
      </c>
      <c r="C125" s="4" t="str">
        <f>IF(('Automatic Scoresheet'!W221&gt;0),'Automatic Scoresheet'!B221,"")</f>
        <v/>
      </c>
      <c r="D125" s="4" t="str">
        <f>IF((COUNTBLANK(C125)=1),"",'Automatic Scoresheet'!$A$218)</f>
        <v/>
      </c>
      <c r="E125" s="16" t="str">
        <f>IF((COUNTBLANK(C125)=1),"",'Automatic Scoresheet'!W221)</f>
        <v/>
      </c>
      <c r="F125" s="4"/>
    </row>
    <row r="126" ht="12.75" customHeight="1">
      <c r="A126" s="15">
        <v>125.0</v>
      </c>
      <c r="B126" s="15">
        <v>125.0</v>
      </c>
      <c r="C126" s="4" t="str">
        <f>IF(('Automatic Scoresheet'!W214&gt;0),'Automatic Scoresheet'!B214,"")</f>
        <v/>
      </c>
      <c r="D126" s="4" t="str">
        <f>IF((COUNTBLANK(C126)=1),"",'Automatic Scoresheet'!$A$210)</f>
        <v/>
      </c>
      <c r="E126" s="16" t="str">
        <f>IF((COUNTBLANK(C126)=1),"",'Automatic Scoresheet'!W214)</f>
        <v/>
      </c>
      <c r="F126" s="4"/>
    </row>
    <row r="127" ht="12.75" customHeight="1">
      <c r="A127" s="15"/>
      <c r="B127" s="15">
        <v>126.0</v>
      </c>
      <c r="C127" s="4" t="str">
        <f>IF(('Automatic Scoresheet'!W212&gt;0),'Automatic Scoresheet'!B212,"")</f>
        <v/>
      </c>
      <c r="D127" s="4" t="str">
        <f>IF((COUNTBLANK(C127)=1),"",'Automatic Scoresheet'!$A$210)</f>
        <v/>
      </c>
      <c r="E127" s="16" t="str">
        <f>IF((COUNTBLANK(C127)=1),"",'Automatic Scoresheet'!W212)</f>
        <v/>
      </c>
      <c r="F127" s="4"/>
    </row>
    <row r="128" ht="12.75" customHeight="1">
      <c r="A128" s="16"/>
      <c r="B128" s="16">
        <v>126.0</v>
      </c>
      <c r="C128" s="4" t="str">
        <f>IF(('Automatic Scoresheet'!W205&gt;0),'Automatic Scoresheet'!B205,"")</f>
        <v/>
      </c>
      <c r="D128" s="4" t="str">
        <f>IF((COUNTBLANK(C128)=1),"",'Automatic Scoresheet'!$A$202)</f>
        <v/>
      </c>
      <c r="E128" s="16" t="str">
        <f>IF((COUNTBLANK(C128)=1),"",'Automatic Scoresheet'!W205)</f>
        <v/>
      </c>
      <c r="F128" s="4"/>
    </row>
    <row r="129" ht="12.75" customHeight="1">
      <c r="A129" s="15"/>
      <c r="B129" s="15">
        <v>126.0</v>
      </c>
      <c r="C129" s="4" t="str">
        <f>IF(('Automatic Scoresheet'!W220&gt;0),'Automatic Scoresheet'!B220,"")</f>
        <v/>
      </c>
      <c r="D129" s="4" t="str">
        <f>IF((COUNTBLANK(C129)=1),"",'Automatic Scoresheet'!$A$218)</f>
        <v/>
      </c>
      <c r="E129" s="16" t="str">
        <f>IF((COUNTBLANK(C129)=1),"",'Automatic Scoresheet'!W220)</f>
        <v/>
      </c>
      <c r="F129" s="4"/>
    </row>
    <row r="130" ht="12.75" customHeight="1">
      <c r="A130" s="15"/>
      <c r="B130" s="15">
        <v>129.0</v>
      </c>
      <c r="C130" s="4" t="str">
        <f>IF(('Automatic Scoresheet'!W207&gt;0),'Automatic Scoresheet'!B207,"")</f>
        <v/>
      </c>
      <c r="D130" s="4" t="str">
        <f>IF((COUNTBLANK(C130)=1),"",'Automatic Scoresheet'!$A$202)</f>
        <v/>
      </c>
      <c r="E130" s="16" t="str">
        <f>IF((COUNTBLANK(C130)=1),"",'Automatic Scoresheet'!W207)</f>
        <v/>
      </c>
      <c r="F130" s="4"/>
    </row>
    <row r="131" ht="12.75" customHeight="1">
      <c r="A131" s="16"/>
      <c r="B131" s="16">
        <v>129.0</v>
      </c>
      <c r="C131" s="4" t="str">
        <f>IF(('Automatic Scoresheet'!W208&gt;0),'Automatic Scoresheet'!B208,"")</f>
        <v/>
      </c>
      <c r="D131" s="4" t="str">
        <f>IF((COUNTBLANK(C131)=1),"",'Automatic Scoresheet'!$A$202)</f>
        <v/>
      </c>
      <c r="E131" s="16" t="str">
        <f>IF((COUNTBLANK(C131)=1),"",'Automatic Scoresheet'!W208)</f>
        <v/>
      </c>
      <c r="F131" s="4"/>
    </row>
    <row r="132" ht="12.75" customHeight="1">
      <c r="A132" s="15"/>
      <c r="B132" s="15">
        <v>131.0</v>
      </c>
      <c r="C132" s="4" t="str">
        <f>IF(('Automatic Scoresheet'!W216&gt;0),'Automatic Scoresheet'!B216,"")</f>
        <v/>
      </c>
      <c r="D132" s="4" t="str">
        <f>IF((COUNTBLANK(C132)=1),"",'Automatic Scoresheet'!$A$210)</f>
        <v/>
      </c>
      <c r="E132" s="16" t="str">
        <f>IF((COUNTBLANK(C132)=1),"",'Automatic Scoresheet'!W216)</f>
        <v/>
      </c>
      <c r="F132" s="4"/>
    </row>
    <row r="133" ht="12.75" customHeight="1">
      <c r="A133" s="15"/>
      <c r="B133" s="15">
        <v>132.0</v>
      </c>
      <c r="C133" s="4" t="str">
        <f>IF(('Automatic Scoresheet'!W215&gt;0),'Automatic Scoresheet'!B215,"")</f>
        <v/>
      </c>
      <c r="D133" s="4" t="str">
        <f>IF((COUNTBLANK(C133)=1),"",'Automatic Scoresheet'!$A$210)</f>
        <v/>
      </c>
      <c r="E133" s="16" t="str">
        <f>IF((COUNTBLANK(C133)=1),"",'Automatic Scoresheet'!W215)</f>
        <v/>
      </c>
      <c r="F133" s="4"/>
    </row>
    <row r="134" ht="12.75" customHeight="1">
      <c r="A134" s="16"/>
      <c r="B134" s="15">
        <v>133.0</v>
      </c>
      <c r="C134" s="4" t="str">
        <f>IF(('Automatic Scoresheet'!W229&gt;0),'Automatic Scoresheet'!B229,"")</f>
        <v/>
      </c>
      <c r="D134" s="4" t="str">
        <f>IF((COUNTBLANK(C134)=1),"",'Automatic Scoresheet'!$A$226)</f>
        <v/>
      </c>
      <c r="E134" s="16" t="str">
        <f>IF((COUNTBLANK(C134)=1),"",'Automatic Scoresheet'!W229)</f>
        <v/>
      </c>
      <c r="F134" s="4"/>
    </row>
    <row r="135" ht="12.75" customHeight="1">
      <c r="A135" s="15"/>
      <c r="B135" s="16">
        <v>133.0</v>
      </c>
      <c r="C135" s="4" t="str">
        <f>IF(('Automatic Scoresheet'!W222&gt;0),'Automatic Scoresheet'!B222,"")</f>
        <v/>
      </c>
      <c r="D135" s="4" t="str">
        <f>IF((COUNTBLANK(C135)=1),"",'Automatic Scoresheet'!$A$218)</f>
        <v/>
      </c>
      <c r="E135" s="16" t="str">
        <f>IF((COUNTBLANK(C135)=1),"",'Automatic Scoresheet'!W222)</f>
        <v/>
      </c>
      <c r="F135" s="4"/>
    </row>
    <row r="136" ht="12.75" customHeight="1">
      <c r="A136" s="15"/>
      <c r="B136" s="15">
        <v>133.0</v>
      </c>
      <c r="C136" s="4" t="str">
        <f>IF(('Automatic Scoresheet'!W204&gt;0),'Automatic Scoresheet'!B204,"")</f>
        <v/>
      </c>
      <c r="D136" s="4" t="str">
        <f>IF((COUNTBLANK(C136)=1),"",'Automatic Scoresheet'!$A$202)</f>
        <v/>
      </c>
      <c r="E136" s="16" t="str">
        <f>IF((COUNTBLANK(C136)=1),"",'Automatic Scoresheet'!W204)</f>
        <v/>
      </c>
      <c r="F136" s="4"/>
    </row>
    <row r="137" ht="12.75" customHeight="1">
      <c r="A137" s="16"/>
      <c r="B137" s="16"/>
      <c r="C137" s="4" t="str">
        <f>IF(('Automatic Scoresheet'!W223&gt;0),'Automatic Scoresheet'!B223,"")</f>
        <v/>
      </c>
      <c r="D137" s="4" t="str">
        <f>IF((COUNTBLANK(C137)=1),"",'Automatic Scoresheet'!$A$218)</f>
        <v/>
      </c>
      <c r="E137" s="16" t="str">
        <f>IF((COUNTBLANK(C137)=1),"",'Automatic Scoresheet'!W223)</f>
        <v/>
      </c>
      <c r="F137" s="4"/>
    </row>
    <row r="138" ht="12.75" customHeight="1">
      <c r="A138" s="15"/>
      <c r="B138" s="15"/>
      <c r="C138" s="4" t="str">
        <f>IF(('Automatic Scoresheet'!W224&gt;0),'Automatic Scoresheet'!B224,"")</f>
        <v/>
      </c>
      <c r="D138" s="4" t="str">
        <f>IF((COUNTBLANK(C138)=1),"",'Automatic Scoresheet'!$A$218)</f>
        <v/>
      </c>
      <c r="E138" s="16" t="str">
        <f>IF((COUNTBLANK(C138)=1),"",'Automatic Scoresheet'!W224)</f>
        <v/>
      </c>
      <c r="F138" s="4"/>
    </row>
    <row r="139" ht="12.75" customHeight="1">
      <c r="A139" s="15"/>
      <c r="B139" s="16"/>
      <c r="C139" s="4" t="str">
        <f>IF(('Automatic Scoresheet'!W230&gt;0),'Automatic Scoresheet'!B230,"")</f>
        <v/>
      </c>
      <c r="D139" s="4" t="str">
        <f>IF((COUNTBLANK(C139)=1),"",'Automatic Scoresheet'!$A$226)</f>
        <v/>
      </c>
      <c r="E139" s="16" t="str">
        <f>IF((COUNTBLANK(C139)=1),"",'Automatic Scoresheet'!W230)</f>
        <v/>
      </c>
      <c r="F139" s="4"/>
    </row>
    <row r="140" ht="12.75" customHeight="1">
      <c r="A140" s="16"/>
      <c r="B140" s="15"/>
      <c r="C140" s="4" t="str">
        <f>IF(('Automatic Scoresheet'!W231&gt;0),'Automatic Scoresheet'!B231,"")</f>
        <v/>
      </c>
      <c r="D140" s="4" t="str">
        <f>IF((COUNTBLANK(C140)=1),"",'Automatic Scoresheet'!$A$226)</f>
        <v/>
      </c>
      <c r="E140" s="16" t="str">
        <f>IF((COUNTBLANK(C140)=1),"",'Automatic Scoresheet'!W231)</f>
        <v/>
      </c>
      <c r="F140" s="4"/>
    </row>
    <row r="141" ht="12.75" customHeight="1">
      <c r="A141" s="15"/>
      <c r="B141" s="15"/>
      <c r="C141" s="4" t="str">
        <f>IF(('Automatic Scoresheet'!W232&gt;0),'Automatic Scoresheet'!B232,"")</f>
        <v/>
      </c>
      <c r="D141" s="4" t="str">
        <f>IF((COUNTBLANK(C141)=1),"",'Automatic Scoresheet'!$A$226)</f>
        <v/>
      </c>
      <c r="E141" s="16" t="str">
        <f>IF((COUNTBLANK(C141)=1),"",'Automatic Scoresheet'!W232)</f>
        <v/>
      </c>
      <c r="F141" s="4"/>
    </row>
    <row r="142" ht="12.75" customHeight="1">
      <c r="A142" s="15"/>
      <c r="B142" s="15"/>
      <c r="C142" s="4"/>
      <c r="D142" s="4"/>
      <c r="E142" s="15"/>
      <c r="F142" s="4"/>
    </row>
    <row r="143" ht="12.75" customHeight="1">
      <c r="A143" s="16"/>
      <c r="B143" s="16"/>
      <c r="C143" s="4"/>
      <c r="D143" s="4"/>
      <c r="E143" s="15"/>
      <c r="F143" s="4"/>
    </row>
    <row r="144" ht="12.75" customHeight="1">
      <c r="A144" s="15"/>
      <c r="B144" s="15"/>
      <c r="C144" s="4"/>
      <c r="D144" s="4"/>
      <c r="E144" s="15"/>
      <c r="F144" s="4"/>
    </row>
    <row r="145" ht="12.75" customHeight="1">
      <c r="A145" s="15"/>
      <c r="B145" s="15"/>
      <c r="C145" s="4"/>
      <c r="D145" s="4"/>
      <c r="E145" s="15"/>
      <c r="F145" s="4"/>
    </row>
    <row r="146" ht="12.75" customHeight="1">
      <c r="A146" s="16"/>
      <c r="B146" s="16"/>
      <c r="C146" s="4"/>
      <c r="D146" s="4"/>
      <c r="E146" s="15"/>
      <c r="F146" s="4"/>
    </row>
    <row r="147" ht="12.75" customHeight="1">
      <c r="A147" s="15"/>
      <c r="B147" s="15"/>
      <c r="C147" s="4"/>
      <c r="D147" s="4"/>
      <c r="E147" s="15"/>
      <c r="F147" s="4"/>
    </row>
    <row r="148" ht="12.75" customHeight="1">
      <c r="A148" s="15"/>
      <c r="B148" s="15"/>
      <c r="C148" s="4"/>
      <c r="D148" s="4"/>
      <c r="E148" s="15"/>
      <c r="F148" s="4"/>
    </row>
    <row r="149" ht="12.75" customHeight="1">
      <c r="A149" s="16"/>
      <c r="B149" s="16"/>
      <c r="C149" s="4"/>
      <c r="D149" s="4"/>
      <c r="E149" s="15"/>
      <c r="F149" s="4"/>
    </row>
    <row r="150" ht="12.75" customHeight="1">
      <c r="A150" s="15"/>
      <c r="B150" s="15"/>
      <c r="C150" s="4"/>
      <c r="D150" s="4"/>
      <c r="E150" s="15"/>
      <c r="F150" s="4"/>
    </row>
    <row r="151" ht="12.75" customHeight="1">
      <c r="A151" s="15"/>
      <c r="B151" s="15"/>
      <c r="C151" s="4"/>
      <c r="D151" s="4"/>
      <c r="E151" s="15"/>
      <c r="F151" s="4"/>
    </row>
    <row r="152" ht="12.75" customHeight="1">
      <c r="A152" s="16"/>
      <c r="B152" s="16"/>
      <c r="C152" s="4"/>
      <c r="D152" s="4"/>
      <c r="E152" s="15"/>
      <c r="F152" s="4"/>
    </row>
    <row r="153" ht="12.75" customHeight="1">
      <c r="A153" s="15"/>
      <c r="B153" s="15"/>
      <c r="C153" s="4"/>
      <c r="D153" s="4"/>
      <c r="E153" s="15"/>
      <c r="F153" s="4"/>
    </row>
    <row r="154" ht="12.75" customHeight="1">
      <c r="A154" s="15"/>
      <c r="B154" s="15"/>
      <c r="C154" s="4"/>
      <c r="D154" s="4"/>
      <c r="E154" s="15"/>
      <c r="F154" s="4"/>
    </row>
    <row r="155" ht="12.75" customHeight="1">
      <c r="A155" s="16"/>
      <c r="B155" s="16"/>
      <c r="C155" s="4"/>
      <c r="D155" s="4"/>
      <c r="E155" s="15"/>
      <c r="F155" s="4"/>
    </row>
    <row r="156" ht="12.75" customHeight="1">
      <c r="A156" s="15"/>
      <c r="B156" s="15"/>
      <c r="C156" s="4"/>
      <c r="D156" s="4"/>
      <c r="E156" s="15"/>
      <c r="F156" s="4"/>
    </row>
    <row r="157" ht="12.75" customHeight="1">
      <c r="A157" s="15"/>
      <c r="B157" s="15"/>
      <c r="C157" s="4"/>
      <c r="D157" s="4"/>
      <c r="E157" s="15"/>
      <c r="F157" s="4"/>
    </row>
    <row r="158" ht="12.75" customHeight="1">
      <c r="A158" s="16"/>
      <c r="B158" s="16"/>
      <c r="C158" s="4"/>
      <c r="D158" s="4"/>
      <c r="E158" s="15"/>
      <c r="F158" s="4"/>
    </row>
    <row r="159" ht="12.75" customHeight="1">
      <c r="A159" s="15"/>
      <c r="B159" s="15"/>
      <c r="C159" s="4"/>
      <c r="D159" s="4"/>
      <c r="E159" s="15"/>
      <c r="F159" s="4"/>
    </row>
    <row r="160" ht="12.75" customHeight="1">
      <c r="A160" s="15"/>
      <c r="B160" s="15"/>
      <c r="C160" s="4"/>
      <c r="D160" s="4"/>
      <c r="E160" s="15"/>
      <c r="F160" s="4"/>
    </row>
    <row r="161" ht="12.75" customHeight="1">
      <c r="A161" s="16"/>
      <c r="B161" s="16"/>
      <c r="C161" s="4"/>
      <c r="D161" s="4"/>
      <c r="E161" s="15"/>
      <c r="F161" s="4"/>
    </row>
    <row r="162" ht="12.75" customHeight="1">
      <c r="A162" s="15"/>
      <c r="B162" s="15"/>
      <c r="C162" s="4"/>
      <c r="D162" s="4"/>
      <c r="E162" s="15"/>
      <c r="F162" s="4"/>
    </row>
    <row r="163" ht="12.75" customHeight="1">
      <c r="A163" s="15"/>
      <c r="B163" s="15"/>
      <c r="C163" s="4"/>
      <c r="D163" s="4"/>
      <c r="E163" s="15"/>
      <c r="F163" s="4"/>
    </row>
    <row r="164" ht="12.75" customHeight="1">
      <c r="A164" s="16"/>
      <c r="B164" s="16"/>
      <c r="C164" s="4"/>
      <c r="D164" s="4"/>
      <c r="E164" s="15"/>
      <c r="F164" s="4"/>
    </row>
    <row r="165" ht="12.75" customHeight="1">
      <c r="A165" s="15"/>
      <c r="B165" s="15"/>
      <c r="C165" s="4"/>
      <c r="D165" s="4"/>
      <c r="E165" s="15"/>
      <c r="F165" s="4"/>
    </row>
    <row r="166" ht="12.75" customHeight="1">
      <c r="A166" s="15"/>
      <c r="B166" s="15"/>
      <c r="C166" s="4"/>
      <c r="D166" s="4"/>
      <c r="E166" s="15"/>
      <c r="F166" s="4"/>
    </row>
    <row r="167" ht="12.75" customHeight="1">
      <c r="A167" s="16"/>
      <c r="B167" s="16"/>
      <c r="C167" s="4"/>
      <c r="D167" s="4"/>
      <c r="E167" s="15"/>
      <c r="F167" s="4"/>
    </row>
    <row r="168" ht="12.75" customHeight="1">
      <c r="A168" s="15"/>
      <c r="B168" s="15"/>
      <c r="C168" s="4"/>
      <c r="D168" s="4"/>
      <c r="E168" s="15"/>
      <c r="F168" s="4"/>
    </row>
    <row r="169" ht="12.75" customHeight="1">
      <c r="A169" s="15"/>
      <c r="B169" s="15"/>
      <c r="C169" s="4"/>
      <c r="D169" s="4"/>
      <c r="E169" s="15"/>
      <c r="F169" s="4"/>
    </row>
    <row r="170" ht="12.75" customHeight="1">
      <c r="A170" s="16"/>
      <c r="B170" s="16"/>
      <c r="C170" s="4"/>
      <c r="D170" s="4"/>
      <c r="E170" s="15"/>
      <c r="F170" s="4"/>
    </row>
    <row r="171" ht="12.75" customHeight="1">
      <c r="A171" s="15"/>
      <c r="B171" s="15"/>
      <c r="C171" s="4"/>
      <c r="D171" s="4"/>
      <c r="E171" s="15"/>
      <c r="F171" s="4"/>
    </row>
    <row r="172" ht="12.75" customHeight="1">
      <c r="A172" s="15"/>
      <c r="B172" s="15"/>
      <c r="C172" s="4"/>
      <c r="D172" s="4"/>
      <c r="E172" s="15"/>
      <c r="F172" s="4"/>
    </row>
    <row r="173" ht="12.75" customHeight="1">
      <c r="A173" s="16"/>
      <c r="B173" s="16"/>
      <c r="C173" s="4"/>
      <c r="D173" s="4"/>
      <c r="E173" s="15"/>
      <c r="F173" s="4"/>
    </row>
    <row r="174" ht="12.75" customHeight="1">
      <c r="A174" s="15"/>
      <c r="B174" s="15"/>
      <c r="C174" s="4"/>
      <c r="D174" s="4"/>
      <c r="E174" s="15"/>
      <c r="F174" s="4"/>
    </row>
    <row r="175" ht="12.75" customHeight="1">
      <c r="A175" s="15"/>
      <c r="B175" s="15"/>
      <c r="C175" s="4"/>
      <c r="D175" s="4"/>
      <c r="E175" s="15"/>
      <c r="F175" s="4"/>
    </row>
    <row r="176" ht="12.75" customHeight="1">
      <c r="A176" s="16"/>
      <c r="B176" s="16"/>
      <c r="C176" s="4"/>
      <c r="D176" s="4"/>
      <c r="E176" s="15"/>
      <c r="F176" s="4"/>
    </row>
    <row r="177" ht="12.75" customHeight="1">
      <c r="A177" s="15"/>
      <c r="B177" s="15"/>
      <c r="C177" s="4"/>
      <c r="D177" s="4"/>
      <c r="E177" s="15"/>
      <c r="F177" s="4"/>
    </row>
    <row r="178" ht="12.75" customHeight="1">
      <c r="A178" s="15"/>
      <c r="B178" s="15"/>
      <c r="C178" s="4"/>
      <c r="D178" s="4"/>
      <c r="E178" s="15"/>
      <c r="F178" s="4"/>
    </row>
    <row r="179" ht="12.75" customHeight="1">
      <c r="A179" s="16"/>
      <c r="B179" s="16"/>
      <c r="C179" s="4"/>
      <c r="D179" s="4"/>
      <c r="E179" s="15"/>
      <c r="F179" s="4"/>
    </row>
    <row r="180" ht="12.75" customHeight="1">
      <c r="A180" s="15"/>
      <c r="B180" s="15"/>
      <c r="C180" s="4"/>
      <c r="D180" s="4"/>
      <c r="E180" s="15"/>
      <c r="F180" s="4"/>
    </row>
    <row r="181" ht="12.75" customHeight="1">
      <c r="A181" s="15"/>
      <c r="B181" s="15"/>
      <c r="C181" s="4"/>
      <c r="D181" s="4"/>
      <c r="E181" s="15"/>
      <c r="F181" s="4"/>
    </row>
    <row r="182" ht="12.75" customHeight="1">
      <c r="A182" s="16"/>
      <c r="B182" s="16"/>
      <c r="C182" s="4"/>
      <c r="D182" s="4"/>
      <c r="E182" s="15"/>
      <c r="F182" s="4"/>
    </row>
    <row r="183" ht="12.75" customHeight="1">
      <c r="A183" s="15"/>
      <c r="B183" s="15"/>
      <c r="C183" s="4"/>
      <c r="D183" s="4"/>
      <c r="E183" s="15"/>
      <c r="F183" s="4"/>
    </row>
    <row r="184" ht="12.75" customHeight="1">
      <c r="A184" s="15"/>
      <c r="B184" s="15"/>
      <c r="C184" s="4"/>
      <c r="D184" s="4"/>
      <c r="E184" s="15"/>
      <c r="F184" s="4"/>
    </row>
    <row r="185" ht="12.75" customHeight="1">
      <c r="A185" s="16"/>
      <c r="B185" s="16"/>
      <c r="C185" s="4"/>
      <c r="D185" s="4"/>
      <c r="E185" s="15"/>
      <c r="F185" s="4"/>
    </row>
    <row r="186" ht="12.75" customHeight="1">
      <c r="A186" s="15"/>
      <c r="B186" s="15"/>
      <c r="C186" s="4"/>
      <c r="D186" s="4"/>
      <c r="E186" s="15"/>
      <c r="F186" s="4"/>
    </row>
    <row r="187" ht="12.75" customHeight="1">
      <c r="A187" s="15"/>
      <c r="B187" s="15"/>
      <c r="C187" s="4"/>
      <c r="D187" s="4"/>
      <c r="E187" s="15"/>
      <c r="F187" s="4"/>
    </row>
    <row r="188" ht="12.75" customHeight="1">
      <c r="A188" s="16"/>
      <c r="B188" s="16"/>
      <c r="C188" s="4"/>
      <c r="D188" s="4"/>
      <c r="E188" s="15"/>
      <c r="F188" s="4"/>
    </row>
    <row r="189" ht="12.75" customHeight="1">
      <c r="A189" s="15"/>
      <c r="B189" s="15"/>
      <c r="C189" s="4"/>
      <c r="D189" s="4"/>
      <c r="E189" s="15"/>
      <c r="F189" s="4"/>
    </row>
    <row r="190" ht="12.75" customHeight="1">
      <c r="A190" s="15"/>
      <c r="B190" s="15"/>
      <c r="C190" s="4"/>
      <c r="D190" s="4"/>
      <c r="E190" s="15"/>
      <c r="F190" s="4"/>
    </row>
    <row r="191" ht="12.75" customHeight="1">
      <c r="A191" s="16"/>
      <c r="B191" s="16"/>
      <c r="C191" s="4"/>
      <c r="D191" s="4"/>
      <c r="E191" s="15"/>
      <c r="F191" s="4"/>
    </row>
    <row r="192" ht="12.75" customHeight="1">
      <c r="A192" s="15"/>
      <c r="B192" s="15"/>
      <c r="C192" s="4"/>
      <c r="D192" s="4"/>
      <c r="E192" s="15"/>
      <c r="F192" s="4"/>
    </row>
    <row r="193" ht="12.75" customHeight="1">
      <c r="A193" s="15"/>
      <c r="B193" s="15"/>
      <c r="C193" s="4"/>
      <c r="D193" s="4"/>
      <c r="E193" s="15"/>
      <c r="F193" s="4"/>
    </row>
    <row r="194" ht="12.75" customHeight="1">
      <c r="A194" s="16"/>
      <c r="B194" s="16"/>
      <c r="C194" s="4"/>
      <c r="D194" s="4"/>
      <c r="E194" s="15"/>
      <c r="F194" s="4"/>
    </row>
    <row r="195" ht="12.75" customHeight="1">
      <c r="A195" s="15"/>
      <c r="B195" s="15"/>
      <c r="C195" s="4"/>
      <c r="D195" s="4"/>
      <c r="E195" s="15"/>
      <c r="F195" s="4"/>
    </row>
    <row r="196" ht="12.75" customHeight="1">
      <c r="A196" s="15"/>
      <c r="B196" s="15"/>
      <c r="C196" s="4"/>
      <c r="D196" s="4"/>
      <c r="E196" s="15"/>
      <c r="F196" s="4"/>
    </row>
    <row r="197" ht="12.75" customHeight="1">
      <c r="A197" s="16"/>
      <c r="B197" s="16"/>
      <c r="C197" s="4"/>
      <c r="D197" s="4"/>
      <c r="E197" s="15"/>
      <c r="F197" s="4"/>
    </row>
    <row r="198" ht="12.75" customHeight="1">
      <c r="A198" s="15"/>
      <c r="B198" s="15"/>
      <c r="C198" s="4"/>
      <c r="D198" s="4"/>
      <c r="E198" s="15"/>
      <c r="F198" s="4"/>
    </row>
    <row r="199" ht="12.75" customHeight="1">
      <c r="A199" s="15"/>
      <c r="B199" s="15"/>
      <c r="C199" s="4"/>
      <c r="D199" s="4"/>
      <c r="E199" s="15"/>
      <c r="F199" s="4"/>
    </row>
    <row r="200" ht="12.75" customHeight="1">
      <c r="A200" s="16"/>
      <c r="B200" s="16"/>
      <c r="C200" s="4"/>
      <c r="D200" s="4"/>
      <c r="E200" s="15"/>
      <c r="F200" s="4"/>
    </row>
    <row r="201" ht="12.75" customHeight="1">
      <c r="A201" s="15"/>
      <c r="B201" s="15"/>
      <c r="C201" s="4"/>
      <c r="D201" s="4"/>
      <c r="E201" s="15"/>
      <c r="F201" s="4"/>
    </row>
    <row r="202" ht="12.75" customHeight="1">
      <c r="A202" s="15"/>
      <c r="B202" s="15"/>
      <c r="C202" s="4"/>
      <c r="D202" s="4"/>
      <c r="E202" s="15"/>
      <c r="F202" s="4"/>
    </row>
    <row r="203" ht="12.75" customHeight="1">
      <c r="A203" s="16"/>
      <c r="B203" s="16"/>
      <c r="C203" s="4"/>
      <c r="D203" s="4"/>
      <c r="E203" s="15"/>
      <c r="F203" s="4"/>
    </row>
    <row r="204" ht="12.75" customHeight="1">
      <c r="A204" s="15"/>
      <c r="B204" s="15"/>
      <c r="C204" s="4"/>
      <c r="D204" s="4"/>
      <c r="E204" s="15"/>
      <c r="F204" s="4"/>
    </row>
    <row r="205" ht="12.75" customHeight="1">
      <c r="A205" s="15"/>
      <c r="B205" s="15"/>
      <c r="C205" s="4"/>
      <c r="D205" s="4"/>
      <c r="E205" s="15"/>
      <c r="F205" s="4"/>
    </row>
    <row r="206" ht="12.75" customHeight="1">
      <c r="A206" s="16"/>
      <c r="B206" s="16"/>
      <c r="C206" s="4"/>
      <c r="D206" s="4"/>
      <c r="E206" s="15"/>
      <c r="F206" s="4"/>
    </row>
    <row r="207" ht="12.75" customHeight="1">
      <c r="A207" s="15"/>
      <c r="B207" s="15"/>
      <c r="C207" s="4"/>
      <c r="D207" s="4"/>
      <c r="E207" s="15"/>
      <c r="F207" s="4"/>
    </row>
    <row r="208" ht="12.75" customHeight="1">
      <c r="A208" s="15"/>
      <c r="B208" s="15"/>
      <c r="C208" s="4"/>
      <c r="D208" s="4"/>
      <c r="E208" s="15"/>
      <c r="F208" s="4"/>
    </row>
    <row r="209" ht="12.75" customHeight="1">
      <c r="A209" s="16"/>
      <c r="B209" s="16"/>
      <c r="C209" s="4"/>
      <c r="D209" s="4"/>
      <c r="E209" s="15"/>
      <c r="F209" s="4"/>
    </row>
    <row r="210" ht="12.75" customHeight="1">
      <c r="A210" s="15"/>
      <c r="B210" s="15"/>
      <c r="C210" s="4"/>
      <c r="D210" s="4"/>
      <c r="E210" s="15"/>
      <c r="F210" s="4"/>
    </row>
    <row r="211" ht="12.75" customHeight="1">
      <c r="A211" s="15"/>
      <c r="B211" s="15"/>
      <c r="C211" s="4"/>
      <c r="D211" s="4"/>
      <c r="E211" s="15"/>
      <c r="F211" s="4"/>
    </row>
    <row r="212" ht="12.75" customHeight="1">
      <c r="A212" s="16"/>
      <c r="B212" s="16"/>
      <c r="C212" s="4"/>
      <c r="D212" s="4"/>
      <c r="E212" s="15"/>
      <c r="F212" s="4"/>
    </row>
    <row r="213" ht="12.75" customHeight="1">
      <c r="A213" s="15"/>
      <c r="B213" s="15"/>
      <c r="C213" s="4"/>
      <c r="D213" s="4"/>
      <c r="E213" s="15"/>
      <c r="F213" s="4"/>
    </row>
    <row r="214" ht="12.75" customHeight="1">
      <c r="A214" s="15"/>
      <c r="B214" s="15"/>
      <c r="C214" s="4"/>
      <c r="D214" s="4"/>
      <c r="E214" s="15"/>
      <c r="F214" s="4"/>
    </row>
    <row r="215" ht="12.75" customHeight="1">
      <c r="A215" s="16"/>
      <c r="B215" s="16"/>
      <c r="C215" s="4"/>
      <c r="D215" s="4"/>
      <c r="E215" s="15"/>
      <c r="F215" s="4"/>
    </row>
    <row r="216" ht="12.75" customHeight="1">
      <c r="A216" s="15"/>
      <c r="B216" s="15"/>
      <c r="C216" s="4"/>
      <c r="D216" s="4"/>
      <c r="E216" s="15"/>
      <c r="F216" s="4"/>
    </row>
    <row r="217" ht="12.75" customHeight="1">
      <c r="A217" s="15"/>
      <c r="B217" s="15"/>
      <c r="C217" s="4"/>
      <c r="D217" s="4"/>
      <c r="E217" s="15"/>
      <c r="F217" s="4"/>
    </row>
    <row r="218" ht="12.75" customHeight="1">
      <c r="A218" s="16"/>
      <c r="B218" s="16"/>
      <c r="C218" s="4"/>
      <c r="D218" s="4"/>
      <c r="E218" s="15"/>
      <c r="F218" s="4"/>
    </row>
    <row r="219" ht="12.75" customHeight="1">
      <c r="A219" s="15"/>
      <c r="B219" s="15"/>
      <c r="C219" s="4"/>
      <c r="D219" s="4"/>
      <c r="E219" s="15"/>
      <c r="F219" s="4"/>
    </row>
    <row r="220" ht="12.75" customHeight="1">
      <c r="A220" s="15"/>
      <c r="B220" s="15"/>
      <c r="C220" s="4"/>
      <c r="D220" s="4"/>
      <c r="E220" s="15"/>
      <c r="F220" s="4"/>
    </row>
    <row r="221" ht="12.75" customHeight="1">
      <c r="A221" s="16"/>
      <c r="B221" s="16"/>
      <c r="C221" s="4"/>
      <c r="D221" s="4"/>
      <c r="E221" s="15"/>
      <c r="F221" s="4"/>
    </row>
    <row r="222" ht="12.75" customHeight="1">
      <c r="A222" s="15"/>
      <c r="B222" s="15"/>
      <c r="C222" s="4"/>
      <c r="D222" s="4"/>
      <c r="E222" s="15"/>
      <c r="F222" s="4"/>
    </row>
    <row r="223" ht="12.75" customHeight="1">
      <c r="A223" s="15"/>
      <c r="B223" s="15"/>
      <c r="C223" s="4"/>
      <c r="D223" s="4"/>
      <c r="E223" s="15"/>
      <c r="F223" s="4"/>
    </row>
    <row r="224" ht="12.75" customHeight="1">
      <c r="A224" s="16"/>
      <c r="B224" s="16"/>
      <c r="C224" s="4"/>
      <c r="D224" s="4"/>
      <c r="E224" s="15"/>
      <c r="F224" s="4"/>
    </row>
    <row r="225" ht="12.75" customHeight="1">
      <c r="A225" s="15"/>
      <c r="B225" s="15"/>
      <c r="C225" s="4"/>
      <c r="D225" s="4"/>
      <c r="E225" s="15"/>
      <c r="F225" s="4"/>
    </row>
    <row r="226" ht="12.75" customHeight="1">
      <c r="A226" s="15"/>
      <c r="B226" s="15"/>
      <c r="C226" s="4"/>
      <c r="D226" s="4"/>
      <c r="E226" s="15"/>
      <c r="F226" s="4"/>
    </row>
    <row r="227" ht="12.75" customHeight="1">
      <c r="A227" s="16"/>
      <c r="B227" s="16"/>
      <c r="C227" s="4"/>
      <c r="D227" s="4"/>
      <c r="E227" s="15"/>
      <c r="F227" s="4"/>
    </row>
    <row r="228" ht="12.75" customHeight="1">
      <c r="A228" s="15"/>
      <c r="B228" s="15"/>
      <c r="C228" s="4"/>
      <c r="D228" s="4"/>
      <c r="E228" s="15"/>
      <c r="F228" s="4"/>
    </row>
    <row r="229" ht="12.75" customHeight="1">
      <c r="A229" s="15"/>
      <c r="B229" s="15"/>
      <c r="C229" s="4"/>
      <c r="D229" s="4"/>
      <c r="E229" s="15"/>
      <c r="F229" s="4"/>
    </row>
    <row r="230" ht="12.75" customHeight="1">
      <c r="A230" s="16"/>
      <c r="B230" s="16"/>
      <c r="C230" s="4"/>
      <c r="D230" s="4"/>
      <c r="E230" s="15"/>
      <c r="F230" s="4"/>
    </row>
    <row r="231" ht="12.75" customHeight="1">
      <c r="A231" s="15"/>
      <c r="B231" s="15"/>
      <c r="C231" s="4"/>
      <c r="D231" s="4"/>
      <c r="E231" s="15"/>
      <c r="F231" s="4"/>
    </row>
    <row r="232" ht="12.75" customHeight="1">
      <c r="A232" s="15"/>
      <c r="B232" s="15"/>
      <c r="C232" s="4"/>
      <c r="D232" s="4"/>
      <c r="E232" s="15"/>
      <c r="F232" s="4"/>
    </row>
    <row r="233" ht="12.75" customHeight="1">
      <c r="A233" s="16"/>
      <c r="B233" s="16"/>
      <c r="C233" s="4"/>
      <c r="D233" s="4"/>
      <c r="E233" s="15"/>
      <c r="F233" s="4"/>
    </row>
    <row r="234" ht="12.75" customHeight="1">
      <c r="A234" s="15"/>
      <c r="B234" s="15"/>
      <c r="C234" s="4"/>
      <c r="D234" s="4"/>
      <c r="E234" s="15"/>
      <c r="F234" s="4"/>
    </row>
    <row r="235" ht="12.75" customHeight="1">
      <c r="A235" s="15"/>
      <c r="B235" s="15"/>
      <c r="C235" s="4"/>
      <c r="D235" s="4"/>
      <c r="E235" s="15"/>
      <c r="F235" s="4"/>
    </row>
    <row r="236" ht="12.75" customHeight="1">
      <c r="A236" s="16"/>
      <c r="B236" s="16"/>
      <c r="C236" s="4"/>
      <c r="D236" s="4"/>
      <c r="E236" s="15"/>
      <c r="F236" s="4"/>
    </row>
    <row r="237" ht="12.75" customHeight="1">
      <c r="A237" s="15"/>
      <c r="B237" s="15"/>
      <c r="C237" s="4"/>
      <c r="D237" s="4"/>
      <c r="E237" s="15"/>
      <c r="F237" s="4"/>
    </row>
    <row r="238" ht="12.75" customHeight="1">
      <c r="A238" s="15"/>
      <c r="B238" s="15"/>
      <c r="C238" s="4"/>
      <c r="D238" s="4"/>
      <c r="E238" s="15"/>
      <c r="F238" s="4"/>
    </row>
    <row r="239" ht="12.75" customHeight="1">
      <c r="A239" s="16"/>
      <c r="B239" s="16"/>
      <c r="C239" s="4"/>
      <c r="D239" s="4"/>
      <c r="E239" s="15"/>
      <c r="F239" s="4"/>
    </row>
    <row r="240" ht="12.75" customHeight="1">
      <c r="A240" s="15"/>
      <c r="B240" s="15"/>
      <c r="C240" s="4"/>
      <c r="D240" s="4"/>
      <c r="E240" s="15"/>
      <c r="F240" s="4"/>
    </row>
    <row r="241" ht="12.75" customHeight="1">
      <c r="A241" s="15"/>
      <c r="B241" s="15"/>
      <c r="C241" s="4"/>
      <c r="D241" s="4"/>
      <c r="E241" s="15"/>
      <c r="F241" s="4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25.57"/>
    <col customWidth="1" min="2" max="2" width="20.0"/>
    <col customWidth="1" min="3" max="11" width="2.71"/>
    <col customWidth="1" min="12" max="12" width="4.0"/>
    <col customWidth="1" min="13" max="21" width="2.71"/>
    <col customWidth="1" min="22" max="22" width="4.0"/>
    <col customWidth="1" min="23" max="23" width="6.43"/>
    <col customWidth="1" min="24" max="25" width="8.43"/>
  </cols>
  <sheetData>
    <row r="1" ht="12.75" customHeight="1">
      <c r="A1" s="1" t="s">
        <v>0</v>
      </c>
      <c r="B1" s="2" t="s">
        <v>1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4"/>
    </row>
    <row r="2" ht="12.75" customHeight="1">
      <c r="A2" s="1" t="s">
        <v>2</v>
      </c>
      <c r="B2" s="2" t="s">
        <v>3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"/>
      <c r="Y2" s="4"/>
    </row>
    <row r="3" ht="12.75" customHeight="1">
      <c r="A3" s="5" t="s">
        <v>4</v>
      </c>
      <c r="B3" s="7">
        <v>42105.0</v>
      </c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4"/>
      <c r="Y3" s="9"/>
    </row>
    <row r="4" ht="12.75" customHeight="1">
      <c r="A4" s="5" t="s">
        <v>8</v>
      </c>
      <c r="B4" s="7" t="s">
        <v>9</v>
      </c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4"/>
      <c r="Y4" s="9"/>
    </row>
    <row r="5" ht="12.75" customHeight="1">
      <c r="A5" s="5" t="s">
        <v>12</v>
      </c>
      <c r="B5" s="2">
        <v>6587.0</v>
      </c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4"/>
      <c r="Y5" s="9"/>
    </row>
    <row r="6" ht="12.75" customHeight="1">
      <c r="A6" s="5" t="s">
        <v>13</v>
      </c>
      <c r="B6" s="7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4"/>
      <c r="Y6" s="9"/>
    </row>
    <row r="7" ht="12.75" customHeight="1">
      <c r="A7" s="5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4"/>
      <c r="Y7" s="9"/>
    </row>
    <row r="8" ht="12.75" customHeight="1">
      <c r="A8" s="5"/>
      <c r="B8" s="7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4"/>
      <c r="Y8" s="9"/>
    </row>
    <row r="9" ht="12.75" customHeight="1">
      <c r="A9" s="1"/>
      <c r="B9" s="36" t="s">
        <v>23</v>
      </c>
      <c r="C9" s="37">
        <v>4.0</v>
      </c>
      <c r="D9" s="39">
        <v>4.0</v>
      </c>
      <c r="E9" s="39">
        <v>5.0</v>
      </c>
      <c r="F9" s="39">
        <v>3.0</v>
      </c>
      <c r="G9" s="39">
        <v>4.0</v>
      </c>
      <c r="H9" s="39">
        <v>3.0</v>
      </c>
      <c r="I9" s="39">
        <v>5.0</v>
      </c>
      <c r="J9" s="39">
        <v>4.0</v>
      </c>
      <c r="K9" s="39">
        <v>4.0</v>
      </c>
      <c r="L9" s="42" t="str">
        <f>IF((COUNTBLANK(C9:K9)&gt;0),"",SUM(C9:K9))</f>
        <v>36</v>
      </c>
      <c r="M9" s="45">
        <v>4.0</v>
      </c>
      <c r="N9" s="39">
        <v>4.0</v>
      </c>
      <c r="O9" s="39">
        <v>4.0</v>
      </c>
      <c r="P9" s="39">
        <v>5.0</v>
      </c>
      <c r="Q9" s="39">
        <v>3.0</v>
      </c>
      <c r="R9" s="39">
        <v>4.0</v>
      </c>
      <c r="S9" s="39">
        <v>3.0</v>
      </c>
      <c r="T9" s="39">
        <v>5.0</v>
      </c>
      <c r="U9" s="39">
        <v>4.0</v>
      </c>
      <c r="V9" s="42" t="str">
        <f>IF((COUNTBLANK(M9:U9)&gt;0),"",SUM(M9:U9))</f>
        <v>36</v>
      </c>
      <c r="W9" s="49" t="str">
        <f>IF((COUNT(L9,V9)&gt;0),SUM(L9,V9),0)</f>
        <v>72</v>
      </c>
      <c r="X9" s="24"/>
      <c r="Y9" s="4"/>
    </row>
    <row r="10" ht="12.75" customHeight="1">
      <c r="A10" s="52" t="s">
        <v>24</v>
      </c>
      <c r="B10" s="53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4"/>
      <c r="Y10" s="4"/>
    </row>
    <row r="11" ht="12.75" customHeight="1">
      <c r="A11" s="55" t="s">
        <v>6</v>
      </c>
      <c r="B11" s="56"/>
      <c r="C11" s="57">
        <v>1.0</v>
      </c>
      <c r="D11" s="57">
        <v>2.0</v>
      </c>
      <c r="E11" s="57">
        <v>3.0</v>
      </c>
      <c r="F11" s="57">
        <v>4.0</v>
      </c>
      <c r="G11" s="57">
        <v>5.0</v>
      </c>
      <c r="H11" s="57">
        <v>6.0</v>
      </c>
      <c r="I11" s="57">
        <v>7.0</v>
      </c>
      <c r="J11" s="57">
        <v>8.0</v>
      </c>
      <c r="K11" s="57">
        <v>9.0</v>
      </c>
      <c r="L11" s="57" t="s">
        <v>25</v>
      </c>
      <c r="M11" s="57">
        <v>10.0</v>
      </c>
      <c r="N11" s="57">
        <v>11.0</v>
      </c>
      <c r="O11" s="57">
        <v>12.0</v>
      </c>
      <c r="P11" s="57">
        <v>13.0</v>
      </c>
      <c r="Q11" s="57">
        <v>14.0</v>
      </c>
      <c r="R11" s="57">
        <v>15.0</v>
      </c>
      <c r="S11" s="57">
        <v>16.0</v>
      </c>
      <c r="T11" s="57">
        <v>17.0</v>
      </c>
      <c r="U11" s="57">
        <v>18.0</v>
      </c>
      <c r="V11" s="58" t="s">
        <v>26</v>
      </c>
      <c r="W11" s="59" t="s">
        <v>27</v>
      </c>
      <c r="X11" s="24"/>
      <c r="Y11" s="4"/>
    </row>
    <row r="12" ht="12.75" customHeight="1">
      <c r="A12" s="60">
        <v>1.0</v>
      </c>
      <c r="B12" s="61" t="s">
        <v>28</v>
      </c>
      <c r="C12" s="62">
        <v>4.0</v>
      </c>
      <c r="D12" s="62">
        <v>4.0</v>
      </c>
      <c r="E12" s="62">
        <v>4.0</v>
      </c>
      <c r="F12" s="62">
        <v>3.0</v>
      </c>
      <c r="G12" s="62">
        <v>3.0</v>
      </c>
      <c r="H12" s="62">
        <v>4.0</v>
      </c>
      <c r="I12" s="62">
        <v>4.0</v>
      </c>
      <c r="J12" s="62">
        <v>4.0</v>
      </c>
      <c r="K12" s="62">
        <v>4.0</v>
      </c>
      <c r="L12" s="42" t="str">
        <f t="shared" ref="L12:L16" si="1">IF((COUNTBLANK(C12:K12)&gt;0),"",SUM(C12:K12))</f>
        <v>34</v>
      </c>
      <c r="M12" s="62">
        <v>4.0</v>
      </c>
      <c r="N12" s="62">
        <v>4.0</v>
      </c>
      <c r="O12" s="62">
        <v>4.0</v>
      </c>
      <c r="P12" s="62">
        <v>5.0</v>
      </c>
      <c r="Q12" s="62">
        <v>3.0</v>
      </c>
      <c r="R12" s="62">
        <v>4.0</v>
      </c>
      <c r="S12" s="62">
        <v>3.0</v>
      </c>
      <c r="T12" s="62">
        <v>5.0</v>
      </c>
      <c r="U12" s="62">
        <v>4.0</v>
      </c>
      <c r="V12" s="42" t="str">
        <f t="shared" ref="V12:V16" si="2">IF((COUNTBLANK(M12:U12)&gt;0),"",SUM(M12:U12))</f>
        <v>36</v>
      </c>
      <c r="W12" s="49" t="str">
        <f t="shared" ref="W12:W16" si="3">IF((COUNT(L12,V12)&gt;0),SUM(L12,V12),0)</f>
        <v>70</v>
      </c>
      <c r="X12" s="24"/>
      <c r="Y12" s="4"/>
    </row>
    <row r="13" ht="12.75" customHeight="1">
      <c r="A13" s="60">
        <v>2.0</v>
      </c>
      <c r="B13" s="61" t="s">
        <v>29</v>
      </c>
      <c r="C13" s="62">
        <v>4.0</v>
      </c>
      <c r="D13" s="62">
        <v>5.0</v>
      </c>
      <c r="E13" s="62">
        <v>4.0</v>
      </c>
      <c r="F13" s="62">
        <v>4.0</v>
      </c>
      <c r="G13" s="62">
        <v>3.0</v>
      </c>
      <c r="H13" s="62">
        <v>2.0</v>
      </c>
      <c r="I13" s="62">
        <v>4.0</v>
      </c>
      <c r="J13" s="62">
        <v>3.0</v>
      </c>
      <c r="K13" s="62">
        <v>4.0</v>
      </c>
      <c r="L13" s="42" t="str">
        <f t="shared" si="1"/>
        <v>33</v>
      </c>
      <c r="M13" s="62">
        <v>3.0</v>
      </c>
      <c r="N13" s="62">
        <v>4.0</v>
      </c>
      <c r="O13" s="62">
        <v>5.0</v>
      </c>
      <c r="P13" s="63">
        <v>5.0</v>
      </c>
      <c r="Q13" s="63">
        <v>5.0</v>
      </c>
      <c r="R13" s="63">
        <v>4.0</v>
      </c>
      <c r="S13" s="63">
        <v>3.0</v>
      </c>
      <c r="T13" s="63">
        <v>5.0</v>
      </c>
      <c r="U13" s="63">
        <v>4.0</v>
      </c>
      <c r="V13" s="42" t="str">
        <f t="shared" si="2"/>
        <v>38</v>
      </c>
      <c r="W13" s="49" t="str">
        <f t="shared" si="3"/>
        <v>71</v>
      </c>
      <c r="X13" s="24"/>
      <c r="Y13" s="4"/>
    </row>
    <row r="14" ht="12.75" customHeight="1">
      <c r="A14" s="60">
        <v>3.0</v>
      </c>
      <c r="B14" s="61" t="s">
        <v>30</v>
      </c>
      <c r="C14" s="62">
        <v>5.0</v>
      </c>
      <c r="D14" s="62">
        <v>4.0</v>
      </c>
      <c r="E14" s="62">
        <v>5.0</v>
      </c>
      <c r="F14" s="62">
        <v>3.0</v>
      </c>
      <c r="G14" s="62">
        <v>4.0</v>
      </c>
      <c r="H14" s="62">
        <v>4.0</v>
      </c>
      <c r="I14" s="62">
        <v>5.0</v>
      </c>
      <c r="J14" s="62">
        <v>4.0</v>
      </c>
      <c r="K14" s="62">
        <v>5.0</v>
      </c>
      <c r="L14" s="42" t="str">
        <f t="shared" si="1"/>
        <v>39</v>
      </c>
      <c r="M14" s="62">
        <v>5.0</v>
      </c>
      <c r="N14" s="62">
        <v>4.0</v>
      </c>
      <c r="O14" s="62">
        <v>5.0</v>
      </c>
      <c r="P14" s="63">
        <v>5.0</v>
      </c>
      <c r="Q14" s="63">
        <v>4.0</v>
      </c>
      <c r="R14" s="63">
        <v>5.0</v>
      </c>
      <c r="S14" s="63">
        <v>3.0</v>
      </c>
      <c r="T14" s="63">
        <v>5.0</v>
      </c>
      <c r="U14" s="63">
        <v>5.0</v>
      </c>
      <c r="V14" s="42" t="str">
        <f t="shared" si="2"/>
        <v>41</v>
      </c>
      <c r="W14" s="49" t="str">
        <f t="shared" si="3"/>
        <v>80</v>
      </c>
      <c r="X14" s="24"/>
      <c r="Y14" s="4"/>
    </row>
    <row r="15" ht="12.75" customHeight="1">
      <c r="A15" s="60">
        <v>4.0</v>
      </c>
      <c r="B15" s="61" t="s">
        <v>31</v>
      </c>
      <c r="C15" s="62">
        <v>4.0</v>
      </c>
      <c r="D15" s="62">
        <v>4.0</v>
      </c>
      <c r="E15" s="62">
        <v>4.0</v>
      </c>
      <c r="F15" s="62">
        <v>3.0</v>
      </c>
      <c r="G15" s="62">
        <v>4.0</v>
      </c>
      <c r="H15" s="62">
        <v>3.0</v>
      </c>
      <c r="I15" s="62">
        <v>5.0</v>
      </c>
      <c r="J15" s="62">
        <v>3.0</v>
      </c>
      <c r="K15" s="62">
        <v>5.0</v>
      </c>
      <c r="L15" s="42" t="str">
        <f t="shared" si="1"/>
        <v>35</v>
      </c>
      <c r="M15" s="62">
        <v>5.0</v>
      </c>
      <c r="N15" s="62">
        <v>5.0</v>
      </c>
      <c r="O15" s="62">
        <v>4.0</v>
      </c>
      <c r="P15" s="63">
        <v>5.0</v>
      </c>
      <c r="Q15" s="63">
        <v>3.0</v>
      </c>
      <c r="R15" s="63">
        <v>4.0</v>
      </c>
      <c r="S15" s="63">
        <v>4.0</v>
      </c>
      <c r="T15" s="63">
        <v>6.0</v>
      </c>
      <c r="U15" s="63">
        <v>4.0</v>
      </c>
      <c r="V15" s="42" t="str">
        <f t="shared" si="2"/>
        <v>40</v>
      </c>
      <c r="W15" s="49" t="str">
        <f t="shared" si="3"/>
        <v>75</v>
      </c>
      <c r="X15" s="24"/>
      <c r="Y15" s="4"/>
    </row>
    <row r="16" ht="12.75" customHeight="1">
      <c r="A16" s="60">
        <v>5.0</v>
      </c>
      <c r="B16" s="61" t="s">
        <v>32</v>
      </c>
      <c r="C16" s="62">
        <v>4.0</v>
      </c>
      <c r="D16" s="62">
        <v>6.0</v>
      </c>
      <c r="E16" s="62">
        <v>5.0</v>
      </c>
      <c r="F16" s="62">
        <v>4.0</v>
      </c>
      <c r="G16" s="62">
        <v>5.0</v>
      </c>
      <c r="H16" s="62">
        <v>6.0</v>
      </c>
      <c r="I16" s="62">
        <v>6.0</v>
      </c>
      <c r="J16" s="62">
        <v>5.0</v>
      </c>
      <c r="K16" s="62">
        <v>6.0</v>
      </c>
      <c r="L16" s="42" t="str">
        <f t="shared" si="1"/>
        <v>47</v>
      </c>
      <c r="M16" s="62">
        <v>4.0</v>
      </c>
      <c r="N16" s="62">
        <v>4.0</v>
      </c>
      <c r="O16" s="62">
        <v>5.0</v>
      </c>
      <c r="P16" s="63">
        <v>6.0</v>
      </c>
      <c r="Q16" s="63">
        <v>3.0</v>
      </c>
      <c r="R16" s="63">
        <v>5.0</v>
      </c>
      <c r="S16" s="63">
        <v>5.0</v>
      </c>
      <c r="T16" s="63">
        <v>6.0</v>
      </c>
      <c r="U16" s="63">
        <v>5.0</v>
      </c>
      <c r="V16" s="42" t="str">
        <f t="shared" si="2"/>
        <v>43</v>
      </c>
      <c r="W16" s="49" t="str">
        <f t="shared" si="3"/>
        <v>90</v>
      </c>
      <c r="X16" s="24"/>
      <c r="Y16" s="4"/>
    </row>
    <row r="17" ht="12.75" customHeight="1">
      <c r="A17" s="32"/>
      <c r="B17" s="33"/>
      <c r="C17" s="64"/>
      <c r="D17" s="64"/>
      <c r="E17" s="64"/>
      <c r="F17" s="64"/>
      <c r="G17" s="64"/>
      <c r="H17" s="64"/>
      <c r="I17" s="64"/>
      <c r="J17" s="64"/>
      <c r="K17" s="64"/>
      <c r="L17" s="65" t="str">
        <f>(SUM(L12:L16))-(MAX(L12:L16))</f>
        <v>141</v>
      </c>
      <c r="M17" s="64"/>
      <c r="N17" s="64"/>
      <c r="O17" s="64"/>
      <c r="P17" s="32"/>
      <c r="Q17" s="32"/>
      <c r="R17" s="32"/>
      <c r="S17" s="32"/>
      <c r="T17" s="32"/>
      <c r="U17" s="32"/>
      <c r="V17" s="66"/>
      <c r="W17" s="67" t="str">
        <f>IF((COUNT(W12:W16)=5),((SUM(W12:W16))-(MAX(W12:W16))),(IF((COUNT(W12:W16)=4),SUM(W12:W16),IF((COUNTBLANK(W12:W16)&gt;0),SUM(W12:W16),"DQ"))))</f>
        <v>296</v>
      </c>
      <c r="X17" s="24"/>
      <c r="Y17" s="4"/>
    </row>
    <row r="18" ht="12.75" customHeight="1">
      <c r="A18" s="52" t="s">
        <v>33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4"/>
      <c r="X18" s="4"/>
      <c r="Y18" s="4"/>
    </row>
    <row r="19" ht="12.75" customHeight="1">
      <c r="A19" s="55" t="s">
        <v>6</v>
      </c>
      <c r="B19" s="56"/>
      <c r="C19" s="57">
        <v>1.0</v>
      </c>
      <c r="D19" s="57">
        <v>2.0</v>
      </c>
      <c r="E19" s="57">
        <v>3.0</v>
      </c>
      <c r="F19" s="57">
        <v>4.0</v>
      </c>
      <c r="G19" s="57">
        <v>5.0</v>
      </c>
      <c r="H19" s="57">
        <v>6.0</v>
      </c>
      <c r="I19" s="57">
        <v>7.0</v>
      </c>
      <c r="J19" s="57">
        <v>8.0</v>
      </c>
      <c r="K19" s="57">
        <v>9.0</v>
      </c>
      <c r="L19" s="57" t="s">
        <v>25</v>
      </c>
      <c r="M19" s="57">
        <v>10.0</v>
      </c>
      <c r="N19" s="57">
        <v>11.0</v>
      </c>
      <c r="O19" s="57">
        <v>12.0</v>
      </c>
      <c r="P19" s="57">
        <v>13.0</v>
      </c>
      <c r="Q19" s="57">
        <v>14.0</v>
      </c>
      <c r="R19" s="57">
        <v>15.0</v>
      </c>
      <c r="S19" s="57">
        <v>16.0</v>
      </c>
      <c r="T19" s="57">
        <v>17.0</v>
      </c>
      <c r="U19" s="57">
        <v>18.0</v>
      </c>
      <c r="V19" s="58" t="s">
        <v>26</v>
      </c>
      <c r="W19" s="59" t="s">
        <v>27</v>
      </c>
      <c r="X19" s="24"/>
      <c r="Y19" s="4"/>
    </row>
    <row r="20" ht="12.75" customHeight="1">
      <c r="A20" s="60">
        <v>1.0</v>
      </c>
      <c r="B20" s="61" t="s">
        <v>34</v>
      </c>
      <c r="C20" s="62">
        <v>4.0</v>
      </c>
      <c r="D20" s="62">
        <v>5.0</v>
      </c>
      <c r="E20" s="62">
        <v>5.0</v>
      </c>
      <c r="F20" s="62">
        <v>3.0</v>
      </c>
      <c r="G20" s="62">
        <v>4.0</v>
      </c>
      <c r="H20" s="62">
        <v>4.0</v>
      </c>
      <c r="I20" s="62">
        <v>5.0</v>
      </c>
      <c r="J20" s="62">
        <v>5.0</v>
      </c>
      <c r="K20" s="62">
        <v>5.0</v>
      </c>
      <c r="L20" s="42" t="str">
        <f t="shared" ref="L20:L24" si="4">IF((COUNTBLANK(C20:K20)&gt;0),"",SUM(C20:K20))</f>
        <v>40</v>
      </c>
      <c r="M20" s="62">
        <v>4.0</v>
      </c>
      <c r="N20" s="62">
        <v>5.0</v>
      </c>
      <c r="O20" s="62">
        <v>6.0</v>
      </c>
      <c r="P20" s="62">
        <v>5.0</v>
      </c>
      <c r="Q20" s="62">
        <v>4.0</v>
      </c>
      <c r="R20" s="62">
        <v>5.0</v>
      </c>
      <c r="S20" s="62">
        <v>4.0</v>
      </c>
      <c r="T20" s="62">
        <v>6.0</v>
      </c>
      <c r="U20" s="62">
        <v>4.0</v>
      </c>
      <c r="V20" s="42" t="str">
        <f t="shared" ref="V20:V24" si="5">IF((COUNTBLANK(M20:U20)&gt;0),"",SUM(M20:U20))</f>
        <v>43</v>
      </c>
      <c r="W20" s="49" t="str">
        <f t="shared" ref="W20:W24" si="6">IF((COUNT(L20,V20)&gt;0),SUM(L20,V20),0)</f>
        <v>83</v>
      </c>
      <c r="X20" s="24"/>
      <c r="Y20" s="4"/>
    </row>
    <row r="21" ht="12.75" customHeight="1">
      <c r="A21" s="60">
        <v>2.0</v>
      </c>
      <c r="B21" s="61" t="s">
        <v>35</v>
      </c>
      <c r="C21" s="62">
        <v>4.0</v>
      </c>
      <c r="D21" s="62">
        <v>4.0</v>
      </c>
      <c r="E21" s="62">
        <v>6.0</v>
      </c>
      <c r="F21" s="62">
        <v>4.0</v>
      </c>
      <c r="G21" s="62">
        <v>4.0</v>
      </c>
      <c r="H21" s="62">
        <v>5.0</v>
      </c>
      <c r="I21" s="62">
        <v>6.0</v>
      </c>
      <c r="J21" s="62">
        <v>5.0</v>
      </c>
      <c r="K21" s="62">
        <v>4.0</v>
      </c>
      <c r="L21" s="42" t="str">
        <f t="shared" si="4"/>
        <v>42</v>
      </c>
      <c r="M21" s="62">
        <v>5.0</v>
      </c>
      <c r="N21" s="62">
        <v>5.0</v>
      </c>
      <c r="O21" s="62">
        <v>5.0</v>
      </c>
      <c r="P21" s="63">
        <v>6.0</v>
      </c>
      <c r="Q21" s="63">
        <v>4.0</v>
      </c>
      <c r="R21" s="63">
        <v>4.0</v>
      </c>
      <c r="S21" s="63">
        <v>5.0</v>
      </c>
      <c r="T21" s="63">
        <v>5.0</v>
      </c>
      <c r="U21" s="63">
        <v>6.0</v>
      </c>
      <c r="V21" s="42" t="str">
        <f t="shared" si="5"/>
        <v>45</v>
      </c>
      <c r="W21" s="49" t="str">
        <f t="shared" si="6"/>
        <v>87</v>
      </c>
      <c r="X21" s="24"/>
      <c r="Y21" s="4"/>
    </row>
    <row r="22" ht="12.75" customHeight="1">
      <c r="A22" s="60">
        <v>3.0</v>
      </c>
      <c r="B22" s="61" t="s">
        <v>36</v>
      </c>
      <c r="C22" s="62">
        <v>6.0</v>
      </c>
      <c r="D22" s="62">
        <v>7.0</v>
      </c>
      <c r="E22" s="62">
        <v>4.0</v>
      </c>
      <c r="F22" s="62">
        <v>3.0</v>
      </c>
      <c r="G22" s="62">
        <v>4.0</v>
      </c>
      <c r="H22" s="62">
        <v>4.0</v>
      </c>
      <c r="I22" s="62">
        <v>5.0</v>
      </c>
      <c r="J22" s="62">
        <v>6.0</v>
      </c>
      <c r="K22" s="62">
        <v>5.0</v>
      </c>
      <c r="L22" s="42" t="str">
        <f t="shared" si="4"/>
        <v>44</v>
      </c>
      <c r="M22" s="62">
        <v>4.0</v>
      </c>
      <c r="N22" s="62">
        <v>4.0</v>
      </c>
      <c r="O22" s="62">
        <v>5.0</v>
      </c>
      <c r="P22" s="63">
        <v>6.0</v>
      </c>
      <c r="Q22" s="63">
        <v>4.0</v>
      </c>
      <c r="R22" s="63">
        <v>9.0</v>
      </c>
      <c r="S22" s="63">
        <v>4.0</v>
      </c>
      <c r="T22" s="63">
        <v>6.0</v>
      </c>
      <c r="U22" s="63">
        <v>5.0</v>
      </c>
      <c r="V22" s="42" t="str">
        <f t="shared" si="5"/>
        <v>47</v>
      </c>
      <c r="W22" s="49" t="str">
        <f t="shared" si="6"/>
        <v>91</v>
      </c>
      <c r="X22" s="24"/>
      <c r="Y22" s="4"/>
    </row>
    <row r="23" ht="12.75" customHeight="1">
      <c r="A23" s="60">
        <v>4.0</v>
      </c>
      <c r="B23" s="61" t="s">
        <v>37</v>
      </c>
      <c r="C23" s="62">
        <v>4.0</v>
      </c>
      <c r="D23" s="62">
        <v>6.0</v>
      </c>
      <c r="E23" s="62">
        <v>6.0</v>
      </c>
      <c r="F23" s="62">
        <v>3.0</v>
      </c>
      <c r="G23" s="62">
        <v>6.0</v>
      </c>
      <c r="H23" s="62">
        <v>7.0</v>
      </c>
      <c r="I23" s="62">
        <v>6.0</v>
      </c>
      <c r="J23" s="62">
        <v>4.0</v>
      </c>
      <c r="K23" s="62">
        <v>4.0</v>
      </c>
      <c r="L23" s="42" t="str">
        <f t="shared" si="4"/>
        <v>46</v>
      </c>
      <c r="M23" s="62">
        <v>4.0</v>
      </c>
      <c r="N23" s="62">
        <v>4.0</v>
      </c>
      <c r="O23" s="62">
        <v>6.0</v>
      </c>
      <c r="P23" s="63">
        <v>6.0</v>
      </c>
      <c r="Q23" s="63">
        <v>3.0</v>
      </c>
      <c r="R23" s="63">
        <v>6.0</v>
      </c>
      <c r="S23" s="63">
        <v>4.0</v>
      </c>
      <c r="T23" s="63">
        <v>6.0</v>
      </c>
      <c r="U23" s="63">
        <v>4.0</v>
      </c>
      <c r="V23" s="42" t="str">
        <f t="shared" si="5"/>
        <v>43</v>
      </c>
      <c r="W23" s="49" t="str">
        <f t="shared" si="6"/>
        <v>89</v>
      </c>
      <c r="X23" s="24"/>
      <c r="Y23" s="4"/>
    </row>
    <row r="24" ht="12.75" customHeight="1">
      <c r="A24" s="60">
        <v>5.0</v>
      </c>
      <c r="B24" s="61" t="s">
        <v>38</v>
      </c>
      <c r="C24" s="62">
        <v>4.0</v>
      </c>
      <c r="D24" s="62">
        <v>5.0</v>
      </c>
      <c r="E24" s="62">
        <v>6.0</v>
      </c>
      <c r="F24" s="62">
        <v>4.0</v>
      </c>
      <c r="G24" s="62">
        <v>5.0</v>
      </c>
      <c r="H24" s="62">
        <v>5.0</v>
      </c>
      <c r="I24" s="62">
        <v>6.0</v>
      </c>
      <c r="J24" s="62">
        <v>6.0</v>
      </c>
      <c r="K24" s="62">
        <v>4.0</v>
      </c>
      <c r="L24" s="42" t="str">
        <f t="shared" si="4"/>
        <v>45</v>
      </c>
      <c r="M24" s="62">
        <v>6.0</v>
      </c>
      <c r="N24" s="62">
        <v>4.0</v>
      </c>
      <c r="O24" s="62">
        <v>6.0</v>
      </c>
      <c r="P24" s="63">
        <v>6.0</v>
      </c>
      <c r="Q24" s="63">
        <v>3.0</v>
      </c>
      <c r="R24" s="63">
        <v>5.0</v>
      </c>
      <c r="S24" s="63">
        <v>5.0</v>
      </c>
      <c r="T24" s="63">
        <v>6.0</v>
      </c>
      <c r="U24" s="63">
        <v>6.0</v>
      </c>
      <c r="V24" s="42" t="str">
        <f t="shared" si="5"/>
        <v>47</v>
      </c>
      <c r="W24" s="49" t="str">
        <f t="shared" si="6"/>
        <v>92</v>
      </c>
      <c r="X24" s="24"/>
      <c r="Y24" s="4"/>
    </row>
    <row r="25" ht="12.75" customHeight="1">
      <c r="A25" s="32"/>
      <c r="B25" s="33"/>
      <c r="C25" s="64"/>
      <c r="D25" s="64"/>
      <c r="E25" s="64"/>
      <c r="F25" s="64"/>
      <c r="G25" s="64"/>
      <c r="H25" s="64"/>
      <c r="I25" s="64"/>
      <c r="J25" s="64"/>
      <c r="K25" s="64"/>
      <c r="L25" s="65" t="str">
        <f>(SUM(L20:L24))-(MAX(L20:L24))</f>
        <v>171</v>
      </c>
      <c r="M25" s="64"/>
      <c r="N25" s="64"/>
      <c r="O25" s="64"/>
      <c r="P25" s="32"/>
      <c r="Q25" s="32"/>
      <c r="R25" s="32"/>
      <c r="S25" s="32"/>
      <c r="T25" s="32"/>
      <c r="U25" s="32"/>
      <c r="V25" s="66"/>
      <c r="W25" s="67" t="str">
        <f>IF((COUNT(W20:W24)=5),((SUM(W20:W24))-(MAX(W20:W24))),(IF((COUNT(W20:W24)=4),SUM(W20:W24),IF((COUNTBLANK(W20:W24)&gt;0),SUM(W20:W24),"DQ"))))</f>
        <v>350</v>
      </c>
      <c r="X25" s="24"/>
      <c r="Y25" s="4"/>
    </row>
    <row r="26" ht="15.0" customHeight="1">
      <c r="A26" s="52" t="s">
        <v>39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4"/>
      <c r="X26" s="4"/>
      <c r="Y26" s="4"/>
    </row>
    <row r="27" ht="12.75" customHeight="1">
      <c r="A27" s="55" t="s">
        <v>6</v>
      </c>
      <c r="B27" s="56"/>
      <c r="C27" s="57">
        <v>1.0</v>
      </c>
      <c r="D27" s="57">
        <v>2.0</v>
      </c>
      <c r="E27" s="57">
        <v>3.0</v>
      </c>
      <c r="F27" s="57">
        <v>4.0</v>
      </c>
      <c r="G27" s="57">
        <v>5.0</v>
      </c>
      <c r="H27" s="57">
        <v>6.0</v>
      </c>
      <c r="I27" s="57">
        <v>7.0</v>
      </c>
      <c r="J27" s="57">
        <v>8.0</v>
      </c>
      <c r="K27" s="57">
        <v>9.0</v>
      </c>
      <c r="L27" s="57" t="s">
        <v>25</v>
      </c>
      <c r="M27" s="57">
        <v>10.0</v>
      </c>
      <c r="N27" s="57">
        <v>11.0</v>
      </c>
      <c r="O27" s="57">
        <v>12.0</v>
      </c>
      <c r="P27" s="57">
        <v>13.0</v>
      </c>
      <c r="Q27" s="57">
        <v>14.0</v>
      </c>
      <c r="R27" s="57">
        <v>15.0</v>
      </c>
      <c r="S27" s="57">
        <v>16.0</v>
      </c>
      <c r="T27" s="57">
        <v>17.0</v>
      </c>
      <c r="U27" s="57">
        <v>18.0</v>
      </c>
      <c r="V27" s="58" t="s">
        <v>26</v>
      </c>
      <c r="W27" s="59" t="s">
        <v>27</v>
      </c>
      <c r="X27" s="24"/>
      <c r="Y27" s="4"/>
    </row>
    <row r="28" ht="12.75" customHeight="1">
      <c r="A28" s="60">
        <v>1.0</v>
      </c>
      <c r="B28" s="61" t="s">
        <v>40</v>
      </c>
      <c r="C28" s="62">
        <v>4.0</v>
      </c>
      <c r="D28" s="62">
        <v>5.0</v>
      </c>
      <c r="E28" s="62">
        <v>4.0</v>
      </c>
      <c r="F28" s="62">
        <v>3.0</v>
      </c>
      <c r="G28" s="62">
        <v>5.0</v>
      </c>
      <c r="H28" s="62">
        <v>3.0</v>
      </c>
      <c r="I28" s="62">
        <v>6.0</v>
      </c>
      <c r="J28" s="62">
        <v>7.0</v>
      </c>
      <c r="K28" s="62">
        <v>4.0</v>
      </c>
      <c r="L28" s="42" t="str">
        <f t="shared" ref="L28:L32" si="7">IF((COUNTBLANK(C28:K28)&gt;0),"",SUM(C28:K28))</f>
        <v>41</v>
      </c>
      <c r="M28" s="62">
        <v>4.0</v>
      </c>
      <c r="N28" s="62">
        <v>4.0</v>
      </c>
      <c r="O28" s="62">
        <v>4.0</v>
      </c>
      <c r="P28" s="62">
        <v>6.0</v>
      </c>
      <c r="Q28" s="62">
        <v>3.0</v>
      </c>
      <c r="R28" s="62">
        <v>4.0</v>
      </c>
      <c r="S28" s="62">
        <v>4.0</v>
      </c>
      <c r="T28" s="62">
        <v>6.0</v>
      </c>
      <c r="U28" s="62">
        <v>4.0</v>
      </c>
      <c r="V28" s="42" t="str">
        <f t="shared" ref="V28:V32" si="8">IF((COUNTBLANK(M28:U28)&gt;0),"",SUM(M28:U28))</f>
        <v>39</v>
      </c>
      <c r="W28" s="49" t="str">
        <f t="shared" ref="W28:W32" si="9">IF((COUNT(L28,V28)&gt;0),SUM(L28,V28),0)</f>
        <v>80</v>
      </c>
      <c r="X28" s="24"/>
      <c r="Y28" s="68">
        <v>4.0</v>
      </c>
    </row>
    <row r="29" ht="12.75" customHeight="1">
      <c r="A29" s="60">
        <v>2.0</v>
      </c>
      <c r="B29" s="61" t="s">
        <v>41</v>
      </c>
      <c r="C29" s="62">
        <v>5.0</v>
      </c>
      <c r="D29" s="62">
        <v>5.0</v>
      </c>
      <c r="E29" s="62">
        <v>4.0</v>
      </c>
      <c r="F29" s="62">
        <v>3.0</v>
      </c>
      <c r="G29" s="62">
        <v>4.0</v>
      </c>
      <c r="H29" s="62">
        <v>3.0</v>
      </c>
      <c r="I29" s="62">
        <v>6.0</v>
      </c>
      <c r="J29" s="62">
        <v>4.0</v>
      </c>
      <c r="K29" s="62">
        <v>4.0</v>
      </c>
      <c r="L29" s="42" t="str">
        <f t="shared" si="7"/>
        <v>38</v>
      </c>
      <c r="M29" s="62">
        <v>4.0</v>
      </c>
      <c r="N29" s="62">
        <v>4.0</v>
      </c>
      <c r="O29" s="62">
        <v>4.0</v>
      </c>
      <c r="P29" s="63">
        <v>6.0</v>
      </c>
      <c r="Q29" s="63">
        <v>3.0</v>
      </c>
      <c r="R29" s="63">
        <v>4.0</v>
      </c>
      <c r="S29" s="63">
        <v>4.0</v>
      </c>
      <c r="T29" s="63">
        <v>5.0</v>
      </c>
      <c r="U29" s="63">
        <v>4.0</v>
      </c>
      <c r="V29" s="42" t="str">
        <f t="shared" si="8"/>
        <v>38</v>
      </c>
      <c r="W29" s="49" t="str">
        <f t="shared" si="9"/>
        <v>76</v>
      </c>
      <c r="X29" s="24"/>
      <c r="Y29" s="4"/>
    </row>
    <row r="30" ht="12.75" customHeight="1">
      <c r="A30" s="60">
        <v>3.0</v>
      </c>
      <c r="B30" s="61" t="s">
        <v>42</v>
      </c>
      <c r="C30" s="62">
        <v>5.0</v>
      </c>
      <c r="D30" s="62">
        <v>5.0</v>
      </c>
      <c r="E30" s="62">
        <v>5.0</v>
      </c>
      <c r="F30" s="62">
        <v>3.0</v>
      </c>
      <c r="G30" s="62">
        <v>3.0</v>
      </c>
      <c r="H30" s="62">
        <v>4.0</v>
      </c>
      <c r="I30" s="62">
        <v>5.0</v>
      </c>
      <c r="J30" s="62">
        <v>4.0</v>
      </c>
      <c r="K30" s="62">
        <v>4.0</v>
      </c>
      <c r="L30" s="42" t="str">
        <f t="shared" si="7"/>
        <v>38</v>
      </c>
      <c r="M30" s="62">
        <v>4.0</v>
      </c>
      <c r="N30" s="62">
        <v>4.0</v>
      </c>
      <c r="O30" s="62">
        <v>5.0</v>
      </c>
      <c r="P30" s="63">
        <v>7.0</v>
      </c>
      <c r="Q30" s="63">
        <v>4.0</v>
      </c>
      <c r="R30" s="63">
        <v>4.0</v>
      </c>
      <c r="S30" s="63">
        <v>5.0</v>
      </c>
      <c r="T30" s="63">
        <v>5.0</v>
      </c>
      <c r="U30" s="63">
        <v>6.0</v>
      </c>
      <c r="V30" s="42" t="str">
        <f t="shared" si="8"/>
        <v>44</v>
      </c>
      <c r="W30" s="49" t="str">
        <f t="shared" si="9"/>
        <v>82</v>
      </c>
      <c r="X30" s="24"/>
      <c r="Y30" s="4"/>
    </row>
    <row r="31" ht="12.75" customHeight="1">
      <c r="A31" s="60">
        <v>4.0</v>
      </c>
      <c r="B31" s="61" t="s">
        <v>43</v>
      </c>
      <c r="C31" s="62">
        <v>5.0</v>
      </c>
      <c r="D31" s="62">
        <v>5.0</v>
      </c>
      <c r="E31" s="62">
        <v>6.0</v>
      </c>
      <c r="F31" s="62">
        <v>3.0</v>
      </c>
      <c r="G31" s="62">
        <v>5.0</v>
      </c>
      <c r="H31" s="62">
        <v>4.0</v>
      </c>
      <c r="I31" s="62">
        <v>5.0</v>
      </c>
      <c r="J31" s="62">
        <v>4.0</v>
      </c>
      <c r="K31" s="62">
        <v>5.0</v>
      </c>
      <c r="L31" s="42" t="str">
        <f t="shared" si="7"/>
        <v>42</v>
      </c>
      <c r="M31" s="62">
        <v>3.0</v>
      </c>
      <c r="N31" s="62">
        <v>5.0</v>
      </c>
      <c r="O31" s="62">
        <v>4.0</v>
      </c>
      <c r="P31" s="63">
        <v>5.0</v>
      </c>
      <c r="Q31" s="63">
        <v>4.0</v>
      </c>
      <c r="R31" s="63">
        <v>5.0</v>
      </c>
      <c r="S31" s="63">
        <v>4.0</v>
      </c>
      <c r="T31" s="63">
        <v>4.0</v>
      </c>
      <c r="U31" s="63">
        <v>4.0</v>
      </c>
      <c r="V31" s="42" t="str">
        <f t="shared" si="8"/>
        <v>38</v>
      </c>
      <c r="W31" s="49" t="str">
        <f t="shared" si="9"/>
        <v>80</v>
      </c>
      <c r="X31" s="24"/>
      <c r="Y31" s="4"/>
    </row>
    <row r="32" ht="12.75" customHeight="1">
      <c r="A32" s="60">
        <v>5.0</v>
      </c>
      <c r="B32" s="61" t="s">
        <v>44</v>
      </c>
      <c r="C32" s="62">
        <v>7.0</v>
      </c>
      <c r="D32" s="62">
        <v>6.0</v>
      </c>
      <c r="E32" s="62">
        <v>4.0</v>
      </c>
      <c r="F32" s="62">
        <v>4.0</v>
      </c>
      <c r="G32" s="62">
        <v>5.0</v>
      </c>
      <c r="H32" s="62">
        <v>3.0</v>
      </c>
      <c r="I32" s="62">
        <v>5.0</v>
      </c>
      <c r="J32" s="62">
        <v>6.0</v>
      </c>
      <c r="K32" s="62">
        <v>4.0</v>
      </c>
      <c r="L32" s="42" t="str">
        <f t="shared" si="7"/>
        <v>44</v>
      </c>
      <c r="M32" s="62">
        <v>4.0</v>
      </c>
      <c r="N32" s="62">
        <v>5.0</v>
      </c>
      <c r="O32" s="62">
        <v>3.0</v>
      </c>
      <c r="P32" s="63">
        <v>5.0</v>
      </c>
      <c r="Q32" s="63">
        <v>6.0</v>
      </c>
      <c r="R32" s="63">
        <v>7.0</v>
      </c>
      <c r="S32" s="63">
        <v>3.0</v>
      </c>
      <c r="T32" s="63">
        <v>5.0</v>
      </c>
      <c r="U32" s="63">
        <v>4.0</v>
      </c>
      <c r="V32" s="42" t="str">
        <f t="shared" si="8"/>
        <v>42</v>
      </c>
      <c r="W32" s="49" t="str">
        <f t="shared" si="9"/>
        <v>86</v>
      </c>
      <c r="X32" s="24"/>
      <c r="Y32" s="4"/>
    </row>
    <row r="33" ht="12.75" customHeight="1">
      <c r="A33" s="32"/>
      <c r="B33" s="33"/>
      <c r="C33" s="64"/>
      <c r="D33" s="64"/>
      <c r="E33" s="64"/>
      <c r="F33" s="64"/>
      <c r="G33" s="64"/>
      <c r="H33" s="64"/>
      <c r="I33" s="64"/>
      <c r="J33" s="64"/>
      <c r="K33" s="64"/>
      <c r="L33" s="65" t="str">
        <f>(SUM(L28:L32))-(MAX(L28:L32))</f>
        <v>159</v>
      </c>
      <c r="M33" s="64"/>
      <c r="N33" s="64"/>
      <c r="O33" s="64"/>
      <c r="P33" s="32"/>
      <c r="Q33" s="32"/>
      <c r="R33" s="32"/>
      <c r="S33" s="32"/>
      <c r="T33" s="32"/>
      <c r="U33" s="32"/>
      <c r="V33" s="66"/>
      <c r="W33" s="67" t="str">
        <f>IF((COUNT(W28:W32)=5),((SUM(W28:W32))-(MAX(W28:W32))),(IF((COUNT(W28:W32)=4),SUM(W28:W32),IF((COUNTBLANK(W28:W32)&gt;0),SUM(W28:W32),"DQ"))))</f>
        <v>318</v>
      </c>
      <c r="X33" s="24"/>
      <c r="Y33" s="4"/>
    </row>
    <row r="34" ht="12.75" customHeight="1">
      <c r="A34" s="52" t="s">
        <v>45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4"/>
      <c r="X34" s="4"/>
      <c r="Y34" s="4"/>
    </row>
    <row r="35" ht="12.75" customHeight="1">
      <c r="A35" s="55" t="s">
        <v>6</v>
      </c>
      <c r="B35" s="56"/>
      <c r="C35" s="57">
        <v>1.0</v>
      </c>
      <c r="D35" s="57">
        <v>2.0</v>
      </c>
      <c r="E35" s="57">
        <v>3.0</v>
      </c>
      <c r="F35" s="57">
        <v>4.0</v>
      </c>
      <c r="G35" s="57">
        <v>5.0</v>
      </c>
      <c r="H35" s="57">
        <v>6.0</v>
      </c>
      <c r="I35" s="57">
        <v>7.0</v>
      </c>
      <c r="J35" s="57">
        <v>8.0</v>
      </c>
      <c r="K35" s="57">
        <v>9.0</v>
      </c>
      <c r="L35" s="57" t="s">
        <v>25</v>
      </c>
      <c r="M35" s="57">
        <v>10.0</v>
      </c>
      <c r="N35" s="57">
        <v>11.0</v>
      </c>
      <c r="O35" s="57">
        <v>12.0</v>
      </c>
      <c r="P35" s="57">
        <v>13.0</v>
      </c>
      <c r="Q35" s="57">
        <v>14.0</v>
      </c>
      <c r="R35" s="57">
        <v>15.0</v>
      </c>
      <c r="S35" s="57">
        <v>16.0</v>
      </c>
      <c r="T35" s="57">
        <v>17.0</v>
      </c>
      <c r="U35" s="57">
        <v>18.0</v>
      </c>
      <c r="V35" s="58" t="s">
        <v>26</v>
      </c>
      <c r="W35" s="59" t="s">
        <v>27</v>
      </c>
      <c r="X35" s="24"/>
      <c r="Y35" s="4"/>
    </row>
    <row r="36" ht="12.75" customHeight="1">
      <c r="A36" s="60">
        <v>1.0</v>
      </c>
      <c r="B36" s="61" t="s">
        <v>46</v>
      </c>
      <c r="C36" s="62">
        <v>4.0</v>
      </c>
      <c r="D36" s="62">
        <v>5.0</v>
      </c>
      <c r="E36" s="62">
        <v>4.0</v>
      </c>
      <c r="F36" s="62">
        <v>4.0</v>
      </c>
      <c r="G36" s="62">
        <v>4.0</v>
      </c>
      <c r="H36" s="62">
        <v>2.0</v>
      </c>
      <c r="I36" s="62">
        <v>4.0</v>
      </c>
      <c r="J36" s="62">
        <v>4.0</v>
      </c>
      <c r="K36" s="62">
        <v>4.0</v>
      </c>
      <c r="L36" s="42" t="str">
        <f t="shared" ref="L36:L40" si="10">IF((COUNTBLANK(C36:K36)&gt;0),"",SUM(C36:K36))</f>
        <v>35</v>
      </c>
      <c r="M36" s="62">
        <v>3.0</v>
      </c>
      <c r="N36" s="62">
        <v>4.0</v>
      </c>
      <c r="O36" s="62">
        <v>5.0</v>
      </c>
      <c r="P36" s="62">
        <v>6.0</v>
      </c>
      <c r="Q36" s="62">
        <v>4.0</v>
      </c>
      <c r="R36" s="62">
        <v>4.0</v>
      </c>
      <c r="S36" s="62">
        <v>4.0</v>
      </c>
      <c r="T36" s="62">
        <v>5.0</v>
      </c>
      <c r="U36" s="62">
        <v>5.0</v>
      </c>
      <c r="V36" s="42" t="str">
        <f t="shared" ref="V36:V40" si="11">IF((COUNTBLANK(M36:U36)&gt;0),"",SUM(M36:U36))</f>
        <v>40</v>
      </c>
      <c r="W36" s="49" t="str">
        <f t="shared" ref="W36:W40" si="12">IF((COUNT(L36,V36)&gt;0),SUM(L36,V36),0)</f>
        <v>75</v>
      </c>
      <c r="X36" s="24"/>
      <c r="Y36" s="4"/>
    </row>
    <row r="37" ht="12.75" customHeight="1">
      <c r="A37" s="60">
        <v>2.0</v>
      </c>
      <c r="B37" s="61" t="s">
        <v>47</v>
      </c>
      <c r="C37" s="62">
        <v>4.0</v>
      </c>
      <c r="D37" s="62">
        <v>4.0</v>
      </c>
      <c r="E37" s="62">
        <v>5.0</v>
      </c>
      <c r="F37" s="62">
        <v>4.0</v>
      </c>
      <c r="G37" s="62">
        <v>4.0</v>
      </c>
      <c r="H37" s="62">
        <v>4.0</v>
      </c>
      <c r="I37" s="62">
        <v>5.0</v>
      </c>
      <c r="J37" s="62">
        <v>4.0</v>
      </c>
      <c r="K37" s="62">
        <v>4.0</v>
      </c>
      <c r="L37" s="42" t="str">
        <f t="shared" si="10"/>
        <v>38</v>
      </c>
      <c r="M37" s="62">
        <v>5.0</v>
      </c>
      <c r="N37" s="62">
        <v>5.0</v>
      </c>
      <c r="O37" s="62">
        <v>4.0</v>
      </c>
      <c r="P37" s="63">
        <v>6.0</v>
      </c>
      <c r="Q37" s="63">
        <v>3.0</v>
      </c>
      <c r="R37" s="63">
        <v>4.0</v>
      </c>
      <c r="S37" s="63">
        <v>3.0</v>
      </c>
      <c r="T37" s="63">
        <v>4.0</v>
      </c>
      <c r="U37" s="63">
        <v>4.0</v>
      </c>
      <c r="V37" s="42" t="str">
        <f t="shared" si="11"/>
        <v>38</v>
      </c>
      <c r="W37" s="49" t="str">
        <f t="shared" si="12"/>
        <v>76</v>
      </c>
      <c r="X37" s="24"/>
      <c r="Y37" s="4"/>
    </row>
    <row r="38" ht="12.75" customHeight="1">
      <c r="A38" s="60">
        <v>3.0</v>
      </c>
      <c r="B38" s="61" t="s">
        <v>48</v>
      </c>
      <c r="C38" s="62">
        <v>5.0</v>
      </c>
      <c r="D38" s="62">
        <v>5.0</v>
      </c>
      <c r="E38" s="62">
        <v>5.0</v>
      </c>
      <c r="F38" s="62">
        <v>3.0</v>
      </c>
      <c r="G38" s="62">
        <v>4.0</v>
      </c>
      <c r="H38" s="62">
        <v>4.0</v>
      </c>
      <c r="I38" s="62">
        <v>6.0</v>
      </c>
      <c r="J38" s="62">
        <v>4.0</v>
      </c>
      <c r="K38" s="62">
        <v>5.0</v>
      </c>
      <c r="L38" s="42" t="str">
        <f t="shared" si="10"/>
        <v>41</v>
      </c>
      <c r="M38" s="62">
        <v>5.0</v>
      </c>
      <c r="N38" s="62">
        <v>5.0</v>
      </c>
      <c r="O38" s="62">
        <v>4.0</v>
      </c>
      <c r="P38" s="63">
        <v>5.0</v>
      </c>
      <c r="Q38" s="63">
        <v>4.0</v>
      </c>
      <c r="R38" s="63">
        <v>4.0</v>
      </c>
      <c r="S38" s="63">
        <v>3.0</v>
      </c>
      <c r="T38" s="63">
        <v>5.0</v>
      </c>
      <c r="U38" s="63">
        <v>5.0</v>
      </c>
      <c r="V38" s="42" t="str">
        <f t="shared" si="11"/>
        <v>40</v>
      </c>
      <c r="W38" s="49" t="str">
        <f t="shared" si="12"/>
        <v>81</v>
      </c>
      <c r="X38" s="24"/>
      <c r="Y38" s="4"/>
    </row>
    <row r="39" ht="12.75" customHeight="1">
      <c r="A39" s="60">
        <v>4.0</v>
      </c>
      <c r="B39" s="61" t="s">
        <v>49</v>
      </c>
      <c r="C39" s="62">
        <v>4.0</v>
      </c>
      <c r="D39" s="62">
        <v>7.0</v>
      </c>
      <c r="E39" s="62">
        <v>8.0</v>
      </c>
      <c r="F39" s="62">
        <v>4.0</v>
      </c>
      <c r="G39" s="62">
        <v>3.0</v>
      </c>
      <c r="H39" s="62">
        <v>5.0</v>
      </c>
      <c r="I39" s="62">
        <v>7.0</v>
      </c>
      <c r="J39" s="62">
        <v>5.0</v>
      </c>
      <c r="K39" s="62">
        <v>5.0</v>
      </c>
      <c r="L39" s="42" t="str">
        <f t="shared" si="10"/>
        <v>48</v>
      </c>
      <c r="M39" s="62">
        <v>5.0</v>
      </c>
      <c r="N39" s="62">
        <v>5.0</v>
      </c>
      <c r="O39" s="62">
        <v>6.0</v>
      </c>
      <c r="P39" s="63">
        <v>8.0</v>
      </c>
      <c r="Q39" s="63">
        <v>3.0</v>
      </c>
      <c r="R39" s="63">
        <v>4.0</v>
      </c>
      <c r="S39" s="63">
        <v>4.0</v>
      </c>
      <c r="T39" s="63">
        <v>7.0</v>
      </c>
      <c r="U39" s="63">
        <v>6.0</v>
      </c>
      <c r="V39" s="42" t="str">
        <f t="shared" si="11"/>
        <v>48</v>
      </c>
      <c r="W39" s="49" t="str">
        <f t="shared" si="12"/>
        <v>96</v>
      </c>
      <c r="X39" s="24"/>
      <c r="Y39" s="4"/>
    </row>
    <row r="40" ht="12.75" customHeight="1">
      <c r="A40" s="60">
        <v>5.0</v>
      </c>
      <c r="B40" s="61" t="s">
        <v>50</v>
      </c>
      <c r="C40" s="62">
        <v>7.0</v>
      </c>
      <c r="D40" s="62">
        <v>10.0</v>
      </c>
      <c r="E40" s="62">
        <v>6.0</v>
      </c>
      <c r="F40" s="62">
        <v>5.0</v>
      </c>
      <c r="G40" s="62">
        <v>4.0</v>
      </c>
      <c r="H40" s="62">
        <v>5.0</v>
      </c>
      <c r="I40" s="62">
        <v>5.0</v>
      </c>
      <c r="J40" s="62">
        <v>5.0</v>
      </c>
      <c r="K40" s="62">
        <v>4.0</v>
      </c>
      <c r="L40" s="42" t="str">
        <f t="shared" si="10"/>
        <v>51</v>
      </c>
      <c r="M40" s="62">
        <v>4.0</v>
      </c>
      <c r="N40" s="62">
        <v>6.0</v>
      </c>
      <c r="O40" s="62">
        <v>5.0</v>
      </c>
      <c r="P40" s="63">
        <v>6.0</v>
      </c>
      <c r="Q40" s="63">
        <v>3.0</v>
      </c>
      <c r="R40" s="63">
        <v>4.0</v>
      </c>
      <c r="S40" s="63">
        <v>4.0</v>
      </c>
      <c r="T40" s="63">
        <v>5.0</v>
      </c>
      <c r="U40" s="63">
        <v>4.0</v>
      </c>
      <c r="V40" s="42" t="str">
        <f t="shared" si="11"/>
        <v>41</v>
      </c>
      <c r="W40" s="49" t="str">
        <f t="shared" si="12"/>
        <v>92</v>
      </c>
      <c r="X40" s="24"/>
      <c r="Y40" s="4"/>
    </row>
    <row r="41" ht="12.75" customHeight="1">
      <c r="A41" s="32"/>
      <c r="B41" s="33"/>
      <c r="C41" s="64"/>
      <c r="D41" s="64"/>
      <c r="E41" s="64"/>
      <c r="F41" s="64"/>
      <c r="G41" s="64"/>
      <c r="H41" s="64"/>
      <c r="I41" s="64"/>
      <c r="J41" s="64"/>
      <c r="K41" s="64"/>
      <c r="L41" s="65" t="str">
        <f>(SUM(L36:L40))-(MAX(L36:L40))</f>
        <v>162</v>
      </c>
      <c r="M41" s="64"/>
      <c r="N41" s="64"/>
      <c r="O41" s="64"/>
      <c r="P41" s="32"/>
      <c r="Q41" s="32"/>
      <c r="R41" s="32"/>
      <c r="S41" s="32"/>
      <c r="T41" s="32"/>
      <c r="U41" s="32"/>
      <c r="V41" s="66"/>
      <c r="W41" s="67" t="str">
        <f>IF((COUNT(W36:W40)=5),((SUM(W36:W40))-(MAX(W36:W40))),(IF((COUNT(W36:W40)=4),SUM(W36:W40),IF((COUNTBLANK(W36:W40)&gt;0),SUM(W36:W40),"DQ"))))</f>
        <v>324</v>
      </c>
      <c r="X41" s="24"/>
      <c r="Y41" s="4"/>
    </row>
    <row r="42" ht="12.75" customHeight="1">
      <c r="A42" s="52" t="s">
        <v>17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4"/>
      <c r="X42" s="4"/>
      <c r="Y42" s="4"/>
    </row>
    <row r="43" ht="12.75" customHeight="1">
      <c r="A43" s="55" t="s">
        <v>6</v>
      </c>
      <c r="B43" s="56"/>
      <c r="C43" s="57">
        <v>1.0</v>
      </c>
      <c r="D43" s="57">
        <v>2.0</v>
      </c>
      <c r="E43" s="57">
        <v>3.0</v>
      </c>
      <c r="F43" s="57">
        <v>4.0</v>
      </c>
      <c r="G43" s="57">
        <v>5.0</v>
      </c>
      <c r="H43" s="57">
        <v>6.0</v>
      </c>
      <c r="I43" s="57">
        <v>7.0</v>
      </c>
      <c r="J43" s="57">
        <v>8.0</v>
      </c>
      <c r="K43" s="57">
        <v>9.0</v>
      </c>
      <c r="L43" s="57" t="s">
        <v>25</v>
      </c>
      <c r="M43" s="57">
        <v>10.0</v>
      </c>
      <c r="N43" s="57">
        <v>11.0</v>
      </c>
      <c r="O43" s="57">
        <v>12.0</v>
      </c>
      <c r="P43" s="57">
        <v>13.0</v>
      </c>
      <c r="Q43" s="57">
        <v>14.0</v>
      </c>
      <c r="R43" s="57">
        <v>15.0</v>
      </c>
      <c r="S43" s="57">
        <v>16.0</v>
      </c>
      <c r="T43" s="57">
        <v>17.0</v>
      </c>
      <c r="U43" s="57">
        <v>18.0</v>
      </c>
      <c r="V43" s="58" t="s">
        <v>26</v>
      </c>
      <c r="W43" s="59" t="s">
        <v>27</v>
      </c>
      <c r="X43" s="24"/>
      <c r="Y43" s="4"/>
    </row>
    <row r="44" ht="12.75" customHeight="1">
      <c r="A44" s="60">
        <v>1.0</v>
      </c>
      <c r="B44" s="61" t="s">
        <v>51</v>
      </c>
      <c r="C44" s="62">
        <v>4.0</v>
      </c>
      <c r="D44" s="62">
        <v>5.0</v>
      </c>
      <c r="E44" s="62">
        <v>4.0</v>
      </c>
      <c r="F44" s="62">
        <v>4.0</v>
      </c>
      <c r="G44" s="62">
        <v>4.0</v>
      </c>
      <c r="H44" s="62">
        <v>4.0</v>
      </c>
      <c r="I44" s="62">
        <v>5.0</v>
      </c>
      <c r="J44" s="62">
        <v>4.0</v>
      </c>
      <c r="K44" s="62">
        <v>4.0</v>
      </c>
      <c r="L44" s="42" t="str">
        <f t="shared" ref="L44:L48" si="13">IF((COUNTBLANK(C44:K44)&gt;0),"",SUM(C44:K44))</f>
        <v>38</v>
      </c>
      <c r="M44" s="62">
        <v>5.0</v>
      </c>
      <c r="N44" s="62">
        <v>5.0</v>
      </c>
      <c r="O44" s="62">
        <v>5.0</v>
      </c>
      <c r="P44" s="62">
        <v>5.0</v>
      </c>
      <c r="Q44" s="62">
        <v>3.0</v>
      </c>
      <c r="R44" s="62">
        <v>4.0</v>
      </c>
      <c r="S44" s="62">
        <v>3.0</v>
      </c>
      <c r="T44" s="62">
        <v>4.0</v>
      </c>
      <c r="U44" s="62">
        <v>4.0</v>
      </c>
      <c r="V44" s="42" t="str">
        <f t="shared" ref="V44:V48" si="14">IF((COUNTBLANK(M44:U44)&gt;0),"",SUM(M44:U44))</f>
        <v>38</v>
      </c>
      <c r="W44" s="49" t="str">
        <f t="shared" ref="W44:W48" si="15">IF((COUNT(L44,V44)&gt;0),SUM(L44,V44),0)</f>
        <v>76</v>
      </c>
      <c r="X44" s="24"/>
      <c r="Y44" s="4"/>
    </row>
    <row r="45" ht="12.75" customHeight="1">
      <c r="A45" s="60">
        <v>2.0</v>
      </c>
      <c r="B45" s="61" t="s">
        <v>52</v>
      </c>
      <c r="C45" s="62">
        <v>5.0</v>
      </c>
      <c r="D45" s="62">
        <v>4.0</v>
      </c>
      <c r="E45" s="62">
        <v>5.0</v>
      </c>
      <c r="F45" s="62">
        <v>5.0</v>
      </c>
      <c r="G45" s="62">
        <v>4.0</v>
      </c>
      <c r="H45" s="62">
        <v>4.0</v>
      </c>
      <c r="I45" s="62">
        <v>5.0</v>
      </c>
      <c r="J45" s="62">
        <v>5.0</v>
      </c>
      <c r="K45" s="62">
        <v>4.0</v>
      </c>
      <c r="L45" s="42" t="str">
        <f t="shared" si="13"/>
        <v>41</v>
      </c>
      <c r="M45" s="62">
        <v>4.0</v>
      </c>
      <c r="N45" s="62">
        <v>3.0</v>
      </c>
      <c r="O45" s="62">
        <v>4.0</v>
      </c>
      <c r="P45" s="63">
        <v>4.0</v>
      </c>
      <c r="Q45" s="63">
        <v>4.0</v>
      </c>
      <c r="R45" s="63">
        <v>5.0</v>
      </c>
      <c r="S45" s="63">
        <v>3.0</v>
      </c>
      <c r="T45" s="63">
        <v>4.0</v>
      </c>
      <c r="U45" s="63">
        <v>4.0</v>
      </c>
      <c r="V45" s="42" t="str">
        <f t="shared" si="14"/>
        <v>35</v>
      </c>
      <c r="W45" s="49" t="str">
        <f t="shared" si="15"/>
        <v>76</v>
      </c>
      <c r="X45" s="24"/>
      <c r="Y45" s="4"/>
    </row>
    <row r="46" ht="12.75" customHeight="1">
      <c r="A46" s="60">
        <v>3.0</v>
      </c>
      <c r="B46" s="61" t="s">
        <v>53</v>
      </c>
      <c r="C46" s="62">
        <v>5.0</v>
      </c>
      <c r="D46" s="62">
        <v>6.0</v>
      </c>
      <c r="E46" s="62">
        <v>5.0</v>
      </c>
      <c r="F46" s="62">
        <v>3.0</v>
      </c>
      <c r="G46" s="62">
        <v>5.0</v>
      </c>
      <c r="H46" s="62">
        <v>3.0</v>
      </c>
      <c r="I46" s="62">
        <v>6.0</v>
      </c>
      <c r="J46" s="62">
        <v>7.0</v>
      </c>
      <c r="K46" s="62">
        <v>5.0</v>
      </c>
      <c r="L46" s="42" t="str">
        <f t="shared" si="13"/>
        <v>45</v>
      </c>
      <c r="M46" s="62">
        <v>5.0</v>
      </c>
      <c r="N46" s="62">
        <v>5.0</v>
      </c>
      <c r="O46" s="62">
        <v>4.0</v>
      </c>
      <c r="P46" s="63">
        <v>6.0</v>
      </c>
      <c r="Q46" s="63">
        <v>4.0</v>
      </c>
      <c r="R46" s="63">
        <v>4.0</v>
      </c>
      <c r="S46" s="63">
        <v>4.0</v>
      </c>
      <c r="T46" s="63">
        <v>5.0</v>
      </c>
      <c r="U46" s="63">
        <v>6.0</v>
      </c>
      <c r="V46" s="42" t="str">
        <f t="shared" si="14"/>
        <v>43</v>
      </c>
      <c r="W46" s="49" t="str">
        <f t="shared" si="15"/>
        <v>88</v>
      </c>
      <c r="X46" s="24"/>
      <c r="Y46" s="4"/>
    </row>
    <row r="47" ht="12.75" customHeight="1">
      <c r="A47" s="60">
        <v>4.0</v>
      </c>
      <c r="B47" s="61" t="s">
        <v>54</v>
      </c>
      <c r="C47" s="62">
        <v>5.0</v>
      </c>
      <c r="D47" s="62">
        <v>5.0</v>
      </c>
      <c r="E47" s="62">
        <v>6.0</v>
      </c>
      <c r="F47" s="62">
        <v>4.0</v>
      </c>
      <c r="G47" s="62">
        <v>5.0</v>
      </c>
      <c r="H47" s="62">
        <v>4.0</v>
      </c>
      <c r="I47" s="62">
        <v>5.0</v>
      </c>
      <c r="J47" s="62">
        <v>4.0</v>
      </c>
      <c r="K47" s="62">
        <v>4.0</v>
      </c>
      <c r="L47" s="42" t="str">
        <f t="shared" si="13"/>
        <v>42</v>
      </c>
      <c r="M47" s="62">
        <v>4.0</v>
      </c>
      <c r="N47" s="62">
        <v>6.0</v>
      </c>
      <c r="O47" s="62">
        <v>5.0</v>
      </c>
      <c r="P47" s="63">
        <v>7.0</v>
      </c>
      <c r="Q47" s="63">
        <v>4.0</v>
      </c>
      <c r="R47" s="63">
        <v>6.0</v>
      </c>
      <c r="S47" s="63">
        <v>5.0</v>
      </c>
      <c r="T47" s="63">
        <v>5.0</v>
      </c>
      <c r="U47" s="63">
        <v>5.0</v>
      </c>
      <c r="V47" s="42" t="str">
        <f t="shared" si="14"/>
        <v>47</v>
      </c>
      <c r="W47" s="49" t="str">
        <f t="shared" si="15"/>
        <v>89</v>
      </c>
      <c r="X47" s="24"/>
      <c r="Y47" s="4"/>
    </row>
    <row r="48" ht="12.75" customHeight="1">
      <c r="A48" s="60">
        <v>5.0</v>
      </c>
      <c r="B48" s="61" t="s">
        <v>55</v>
      </c>
      <c r="C48" s="62">
        <v>6.0</v>
      </c>
      <c r="D48" s="62">
        <v>5.0</v>
      </c>
      <c r="E48" s="62">
        <v>5.0</v>
      </c>
      <c r="F48" s="62">
        <v>4.0</v>
      </c>
      <c r="G48" s="62">
        <v>4.0</v>
      </c>
      <c r="H48" s="62">
        <v>4.0</v>
      </c>
      <c r="I48" s="62">
        <v>6.0</v>
      </c>
      <c r="J48" s="62">
        <v>4.0</v>
      </c>
      <c r="K48" s="62">
        <v>4.0</v>
      </c>
      <c r="L48" s="42" t="str">
        <f t="shared" si="13"/>
        <v>42</v>
      </c>
      <c r="M48" s="62">
        <v>5.0</v>
      </c>
      <c r="N48" s="62">
        <v>4.0</v>
      </c>
      <c r="O48" s="62">
        <v>4.0</v>
      </c>
      <c r="P48" s="63">
        <v>5.0</v>
      </c>
      <c r="Q48" s="63">
        <v>3.0</v>
      </c>
      <c r="R48" s="63">
        <v>4.0</v>
      </c>
      <c r="S48" s="63">
        <v>3.0</v>
      </c>
      <c r="T48" s="63">
        <v>5.0</v>
      </c>
      <c r="U48" s="63">
        <v>4.0</v>
      </c>
      <c r="V48" s="42" t="str">
        <f t="shared" si="14"/>
        <v>37</v>
      </c>
      <c r="W48" s="49" t="str">
        <f t="shared" si="15"/>
        <v>79</v>
      </c>
      <c r="X48" s="24"/>
      <c r="Y48" s="4"/>
    </row>
    <row r="49" ht="12.75" customHeight="1">
      <c r="A49" s="32"/>
      <c r="B49" s="33"/>
      <c r="C49" s="64"/>
      <c r="D49" s="64"/>
      <c r="E49" s="64"/>
      <c r="F49" s="64"/>
      <c r="G49" s="64"/>
      <c r="H49" s="64"/>
      <c r="I49" s="64"/>
      <c r="J49" s="64"/>
      <c r="K49" s="64"/>
      <c r="L49" s="65" t="str">
        <f>(SUM(L44:L48))-(MAX(L44:L48))</f>
        <v>163</v>
      </c>
      <c r="M49" s="64"/>
      <c r="N49" s="64"/>
      <c r="O49" s="64"/>
      <c r="P49" s="32"/>
      <c r="Q49" s="32"/>
      <c r="R49" s="32"/>
      <c r="S49" s="32"/>
      <c r="T49" s="32"/>
      <c r="U49" s="32"/>
      <c r="V49" s="66"/>
      <c r="W49" s="67" t="str">
        <f>IF((COUNT(W44:W48)=5),((SUM(W44:W48))-(MAX(W44:W48))),(IF((COUNT(W44:W48)=4),SUM(W44:W48),IF((COUNTBLANK(W44:W48)&gt;0),SUM(W44:W48),"DQ"))))</f>
        <v>319</v>
      </c>
      <c r="X49" s="24"/>
      <c r="Y49" s="4"/>
    </row>
    <row r="50" ht="12.75" customHeight="1">
      <c r="A50" s="52" t="s">
        <v>56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4"/>
      <c r="X50" s="4"/>
      <c r="Y50" s="4"/>
    </row>
    <row r="51" ht="12.75" customHeight="1">
      <c r="A51" s="55" t="s">
        <v>6</v>
      </c>
      <c r="B51" s="56"/>
      <c r="C51" s="57">
        <v>1.0</v>
      </c>
      <c r="D51" s="57">
        <v>2.0</v>
      </c>
      <c r="E51" s="57">
        <v>3.0</v>
      </c>
      <c r="F51" s="57">
        <v>4.0</v>
      </c>
      <c r="G51" s="57">
        <v>5.0</v>
      </c>
      <c r="H51" s="57">
        <v>6.0</v>
      </c>
      <c r="I51" s="57">
        <v>7.0</v>
      </c>
      <c r="J51" s="57">
        <v>8.0</v>
      </c>
      <c r="K51" s="57">
        <v>9.0</v>
      </c>
      <c r="L51" s="57" t="s">
        <v>25</v>
      </c>
      <c r="M51" s="57">
        <v>10.0</v>
      </c>
      <c r="N51" s="57">
        <v>11.0</v>
      </c>
      <c r="O51" s="57">
        <v>12.0</v>
      </c>
      <c r="P51" s="57">
        <v>13.0</v>
      </c>
      <c r="Q51" s="57">
        <v>14.0</v>
      </c>
      <c r="R51" s="57">
        <v>15.0</v>
      </c>
      <c r="S51" s="57">
        <v>16.0</v>
      </c>
      <c r="T51" s="57">
        <v>17.0</v>
      </c>
      <c r="U51" s="57">
        <v>18.0</v>
      </c>
      <c r="V51" s="58" t="s">
        <v>26</v>
      </c>
      <c r="W51" s="59" t="s">
        <v>27</v>
      </c>
      <c r="X51" s="24"/>
      <c r="Y51" s="4"/>
    </row>
    <row r="52" ht="12.75" customHeight="1">
      <c r="A52" s="60">
        <v>1.0</v>
      </c>
      <c r="B52" s="61" t="s">
        <v>57</v>
      </c>
      <c r="C52" s="62">
        <v>4.0</v>
      </c>
      <c r="D52" s="62">
        <v>4.0</v>
      </c>
      <c r="E52" s="62">
        <v>5.0</v>
      </c>
      <c r="F52" s="62">
        <v>4.0</v>
      </c>
      <c r="G52" s="62">
        <v>5.0</v>
      </c>
      <c r="H52" s="62">
        <v>4.0</v>
      </c>
      <c r="I52" s="62">
        <v>6.0</v>
      </c>
      <c r="J52" s="62">
        <v>5.0</v>
      </c>
      <c r="K52" s="62">
        <v>6.0</v>
      </c>
      <c r="L52" s="42" t="str">
        <f t="shared" ref="L52:L56" si="16">IF((COUNTBLANK(C52:K52)&gt;0),"",SUM(C52:K52))</f>
        <v>43</v>
      </c>
      <c r="M52" s="62">
        <v>4.0</v>
      </c>
      <c r="N52" s="62">
        <v>4.0</v>
      </c>
      <c r="O52" s="62">
        <v>4.0</v>
      </c>
      <c r="P52" s="62">
        <v>5.0</v>
      </c>
      <c r="Q52" s="62">
        <v>4.0</v>
      </c>
      <c r="R52" s="62">
        <v>4.0</v>
      </c>
      <c r="S52" s="62">
        <v>4.0</v>
      </c>
      <c r="T52" s="62">
        <v>6.0</v>
      </c>
      <c r="U52" s="62">
        <v>5.0</v>
      </c>
      <c r="V52" s="42" t="str">
        <f t="shared" ref="V52:V56" si="17">IF((COUNTBLANK(M52:U52)&gt;0),"",SUM(M52:U52))</f>
        <v>40</v>
      </c>
      <c r="W52" s="49" t="str">
        <f t="shared" ref="W52:W56" si="18">IF((COUNT(L52,V52)&gt;0),SUM(L52,V52),0)</f>
        <v>83</v>
      </c>
      <c r="X52" s="24"/>
      <c r="Y52" s="4"/>
    </row>
    <row r="53" ht="12.75" customHeight="1">
      <c r="A53" s="60">
        <v>2.0</v>
      </c>
      <c r="B53" s="61" t="s">
        <v>58</v>
      </c>
      <c r="C53" s="62">
        <v>5.0</v>
      </c>
      <c r="D53" s="62">
        <v>4.0</v>
      </c>
      <c r="E53" s="62">
        <v>7.0</v>
      </c>
      <c r="F53" s="62">
        <v>5.0</v>
      </c>
      <c r="G53" s="62">
        <v>4.0</v>
      </c>
      <c r="H53" s="62">
        <v>3.0</v>
      </c>
      <c r="I53" s="62">
        <v>8.0</v>
      </c>
      <c r="J53" s="62">
        <v>6.0</v>
      </c>
      <c r="K53" s="62">
        <v>5.0</v>
      </c>
      <c r="L53" s="42" t="str">
        <f t="shared" si="16"/>
        <v>47</v>
      </c>
      <c r="M53" s="62">
        <v>4.0</v>
      </c>
      <c r="N53" s="62">
        <v>4.0</v>
      </c>
      <c r="O53" s="62">
        <v>4.0</v>
      </c>
      <c r="P53" s="63">
        <v>6.0</v>
      </c>
      <c r="Q53" s="63">
        <v>3.0</v>
      </c>
      <c r="R53" s="63">
        <v>5.0</v>
      </c>
      <c r="S53" s="63">
        <v>4.0</v>
      </c>
      <c r="T53" s="63">
        <v>5.0</v>
      </c>
      <c r="U53" s="63">
        <v>5.0</v>
      </c>
      <c r="V53" s="42" t="str">
        <f t="shared" si="17"/>
        <v>40</v>
      </c>
      <c r="W53" s="49" t="str">
        <f t="shared" si="18"/>
        <v>87</v>
      </c>
      <c r="X53" s="24"/>
      <c r="Y53" s="4"/>
    </row>
    <row r="54" ht="12.75" customHeight="1">
      <c r="A54" s="60">
        <v>3.0</v>
      </c>
      <c r="B54" s="61" t="s">
        <v>59</v>
      </c>
      <c r="C54" s="62">
        <v>4.0</v>
      </c>
      <c r="D54" s="62">
        <v>6.0</v>
      </c>
      <c r="E54" s="62">
        <v>6.0</v>
      </c>
      <c r="F54" s="62">
        <v>5.0</v>
      </c>
      <c r="G54" s="62">
        <v>4.0</v>
      </c>
      <c r="H54" s="62">
        <v>4.0</v>
      </c>
      <c r="I54" s="62">
        <v>6.0</v>
      </c>
      <c r="J54" s="62">
        <v>5.0</v>
      </c>
      <c r="K54" s="62">
        <v>4.0</v>
      </c>
      <c r="L54" s="42" t="str">
        <f t="shared" si="16"/>
        <v>44</v>
      </c>
      <c r="M54" s="62">
        <v>5.0</v>
      </c>
      <c r="N54" s="62">
        <v>4.0</v>
      </c>
      <c r="O54" s="62">
        <v>5.0</v>
      </c>
      <c r="P54" s="63">
        <v>5.0</v>
      </c>
      <c r="Q54" s="63">
        <v>3.0</v>
      </c>
      <c r="R54" s="63">
        <v>5.0</v>
      </c>
      <c r="S54" s="63">
        <v>5.0</v>
      </c>
      <c r="T54" s="63">
        <v>5.0</v>
      </c>
      <c r="U54" s="63">
        <v>5.0</v>
      </c>
      <c r="V54" s="42" t="str">
        <f t="shared" si="17"/>
        <v>42</v>
      </c>
      <c r="W54" s="49" t="str">
        <f t="shared" si="18"/>
        <v>86</v>
      </c>
      <c r="X54" s="24"/>
      <c r="Y54" s="4"/>
    </row>
    <row r="55" ht="12.75" customHeight="1">
      <c r="A55" s="60">
        <v>4.0</v>
      </c>
      <c r="B55" s="61" t="s">
        <v>60</v>
      </c>
      <c r="C55" s="62">
        <v>5.0</v>
      </c>
      <c r="D55" s="62">
        <v>6.0</v>
      </c>
      <c r="E55" s="62">
        <v>6.0</v>
      </c>
      <c r="F55" s="62">
        <v>4.0</v>
      </c>
      <c r="G55" s="62">
        <v>5.0</v>
      </c>
      <c r="H55" s="62">
        <v>3.0</v>
      </c>
      <c r="I55" s="62">
        <v>5.0</v>
      </c>
      <c r="J55" s="62">
        <v>4.0</v>
      </c>
      <c r="K55" s="62">
        <v>5.0</v>
      </c>
      <c r="L55" s="42" t="str">
        <f t="shared" si="16"/>
        <v>43</v>
      </c>
      <c r="M55" s="62">
        <v>5.0</v>
      </c>
      <c r="N55" s="62">
        <v>5.0</v>
      </c>
      <c r="O55" s="62">
        <v>5.0</v>
      </c>
      <c r="P55" s="63">
        <v>6.0</v>
      </c>
      <c r="Q55" s="63">
        <v>4.0</v>
      </c>
      <c r="R55" s="63">
        <v>4.0</v>
      </c>
      <c r="S55" s="63">
        <v>5.0</v>
      </c>
      <c r="T55" s="63">
        <v>6.0</v>
      </c>
      <c r="U55" s="63">
        <v>6.0</v>
      </c>
      <c r="V55" s="42" t="str">
        <f t="shared" si="17"/>
        <v>46</v>
      </c>
      <c r="W55" s="49" t="str">
        <f t="shared" si="18"/>
        <v>89</v>
      </c>
      <c r="X55" s="24"/>
      <c r="Y55" s="4"/>
    </row>
    <row r="56" ht="12.75" customHeight="1">
      <c r="A56" s="60">
        <v>5.0</v>
      </c>
      <c r="B56" s="61" t="s">
        <v>61</v>
      </c>
      <c r="C56" s="62">
        <v>5.0</v>
      </c>
      <c r="D56" s="62">
        <v>6.0</v>
      </c>
      <c r="E56" s="62">
        <v>5.0</v>
      </c>
      <c r="F56" s="62">
        <v>4.0</v>
      </c>
      <c r="G56" s="62">
        <v>6.0</v>
      </c>
      <c r="H56" s="62">
        <v>5.0</v>
      </c>
      <c r="I56" s="62">
        <v>5.0</v>
      </c>
      <c r="J56" s="62">
        <v>5.0</v>
      </c>
      <c r="K56" s="62">
        <v>5.0</v>
      </c>
      <c r="L56" s="42" t="str">
        <f t="shared" si="16"/>
        <v>46</v>
      </c>
      <c r="M56" s="62">
        <v>5.0</v>
      </c>
      <c r="N56" s="62">
        <v>4.0</v>
      </c>
      <c r="O56" s="62">
        <v>5.0</v>
      </c>
      <c r="P56" s="63">
        <v>6.0</v>
      </c>
      <c r="Q56" s="63">
        <v>5.0</v>
      </c>
      <c r="R56" s="63">
        <v>5.0</v>
      </c>
      <c r="S56" s="63">
        <v>5.0</v>
      </c>
      <c r="T56" s="63">
        <v>6.0</v>
      </c>
      <c r="U56" s="63">
        <v>5.0</v>
      </c>
      <c r="V56" s="42" t="str">
        <f t="shared" si="17"/>
        <v>46</v>
      </c>
      <c r="W56" s="49" t="str">
        <f t="shared" si="18"/>
        <v>92</v>
      </c>
      <c r="X56" s="24"/>
      <c r="Y56" s="4"/>
    </row>
    <row r="57" ht="12.75" customHeight="1">
      <c r="A57" s="32"/>
      <c r="B57" s="33"/>
      <c r="C57" s="64"/>
      <c r="D57" s="64"/>
      <c r="E57" s="64"/>
      <c r="F57" s="64"/>
      <c r="G57" s="64"/>
      <c r="H57" s="64"/>
      <c r="I57" s="64"/>
      <c r="J57" s="64"/>
      <c r="K57" s="64"/>
      <c r="L57" s="65" t="str">
        <f>(SUM(L52:L56))-(MAX(L52:L56))</f>
        <v>176</v>
      </c>
      <c r="M57" s="64"/>
      <c r="N57" s="64"/>
      <c r="O57" s="64"/>
      <c r="P57" s="32"/>
      <c r="Q57" s="32"/>
      <c r="R57" s="32"/>
      <c r="S57" s="32"/>
      <c r="T57" s="32"/>
      <c r="U57" s="32"/>
      <c r="V57" s="66"/>
      <c r="W57" s="67" t="str">
        <f>IF((COUNT(W52:W56)=5),((SUM(W52:W56))-(MAX(W52:W56))),(IF((COUNT(W52:W56)=4),SUM(W52:W56),IF((COUNTBLANK(W52:W56)&gt;0),SUM(W52:W56),"DQ"))))</f>
        <v>345</v>
      </c>
      <c r="X57" s="24"/>
      <c r="Y57" s="4"/>
    </row>
    <row r="58" ht="12.75" customHeight="1">
      <c r="A58" s="52" t="s">
        <v>62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4"/>
      <c r="X58" s="4"/>
      <c r="Y58" s="4"/>
    </row>
    <row r="59" ht="12.75" customHeight="1">
      <c r="A59" s="55" t="s">
        <v>6</v>
      </c>
      <c r="B59" s="56"/>
      <c r="C59" s="57">
        <v>1.0</v>
      </c>
      <c r="D59" s="57">
        <v>2.0</v>
      </c>
      <c r="E59" s="57">
        <v>3.0</v>
      </c>
      <c r="F59" s="57">
        <v>4.0</v>
      </c>
      <c r="G59" s="57">
        <v>5.0</v>
      </c>
      <c r="H59" s="57">
        <v>6.0</v>
      </c>
      <c r="I59" s="57">
        <v>7.0</v>
      </c>
      <c r="J59" s="57">
        <v>8.0</v>
      </c>
      <c r="K59" s="57">
        <v>9.0</v>
      </c>
      <c r="L59" s="57" t="s">
        <v>25</v>
      </c>
      <c r="M59" s="57">
        <v>10.0</v>
      </c>
      <c r="N59" s="57">
        <v>11.0</v>
      </c>
      <c r="O59" s="57">
        <v>12.0</v>
      </c>
      <c r="P59" s="57">
        <v>13.0</v>
      </c>
      <c r="Q59" s="57">
        <v>14.0</v>
      </c>
      <c r="R59" s="57">
        <v>15.0</v>
      </c>
      <c r="S59" s="57">
        <v>16.0</v>
      </c>
      <c r="T59" s="57">
        <v>17.0</v>
      </c>
      <c r="U59" s="57">
        <v>18.0</v>
      </c>
      <c r="V59" s="58" t="s">
        <v>26</v>
      </c>
      <c r="W59" s="59" t="s">
        <v>27</v>
      </c>
      <c r="X59" s="24"/>
      <c r="Y59" s="4"/>
    </row>
    <row r="60" ht="12.75" customHeight="1">
      <c r="A60" s="60">
        <v>1.0</v>
      </c>
      <c r="B60" s="61" t="s">
        <v>63</v>
      </c>
      <c r="C60" s="62">
        <v>4.0</v>
      </c>
      <c r="D60" s="62">
        <v>5.0</v>
      </c>
      <c r="E60" s="62">
        <v>4.0</v>
      </c>
      <c r="F60" s="62">
        <v>5.0</v>
      </c>
      <c r="G60" s="62">
        <v>4.0</v>
      </c>
      <c r="H60" s="62">
        <v>3.0</v>
      </c>
      <c r="I60" s="62">
        <v>6.0</v>
      </c>
      <c r="J60" s="62">
        <v>6.0</v>
      </c>
      <c r="K60" s="62">
        <v>5.0</v>
      </c>
      <c r="L60" s="42" t="str">
        <f t="shared" ref="L60:L64" si="19">IF((COUNTBLANK(C60:K60)&gt;0),"",SUM(C60:K60))</f>
        <v>42</v>
      </c>
      <c r="M60" s="62">
        <v>4.0</v>
      </c>
      <c r="N60" s="62">
        <v>4.0</v>
      </c>
      <c r="O60" s="62">
        <v>5.0</v>
      </c>
      <c r="P60" s="62">
        <v>5.0</v>
      </c>
      <c r="Q60" s="62">
        <v>3.0</v>
      </c>
      <c r="R60" s="62">
        <v>5.0</v>
      </c>
      <c r="S60" s="62">
        <v>4.0</v>
      </c>
      <c r="T60" s="62">
        <v>4.0</v>
      </c>
      <c r="U60" s="62">
        <v>5.0</v>
      </c>
      <c r="V60" s="42" t="str">
        <f t="shared" ref="V60:V64" si="20">IF((COUNTBLANK(M60:U60)&gt;0),"",SUM(M60:U60))</f>
        <v>39</v>
      </c>
      <c r="W60" s="49" t="str">
        <f t="shared" ref="W60:W64" si="21">IF((COUNT(L60,V60)&gt;0),SUM(L60,V60),0)</f>
        <v>81</v>
      </c>
      <c r="X60" s="24"/>
      <c r="Y60" s="4"/>
    </row>
    <row r="61" ht="12.75" customHeight="1">
      <c r="A61" s="60">
        <v>2.0</v>
      </c>
      <c r="B61" s="61" t="s">
        <v>64</v>
      </c>
      <c r="C61" s="62">
        <v>4.0</v>
      </c>
      <c r="D61" s="62">
        <v>6.0</v>
      </c>
      <c r="E61" s="62">
        <v>6.0</v>
      </c>
      <c r="F61" s="62">
        <v>3.0</v>
      </c>
      <c r="G61" s="62">
        <v>4.0</v>
      </c>
      <c r="H61" s="62">
        <v>3.0</v>
      </c>
      <c r="I61" s="62">
        <v>5.0</v>
      </c>
      <c r="J61" s="62">
        <v>4.0</v>
      </c>
      <c r="K61" s="62">
        <v>5.0</v>
      </c>
      <c r="L61" s="42" t="str">
        <f t="shared" si="19"/>
        <v>40</v>
      </c>
      <c r="M61" s="62">
        <v>4.0</v>
      </c>
      <c r="N61" s="62">
        <v>5.0</v>
      </c>
      <c r="O61" s="62">
        <v>4.0</v>
      </c>
      <c r="P61" s="63">
        <v>5.0</v>
      </c>
      <c r="Q61" s="63">
        <v>5.0</v>
      </c>
      <c r="R61" s="63">
        <v>4.0</v>
      </c>
      <c r="S61" s="63">
        <v>4.0</v>
      </c>
      <c r="T61" s="63">
        <v>5.0</v>
      </c>
      <c r="U61" s="63">
        <v>4.0</v>
      </c>
      <c r="V61" s="42" t="str">
        <f t="shared" si="20"/>
        <v>40</v>
      </c>
      <c r="W61" s="49" t="str">
        <f t="shared" si="21"/>
        <v>80</v>
      </c>
      <c r="X61" s="24"/>
      <c r="Y61" s="4"/>
    </row>
    <row r="62" ht="12.75" customHeight="1">
      <c r="A62" s="60">
        <v>3.0</v>
      </c>
      <c r="B62" s="61" t="s">
        <v>65</v>
      </c>
      <c r="C62" s="62">
        <v>4.0</v>
      </c>
      <c r="D62" s="62">
        <v>6.0</v>
      </c>
      <c r="E62" s="62">
        <v>4.0</v>
      </c>
      <c r="F62" s="62">
        <v>5.0</v>
      </c>
      <c r="G62" s="62">
        <v>4.0</v>
      </c>
      <c r="H62" s="62">
        <v>4.0</v>
      </c>
      <c r="I62" s="62">
        <v>8.0</v>
      </c>
      <c r="J62" s="62">
        <v>5.0</v>
      </c>
      <c r="K62" s="62">
        <v>5.0</v>
      </c>
      <c r="L62" s="42" t="str">
        <f t="shared" si="19"/>
        <v>45</v>
      </c>
      <c r="M62" s="62">
        <v>4.0</v>
      </c>
      <c r="N62" s="62">
        <v>5.0</v>
      </c>
      <c r="O62" s="62">
        <v>6.0</v>
      </c>
      <c r="P62" s="63">
        <v>7.0</v>
      </c>
      <c r="Q62" s="63">
        <v>3.0</v>
      </c>
      <c r="R62" s="63">
        <v>5.0</v>
      </c>
      <c r="S62" s="63">
        <v>4.0</v>
      </c>
      <c r="T62" s="63">
        <v>6.0</v>
      </c>
      <c r="U62" s="63">
        <v>4.0</v>
      </c>
      <c r="V62" s="42" t="str">
        <f t="shared" si="20"/>
        <v>44</v>
      </c>
      <c r="W62" s="49" t="str">
        <f t="shared" si="21"/>
        <v>89</v>
      </c>
      <c r="X62" s="24"/>
      <c r="Y62" s="4"/>
    </row>
    <row r="63" ht="12.75" customHeight="1">
      <c r="A63" s="60">
        <v>4.0</v>
      </c>
      <c r="B63" s="61" t="s">
        <v>66</v>
      </c>
      <c r="C63" s="62">
        <v>5.0</v>
      </c>
      <c r="D63" s="62">
        <v>5.0</v>
      </c>
      <c r="E63" s="62">
        <v>6.0</v>
      </c>
      <c r="F63" s="62">
        <v>3.0</v>
      </c>
      <c r="G63" s="62">
        <v>5.0</v>
      </c>
      <c r="H63" s="62">
        <v>5.0</v>
      </c>
      <c r="I63" s="62">
        <v>7.0</v>
      </c>
      <c r="J63" s="62">
        <v>5.0</v>
      </c>
      <c r="K63" s="62">
        <v>6.0</v>
      </c>
      <c r="L63" s="42" t="str">
        <f t="shared" si="19"/>
        <v>47</v>
      </c>
      <c r="M63" s="62">
        <v>5.0</v>
      </c>
      <c r="N63" s="62">
        <v>6.0</v>
      </c>
      <c r="O63" s="62">
        <v>6.0</v>
      </c>
      <c r="P63" s="63">
        <v>4.0</v>
      </c>
      <c r="Q63" s="63">
        <v>5.0</v>
      </c>
      <c r="R63" s="63">
        <v>4.0</v>
      </c>
      <c r="S63" s="63">
        <v>5.0</v>
      </c>
      <c r="T63" s="63">
        <v>5.0</v>
      </c>
      <c r="U63" s="63">
        <v>5.0</v>
      </c>
      <c r="V63" s="42" t="str">
        <f t="shared" si="20"/>
        <v>45</v>
      </c>
      <c r="W63" s="49" t="str">
        <f t="shared" si="21"/>
        <v>92</v>
      </c>
      <c r="X63" s="24"/>
      <c r="Y63" s="4"/>
    </row>
    <row r="64" ht="12.75" customHeight="1">
      <c r="A64" s="60">
        <v>5.0</v>
      </c>
      <c r="B64" s="61" t="s">
        <v>67</v>
      </c>
      <c r="C64" s="62">
        <v>4.0</v>
      </c>
      <c r="D64" s="62">
        <v>4.0</v>
      </c>
      <c r="E64" s="62">
        <v>6.0</v>
      </c>
      <c r="F64" s="62">
        <v>4.0</v>
      </c>
      <c r="G64" s="62">
        <v>5.0</v>
      </c>
      <c r="H64" s="62">
        <v>5.0</v>
      </c>
      <c r="I64" s="62">
        <v>6.0</v>
      </c>
      <c r="J64" s="62">
        <v>4.0</v>
      </c>
      <c r="K64" s="62">
        <v>5.0</v>
      </c>
      <c r="L64" s="42" t="str">
        <f t="shared" si="19"/>
        <v>43</v>
      </c>
      <c r="M64" s="62">
        <v>5.0</v>
      </c>
      <c r="N64" s="62">
        <v>5.0</v>
      </c>
      <c r="O64" s="62">
        <v>6.0</v>
      </c>
      <c r="P64" s="63">
        <v>5.0</v>
      </c>
      <c r="Q64" s="63">
        <v>4.0</v>
      </c>
      <c r="R64" s="63">
        <v>4.0</v>
      </c>
      <c r="S64" s="63">
        <v>6.0</v>
      </c>
      <c r="T64" s="63">
        <v>4.0</v>
      </c>
      <c r="U64" s="63">
        <v>3.0</v>
      </c>
      <c r="V64" s="42" t="str">
        <f t="shared" si="20"/>
        <v>42</v>
      </c>
      <c r="W64" s="49" t="str">
        <f t="shared" si="21"/>
        <v>85</v>
      </c>
      <c r="X64" s="24"/>
      <c r="Y64" s="4"/>
    </row>
    <row r="65" ht="12.75" customHeight="1">
      <c r="A65" s="32"/>
      <c r="B65" s="33"/>
      <c r="C65" s="64"/>
      <c r="D65" s="64"/>
      <c r="E65" s="64"/>
      <c r="F65" s="64"/>
      <c r="G65" s="64"/>
      <c r="H65" s="64"/>
      <c r="I65" s="64"/>
      <c r="J65" s="64"/>
      <c r="K65" s="64"/>
      <c r="L65" s="65" t="str">
        <f>(SUM(L60:L64))-(MAX(L60:L64))</f>
        <v>170</v>
      </c>
      <c r="M65" s="64"/>
      <c r="N65" s="64"/>
      <c r="O65" s="64"/>
      <c r="P65" s="32"/>
      <c r="Q65" s="32"/>
      <c r="R65" s="32"/>
      <c r="S65" s="32"/>
      <c r="T65" s="32"/>
      <c r="U65" s="32"/>
      <c r="V65" s="66"/>
      <c r="W65" s="67" t="str">
        <f>IF((COUNT(W60:W64)=5),((SUM(W60:W64))-(MAX(W60:W64))),(IF((COUNT(W60:W64)=4),SUM(W60:W64),IF((COUNTBLANK(W60:W64)&gt;0),SUM(W60:W64),"DQ"))))</f>
        <v>335</v>
      </c>
      <c r="X65" s="24"/>
      <c r="Y65" s="4"/>
    </row>
    <row r="66" ht="12.75" customHeight="1">
      <c r="A66" s="52" t="s">
        <v>18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4"/>
      <c r="X66" s="4"/>
      <c r="Y66" s="4"/>
    </row>
    <row r="67" ht="12.75" customHeight="1">
      <c r="A67" s="55" t="s">
        <v>6</v>
      </c>
      <c r="B67" s="56"/>
      <c r="C67" s="57">
        <v>1.0</v>
      </c>
      <c r="D67" s="57">
        <v>2.0</v>
      </c>
      <c r="E67" s="57">
        <v>3.0</v>
      </c>
      <c r="F67" s="57">
        <v>4.0</v>
      </c>
      <c r="G67" s="57">
        <v>5.0</v>
      </c>
      <c r="H67" s="57">
        <v>6.0</v>
      </c>
      <c r="I67" s="57">
        <v>7.0</v>
      </c>
      <c r="J67" s="57">
        <v>8.0</v>
      </c>
      <c r="K67" s="57">
        <v>9.0</v>
      </c>
      <c r="L67" s="57" t="s">
        <v>25</v>
      </c>
      <c r="M67" s="57">
        <v>10.0</v>
      </c>
      <c r="N67" s="57">
        <v>11.0</v>
      </c>
      <c r="O67" s="57">
        <v>12.0</v>
      </c>
      <c r="P67" s="57">
        <v>13.0</v>
      </c>
      <c r="Q67" s="57">
        <v>14.0</v>
      </c>
      <c r="R67" s="57">
        <v>15.0</v>
      </c>
      <c r="S67" s="57">
        <v>16.0</v>
      </c>
      <c r="T67" s="57">
        <v>17.0</v>
      </c>
      <c r="U67" s="57">
        <v>18.0</v>
      </c>
      <c r="V67" s="58" t="s">
        <v>26</v>
      </c>
      <c r="W67" s="59" t="s">
        <v>27</v>
      </c>
      <c r="X67" s="24"/>
      <c r="Y67" s="4"/>
    </row>
    <row r="68" ht="12.75" customHeight="1">
      <c r="A68" s="60">
        <v>1.0</v>
      </c>
      <c r="B68" s="61" t="s">
        <v>68</v>
      </c>
      <c r="C68" s="62">
        <v>4.0</v>
      </c>
      <c r="D68" s="62">
        <v>4.0</v>
      </c>
      <c r="E68" s="62">
        <v>6.0</v>
      </c>
      <c r="F68" s="62">
        <v>3.0</v>
      </c>
      <c r="G68" s="62">
        <v>4.0</v>
      </c>
      <c r="H68" s="62">
        <v>4.0</v>
      </c>
      <c r="I68" s="62">
        <v>6.0</v>
      </c>
      <c r="J68" s="62">
        <v>4.0</v>
      </c>
      <c r="K68" s="62">
        <v>5.0</v>
      </c>
      <c r="L68" s="42" t="str">
        <f t="shared" ref="L68:L72" si="22">IF((COUNTBLANK(C68:K68)&gt;0),"",SUM(C68:K68))</f>
        <v>40</v>
      </c>
      <c r="M68" s="62">
        <v>4.0</v>
      </c>
      <c r="N68" s="62">
        <v>5.0</v>
      </c>
      <c r="O68" s="62">
        <v>5.0</v>
      </c>
      <c r="P68" s="62">
        <v>6.0</v>
      </c>
      <c r="Q68" s="62">
        <v>3.0</v>
      </c>
      <c r="R68" s="62">
        <v>4.0</v>
      </c>
      <c r="S68" s="62">
        <v>4.0</v>
      </c>
      <c r="T68" s="62">
        <v>5.0</v>
      </c>
      <c r="U68" s="62">
        <v>4.0</v>
      </c>
      <c r="V68" s="42" t="str">
        <f t="shared" ref="V68:V72" si="23">IF((COUNTBLANK(M68:U68)&gt;0),"",SUM(M68:U68))</f>
        <v>40</v>
      </c>
      <c r="W68" s="49" t="str">
        <f t="shared" ref="W68:W72" si="24">IF((COUNT(L68,V68)&gt;0),SUM(L68,V68),0)</f>
        <v>80</v>
      </c>
      <c r="X68" s="24"/>
      <c r="Y68" s="4"/>
    </row>
    <row r="69" ht="12.75" customHeight="1">
      <c r="A69" s="60">
        <v>2.0</v>
      </c>
      <c r="B69" s="61" t="s">
        <v>69</v>
      </c>
      <c r="C69" s="62">
        <v>7.0</v>
      </c>
      <c r="D69" s="62">
        <v>5.0</v>
      </c>
      <c r="E69" s="62">
        <v>7.0</v>
      </c>
      <c r="F69" s="62">
        <v>4.0</v>
      </c>
      <c r="G69" s="62">
        <v>5.0</v>
      </c>
      <c r="H69" s="62">
        <v>5.0</v>
      </c>
      <c r="I69" s="62">
        <v>10.0</v>
      </c>
      <c r="J69" s="62">
        <v>5.0</v>
      </c>
      <c r="K69" s="62">
        <v>5.0</v>
      </c>
      <c r="L69" s="42" t="str">
        <f t="shared" si="22"/>
        <v>53</v>
      </c>
      <c r="M69" s="62">
        <v>4.0</v>
      </c>
      <c r="N69" s="62">
        <v>5.0</v>
      </c>
      <c r="O69" s="62">
        <v>6.0</v>
      </c>
      <c r="P69" s="63">
        <v>5.0</v>
      </c>
      <c r="Q69" s="63">
        <v>4.0</v>
      </c>
      <c r="R69" s="63">
        <v>5.0</v>
      </c>
      <c r="S69" s="63">
        <v>4.0</v>
      </c>
      <c r="T69" s="63">
        <v>5.0</v>
      </c>
      <c r="U69" s="63">
        <v>5.0</v>
      </c>
      <c r="V69" s="42" t="str">
        <f t="shared" si="23"/>
        <v>43</v>
      </c>
      <c r="W69" s="49" t="str">
        <f t="shared" si="24"/>
        <v>96</v>
      </c>
      <c r="X69" s="24"/>
      <c r="Y69" s="4"/>
    </row>
    <row r="70" ht="12.75" customHeight="1">
      <c r="A70" s="60">
        <v>3.0</v>
      </c>
      <c r="B70" s="61" t="s">
        <v>70</v>
      </c>
      <c r="C70" s="62">
        <v>7.0</v>
      </c>
      <c r="D70" s="62">
        <v>4.0</v>
      </c>
      <c r="E70" s="62">
        <v>6.0</v>
      </c>
      <c r="F70" s="62">
        <v>3.0</v>
      </c>
      <c r="G70" s="62">
        <v>4.0</v>
      </c>
      <c r="H70" s="62">
        <v>5.0</v>
      </c>
      <c r="I70" s="62">
        <v>6.0</v>
      </c>
      <c r="J70" s="62">
        <v>5.0</v>
      </c>
      <c r="K70" s="62">
        <v>5.0</v>
      </c>
      <c r="L70" s="42" t="str">
        <f t="shared" si="22"/>
        <v>45</v>
      </c>
      <c r="M70" s="62">
        <v>4.0</v>
      </c>
      <c r="N70" s="62">
        <v>4.0</v>
      </c>
      <c r="O70" s="62">
        <v>5.0</v>
      </c>
      <c r="P70" s="63">
        <v>6.0</v>
      </c>
      <c r="Q70" s="63">
        <v>5.0</v>
      </c>
      <c r="R70" s="63">
        <v>5.0</v>
      </c>
      <c r="S70" s="63">
        <v>3.0</v>
      </c>
      <c r="T70" s="63">
        <v>7.0</v>
      </c>
      <c r="U70" s="63">
        <v>6.0</v>
      </c>
      <c r="V70" s="42" t="str">
        <f t="shared" si="23"/>
        <v>45</v>
      </c>
      <c r="W70" s="49" t="str">
        <f t="shared" si="24"/>
        <v>90</v>
      </c>
      <c r="X70" s="24"/>
      <c r="Y70" s="4"/>
    </row>
    <row r="71" ht="12.75" customHeight="1">
      <c r="A71" s="60">
        <v>4.0</v>
      </c>
      <c r="B71" s="61" t="s">
        <v>71</v>
      </c>
      <c r="C71" s="62">
        <v>6.0</v>
      </c>
      <c r="D71" s="62">
        <v>6.0</v>
      </c>
      <c r="E71" s="62">
        <v>5.0</v>
      </c>
      <c r="F71" s="62">
        <v>5.0</v>
      </c>
      <c r="G71" s="62">
        <v>6.0</v>
      </c>
      <c r="H71" s="62">
        <v>5.0</v>
      </c>
      <c r="I71" s="62">
        <v>6.0</v>
      </c>
      <c r="J71" s="62">
        <v>7.0</v>
      </c>
      <c r="K71" s="62">
        <v>6.0</v>
      </c>
      <c r="L71" s="42" t="str">
        <f t="shared" si="22"/>
        <v>52</v>
      </c>
      <c r="M71" s="62">
        <v>5.0</v>
      </c>
      <c r="N71" s="62">
        <v>5.0</v>
      </c>
      <c r="O71" s="62">
        <v>6.0</v>
      </c>
      <c r="P71" s="63">
        <v>7.0</v>
      </c>
      <c r="Q71" s="63">
        <v>6.0</v>
      </c>
      <c r="R71" s="63">
        <v>6.0</v>
      </c>
      <c r="S71" s="63">
        <v>4.0</v>
      </c>
      <c r="T71" s="63">
        <v>6.0</v>
      </c>
      <c r="U71" s="63">
        <v>7.0</v>
      </c>
      <c r="V71" s="42" t="str">
        <f t="shared" si="23"/>
        <v>52</v>
      </c>
      <c r="W71" s="49" t="str">
        <f t="shared" si="24"/>
        <v>104</v>
      </c>
      <c r="X71" s="24"/>
      <c r="Y71" s="4"/>
    </row>
    <row r="72" ht="12.75" customHeight="1">
      <c r="A72" s="60">
        <v>5.0</v>
      </c>
      <c r="B72" s="61" t="s">
        <v>72</v>
      </c>
      <c r="C72" s="70">
        <v>5.0</v>
      </c>
      <c r="D72" s="62">
        <v>5.0</v>
      </c>
      <c r="E72" s="62">
        <v>6.0</v>
      </c>
      <c r="F72" s="62">
        <v>4.0</v>
      </c>
      <c r="G72" s="62">
        <v>5.0</v>
      </c>
      <c r="H72" s="62">
        <v>3.0</v>
      </c>
      <c r="I72" s="62">
        <v>7.0</v>
      </c>
      <c r="J72" s="62">
        <v>4.0</v>
      </c>
      <c r="K72" s="62">
        <v>6.0</v>
      </c>
      <c r="L72" s="42" t="str">
        <f t="shared" si="22"/>
        <v>45</v>
      </c>
      <c r="M72" s="62">
        <v>5.0</v>
      </c>
      <c r="N72" s="62">
        <v>4.0</v>
      </c>
      <c r="O72" s="62">
        <v>6.0</v>
      </c>
      <c r="P72" s="63">
        <v>7.0</v>
      </c>
      <c r="Q72" s="63">
        <v>6.0</v>
      </c>
      <c r="R72" s="63">
        <v>4.0</v>
      </c>
      <c r="S72" s="63">
        <v>4.0</v>
      </c>
      <c r="T72" s="63">
        <v>5.0</v>
      </c>
      <c r="U72" s="63">
        <v>5.0</v>
      </c>
      <c r="V72" s="42" t="str">
        <f t="shared" si="23"/>
        <v>46</v>
      </c>
      <c r="W72" s="49" t="str">
        <f t="shared" si="24"/>
        <v>91</v>
      </c>
      <c r="X72" s="24"/>
      <c r="Y72" s="4"/>
    </row>
    <row r="73" ht="12.75" customHeight="1">
      <c r="A73" s="32"/>
      <c r="B73" s="33"/>
      <c r="C73" s="64"/>
      <c r="D73" s="64"/>
      <c r="E73" s="64"/>
      <c r="F73" s="64"/>
      <c r="G73" s="64"/>
      <c r="H73" s="64"/>
      <c r="I73" s="64"/>
      <c r="J73" s="64"/>
      <c r="K73" s="64"/>
      <c r="L73" s="65" t="str">
        <f>(SUM(L68:L72))-(MAX(L68:L72))</f>
        <v>182</v>
      </c>
      <c r="M73" s="64"/>
      <c r="N73" s="64"/>
      <c r="O73" s="64"/>
      <c r="P73" s="32"/>
      <c r="Q73" s="32"/>
      <c r="R73" s="32"/>
      <c r="S73" s="32"/>
      <c r="T73" s="32"/>
      <c r="U73" s="32"/>
      <c r="V73" s="66"/>
      <c r="W73" s="67" t="str">
        <f>IF((COUNT(W68:W72)=5),((SUM(W68:W72))-(MAX(W68:W72))),(IF((COUNT(W68:W72)=4),SUM(W68:W72),IF((COUNTBLANK(W68:W72)&gt;0),SUM(W68:W72),"DQ"))))</f>
        <v>357</v>
      </c>
      <c r="X73" s="24"/>
      <c r="Y73" s="4"/>
    </row>
    <row r="74" ht="12.75" customHeight="1">
      <c r="A74" s="52" t="s">
        <v>73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4"/>
      <c r="X74" s="4"/>
      <c r="Y74" s="4"/>
    </row>
    <row r="75" ht="12.75" customHeight="1">
      <c r="A75" s="55" t="s">
        <v>6</v>
      </c>
      <c r="B75" s="56"/>
      <c r="C75" s="57">
        <v>1.0</v>
      </c>
      <c r="D75" s="57">
        <v>2.0</v>
      </c>
      <c r="E75" s="57">
        <v>3.0</v>
      </c>
      <c r="F75" s="57">
        <v>4.0</v>
      </c>
      <c r="G75" s="57">
        <v>5.0</v>
      </c>
      <c r="H75" s="57">
        <v>6.0</v>
      </c>
      <c r="I75" s="57">
        <v>7.0</v>
      </c>
      <c r="J75" s="57">
        <v>8.0</v>
      </c>
      <c r="K75" s="57">
        <v>9.0</v>
      </c>
      <c r="L75" s="57" t="s">
        <v>25</v>
      </c>
      <c r="M75" s="57">
        <v>10.0</v>
      </c>
      <c r="N75" s="57">
        <v>11.0</v>
      </c>
      <c r="O75" s="57">
        <v>12.0</v>
      </c>
      <c r="P75" s="57">
        <v>13.0</v>
      </c>
      <c r="Q75" s="57">
        <v>14.0</v>
      </c>
      <c r="R75" s="57">
        <v>15.0</v>
      </c>
      <c r="S75" s="57">
        <v>16.0</v>
      </c>
      <c r="T75" s="57">
        <v>17.0</v>
      </c>
      <c r="U75" s="57">
        <v>18.0</v>
      </c>
      <c r="V75" s="58" t="s">
        <v>26</v>
      </c>
      <c r="W75" s="59" t="s">
        <v>27</v>
      </c>
      <c r="X75" s="24"/>
      <c r="Y75" s="4"/>
    </row>
    <row r="76" ht="12.75" customHeight="1">
      <c r="A76" s="60">
        <v>1.0</v>
      </c>
      <c r="B76" s="61" t="s">
        <v>74</v>
      </c>
      <c r="C76" s="62">
        <v>3.0</v>
      </c>
      <c r="D76" s="62">
        <v>5.0</v>
      </c>
      <c r="E76" s="62">
        <v>5.0</v>
      </c>
      <c r="F76" s="62">
        <v>4.0</v>
      </c>
      <c r="G76" s="62">
        <v>3.0</v>
      </c>
      <c r="H76" s="62">
        <v>3.0</v>
      </c>
      <c r="I76" s="62">
        <v>6.0</v>
      </c>
      <c r="J76" s="62">
        <v>4.0</v>
      </c>
      <c r="K76" s="62">
        <v>5.0</v>
      </c>
      <c r="L76" s="42" t="str">
        <f t="shared" ref="L76:L80" si="25">IF((COUNTBLANK(C76:K76)&gt;0),"",SUM(C76:K76))</f>
        <v>38</v>
      </c>
      <c r="M76" s="62">
        <v>4.0</v>
      </c>
      <c r="N76" s="62">
        <v>4.0</v>
      </c>
      <c r="O76" s="62">
        <v>4.0</v>
      </c>
      <c r="P76" s="62">
        <v>6.0</v>
      </c>
      <c r="Q76" s="62">
        <v>4.0</v>
      </c>
      <c r="R76" s="62">
        <v>4.0</v>
      </c>
      <c r="S76" s="62">
        <v>3.0</v>
      </c>
      <c r="T76" s="62">
        <v>4.0</v>
      </c>
      <c r="U76" s="62">
        <v>4.0</v>
      </c>
      <c r="V76" s="42" t="str">
        <f t="shared" ref="V76:V80" si="26">IF((COUNTBLANK(M76:U76)&gt;0),"",SUM(M76:U76))</f>
        <v>37</v>
      </c>
      <c r="W76" s="49" t="str">
        <f t="shared" ref="W76:W80" si="27">IF((COUNT(L76,V76)&gt;0),SUM(L76,V76),0)</f>
        <v>75</v>
      </c>
      <c r="X76" s="24"/>
      <c r="Y76" s="4"/>
    </row>
    <row r="77" ht="12.75" customHeight="1">
      <c r="A77" s="60">
        <v>2.0</v>
      </c>
      <c r="B77" s="61" t="s">
        <v>75</v>
      </c>
      <c r="C77" s="62">
        <v>5.0</v>
      </c>
      <c r="D77" s="62">
        <v>4.0</v>
      </c>
      <c r="E77" s="62">
        <v>5.0</v>
      </c>
      <c r="F77" s="62">
        <v>3.0</v>
      </c>
      <c r="G77" s="62">
        <v>4.0</v>
      </c>
      <c r="H77" s="62">
        <v>4.0</v>
      </c>
      <c r="I77" s="62">
        <v>6.0</v>
      </c>
      <c r="J77" s="62">
        <v>4.0</v>
      </c>
      <c r="K77" s="62">
        <v>5.0</v>
      </c>
      <c r="L77" s="42" t="str">
        <f t="shared" si="25"/>
        <v>40</v>
      </c>
      <c r="M77" s="62">
        <v>4.0</v>
      </c>
      <c r="N77" s="62">
        <v>4.0</v>
      </c>
      <c r="O77" s="62">
        <v>4.0</v>
      </c>
      <c r="P77" s="63">
        <v>5.0</v>
      </c>
      <c r="Q77" s="63">
        <v>4.0</v>
      </c>
      <c r="R77" s="63">
        <v>5.0</v>
      </c>
      <c r="S77" s="63">
        <v>3.0</v>
      </c>
      <c r="T77" s="63">
        <v>4.0</v>
      </c>
      <c r="U77" s="63">
        <v>4.0</v>
      </c>
      <c r="V77" s="42" t="str">
        <f t="shared" si="26"/>
        <v>37</v>
      </c>
      <c r="W77" s="49" t="str">
        <f t="shared" si="27"/>
        <v>77</v>
      </c>
      <c r="X77" s="24"/>
      <c r="Y77" s="4"/>
    </row>
    <row r="78" ht="12.75" customHeight="1">
      <c r="A78" s="60">
        <v>3.0</v>
      </c>
      <c r="B78" s="61" t="s">
        <v>76</v>
      </c>
      <c r="C78" s="62">
        <v>5.0</v>
      </c>
      <c r="D78" s="62">
        <v>5.0</v>
      </c>
      <c r="E78" s="62">
        <v>5.0</v>
      </c>
      <c r="F78" s="62">
        <v>4.0</v>
      </c>
      <c r="G78" s="62">
        <v>5.0</v>
      </c>
      <c r="H78" s="62">
        <v>3.0</v>
      </c>
      <c r="I78" s="62">
        <v>7.0</v>
      </c>
      <c r="J78" s="62">
        <v>4.0</v>
      </c>
      <c r="K78" s="62">
        <v>4.0</v>
      </c>
      <c r="L78" s="42" t="str">
        <f t="shared" si="25"/>
        <v>42</v>
      </c>
      <c r="M78" s="62">
        <v>4.0</v>
      </c>
      <c r="N78" s="62">
        <v>5.0</v>
      </c>
      <c r="O78" s="62">
        <v>4.0</v>
      </c>
      <c r="P78" s="63">
        <v>5.0</v>
      </c>
      <c r="Q78" s="63">
        <v>3.0</v>
      </c>
      <c r="R78" s="63">
        <v>5.0</v>
      </c>
      <c r="S78" s="63">
        <v>5.0</v>
      </c>
      <c r="T78" s="63">
        <v>5.0</v>
      </c>
      <c r="U78" s="63">
        <v>3.0</v>
      </c>
      <c r="V78" s="42" t="str">
        <f t="shared" si="26"/>
        <v>39</v>
      </c>
      <c r="W78" s="49" t="str">
        <f t="shared" si="27"/>
        <v>81</v>
      </c>
      <c r="X78" s="24"/>
      <c r="Y78" s="4"/>
    </row>
    <row r="79" ht="12.75" customHeight="1">
      <c r="A79" s="60">
        <v>4.0</v>
      </c>
      <c r="B79" s="61" t="s">
        <v>77</v>
      </c>
      <c r="C79" s="62">
        <v>5.0</v>
      </c>
      <c r="D79" s="62">
        <v>5.0</v>
      </c>
      <c r="E79" s="62">
        <v>5.0</v>
      </c>
      <c r="F79" s="62">
        <v>4.0</v>
      </c>
      <c r="G79" s="62">
        <v>4.0</v>
      </c>
      <c r="H79" s="62">
        <v>5.0</v>
      </c>
      <c r="I79" s="62">
        <v>7.0</v>
      </c>
      <c r="J79" s="62">
        <v>5.0</v>
      </c>
      <c r="K79" s="62">
        <v>5.0</v>
      </c>
      <c r="L79" s="42" t="str">
        <f t="shared" si="25"/>
        <v>45</v>
      </c>
      <c r="M79" s="62">
        <v>3.0</v>
      </c>
      <c r="N79" s="62">
        <v>4.0</v>
      </c>
      <c r="O79" s="62">
        <v>5.0</v>
      </c>
      <c r="P79" s="63">
        <v>6.0</v>
      </c>
      <c r="Q79" s="63">
        <v>5.0</v>
      </c>
      <c r="R79" s="63">
        <v>4.0</v>
      </c>
      <c r="S79" s="63">
        <v>4.0</v>
      </c>
      <c r="T79" s="63">
        <v>6.0</v>
      </c>
      <c r="U79" s="63">
        <v>5.0</v>
      </c>
      <c r="V79" s="42" t="str">
        <f t="shared" si="26"/>
        <v>42</v>
      </c>
      <c r="W79" s="49" t="str">
        <f t="shared" si="27"/>
        <v>87</v>
      </c>
      <c r="X79" s="24"/>
      <c r="Y79" s="4"/>
    </row>
    <row r="80" ht="12.75" customHeight="1">
      <c r="A80" s="60">
        <v>5.0</v>
      </c>
      <c r="B80" s="61" t="s">
        <v>78</v>
      </c>
      <c r="C80" s="62">
        <v>4.0</v>
      </c>
      <c r="D80" s="62">
        <v>5.0</v>
      </c>
      <c r="E80" s="62">
        <v>5.0</v>
      </c>
      <c r="F80" s="62">
        <v>3.0</v>
      </c>
      <c r="G80" s="62">
        <v>5.0</v>
      </c>
      <c r="H80" s="62">
        <v>4.0</v>
      </c>
      <c r="I80" s="62">
        <v>6.0</v>
      </c>
      <c r="J80" s="62">
        <v>4.0</v>
      </c>
      <c r="K80" s="62">
        <v>5.0</v>
      </c>
      <c r="L80" s="42" t="str">
        <f t="shared" si="25"/>
        <v>41</v>
      </c>
      <c r="M80" s="62">
        <v>5.0</v>
      </c>
      <c r="N80" s="62">
        <v>4.0</v>
      </c>
      <c r="O80" s="62">
        <v>6.0</v>
      </c>
      <c r="P80" s="63">
        <v>9.0</v>
      </c>
      <c r="Q80" s="63">
        <v>3.0</v>
      </c>
      <c r="R80" s="63">
        <v>5.0</v>
      </c>
      <c r="S80" s="63">
        <v>4.0</v>
      </c>
      <c r="T80" s="63">
        <v>6.0</v>
      </c>
      <c r="U80" s="63">
        <v>5.0</v>
      </c>
      <c r="V80" s="42" t="str">
        <f t="shared" si="26"/>
        <v>47</v>
      </c>
      <c r="W80" s="49" t="str">
        <f t="shared" si="27"/>
        <v>88</v>
      </c>
      <c r="X80" s="24"/>
      <c r="Y80" s="4"/>
    </row>
    <row r="81" ht="12.75" customHeight="1">
      <c r="A81" s="32"/>
      <c r="B81" s="33"/>
      <c r="C81" s="64"/>
      <c r="D81" s="64"/>
      <c r="E81" s="64"/>
      <c r="F81" s="64"/>
      <c r="G81" s="64"/>
      <c r="H81" s="64"/>
      <c r="I81" s="64"/>
      <c r="J81" s="64"/>
      <c r="K81" s="64"/>
      <c r="L81" s="65" t="str">
        <f>(SUM(L76:L80))-(MAX(L76:L80))</f>
        <v>161</v>
      </c>
      <c r="M81" s="64"/>
      <c r="N81" s="64"/>
      <c r="O81" s="64"/>
      <c r="P81" s="32"/>
      <c r="Q81" s="32"/>
      <c r="R81" s="32"/>
      <c r="S81" s="32"/>
      <c r="T81" s="32"/>
      <c r="U81" s="32"/>
      <c r="V81" s="66"/>
      <c r="W81" s="67" t="str">
        <f>IF((COUNT(W76:W80)=5),((SUM(W76:W80))-(MAX(W76:W80))),(IF((COUNT(W76:W80)=4),SUM(W76:W80),IF((COUNTBLANK(W76:W80)&gt;0),SUM(W76:W80),"DQ"))))</f>
        <v>320</v>
      </c>
      <c r="X81" s="24"/>
      <c r="Y81" s="4"/>
    </row>
    <row r="82" ht="12.75" customHeight="1">
      <c r="A82" s="52" t="s">
        <v>20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4"/>
      <c r="X82" s="4"/>
      <c r="Y82" s="4"/>
    </row>
    <row r="83" ht="12.75" customHeight="1">
      <c r="A83" s="55" t="s">
        <v>6</v>
      </c>
      <c r="B83" s="56"/>
      <c r="C83" s="57">
        <v>1.0</v>
      </c>
      <c r="D83" s="57">
        <v>2.0</v>
      </c>
      <c r="E83" s="57">
        <v>3.0</v>
      </c>
      <c r="F83" s="57">
        <v>4.0</v>
      </c>
      <c r="G83" s="57">
        <v>5.0</v>
      </c>
      <c r="H83" s="57">
        <v>6.0</v>
      </c>
      <c r="I83" s="57">
        <v>7.0</v>
      </c>
      <c r="J83" s="57">
        <v>8.0</v>
      </c>
      <c r="K83" s="57">
        <v>9.0</v>
      </c>
      <c r="L83" s="57" t="s">
        <v>25</v>
      </c>
      <c r="M83" s="57">
        <v>10.0</v>
      </c>
      <c r="N83" s="57">
        <v>11.0</v>
      </c>
      <c r="O83" s="57">
        <v>12.0</v>
      </c>
      <c r="P83" s="57">
        <v>13.0</v>
      </c>
      <c r="Q83" s="57">
        <v>14.0</v>
      </c>
      <c r="R83" s="57">
        <v>15.0</v>
      </c>
      <c r="S83" s="57">
        <v>16.0</v>
      </c>
      <c r="T83" s="57">
        <v>17.0</v>
      </c>
      <c r="U83" s="57">
        <v>18.0</v>
      </c>
      <c r="V83" s="58" t="s">
        <v>26</v>
      </c>
      <c r="W83" s="59" t="s">
        <v>27</v>
      </c>
      <c r="X83" s="24"/>
      <c r="Y83" s="4"/>
    </row>
    <row r="84" ht="12.75" customHeight="1">
      <c r="A84" s="60">
        <v>1.0</v>
      </c>
      <c r="B84" s="61" t="s">
        <v>79</v>
      </c>
      <c r="C84" s="62">
        <v>5.0</v>
      </c>
      <c r="D84" s="62">
        <v>5.0</v>
      </c>
      <c r="E84" s="62">
        <v>4.0</v>
      </c>
      <c r="F84" s="62">
        <v>3.0</v>
      </c>
      <c r="G84" s="62">
        <v>4.0</v>
      </c>
      <c r="H84" s="62">
        <v>4.0</v>
      </c>
      <c r="I84" s="62">
        <v>6.0</v>
      </c>
      <c r="J84" s="62">
        <v>5.0</v>
      </c>
      <c r="K84" s="62">
        <v>4.0</v>
      </c>
      <c r="L84" s="42" t="str">
        <f t="shared" ref="L84:L88" si="28">IF((COUNTBLANK(C84:K84)&gt;0),"",SUM(C84:K84))</f>
        <v>40</v>
      </c>
      <c r="M84" s="62">
        <v>3.0</v>
      </c>
      <c r="N84" s="62">
        <v>4.0</v>
      </c>
      <c r="O84" s="62">
        <v>5.0</v>
      </c>
      <c r="P84" s="62">
        <v>5.0</v>
      </c>
      <c r="Q84" s="62">
        <v>4.0</v>
      </c>
      <c r="R84" s="62">
        <v>4.0</v>
      </c>
      <c r="S84" s="62">
        <v>4.0</v>
      </c>
      <c r="T84" s="62">
        <v>6.0</v>
      </c>
      <c r="U84" s="62">
        <v>4.0</v>
      </c>
      <c r="V84" s="42" t="str">
        <f t="shared" ref="V84:V88" si="29">IF((COUNTBLANK(M84:U84)&gt;0),"",SUM(M84:U84))</f>
        <v>39</v>
      </c>
      <c r="W84" s="49" t="str">
        <f t="shared" ref="W84:W88" si="30">IF((COUNT(L84,V84)&gt;0),SUM(L84,V84),0)</f>
        <v>79</v>
      </c>
      <c r="X84" s="24"/>
      <c r="Y84" s="4"/>
    </row>
    <row r="85" ht="12.75" customHeight="1">
      <c r="A85" s="60">
        <v>2.0</v>
      </c>
      <c r="B85" s="61" t="s">
        <v>80</v>
      </c>
      <c r="C85" s="62">
        <v>5.0</v>
      </c>
      <c r="D85" s="62">
        <v>5.0</v>
      </c>
      <c r="E85" s="62">
        <v>5.0</v>
      </c>
      <c r="F85" s="62">
        <v>4.0</v>
      </c>
      <c r="G85" s="62">
        <v>5.0</v>
      </c>
      <c r="H85" s="62">
        <v>4.0</v>
      </c>
      <c r="I85" s="62">
        <v>7.0</v>
      </c>
      <c r="J85" s="62">
        <v>5.0</v>
      </c>
      <c r="K85" s="62">
        <v>5.0</v>
      </c>
      <c r="L85" s="42" t="str">
        <f t="shared" si="28"/>
        <v>45</v>
      </c>
      <c r="M85" s="62">
        <v>5.0</v>
      </c>
      <c r="N85" s="62">
        <v>6.0</v>
      </c>
      <c r="O85" s="62">
        <v>5.0</v>
      </c>
      <c r="P85" s="63">
        <v>7.0</v>
      </c>
      <c r="Q85" s="63">
        <v>3.0</v>
      </c>
      <c r="R85" s="63">
        <v>4.0</v>
      </c>
      <c r="S85" s="63">
        <v>4.0</v>
      </c>
      <c r="T85" s="63">
        <v>6.0</v>
      </c>
      <c r="U85" s="63">
        <v>5.0</v>
      </c>
      <c r="V85" s="42" t="str">
        <f t="shared" si="29"/>
        <v>45</v>
      </c>
      <c r="W85" s="49" t="str">
        <f t="shared" si="30"/>
        <v>90</v>
      </c>
      <c r="X85" s="24"/>
      <c r="Y85" s="4"/>
    </row>
    <row r="86" ht="12.75" customHeight="1">
      <c r="A86" s="60">
        <v>3.0</v>
      </c>
      <c r="B86" s="61" t="s">
        <v>81</v>
      </c>
      <c r="C86" s="62">
        <v>4.0</v>
      </c>
      <c r="D86" s="62">
        <v>7.0</v>
      </c>
      <c r="E86" s="62">
        <v>6.0</v>
      </c>
      <c r="F86" s="62">
        <v>4.0</v>
      </c>
      <c r="G86" s="62">
        <v>6.0</v>
      </c>
      <c r="H86" s="62">
        <v>4.0</v>
      </c>
      <c r="I86" s="62">
        <v>9.0</v>
      </c>
      <c r="J86" s="62">
        <v>6.0</v>
      </c>
      <c r="K86" s="62">
        <v>5.0</v>
      </c>
      <c r="L86" s="42" t="str">
        <f t="shared" si="28"/>
        <v>51</v>
      </c>
      <c r="M86" s="62">
        <v>4.0</v>
      </c>
      <c r="N86" s="62">
        <v>5.0</v>
      </c>
      <c r="O86" s="62">
        <v>6.0</v>
      </c>
      <c r="P86" s="63">
        <v>5.0</v>
      </c>
      <c r="Q86" s="63">
        <v>4.0</v>
      </c>
      <c r="R86" s="63">
        <v>6.0</v>
      </c>
      <c r="S86" s="63">
        <v>3.0</v>
      </c>
      <c r="T86" s="63">
        <v>5.0</v>
      </c>
      <c r="U86" s="63">
        <v>4.0</v>
      </c>
      <c r="V86" s="42" t="str">
        <f t="shared" si="29"/>
        <v>42</v>
      </c>
      <c r="W86" s="49" t="str">
        <f t="shared" si="30"/>
        <v>93</v>
      </c>
      <c r="X86" s="24"/>
      <c r="Y86" s="4"/>
    </row>
    <row r="87" ht="12.75" customHeight="1">
      <c r="A87" s="60">
        <v>4.0</v>
      </c>
      <c r="B87" s="61" t="s">
        <v>82</v>
      </c>
      <c r="C87" s="62">
        <v>5.0</v>
      </c>
      <c r="D87" s="62">
        <v>5.0</v>
      </c>
      <c r="E87" s="62">
        <v>6.0</v>
      </c>
      <c r="F87" s="62">
        <v>4.0</v>
      </c>
      <c r="G87" s="62">
        <v>5.0</v>
      </c>
      <c r="H87" s="62">
        <v>3.0</v>
      </c>
      <c r="I87" s="62">
        <v>7.0</v>
      </c>
      <c r="J87" s="62">
        <v>5.0</v>
      </c>
      <c r="K87" s="62">
        <v>7.0</v>
      </c>
      <c r="L87" s="42" t="str">
        <f t="shared" si="28"/>
        <v>47</v>
      </c>
      <c r="M87" s="62">
        <v>5.0</v>
      </c>
      <c r="N87" s="62">
        <v>6.0</v>
      </c>
      <c r="O87" s="62">
        <v>5.0</v>
      </c>
      <c r="P87" s="63">
        <v>7.0</v>
      </c>
      <c r="Q87" s="63">
        <v>3.0</v>
      </c>
      <c r="R87" s="63">
        <v>5.0</v>
      </c>
      <c r="S87" s="63">
        <v>4.0</v>
      </c>
      <c r="T87" s="63">
        <v>6.0</v>
      </c>
      <c r="U87" s="63">
        <v>5.0</v>
      </c>
      <c r="V87" s="42" t="str">
        <f t="shared" si="29"/>
        <v>46</v>
      </c>
      <c r="W87" s="49" t="str">
        <f t="shared" si="30"/>
        <v>93</v>
      </c>
      <c r="X87" s="24"/>
      <c r="Y87" s="4"/>
    </row>
    <row r="88" ht="12.75" customHeight="1">
      <c r="A88" s="60">
        <v>5.0</v>
      </c>
      <c r="B88" s="61" t="s">
        <v>83</v>
      </c>
      <c r="C88" s="62">
        <v>7.0</v>
      </c>
      <c r="D88" s="62">
        <v>6.0</v>
      </c>
      <c r="E88" s="62">
        <v>6.0</v>
      </c>
      <c r="F88" s="62">
        <v>5.0</v>
      </c>
      <c r="G88" s="62">
        <v>7.0</v>
      </c>
      <c r="H88" s="62">
        <v>5.0</v>
      </c>
      <c r="I88" s="62">
        <v>7.0</v>
      </c>
      <c r="J88" s="62">
        <v>6.0</v>
      </c>
      <c r="K88" s="62">
        <v>6.0</v>
      </c>
      <c r="L88" s="42" t="str">
        <f t="shared" si="28"/>
        <v>55</v>
      </c>
      <c r="M88" s="62">
        <v>5.0</v>
      </c>
      <c r="N88" s="62">
        <v>6.0</v>
      </c>
      <c r="O88" s="62">
        <v>8.0</v>
      </c>
      <c r="P88" s="63">
        <v>7.0</v>
      </c>
      <c r="Q88" s="63">
        <v>5.0</v>
      </c>
      <c r="R88" s="63">
        <v>6.0</v>
      </c>
      <c r="S88" s="63">
        <v>4.0</v>
      </c>
      <c r="T88" s="63">
        <v>7.0</v>
      </c>
      <c r="U88" s="63">
        <v>8.0</v>
      </c>
      <c r="V88" s="42" t="str">
        <f t="shared" si="29"/>
        <v>56</v>
      </c>
      <c r="W88" s="49" t="str">
        <f t="shared" si="30"/>
        <v>111</v>
      </c>
      <c r="X88" s="24"/>
      <c r="Y88" s="4"/>
    </row>
    <row r="89" ht="12.75" customHeight="1">
      <c r="A89" s="32"/>
      <c r="B89" s="33"/>
      <c r="C89" s="64"/>
      <c r="D89" s="64"/>
      <c r="E89" s="64"/>
      <c r="F89" s="64"/>
      <c r="G89" s="64"/>
      <c r="H89" s="64"/>
      <c r="I89" s="64"/>
      <c r="J89" s="64"/>
      <c r="K89" s="64"/>
      <c r="L89" s="65" t="str">
        <f>(SUM(L84:L88))-(MAX(L84:L88))</f>
        <v>183</v>
      </c>
      <c r="M89" s="64"/>
      <c r="N89" s="64"/>
      <c r="O89" s="64"/>
      <c r="P89" s="32"/>
      <c r="Q89" s="32"/>
      <c r="R89" s="32"/>
      <c r="S89" s="32"/>
      <c r="T89" s="32"/>
      <c r="U89" s="32"/>
      <c r="V89" s="66"/>
      <c r="W89" s="67" t="str">
        <f>IF((COUNT(W84:W88)=5),((SUM(W84:W88))-(MAX(W84:W88))),(IF((COUNT(W84:W88)=4),SUM(W84:W88),IF((COUNTBLANK(W84:W88)&gt;0),SUM(W84:W88),"DQ"))))</f>
        <v>355</v>
      </c>
      <c r="X89" s="24"/>
      <c r="Y89" s="4"/>
    </row>
    <row r="90" ht="12.75" customHeight="1">
      <c r="A90" s="52" t="s">
        <v>21</v>
      </c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4"/>
      <c r="X90" s="4"/>
      <c r="Y90" s="4"/>
    </row>
    <row r="91" ht="12.75" customHeight="1">
      <c r="A91" s="55" t="s">
        <v>6</v>
      </c>
      <c r="B91" s="56"/>
      <c r="C91" s="57">
        <v>1.0</v>
      </c>
      <c r="D91" s="57">
        <v>2.0</v>
      </c>
      <c r="E91" s="57">
        <v>3.0</v>
      </c>
      <c r="F91" s="57">
        <v>4.0</v>
      </c>
      <c r="G91" s="57">
        <v>5.0</v>
      </c>
      <c r="H91" s="57">
        <v>6.0</v>
      </c>
      <c r="I91" s="57">
        <v>7.0</v>
      </c>
      <c r="J91" s="57">
        <v>8.0</v>
      </c>
      <c r="K91" s="57">
        <v>9.0</v>
      </c>
      <c r="L91" s="57" t="s">
        <v>25</v>
      </c>
      <c r="M91" s="57">
        <v>10.0</v>
      </c>
      <c r="N91" s="57">
        <v>11.0</v>
      </c>
      <c r="O91" s="57">
        <v>12.0</v>
      </c>
      <c r="P91" s="57">
        <v>13.0</v>
      </c>
      <c r="Q91" s="57">
        <v>14.0</v>
      </c>
      <c r="R91" s="57">
        <v>15.0</v>
      </c>
      <c r="S91" s="57">
        <v>16.0</v>
      </c>
      <c r="T91" s="57">
        <v>17.0</v>
      </c>
      <c r="U91" s="57">
        <v>18.0</v>
      </c>
      <c r="V91" s="58" t="s">
        <v>26</v>
      </c>
      <c r="W91" s="59" t="s">
        <v>27</v>
      </c>
      <c r="X91" s="24"/>
      <c r="Y91" s="4"/>
    </row>
    <row r="92" ht="12.75" customHeight="1">
      <c r="A92" s="60">
        <v>1.0</v>
      </c>
      <c r="B92" s="61" t="s">
        <v>84</v>
      </c>
      <c r="C92" s="62">
        <v>5.0</v>
      </c>
      <c r="D92" s="62">
        <v>5.0</v>
      </c>
      <c r="E92" s="62">
        <v>6.0</v>
      </c>
      <c r="F92" s="62">
        <v>4.0</v>
      </c>
      <c r="G92" s="62">
        <v>5.0</v>
      </c>
      <c r="H92" s="62">
        <v>3.0</v>
      </c>
      <c r="I92" s="62">
        <v>5.0</v>
      </c>
      <c r="J92" s="62">
        <v>4.0</v>
      </c>
      <c r="K92" s="62">
        <v>4.0</v>
      </c>
      <c r="L92" s="42" t="str">
        <f t="shared" ref="L92:L96" si="31">IF((COUNTBLANK(C92:K92)&gt;0),"",SUM(C92:K92))</f>
        <v>41</v>
      </c>
      <c r="M92" s="62">
        <v>4.0</v>
      </c>
      <c r="N92" s="62">
        <v>4.0</v>
      </c>
      <c r="O92" s="62">
        <v>5.0</v>
      </c>
      <c r="P92" s="62">
        <v>5.0</v>
      </c>
      <c r="Q92" s="62">
        <v>3.0</v>
      </c>
      <c r="R92" s="62">
        <v>5.0</v>
      </c>
      <c r="S92" s="62">
        <v>3.0</v>
      </c>
      <c r="T92" s="62">
        <v>5.0</v>
      </c>
      <c r="U92" s="62">
        <v>5.0</v>
      </c>
      <c r="V92" s="42" t="str">
        <f t="shared" ref="V92:V96" si="32">IF((COUNTBLANK(M92:U92)&gt;0),"",SUM(M92:U92))</f>
        <v>39</v>
      </c>
      <c r="W92" s="49" t="str">
        <f t="shared" ref="W92:W96" si="33">IF((COUNT(L92,V92)&gt;0),SUM(L92,V92),0)</f>
        <v>80</v>
      </c>
      <c r="X92" s="24"/>
      <c r="Y92" s="4"/>
    </row>
    <row r="93" ht="12.75" customHeight="1">
      <c r="A93" s="60">
        <v>2.0</v>
      </c>
      <c r="B93" s="61" t="s">
        <v>85</v>
      </c>
      <c r="C93" s="62">
        <v>4.0</v>
      </c>
      <c r="D93" s="62">
        <v>4.0</v>
      </c>
      <c r="E93" s="62">
        <v>5.0</v>
      </c>
      <c r="F93" s="62">
        <v>4.0</v>
      </c>
      <c r="G93" s="62">
        <v>4.0</v>
      </c>
      <c r="H93" s="62">
        <v>5.0</v>
      </c>
      <c r="I93" s="62">
        <v>6.0</v>
      </c>
      <c r="J93" s="62">
        <v>5.0</v>
      </c>
      <c r="K93" s="62">
        <v>4.0</v>
      </c>
      <c r="L93" s="42" t="str">
        <f t="shared" si="31"/>
        <v>41</v>
      </c>
      <c r="M93" s="62">
        <v>4.0</v>
      </c>
      <c r="N93" s="62">
        <v>5.0</v>
      </c>
      <c r="O93" s="62">
        <v>4.0</v>
      </c>
      <c r="P93" s="63">
        <v>6.0</v>
      </c>
      <c r="Q93" s="63">
        <v>3.0</v>
      </c>
      <c r="R93" s="63">
        <v>5.0</v>
      </c>
      <c r="S93" s="63">
        <v>4.0</v>
      </c>
      <c r="T93" s="63">
        <v>5.0</v>
      </c>
      <c r="U93" s="63">
        <v>3.0</v>
      </c>
      <c r="V93" s="42" t="str">
        <f t="shared" si="32"/>
        <v>39</v>
      </c>
      <c r="W93" s="49" t="str">
        <f t="shared" si="33"/>
        <v>80</v>
      </c>
      <c r="X93" s="24"/>
      <c r="Y93" s="4"/>
    </row>
    <row r="94" ht="12.75" customHeight="1">
      <c r="A94" s="60">
        <v>3.0</v>
      </c>
      <c r="B94" s="61" t="s">
        <v>86</v>
      </c>
      <c r="C94" s="62">
        <v>5.0</v>
      </c>
      <c r="D94" s="62">
        <v>5.0</v>
      </c>
      <c r="E94" s="62">
        <v>6.0</v>
      </c>
      <c r="F94" s="62">
        <v>3.0</v>
      </c>
      <c r="G94" s="62">
        <v>4.0</v>
      </c>
      <c r="H94" s="62">
        <v>4.0</v>
      </c>
      <c r="I94" s="62">
        <v>5.0</v>
      </c>
      <c r="J94" s="62">
        <v>6.0</v>
      </c>
      <c r="K94" s="62">
        <v>4.0</v>
      </c>
      <c r="L94" s="42" t="str">
        <f t="shared" si="31"/>
        <v>42</v>
      </c>
      <c r="M94" s="62">
        <v>4.0</v>
      </c>
      <c r="N94" s="62">
        <v>4.0</v>
      </c>
      <c r="O94" s="62">
        <v>5.0</v>
      </c>
      <c r="P94" s="63">
        <v>5.0</v>
      </c>
      <c r="Q94" s="63">
        <v>4.0</v>
      </c>
      <c r="R94" s="63">
        <v>3.0</v>
      </c>
      <c r="S94" s="63">
        <v>5.0</v>
      </c>
      <c r="T94" s="63">
        <v>6.0</v>
      </c>
      <c r="U94" s="63">
        <v>4.0</v>
      </c>
      <c r="V94" s="42" t="str">
        <f t="shared" si="32"/>
        <v>40</v>
      </c>
      <c r="W94" s="49" t="str">
        <f t="shared" si="33"/>
        <v>82</v>
      </c>
      <c r="X94" s="24"/>
      <c r="Y94" s="4"/>
    </row>
    <row r="95" ht="12.75" customHeight="1">
      <c r="A95" s="60">
        <v>4.0</v>
      </c>
      <c r="B95" s="61" t="s">
        <v>87</v>
      </c>
      <c r="C95" s="62">
        <v>4.0</v>
      </c>
      <c r="D95" s="62">
        <v>6.0</v>
      </c>
      <c r="E95" s="62">
        <v>6.0</v>
      </c>
      <c r="F95" s="62">
        <v>4.0</v>
      </c>
      <c r="G95" s="62">
        <v>6.0</v>
      </c>
      <c r="H95" s="62">
        <v>6.0</v>
      </c>
      <c r="I95" s="62">
        <v>6.0</v>
      </c>
      <c r="J95" s="62">
        <v>5.0</v>
      </c>
      <c r="K95" s="62">
        <v>6.0</v>
      </c>
      <c r="L95" s="42" t="str">
        <f t="shared" si="31"/>
        <v>49</v>
      </c>
      <c r="M95" s="62">
        <v>5.0</v>
      </c>
      <c r="N95" s="62">
        <v>5.0</v>
      </c>
      <c r="O95" s="62">
        <v>4.0</v>
      </c>
      <c r="P95" s="63">
        <v>8.0</v>
      </c>
      <c r="Q95" s="63">
        <v>3.0</v>
      </c>
      <c r="R95" s="63">
        <v>5.0</v>
      </c>
      <c r="S95" s="63">
        <v>5.0</v>
      </c>
      <c r="T95" s="63">
        <v>6.0</v>
      </c>
      <c r="U95" s="63">
        <v>5.0</v>
      </c>
      <c r="V95" s="42" t="str">
        <f t="shared" si="32"/>
        <v>46</v>
      </c>
      <c r="W95" s="49" t="str">
        <f t="shared" si="33"/>
        <v>95</v>
      </c>
      <c r="X95" s="24"/>
      <c r="Y95" s="4"/>
    </row>
    <row r="96" ht="12.75" customHeight="1">
      <c r="A96" s="60">
        <v>5.0</v>
      </c>
      <c r="B96" s="61" t="s">
        <v>88</v>
      </c>
      <c r="C96" s="62">
        <v>5.0</v>
      </c>
      <c r="D96" s="62">
        <v>8.0</v>
      </c>
      <c r="E96" s="62">
        <v>7.0</v>
      </c>
      <c r="F96" s="62">
        <v>5.0</v>
      </c>
      <c r="G96" s="62">
        <v>5.0</v>
      </c>
      <c r="H96" s="62">
        <v>5.0</v>
      </c>
      <c r="I96" s="62">
        <v>7.0</v>
      </c>
      <c r="J96" s="62">
        <v>8.0</v>
      </c>
      <c r="K96" s="62">
        <v>6.0</v>
      </c>
      <c r="L96" s="42" t="str">
        <f t="shared" si="31"/>
        <v>56</v>
      </c>
      <c r="M96" s="62">
        <v>6.0</v>
      </c>
      <c r="N96" s="62">
        <v>7.0</v>
      </c>
      <c r="O96" s="62">
        <v>5.0</v>
      </c>
      <c r="P96" s="63">
        <v>4.0</v>
      </c>
      <c r="Q96" s="63">
        <v>7.0</v>
      </c>
      <c r="R96" s="63">
        <v>5.0</v>
      </c>
      <c r="S96" s="63">
        <v>5.0</v>
      </c>
      <c r="T96" s="63">
        <v>6.0</v>
      </c>
      <c r="U96" s="63">
        <v>6.0</v>
      </c>
      <c r="V96" s="42" t="str">
        <f t="shared" si="32"/>
        <v>51</v>
      </c>
      <c r="W96" s="49" t="str">
        <f t="shared" si="33"/>
        <v>107</v>
      </c>
      <c r="X96" s="24"/>
      <c r="Y96" s="4"/>
    </row>
    <row r="97" ht="12.75" customHeight="1">
      <c r="A97" s="32"/>
      <c r="B97" s="33"/>
      <c r="C97" s="64"/>
      <c r="D97" s="64"/>
      <c r="E97" s="64"/>
      <c r="F97" s="64"/>
      <c r="G97" s="64"/>
      <c r="H97" s="64"/>
      <c r="I97" s="64"/>
      <c r="J97" s="64"/>
      <c r="K97" s="64"/>
      <c r="L97" s="65" t="str">
        <f>(SUM(L92:L96))-(MAX(L92:L96))</f>
        <v>173</v>
      </c>
      <c r="M97" s="64"/>
      <c r="N97" s="64"/>
      <c r="O97" s="64"/>
      <c r="P97" s="32"/>
      <c r="Q97" s="32"/>
      <c r="R97" s="32"/>
      <c r="S97" s="32"/>
      <c r="T97" s="32"/>
      <c r="U97" s="32"/>
      <c r="V97" s="66"/>
      <c r="W97" s="67" t="str">
        <f>IF((COUNT(W92:W96)=5),((SUM(W92:W96))-(MAX(W92:W96))),(IF((COUNT(W92:W96)=4),SUM(W92:W96),IF((COUNTBLANK(W92:W96)&gt;0),SUM(W92:W96),"DQ"))))</f>
        <v>337</v>
      </c>
      <c r="X97" s="24"/>
      <c r="Y97" s="4"/>
    </row>
    <row r="98" ht="12.75" customHeight="1">
      <c r="A98" s="52" t="s">
        <v>89</v>
      </c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4"/>
      <c r="X98" s="4"/>
      <c r="Y98" s="4"/>
    </row>
    <row r="99" ht="12.75" customHeight="1">
      <c r="A99" s="55" t="s">
        <v>6</v>
      </c>
      <c r="B99" s="56"/>
      <c r="C99" s="57">
        <v>1.0</v>
      </c>
      <c r="D99" s="57">
        <v>2.0</v>
      </c>
      <c r="E99" s="57">
        <v>3.0</v>
      </c>
      <c r="F99" s="57">
        <v>4.0</v>
      </c>
      <c r="G99" s="57">
        <v>5.0</v>
      </c>
      <c r="H99" s="57">
        <v>6.0</v>
      </c>
      <c r="I99" s="57">
        <v>7.0</v>
      </c>
      <c r="J99" s="57">
        <v>8.0</v>
      </c>
      <c r="K99" s="57">
        <v>9.0</v>
      </c>
      <c r="L99" s="57" t="s">
        <v>25</v>
      </c>
      <c r="M99" s="57">
        <v>10.0</v>
      </c>
      <c r="N99" s="57">
        <v>11.0</v>
      </c>
      <c r="O99" s="57">
        <v>12.0</v>
      </c>
      <c r="P99" s="57">
        <v>13.0</v>
      </c>
      <c r="Q99" s="57">
        <v>14.0</v>
      </c>
      <c r="R99" s="57">
        <v>15.0</v>
      </c>
      <c r="S99" s="57">
        <v>16.0</v>
      </c>
      <c r="T99" s="57">
        <v>17.0</v>
      </c>
      <c r="U99" s="57">
        <v>18.0</v>
      </c>
      <c r="V99" s="58" t="s">
        <v>26</v>
      </c>
      <c r="W99" s="59" t="s">
        <v>27</v>
      </c>
      <c r="X99" s="24"/>
      <c r="Y99" s="4"/>
    </row>
    <row r="100" ht="12.75" customHeight="1">
      <c r="A100" s="60">
        <v>1.0</v>
      </c>
      <c r="B100" s="61" t="s">
        <v>90</v>
      </c>
      <c r="C100" s="62">
        <v>4.0</v>
      </c>
      <c r="D100" s="62">
        <v>7.0</v>
      </c>
      <c r="E100" s="62">
        <v>7.0</v>
      </c>
      <c r="F100" s="62">
        <v>4.0</v>
      </c>
      <c r="G100" s="62">
        <v>5.0</v>
      </c>
      <c r="H100" s="62">
        <v>4.0</v>
      </c>
      <c r="I100" s="62">
        <v>5.0</v>
      </c>
      <c r="J100" s="62">
        <v>6.0</v>
      </c>
      <c r="K100" s="62">
        <v>5.0</v>
      </c>
      <c r="L100" s="42" t="str">
        <f t="shared" ref="L100:L104" si="34">IF((COUNTBLANK(C100:K100)&gt;0),"",SUM(C100:K100))</f>
        <v>47</v>
      </c>
      <c r="M100" s="62">
        <v>4.0</v>
      </c>
      <c r="N100" s="62">
        <v>4.0</v>
      </c>
      <c r="O100" s="62">
        <v>5.0</v>
      </c>
      <c r="P100" s="62">
        <v>6.0</v>
      </c>
      <c r="Q100" s="62">
        <v>3.0</v>
      </c>
      <c r="R100" s="62">
        <v>4.0</v>
      </c>
      <c r="S100" s="62">
        <v>5.0</v>
      </c>
      <c r="T100" s="62">
        <v>6.0</v>
      </c>
      <c r="U100" s="62">
        <v>5.0</v>
      </c>
      <c r="V100" s="42" t="str">
        <f t="shared" ref="V100:V104" si="35">IF((COUNTBLANK(M100:U100)&gt;0),"",SUM(M100:U100))</f>
        <v>42</v>
      </c>
      <c r="W100" s="49" t="str">
        <f t="shared" ref="W100:W104" si="36">IF((COUNT(L100,V100)&gt;0),SUM(L100,V100),0)</f>
        <v>89</v>
      </c>
      <c r="X100" s="24"/>
      <c r="Y100" s="4"/>
    </row>
    <row r="101" ht="12.75" customHeight="1">
      <c r="A101" s="60">
        <v>2.0</v>
      </c>
      <c r="B101" s="61" t="s">
        <v>91</v>
      </c>
      <c r="C101" s="62">
        <v>6.0</v>
      </c>
      <c r="D101" s="62">
        <v>7.0</v>
      </c>
      <c r="E101" s="62">
        <v>6.0</v>
      </c>
      <c r="F101" s="62">
        <v>4.0</v>
      </c>
      <c r="G101" s="62">
        <v>4.0</v>
      </c>
      <c r="H101" s="62">
        <v>4.0</v>
      </c>
      <c r="I101" s="62">
        <v>7.0</v>
      </c>
      <c r="J101" s="62">
        <v>5.0</v>
      </c>
      <c r="K101" s="62">
        <v>4.0</v>
      </c>
      <c r="L101" s="42" t="str">
        <f t="shared" si="34"/>
        <v>47</v>
      </c>
      <c r="M101" s="62">
        <v>3.0</v>
      </c>
      <c r="N101" s="62">
        <v>4.0</v>
      </c>
      <c r="O101" s="62">
        <v>5.0</v>
      </c>
      <c r="P101" s="63">
        <v>6.0</v>
      </c>
      <c r="Q101" s="63">
        <v>6.0</v>
      </c>
      <c r="R101" s="63">
        <v>4.0</v>
      </c>
      <c r="S101" s="63">
        <v>4.0</v>
      </c>
      <c r="T101" s="63">
        <v>6.0</v>
      </c>
      <c r="U101" s="63">
        <v>3.0</v>
      </c>
      <c r="V101" s="42" t="str">
        <f t="shared" si="35"/>
        <v>41</v>
      </c>
      <c r="W101" s="49" t="str">
        <f t="shared" si="36"/>
        <v>88</v>
      </c>
      <c r="X101" s="24"/>
      <c r="Y101" s="4"/>
    </row>
    <row r="102" ht="12.75" customHeight="1">
      <c r="A102" s="60">
        <v>3.0</v>
      </c>
      <c r="B102" s="61" t="s">
        <v>92</v>
      </c>
      <c r="C102" s="62">
        <v>5.0</v>
      </c>
      <c r="D102" s="62">
        <v>6.0</v>
      </c>
      <c r="E102" s="62">
        <v>5.0</v>
      </c>
      <c r="F102" s="62">
        <v>4.0</v>
      </c>
      <c r="G102" s="62">
        <v>5.0</v>
      </c>
      <c r="H102" s="62">
        <v>3.0</v>
      </c>
      <c r="I102" s="62">
        <v>6.0</v>
      </c>
      <c r="J102" s="62">
        <v>3.0</v>
      </c>
      <c r="K102" s="62">
        <v>6.0</v>
      </c>
      <c r="L102" s="42" t="str">
        <f t="shared" si="34"/>
        <v>43</v>
      </c>
      <c r="M102" s="62">
        <v>3.0</v>
      </c>
      <c r="N102" s="62">
        <v>4.0</v>
      </c>
      <c r="O102" s="62">
        <v>4.0</v>
      </c>
      <c r="P102" s="63">
        <v>5.0</v>
      </c>
      <c r="Q102" s="63">
        <v>3.0</v>
      </c>
      <c r="R102" s="63">
        <v>4.0</v>
      </c>
      <c r="S102" s="63">
        <v>5.0</v>
      </c>
      <c r="T102" s="63">
        <v>5.0</v>
      </c>
      <c r="U102" s="63">
        <v>6.0</v>
      </c>
      <c r="V102" s="42" t="str">
        <f t="shared" si="35"/>
        <v>39</v>
      </c>
      <c r="W102" s="49" t="str">
        <f t="shared" si="36"/>
        <v>82</v>
      </c>
      <c r="X102" s="24"/>
      <c r="Y102" s="4"/>
    </row>
    <row r="103" ht="12.75" customHeight="1">
      <c r="A103" s="60">
        <v>4.0</v>
      </c>
      <c r="B103" s="61" t="s">
        <v>93</v>
      </c>
      <c r="C103" s="62">
        <v>5.0</v>
      </c>
      <c r="D103" s="62">
        <v>7.0</v>
      </c>
      <c r="E103" s="62">
        <v>6.0</v>
      </c>
      <c r="F103" s="62">
        <v>5.0</v>
      </c>
      <c r="G103" s="62">
        <v>5.0</v>
      </c>
      <c r="H103" s="62">
        <v>3.0</v>
      </c>
      <c r="I103" s="62">
        <v>6.0</v>
      </c>
      <c r="J103" s="62">
        <v>5.0</v>
      </c>
      <c r="K103" s="62">
        <v>5.0</v>
      </c>
      <c r="L103" s="42" t="str">
        <f t="shared" si="34"/>
        <v>47</v>
      </c>
      <c r="M103" s="62">
        <v>4.0</v>
      </c>
      <c r="N103" s="62">
        <v>5.0</v>
      </c>
      <c r="O103" s="62">
        <v>5.0</v>
      </c>
      <c r="P103" s="63">
        <v>7.0</v>
      </c>
      <c r="Q103" s="63">
        <v>3.0</v>
      </c>
      <c r="R103" s="63">
        <v>5.0</v>
      </c>
      <c r="S103" s="63">
        <v>5.0</v>
      </c>
      <c r="T103" s="63">
        <v>6.0</v>
      </c>
      <c r="U103" s="63">
        <v>6.0</v>
      </c>
      <c r="V103" s="42" t="str">
        <f t="shared" si="35"/>
        <v>46</v>
      </c>
      <c r="W103" s="49" t="str">
        <f t="shared" si="36"/>
        <v>93</v>
      </c>
      <c r="X103" s="24"/>
      <c r="Y103" s="4"/>
    </row>
    <row r="104" ht="12.75" customHeight="1">
      <c r="A104" s="60">
        <v>5.0</v>
      </c>
      <c r="B104" s="61" t="s">
        <v>94</v>
      </c>
      <c r="C104" s="62">
        <v>5.0</v>
      </c>
      <c r="D104" s="62">
        <v>4.0</v>
      </c>
      <c r="E104" s="62">
        <v>5.0</v>
      </c>
      <c r="F104" s="62">
        <v>3.0</v>
      </c>
      <c r="G104" s="62">
        <v>6.0</v>
      </c>
      <c r="H104" s="62">
        <v>4.0</v>
      </c>
      <c r="I104" s="62">
        <v>7.0</v>
      </c>
      <c r="J104" s="62">
        <v>7.0</v>
      </c>
      <c r="K104" s="62">
        <v>5.0</v>
      </c>
      <c r="L104" s="42" t="str">
        <f t="shared" si="34"/>
        <v>46</v>
      </c>
      <c r="M104" s="62">
        <v>4.0</v>
      </c>
      <c r="N104" s="62">
        <v>6.0</v>
      </c>
      <c r="O104" s="62">
        <v>5.0</v>
      </c>
      <c r="P104" s="63">
        <v>6.0</v>
      </c>
      <c r="Q104" s="63">
        <v>5.0</v>
      </c>
      <c r="R104" s="63">
        <v>6.0</v>
      </c>
      <c r="S104" s="63">
        <v>3.0</v>
      </c>
      <c r="T104" s="63">
        <v>5.0</v>
      </c>
      <c r="U104" s="63">
        <v>5.0</v>
      </c>
      <c r="V104" s="42" t="str">
        <f t="shared" si="35"/>
        <v>45</v>
      </c>
      <c r="W104" s="49" t="str">
        <f t="shared" si="36"/>
        <v>91</v>
      </c>
      <c r="X104" s="24"/>
      <c r="Y104" s="4"/>
    </row>
    <row r="105" ht="12.75" customHeight="1">
      <c r="A105" s="32"/>
      <c r="B105" s="33"/>
      <c r="C105" s="64"/>
      <c r="D105" s="64"/>
      <c r="E105" s="64"/>
      <c r="F105" s="64"/>
      <c r="G105" s="64"/>
      <c r="H105" s="64"/>
      <c r="I105" s="64"/>
      <c r="J105" s="64"/>
      <c r="K105" s="64"/>
      <c r="L105" s="65" t="str">
        <f>(SUM(L100:L104))-(MAX(L100:L104))</f>
        <v>183</v>
      </c>
      <c r="M105" s="64"/>
      <c r="N105" s="64"/>
      <c r="O105" s="64"/>
      <c r="P105" s="32"/>
      <c r="Q105" s="32"/>
      <c r="R105" s="32"/>
      <c r="S105" s="32"/>
      <c r="T105" s="32"/>
      <c r="U105" s="32"/>
      <c r="V105" s="66"/>
      <c r="W105" s="67" t="str">
        <f>IF((COUNT(W100:W104)=5),((SUM(W100:W104))-(MAX(W100:W104))),(IF((COUNT(W100:W104)=4),SUM(W100:W104),IF((COUNTBLANK(W100:W104)&gt;0),SUM(W100:W104),"DQ"))))</f>
        <v>350</v>
      </c>
      <c r="X105" s="24"/>
      <c r="Y105" s="4"/>
    </row>
    <row r="106" ht="12.75" customHeight="1">
      <c r="A106" s="52" t="s">
        <v>95</v>
      </c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4"/>
      <c r="X106" s="4"/>
      <c r="Y106" s="4"/>
    </row>
    <row r="107" ht="12.75" customHeight="1">
      <c r="A107" s="55" t="s">
        <v>6</v>
      </c>
      <c r="B107" s="56"/>
      <c r="C107" s="57">
        <v>1.0</v>
      </c>
      <c r="D107" s="57">
        <v>2.0</v>
      </c>
      <c r="E107" s="57">
        <v>3.0</v>
      </c>
      <c r="F107" s="57">
        <v>4.0</v>
      </c>
      <c r="G107" s="57">
        <v>5.0</v>
      </c>
      <c r="H107" s="57">
        <v>6.0</v>
      </c>
      <c r="I107" s="57">
        <v>7.0</v>
      </c>
      <c r="J107" s="57">
        <v>8.0</v>
      </c>
      <c r="K107" s="57">
        <v>9.0</v>
      </c>
      <c r="L107" s="57" t="s">
        <v>25</v>
      </c>
      <c r="M107" s="57">
        <v>10.0</v>
      </c>
      <c r="N107" s="57">
        <v>11.0</v>
      </c>
      <c r="O107" s="57">
        <v>12.0</v>
      </c>
      <c r="P107" s="57">
        <v>13.0</v>
      </c>
      <c r="Q107" s="57">
        <v>14.0</v>
      </c>
      <c r="R107" s="57">
        <v>15.0</v>
      </c>
      <c r="S107" s="57">
        <v>16.0</v>
      </c>
      <c r="T107" s="57">
        <v>17.0</v>
      </c>
      <c r="U107" s="57">
        <v>18.0</v>
      </c>
      <c r="V107" s="58" t="s">
        <v>26</v>
      </c>
      <c r="W107" s="59" t="s">
        <v>27</v>
      </c>
      <c r="X107" s="24"/>
      <c r="Y107" s="4"/>
    </row>
    <row r="108" ht="12.75" customHeight="1">
      <c r="A108" s="60">
        <v>1.0</v>
      </c>
      <c r="B108" s="61" t="s">
        <v>96</v>
      </c>
      <c r="C108" s="62">
        <v>5.0</v>
      </c>
      <c r="D108" s="62">
        <v>5.0</v>
      </c>
      <c r="E108" s="62">
        <v>5.0</v>
      </c>
      <c r="F108" s="62">
        <v>4.0</v>
      </c>
      <c r="G108" s="62">
        <v>3.0</v>
      </c>
      <c r="H108" s="62">
        <v>3.0</v>
      </c>
      <c r="I108" s="62">
        <v>6.0</v>
      </c>
      <c r="J108" s="62">
        <v>6.0</v>
      </c>
      <c r="K108" s="62">
        <v>4.0</v>
      </c>
      <c r="L108" s="42" t="str">
        <f t="shared" ref="L108:L112" si="37">IF((COUNTBLANK(C108:K108)&gt;0),"",SUM(C108:K108))</f>
        <v>41</v>
      </c>
      <c r="M108" s="62">
        <v>3.0</v>
      </c>
      <c r="N108" s="62">
        <v>4.0</v>
      </c>
      <c r="O108" s="62">
        <v>5.0</v>
      </c>
      <c r="P108" s="62">
        <v>4.0</v>
      </c>
      <c r="Q108" s="62">
        <v>5.0</v>
      </c>
      <c r="R108" s="62">
        <v>4.0</v>
      </c>
      <c r="S108" s="62">
        <v>4.0</v>
      </c>
      <c r="T108" s="62">
        <v>5.0</v>
      </c>
      <c r="U108" s="62">
        <v>4.0</v>
      </c>
      <c r="V108" s="42" t="str">
        <f t="shared" ref="V108:V112" si="38">IF((COUNTBLANK(M108:U108)&gt;0),"",SUM(M108:U108))</f>
        <v>38</v>
      </c>
      <c r="W108" s="49" t="str">
        <f t="shared" ref="W108:W112" si="39">IF((COUNT(L108,V108)&gt;0),SUM(L108,V108),0)</f>
        <v>79</v>
      </c>
      <c r="X108" s="24"/>
      <c r="Y108" s="4"/>
    </row>
    <row r="109" ht="12.75" customHeight="1">
      <c r="A109" s="60">
        <v>2.0</v>
      </c>
      <c r="B109" s="61" t="s">
        <v>97</v>
      </c>
      <c r="C109" s="62">
        <v>5.0</v>
      </c>
      <c r="D109" s="62">
        <v>5.0</v>
      </c>
      <c r="E109" s="62">
        <v>5.0</v>
      </c>
      <c r="F109" s="62">
        <v>2.0</v>
      </c>
      <c r="G109" s="62">
        <v>5.0</v>
      </c>
      <c r="H109" s="62">
        <v>3.0</v>
      </c>
      <c r="I109" s="62">
        <v>5.0</v>
      </c>
      <c r="J109" s="62">
        <v>6.0</v>
      </c>
      <c r="K109" s="62">
        <v>5.0</v>
      </c>
      <c r="L109" s="42" t="str">
        <f t="shared" si="37"/>
        <v>41</v>
      </c>
      <c r="M109" s="62">
        <v>5.0</v>
      </c>
      <c r="N109" s="62">
        <v>7.0</v>
      </c>
      <c r="O109" s="62">
        <v>4.0</v>
      </c>
      <c r="P109" s="63">
        <v>6.0</v>
      </c>
      <c r="Q109" s="63">
        <v>6.0</v>
      </c>
      <c r="R109" s="63">
        <v>4.0</v>
      </c>
      <c r="S109" s="63">
        <v>3.0</v>
      </c>
      <c r="T109" s="63">
        <v>6.0</v>
      </c>
      <c r="U109" s="63">
        <v>4.0</v>
      </c>
      <c r="V109" s="42" t="str">
        <f t="shared" si="38"/>
        <v>45</v>
      </c>
      <c r="W109" s="49" t="str">
        <f t="shared" si="39"/>
        <v>86</v>
      </c>
      <c r="X109" s="24"/>
      <c r="Y109" s="4"/>
    </row>
    <row r="110" ht="12.75" customHeight="1">
      <c r="A110" s="60">
        <v>3.0</v>
      </c>
      <c r="B110" s="61" t="s">
        <v>98</v>
      </c>
      <c r="C110" s="62">
        <v>3.0</v>
      </c>
      <c r="D110" s="62">
        <v>5.0</v>
      </c>
      <c r="E110" s="62">
        <v>6.0</v>
      </c>
      <c r="F110" s="62">
        <v>4.0</v>
      </c>
      <c r="G110" s="62">
        <v>6.0</v>
      </c>
      <c r="H110" s="62">
        <v>5.0</v>
      </c>
      <c r="I110" s="62">
        <v>7.0</v>
      </c>
      <c r="J110" s="62">
        <v>5.0</v>
      </c>
      <c r="K110" s="62">
        <v>6.0</v>
      </c>
      <c r="L110" s="42" t="str">
        <f t="shared" si="37"/>
        <v>47</v>
      </c>
      <c r="M110" s="62">
        <v>6.0</v>
      </c>
      <c r="N110" s="62">
        <v>5.0</v>
      </c>
      <c r="O110" s="62">
        <v>5.0</v>
      </c>
      <c r="P110" s="63">
        <v>5.0</v>
      </c>
      <c r="Q110" s="63">
        <v>4.0</v>
      </c>
      <c r="R110" s="63">
        <v>5.0</v>
      </c>
      <c r="S110" s="63">
        <v>3.0</v>
      </c>
      <c r="T110" s="63">
        <v>7.0</v>
      </c>
      <c r="U110" s="63">
        <v>7.0</v>
      </c>
      <c r="V110" s="42" t="str">
        <f t="shared" si="38"/>
        <v>47</v>
      </c>
      <c r="W110" s="49" t="str">
        <f t="shared" si="39"/>
        <v>94</v>
      </c>
      <c r="X110" s="24"/>
      <c r="Y110" s="4"/>
    </row>
    <row r="111" ht="12.75" customHeight="1">
      <c r="A111" s="60">
        <v>4.0</v>
      </c>
      <c r="B111" s="61" t="s">
        <v>99</v>
      </c>
      <c r="C111" s="62">
        <v>5.0</v>
      </c>
      <c r="D111" s="62">
        <v>6.0</v>
      </c>
      <c r="E111" s="62">
        <v>7.0</v>
      </c>
      <c r="F111" s="62">
        <v>4.0</v>
      </c>
      <c r="G111" s="62">
        <v>6.0</v>
      </c>
      <c r="H111" s="62">
        <v>4.0</v>
      </c>
      <c r="I111" s="62">
        <v>5.0</v>
      </c>
      <c r="J111" s="62">
        <v>9.0</v>
      </c>
      <c r="K111" s="62">
        <v>6.0</v>
      </c>
      <c r="L111" s="42" t="str">
        <f t="shared" si="37"/>
        <v>52</v>
      </c>
      <c r="M111" s="62">
        <v>5.0</v>
      </c>
      <c r="N111" s="62">
        <v>5.0</v>
      </c>
      <c r="O111" s="62">
        <v>5.0</v>
      </c>
      <c r="P111" s="63">
        <v>6.0</v>
      </c>
      <c r="Q111" s="63">
        <v>3.0</v>
      </c>
      <c r="R111" s="63">
        <v>5.0</v>
      </c>
      <c r="S111" s="63">
        <v>4.0</v>
      </c>
      <c r="T111" s="63">
        <v>7.0</v>
      </c>
      <c r="U111" s="63">
        <v>5.0</v>
      </c>
      <c r="V111" s="42" t="str">
        <f t="shared" si="38"/>
        <v>45</v>
      </c>
      <c r="W111" s="49" t="str">
        <f t="shared" si="39"/>
        <v>97</v>
      </c>
      <c r="X111" s="24"/>
      <c r="Y111" s="4"/>
    </row>
    <row r="112" ht="12.75" customHeight="1">
      <c r="A112" s="60">
        <v>5.0</v>
      </c>
      <c r="B112" s="61" t="s">
        <v>100</v>
      </c>
      <c r="C112" s="62">
        <v>4.0</v>
      </c>
      <c r="D112" s="62">
        <v>5.0</v>
      </c>
      <c r="E112" s="62">
        <v>6.0</v>
      </c>
      <c r="F112" s="62">
        <v>4.0</v>
      </c>
      <c r="G112" s="62">
        <v>6.0</v>
      </c>
      <c r="H112" s="62">
        <v>4.0</v>
      </c>
      <c r="I112" s="62">
        <v>5.0</v>
      </c>
      <c r="J112" s="62">
        <v>5.0</v>
      </c>
      <c r="K112" s="62">
        <v>6.0</v>
      </c>
      <c r="L112" s="42" t="str">
        <f t="shared" si="37"/>
        <v>45</v>
      </c>
      <c r="M112" s="62">
        <v>4.0</v>
      </c>
      <c r="N112" s="62">
        <v>4.0</v>
      </c>
      <c r="O112" s="62">
        <v>5.0</v>
      </c>
      <c r="P112" s="63">
        <v>6.0</v>
      </c>
      <c r="Q112" s="63">
        <v>6.0</v>
      </c>
      <c r="R112" s="63">
        <v>4.0</v>
      </c>
      <c r="S112" s="63">
        <v>6.0</v>
      </c>
      <c r="T112" s="63">
        <v>5.0</v>
      </c>
      <c r="U112" s="63">
        <v>5.0</v>
      </c>
      <c r="V112" s="42" t="str">
        <f t="shared" si="38"/>
        <v>45</v>
      </c>
      <c r="W112" s="49" t="str">
        <f t="shared" si="39"/>
        <v>90</v>
      </c>
      <c r="X112" s="24"/>
      <c r="Y112" s="4"/>
    </row>
    <row r="113" ht="12.75" customHeight="1">
      <c r="A113" s="32"/>
      <c r="B113" s="33"/>
      <c r="C113" s="64"/>
      <c r="D113" s="64"/>
      <c r="E113" s="64"/>
      <c r="F113" s="64"/>
      <c r="G113" s="64"/>
      <c r="H113" s="64"/>
      <c r="I113" s="64"/>
      <c r="J113" s="64"/>
      <c r="K113" s="64"/>
      <c r="L113" s="65" t="str">
        <f>(SUM(L108:L112))-(MAX(L108:L112))</f>
        <v>174</v>
      </c>
      <c r="M113" s="64"/>
      <c r="N113" s="64"/>
      <c r="O113" s="64"/>
      <c r="P113" s="32"/>
      <c r="Q113" s="32"/>
      <c r="R113" s="32"/>
      <c r="S113" s="32"/>
      <c r="T113" s="32"/>
      <c r="U113" s="32"/>
      <c r="V113" s="66"/>
      <c r="W113" s="67" t="str">
        <f>IF((COUNT(W108:W112)=5),((SUM(W108:W112))-(MAX(W108:W112))),(IF((COUNT(W108:W112)=4),SUM(W108:W112),IF((COUNTBLANK(W108:W112)&gt;0),SUM(W108:W112),"DQ"))))</f>
        <v>349</v>
      </c>
      <c r="X113" s="24"/>
      <c r="Y113" s="4"/>
    </row>
    <row r="114" ht="12.75" customHeight="1">
      <c r="A114" s="52" t="s">
        <v>101</v>
      </c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4"/>
      <c r="X114" s="4"/>
      <c r="Y114" s="4"/>
    </row>
    <row r="115" ht="12.75" customHeight="1">
      <c r="A115" s="55" t="s">
        <v>6</v>
      </c>
      <c r="B115" s="56"/>
      <c r="C115" s="57">
        <v>1.0</v>
      </c>
      <c r="D115" s="57">
        <v>2.0</v>
      </c>
      <c r="E115" s="57">
        <v>3.0</v>
      </c>
      <c r="F115" s="57">
        <v>4.0</v>
      </c>
      <c r="G115" s="57">
        <v>5.0</v>
      </c>
      <c r="H115" s="57">
        <v>6.0</v>
      </c>
      <c r="I115" s="57">
        <v>7.0</v>
      </c>
      <c r="J115" s="57">
        <v>8.0</v>
      </c>
      <c r="K115" s="57">
        <v>9.0</v>
      </c>
      <c r="L115" s="57" t="s">
        <v>25</v>
      </c>
      <c r="M115" s="57">
        <v>10.0</v>
      </c>
      <c r="N115" s="57">
        <v>11.0</v>
      </c>
      <c r="O115" s="57">
        <v>12.0</v>
      </c>
      <c r="P115" s="57">
        <v>13.0</v>
      </c>
      <c r="Q115" s="57">
        <v>14.0</v>
      </c>
      <c r="R115" s="57">
        <v>15.0</v>
      </c>
      <c r="S115" s="57">
        <v>16.0</v>
      </c>
      <c r="T115" s="57">
        <v>17.0</v>
      </c>
      <c r="U115" s="57">
        <v>18.0</v>
      </c>
      <c r="V115" s="58" t="s">
        <v>26</v>
      </c>
      <c r="W115" s="59" t="s">
        <v>27</v>
      </c>
      <c r="X115" s="24"/>
      <c r="Y115" s="4"/>
    </row>
    <row r="116" ht="12.75" customHeight="1">
      <c r="A116" s="60">
        <v>1.0</v>
      </c>
      <c r="B116" s="61" t="s">
        <v>102</v>
      </c>
      <c r="C116" s="62">
        <v>3.0</v>
      </c>
      <c r="D116" s="62">
        <v>5.0</v>
      </c>
      <c r="E116" s="62">
        <v>4.0</v>
      </c>
      <c r="F116" s="62">
        <v>3.0</v>
      </c>
      <c r="G116" s="62">
        <v>4.0</v>
      </c>
      <c r="H116" s="62">
        <v>3.0</v>
      </c>
      <c r="I116" s="62">
        <v>7.0</v>
      </c>
      <c r="J116" s="62">
        <v>7.0</v>
      </c>
      <c r="K116" s="62">
        <v>3.0</v>
      </c>
      <c r="L116" s="42" t="str">
        <f t="shared" ref="L116:L120" si="40">IF((COUNTBLANK(C116:K116)&gt;0),"",SUM(C116:K116))</f>
        <v>39</v>
      </c>
      <c r="M116" s="62">
        <v>4.0</v>
      </c>
      <c r="N116" s="62">
        <v>4.0</v>
      </c>
      <c r="O116" s="62">
        <v>4.0</v>
      </c>
      <c r="P116" s="62">
        <v>5.0</v>
      </c>
      <c r="Q116" s="62">
        <v>3.0</v>
      </c>
      <c r="R116" s="62">
        <v>3.0</v>
      </c>
      <c r="S116" s="62">
        <v>4.0</v>
      </c>
      <c r="T116" s="62">
        <v>4.0</v>
      </c>
      <c r="U116" s="62">
        <v>4.0</v>
      </c>
      <c r="V116" s="42" t="str">
        <f t="shared" ref="V116:V120" si="41">IF((COUNTBLANK(M116:U116)&gt;0),"",SUM(M116:U116))</f>
        <v>35</v>
      </c>
      <c r="W116" s="49" t="str">
        <f t="shared" ref="W116:W120" si="42">IF((COUNT(L116,V116)&gt;0),SUM(L116,V116),0)</f>
        <v>74</v>
      </c>
      <c r="X116" s="24"/>
      <c r="Y116" s="4"/>
    </row>
    <row r="117" ht="12.75" customHeight="1">
      <c r="A117" s="60">
        <v>2.0</v>
      </c>
      <c r="B117" s="61" t="s">
        <v>103</v>
      </c>
      <c r="C117" s="62">
        <v>4.0</v>
      </c>
      <c r="D117" s="62">
        <v>4.0</v>
      </c>
      <c r="E117" s="62">
        <v>6.0</v>
      </c>
      <c r="F117" s="62">
        <v>4.0</v>
      </c>
      <c r="G117" s="62">
        <v>6.0</v>
      </c>
      <c r="H117" s="62">
        <v>3.0</v>
      </c>
      <c r="I117" s="62">
        <v>5.0</v>
      </c>
      <c r="J117" s="62">
        <v>6.0</v>
      </c>
      <c r="K117" s="62">
        <v>4.0</v>
      </c>
      <c r="L117" s="42" t="str">
        <f t="shared" si="40"/>
        <v>42</v>
      </c>
      <c r="M117" s="62">
        <v>4.0</v>
      </c>
      <c r="N117" s="62">
        <v>4.0</v>
      </c>
      <c r="O117" s="62">
        <v>5.0</v>
      </c>
      <c r="P117" s="63">
        <v>5.0</v>
      </c>
      <c r="Q117" s="63">
        <v>3.0</v>
      </c>
      <c r="R117" s="63">
        <v>5.0</v>
      </c>
      <c r="S117" s="63">
        <v>2.0</v>
      </c>
      <c r="T117" s="63">
        <v>4.0</v>
      </c>
      <c r="U117" s="63">
        <v>4.0</v>
      </c>
      <c r="V117" s="42" t="str">
        <f t="shared" si="41"/>
        <v>36</v>
      </c>
      <c r="W117" s="49" t="str">
        <f t="shared" si="42"/>
        <v>78</v>
      </c>
      <c r="X117" s="24"/>
      <c r="Y117" s="4"/>
    </row>
    <row r="118" ht="12.75" customHeight="1">
      <c r="A118" s="60">
        <v>3.0</v>
      </c>
      <c r="B118" s="61" t="s">
        <v>104</v>
      </c>
      <c r="C118" s="62">
        <v>4.0</v>
      </c>
      <c r="D118" s="62">
        <v>5.0</v>
      </c>
      <c r="E118" s="62">
        <v>6.0</v>
      </c>
      <c r="F118" s="62">
        <v>3.0</v>
      </c>
      <c r="G118" s="62">
        <v>4.0</v>
      </c>
      <c r="H118" s="62">
        <v>4.0</v>
      </c>
      <c r="I118" s="62">
        <v>4.0</v>
      </c>
      <c r="J118" s="62">
        <v>3.0</v>
      </c>
      <c r="K118" s="62">
        <v>4.0</v>
      </c>
      <c r="L118" s="42" t="str">
        <f t="shared" si="40"/>
        <v>37</v>
      </c>
      <c r="M118" s="62">
        <v>4.0</v>
      </c>
      <c r="N118" s="62">
        <v>4.0</v>
      </c>
      <c r="O118" s="62">
        <v>5.0</v>
      </c>
      <c r="P118" s="63">
        <v>6.0</v>
      </c>
      <c r="Q118" s="63">
        <v>5.0</v>
      </c>
      <c r="R118" s="63">
        <v>4.0</v>
      </c>
      <c r="S118" s="63">
        <v>3.0</v>
      </c>
      <c r="T118" s="63">
        <v>5.0</v>
      </c>
      <c r="U118" s="63">
        <v>3.0</v>
      </c>
      <c r="V118" s="42" t="str">
        <f t="shared" si="41"/>
        <v>39</v>
      </c>
      <c r="W118" s="49" t="str">
        <f t="shared" si="42"/>
        <v>76</v>
      </c>
      <c r="X118" s="24"/>
      <c r="Y118" s="4"/>
    </row>
    <row r="119" ht="12.75" customHeight="1">
      <c r="A119" s="60">
        <v>4.0</v>
      </c>
      <c r="B119" s="61" t="s">
        <v>105</v>
      </c>
      <c r="C119" s="62">
        <v>4.0</v>
      </c>
      <c r="D119" s="62">
        <v>4.0</v>
      </c>
      <c r="E119" s="62">
        <v>5.0</v>
      </c>
      <c r="F119" s="62">
        <v>4.0</v>
      </c>
      <c r="G119" s="62">
        <v>4.0</v>
      </c>
      <c r="H119" s="62">
        <v>3.0</v>
      </c>
      <c r="I119" s="62">
        <v>9.0</v>
      </c>
      <c r="J119" s="62">
        <v>4.0</v>
      </c>
      <c r="K119" s="62">
        <v>5.0</v>
      </c>
      <c r="L119" s="42" t="str">
        <f t="shared" si="40"/>
        <v>42</v>
      </c>
      <c r="M119" s="62">
        <v>4.0</v>
      </c>
      <c r="N119" s="62">
        <v>5.0</v>
      </c>
      <c r="O119" s="62">
        <v>3.0</v>
      </c>
      <c r="P119" s="63">
        <v>5.0</v>
      </c>
      <c r="Q119" s="63">
        <v>3.0</v>
      </c>
      <c r="R119" s="63">
        <v>5.0</v>
      </c>
      <c r="S119" s="63">
        <v>4.0</v>
      </c>
      <c r="T119" s="63">
        <v>6.0</v>
      </c>
      <c r="U119" s="63">
        <v>4.0</v>
      </c>
      <c r="V119" s="42" t="str">
        <f t="shared" si="41"/>
        <v>39</v>
      </c>
      <c r="W119" s="49" t="str">
        <f t="shared" si="42"/>
        <v>81</v>
      </c>
      <c r="X119" s="24"/>
      <c r="Y119" s="4"/>
    </row>
    <row r="120" ht="12.75" customHeight="1">
      <c r="A120" s="60">
        <v>5.0</v>
      </c>
      <c r="B120" s="61" t="s">
        <v>106</v>
      </c>
      <c r="C120" s="62">
        <v>4.0</v>
      </c>
      <c r="D120" s="62">
        <v>5.0</v>
      </c>
      <c r="E120" s="62">
        <v>5.0</v>
      </c>
      <c r="F120" s="62">
        <v>3.0</v>
      </c>
      <c r="G120" s="62">
        <v>5.0</v>
      </c>
      <c r="H120" s="62">
        <v>4.0</v>
      </c>
      <c r="I120" s="62">
        <v>5.0</v>
      </c>
      <c r="J120" s="62">
        <v>6.0</v>
      </c>
      <c r="K120" s="62">
        <v>4.0</v>
      </c>
      <c r="L120" s="42" t="str">
        <f t="shared" si="40"/>
        <v>41</v>
      </c>
      <c r="M120" s="62">
        <v>4.0</v>
      </c>
      <c r="N120" s="62">
        <v>4.0</v>
      </c>
      <c r="O120" s="62">
        <v>5.0</v>
      </c>
      <c r="P120" s="63">
        <v>5.0</v>
      </c>
      <c r="Q120" s="63">
        <v>4.0</v>
      </c>
      <c r="R120" s="63">
        <v>3.0</v>
      </c>
      <c r="S120" s="63">
        <v>4.0</v>
      </c>
      <c r="T120" s="63">
        <v>5.0</v>
      </c>
      <c r="U120" s="63">
        <v>6.0</v>
      </c>
      <c r="V120" s="42" t="str">
        <f t="shared" si="41"/>
        <v>40</v>
      </c>
      <c r="W120" s="49" t="str">
        <f t="shared" si="42"/>
        <v>81</v>
      </c>
      <c r="X120" s="24"/>
      <c r="Y120" s="4"/>
    </row>
    <row r="121" ht="12.75" customHeight="1">
      <c r="A121" s="32"/>
      <c r="B121" s="33"/>
      <c r="C121" s="64"/>
      <c r="D121" s="64"/>
      <c r="E121" s="64"/>
      <c r="F121" s="64"/>
      <c r="G121" s="64"/>
      <c r="H121" s="64"/>
      <c r="I121" s="64"/>
      <c r="J121" s="64"/>
      <c r="K121" s="64"/>
      <c r="L121" s="65"/>
      <c r="M121" s="64"/>
      <c r="N121" s="64"/>
      <c r="O121" s="64"/>
      <c r="P121" s="32"/>
      <c r="Q121" s="32"/>
      <c r="R121" s="32"/>
      <c r="S121" s="32"/>
      <c r="T121" s="32"/>
      <c r="U121" s="32"/>
      <c r="V121" s="66"/>
      <c r="W121" s="67" t="str">
        <f>IF((COUNT(W116:W120)=5),((SUM(W116:W120))-(MAX(W116:W120))),(IF((COUNT(W116:W120)=4),SUM(W116:W120),IF((COUNTBLANK(W116:W120)&gt;0),SUM(W116:W120),"DQ"))))</f>
        <v>309</v>
      </c>
      <c r="X121" s="24"/>
      <c r="Y121" s="4"/>
    </row>
    <row r="122" ht="12.75" customHeight="1">
      <c r="A122" s="52" t="s">
        <v>107</v>
      </c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4"/>
      <c r="X122" s="4"/>
      <c r="Y122" s="4"/>
    </row>
    <row r="123" ht="12.75" customHeight="1">
      <c r="A123" s="55" t="s">
        <v>6</v>
      </c>
      <c r="B123" s="56"/>
      <c r="C123" s="57">
        <v>1.0</v>
      </c>
      <c r="D123" s="57">
        <v>2.0</v>
      </c>
      <c r="E123" s="57">
        <v>3.0</v>
      </c>
      <c r="F123" s="57">
        <v>4.0</v>
      </c>
      <c r="G123" s="57">
        <v>5.0</v>
      </c>
      <c r="H123" s="57">
        <v>6.0</v>
      </c>
      <c r="I123" s="57">
        <v>7.0</v>
      </c>
      <c r="J123" s="57">
        <v>8.0</v>
      </c>
      <c r="K123" s="57">
        <v>9.0</v>
      </c>
      <c r="L123" s="57" t="s">
        <v>25</v>
      </c>
      <c r="M123" s="57">
        <v>10.0</v>
      </c>
      <c r="N123" s="57">
        <v>11.0</v>
      </c>
      <c r="O123" s="57">
        <v>12.0</v>
      </c>
      <c r="P123" s="57">
        <v>13.0</v>
      </c>
      <c r="Q123" s="57">
        <v>14.0</v>
      </c>
      <c r="R123" s="57">
        <v>15.0</v>
      </c>
      <c r="S123" s="57">
        <v>16.0</v>
      </c>
      <c r="T123" s="57">
        <v>17.0</v>
      </c>
      <c r="U123" s="57">
        <v>18.0</v>
      </c>
      <c r="V123" s="58" t="s">
        <v>26</v>
      </c>
      <c r="W123" s="59" t="s">
        <v>27</v>
      </c>
      <c r="X123" s="24"/>
      <c r="Y123" s="4"/>
    </row>
    <row r="124" ht="12.75" customHeight="1">
      <c r="A124" s="60">
        <v>1.0</v>
      </c>
      <c r="B124" s="61" t="s">
        <v>108</v>
      </c>
      <c r="C124" s="62">
        <v>3.0</v>
      </c>
      <c r="D124" s="62">
        <v>5.0</v>
      </c>
      <c r="E124" s="62">
        <v>5.0</v>
      </c>
      <c r="F124" s="62">
        <v>3.0</v>
      </c>
      <c r="G124" s="62">
        <v>4.0</v>
      </c>
      <c r="H124" s="62">
        <v>4.0</v>
      </c>
      <c r="I124" s="62">
        <v>5.0</v>
      </c>
      <c r="J124" s="62">
        <v>4.0</v>
      </c>
      <c r="K124" s="62">
        <v>4.0</v>
      </c>
      <c r="L124" s="42" t="str">
        <f t="shared" ref="L124:L128" si="43">IF((COUNTBLANK(C124:K124)&gt;0),"",SUM(C124:K124))</f>
        <v>37</v>
      </c>
      <c r="M124" s="62">
        <v>5.0</v>
      </c>
      <c r="N124" s="62">
        <v>4.0</v>
      </c>
      <c r="O124" s="62">
        <v>4.0</v>
      </c>
      <c r="P124" s="62">
        <v>7.0</v>
      </c>
      <c r="Q124" s="62">
        <v>6.0</v>
      </c>
      <c r="R124" s="62">
        <v>4.0</v>
      </c>
      <c r="S124" s="62">
        <v>4.0</v>
      </c>
      <c r="T124" s="62">
        <v>6.0</v>
      </c>
      <c r="U124" s="62">
        <v>4.0</v>
      </c>
      <c r="V124" s="42" t="str">
        <f t="shared" ref="V124:V128" si="44">IF((COUNTBLANK(M124:U124)&gt;0),"",SUM(M124:U124))</f>
        <v>44</v>
      </c>
      <c r="W124" s="49" t="str">
        <f t="shared" ref="W124:W128" si="45">IF((COUNT(L124,V124)&gt;0),SUM(L124,V124),0)</f>
        <v>81</v>
      </c>
      <c r="X124" s="24"/>
      <c r="Y124" s="4"/>
    </row>
    <row r="125" ht="12.75" customHeight="1">
      <c r="A125" s="60">
        <v>2.0</v>
      </c>
      <c r="B125" s="61" t="s">
        <v>109</v>
      </c>
      <c r="C125" s="62">
        <v>4.0</v>
      </c>
      <c r="D125" s="62">
        <v>4.0</v>
      </c>
      <c r="E125" s="62">
        <v>6.0</v>
      </c>
      <c r="F125" s="62">
        <v>3.0</v>
      </c>
      <c r="G125" s="62">
        <v>4.0</v>
      </c>
      <c r="H125" s="62">
        <v>3.0</v>
      </c>
      <c r="I125" s="62">
        <v>5.0</v>
      </c>
      <c r="J125" s="62">
        <v>4.0</v>
      </c>
      <c r="K125" s="62">
        <v>4.0</v>
      </c>
      <c r="L125" s="42" t="str">
        <f t="shared" si="43"/>
        <v>37</v>
      </c>
      <c r="M125" s="62">
        <v>4.0</v>
      </c>
      <c r="N125" s="62">
        <v>6.0</v>
      </c>
      <c r="O125" s="62">
        <v>5.0</v>
      </c>
      <c r="P125" s="63">
        <v>9.0</v>
      </c>
      <c r="Q125" s="63">
        <v>3.0</v>
      </c>
      <c r="R125" s="63">
        <v>5.0</v>
      </c>
      <c r="S125" s="63">
        <v>4.0</v>
      </c>
      <c r="T125" s="63">
        <v>6.0</v>
      </c>
      <c r="U125" s="63">
        <v>5.0</v>
      </c>
      <c r="V125" s="42" t="str">
        <f t="shared" si="44"/>
        <v>47</v>
      </c>
      <c r="W125" s="49" t="str">
        <f t="shared" si="45"/>
        <v>84</v>
      </c>
      <c r="X125" s="24"/>
      <c r="Y125" s="4"/>
    </row>
    <row r="126" ht="12.75" customHeight="1">
      <c r="A126" s="60">
        <v>3.0</v>
      </c>
      <c r="B126" s="61" t="s">
        <v>110</v>
      </c>
      <c r="C126" s="62">
        <v>5.0</v>
      </c>
      <c r="D126" s="62">
        <v>6.0</v>
      </c>
      <c r="E126" s="62">
        <v>4.0</v>
      </c>
      <c r="F126" s="62">
        <v>3.0</v>
      </c>
      <c r="G126" s="62">
        <v>4.0</v>
      </c>
      <c r="H126" s="62">
        <v>4.0</v>
      </c>
      <c r="I126" s="62">
        <v>5.0</v>
      </c>
      <c r="J126" s="62">
        <v>6.0</v>
      </c>
      <c r="K126" s="62">
        <v>5.0</v>
      </c>
      <c r="L126" s="42" t="str">
        <f t="shared" si="43"/>
        <v>42</v>
      </c>
      <c r="M126" s="62">
        <v>4.0</v>
      </c>
      <c r="N126" s="62">
        <v>5.0</v>
      </c>
      <c r="O126" s="62">
        <v>5.0</v>
      </c>
      <c r="P126" s="63">
        <v>5.0</v>
      </c>
      <c r="Q126" s="63">
        <v>4.0</v>
      </c>
      <c r="R126" s="63">
        <v>5.0</v>
      </c>
      <c r="S126" s="63">
        <v>4.0</v>
      </c>
      <c r="T126" s="63">
        <v>6.0</v>
      </c>
      <c r="U126" s="63">
        <v>5.0</v>
      </c>
      <c r="V126" s="42" t="str">
        <f t="shared" si="44"/>
        <v>43</v>
      </c>
      <c r="W126" s="49" t="str">
        <f t="shared" si="45"/>
        <v>85</v>
      </c>
      <c r="X126" s="24"/>
      <c r="Y126" s="4"/>
    </row>
    <row r="127" ht="12.75" customHeight="1">
      <c r="A127" s="60">
        <v>4.0</v>
      </c>
      <c r="B127" s="61" t="s">
        <v>111</v>
      </c>
      <c r="C127" s="62">
        <v>5.0</v>
      </c>
      <c r="D127" s="62">
        <v>4.0</v>
      </c>
      <c r="E127" s="62">
        <v>4.0</v>
      </c>
      <c r="F127" s="62">
        <v>4.0</v>
      </c>
      <c r="G127" s="62">
        <v>4.0</v>
      </c>
      <c r="H127" s="62">
        <v>5.0</v>
      </c>
      <c r="I127" s="62">
        <v>5.0</v>
      </c>
      <c r="J127" s="62">
        <v>5.0</v>
      </c>
      <c r="K127" s="62">
        <v>5.0</v>
      </c>
      <c r="L127" s="42" t="str">
        <f t="shared" si="43"/>
        <v>41</v>
      </c>
      <c r="M127" s="62">
        <v>4.0</v>
      </c>
      <c r="N127" s="62">
        <v>6.0</v>
      </c>
      <c r="O127" s="62">
        <v>5.0</v>
      </c>
      <c r="P127" s="63">
        <v>5.0</v>
      </c>
      <c r="Q127" s="63">
        <v>3.0</v>
      </c>
      <c r="R127" s="63">
        <v>4.0</v>
      </c>
      <c r="S127" s="63">
        <v>4.0</v>
      </c>
      <c r="T127" s="63">
        <v>6.0</v>
      </c>
      <c r="U127" s="63">
        <v>4.0</v>
      </c>
      <c r="V127" s="42" t="str">
        <f t="shared" si="44"/>
        <v>41</v>
      </c>
      <c r="W127" s="49" t="str">
        <f t="shared" si="45"/>
        <v>82</v>
      </c>
      <c r="X127" s="24"/>
      <c r="Y127" s="4"/>
    </row>
    <row r="128" ht="12.75" customHeight="1">
      <c r="A128" s="60">
        <v>5.0</v>
      </c>
      <c r="B128" s="61" t="s">
        <v>112</v>
      </c>
      <c r="C128" s="62">
        <v>7.0</v>
      </c>
      <c r="D128" s="62">
        <v>6.0</v>
      </c>
      <c r="E128" s="62">
        <v>6.0</v>
      </c>
      <c r="F128" s="62">
        <v>3.0</v>
      </c>
      <c r="G128" s="62">
        <v>6.0</v>
      </c>
      <c r="H128" s="62">
        <v>4.0</v>
      </c>
      <c r="I128" s="62">
        <v>6.0</v>
      </c>
      <c r="J128" s="62">
        <v>7.0</v>
      </c>
      <c r="K128" s="62">
        <v>3.0</v>
      </c>
      <c r="L128" s="42" t="str">
        <f t="shared" si="43"/>
        <v>48</v>
      </c>
      <c r="M128" s="62">
        <v>5.0</v>
      </c>
      <c r="N128" s="62">
        <v>5.0</v>
      </c>
      <c r="O128" s="62">
        <v>5.0</v>
      </c>
      <c r="P128" s="63">
        <v>6.0</v>
      </c>
      <c r="Q128" s="63">
        <v>4.0</v>
      </c>
      <c r="R128" s="63">
        <v>5.0</v>
      </c>
      <c r="S128" s="63">
        <v>2.0</v>
      </c>
      <c r="T128" s="63">
        <v>7.0</v>
      </c>
      <c r="U128" s="63">
        <v>4.0</v>
      </c>
      <c r="V128" s="42" t="str">
        <f t="shared" si="44"/>
        <v>43</v>
      </c>
      <c r="W128" s="49" t="str">
        <f t="shared" si="45"/>
        <v>91</v>
      </c>
      <c r="X128" s="24"/>
      <c r="Y128" s="4"/>
    </row>
    <row r="129" ht="12.75" customHeight="1">
      <c r="A129" s="32"/>
      <c r="B129" s="33"/>
      <c r="C129" s="64"/>
      <c r="D129" s="64"/>
      <c r="E129" s="64"/>
      <c r="F129" s="64"/>
      <c r="G129" s="64"/>
      <c r="H129" s="64"/>
      <c r="I129" s="64"/>
      <c r="J129" s="64"/>
      <c r="K129" s="64"/>
      <c r="L129" s="65" t="str">
        <f>(SUM(L124:L128))-(MAX(L124:L128))</f>
        <v>157</v>
      </c>
      <c r="M129" s="64"/>
      <c r="N129" s="64"/>
      <c r="O129" s="64"/>
      <c r="P129" s="32"/>
      <c r="Q129" s="32"/>
      <c r="R129" s="32"/>
      <c r="S129" s="32"/>
      <c r="T129" s="32"/>
      <c r="U129" s="32"/>
      <c r="V129" s="66"/>
      <c r="W129" s="67" t="str">
        <f>IF((COUNT(W124:W128)=5),((SUM(W124:W128))-(MAX(W124:W128))),(IF((COUNT(W124:W128)=4),SUM(W124:W128),IF((COUNTBLANK(W124:W128)&gt;0),SUM(W124:W128),"DQ"))))</f>
        <v>332</v>
      </c>
      <c r="X129" s="24"/>
      <c r="Y129" s="4"/>
    </row>
    <row r="130" ht="12.75" customHeight="1">
      <c r="A130" s="52" t="s">
        <v>113</v>
      </c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4"/>
      <c r="X130" s="4"/>
      <c r="Y130" s="4"/>
    </row>
    <row r="131" ht="12.75" customHeight="1">
      <c r="A131" s="55" t="s">
        <v>6</v>
      </c>
      <c r="B131" s="56"/>
      <c r="C131" s="57">
        <v>1.0</v>
      </c>
      <c r="D131" s="57">
        <v>2.0</v>
      </c>
      <c r="E131" s="57">
        <v>3.0</v>
      </c>
      <c r="F131" s="57">
        <v>4.0</v>
      </c>
      <c r="G131" s="57">
        <v>5.0</v>
      </c>
      <c r="H131" s="57">
        <v>6.0</v>
      </c>
      <c r="I131" s="57">
        <v>7.0</v>
      </c>
      <c r="J131" s="57">
        <v>8.0</v>
      </c>
      <c r="K131" s="57">
        <v>9.0</v>
      </c>
      <c r="L131" s="57" t="s">
        <v>25</v>
      </c>
      <c r="M131" s="57">
        <v>10.0</v>
      </c>
      <c r="N131" s="57">
        <v>11.0</v>
      </c>
      <c r="O131" s="57">
        <v>12.0</v>
      </c>
      <c r="P131" s="57">
        <v>13.0</v>
      </c>
      <c r="Q131" s="57">
        <v>14.0</v>
      </c>
      <c r="R131" s="57">
        <v>15.0</v>
      </c>
      <c r="S131" s="57">
        <v>16.0</v>
      </c>
      <c r="T131" s="57">
        <v>17.0</v>
      </c>
      <c r="U131" s="57">
        <v>18.0</v>
      </c>
      <c r="V131" s="58" t="s">
        <v>26</v>
      </c>
      <c r="W131" s="59" t="s">
        <v>27</v>
      </c>
      <c r="X131" s="24"/>
      <c r="Y131" s="4"/>
    </row>
    <row r="132" ht="12.75" customHeight="1">
      <c r="A132" s="60">
        <v>1.0</v>
      </c>
      <c r="B132" s="61" t="s">
        <v>114</v>
      </c>
      <c r="C132" s="62">
        <v>4.0</v>
      </c>
      <c r="D132" s="62">
        <v>4.0</v>
      </c>
      <c r="E132" s="62">
        <v>5.0</v>
      </c>
      <c r="F132" s="62">
        <v>4.0</v>
      </c>
      <c r="G132" s="62">
        <v>6.0</v>
      </c>
      <c r="H132" s="62">
        <v>2.0</v>
      </c>
      <c r="I132" s="62">
        <v>6.0</v>
      </c>
      <c r="J132" s="62">
        <v>6.0</v>
      </c>
      <c r="K132" s="62">
        <v>4.0</v>
      </c>
      <c r="L132" s="42" t="str">
        <f t="shared" ref="L132:L136" si="46">IF((COUNTBLANK(C132:K132)&gt;0),"",SUM(C132:K132))</f>
        <v>41</v>
      </c>
      <c r="M132" s="62">
        <v>3.0</v>
      </c>
      <c r="N132" s="62">
        <v>4.0</v>
      </c>
      <c r="O132" s="62">
        <v>4.0</v>
      </c>
      <c r="P132" s="62">
        <v>6.0</v>
      </c>
      <c r="Q132" s="62">
        <v>6.0</v>
      </c>
      <c r="R132" s="62">
        <v>4.0</v>
      </c>
      <c r="S132" s="62">
        <v>3.0</v>
      </c>
      <c r="T132" s="62">
        <v>5.0</v>
      </c>
      <c r="U132" s="62">
        <v>5.0</v>
      </c>
      <c r="V132" s="42" t="str">
        <f t="shared" ref="V132:V136" si="47">IF((COUNTBLANK(M132:U132)&gt;0),"",SUM(M132:U132))</f>
        <v>40</v>
      </c>
      <c r="W132" s="49" t="str">
        <f t="shared" ref="W132:W136" si="48">IF((COUNT(L132,V132)&gt;0),SUM(L132,V132),0)</f>
        <v>81</v>
      </c>
      <c r="X132" s="24"/>
      <c r="Y132" s="4"/>
    </row>
    <row r="133" ht="12.75" customHeight="1">
      <c r="A133" s="60">
        <v>2.0</v>
      </c>
      <c r="B133" s="61" t="s">
        <v>115</v>
      </c>
      <c r="C133" s="62">
        <v>6.0</v>
      </c>
      <c r="D133" s="62">
        <v>6.0</v>
      </c>
      <c r="E133" s="62">
        <v>4.0</v>
      </c>
      <c r="F133" s="62">
        <v>4.0</v>
      </c>
      <c r="G133" s="62">
        <v>4.0</v>
      </c>
      <c r="H133" s="62">
        <v>4.0</v>
      </c>
      <c r="I133" s="62">
        <v>5.0</v>
      </c>
      <c r="J133" s="62">
        <v>6.0</v>
      </c>
      <c r="K133" s="62">
        <v>4.0</v>
      </c>
      <c r="L133" s="42" t="str">
        <f t="shared" si="46"/>
        <v>43</v>
      </c>
      <c r="M133" s="62">
        <v>4.0</v>
      </c>
      <c r="N133" s="62">
        <v>5.0</v>
      </c>
      <c r="O133" s="62">
        <v>4.0</v>
      </c>
      <c r="P133" s="63">
        <v>6.0</v>
      </c>
      <c r="Q133" s="63">
        <v>5.0</v>
      </c>
      <c r="R133" s="63">
        <v>5.0</v>
      </c>
      <c r="S133" s="63">
        <v>4.0</v>
      </c>
      <c r="T133" s="63">
        <v>5.0</v>
      </c>
      <c r="U133" s="63">
        <v>5.0</v>
      </c>
      <c r="V133" s="42" t="str">
        <f t="shared" si="47"/>
        <v>43</v>
      </c>
      <c r="W133" s="49" t="str">
        <f t="shared" si="48"/>
        <v>86</v>
      </c>
      <c r="X133" s="24"/>
      <c r="Y133" s="4"/>
    </row>
    <row r="134" ht="12.75" customHeight="1">
      <c r="A134" s="60">
        <v>3.0</v>
      </c>
      <c r="B134" s="61" t="s">
        <v>116</v>
      </c>
      <c r="C134" s="62">
        <v>7.0</v>
      </c>
      <c r="D134" s="62">
        <v>6.0</v>
      </c>
      <c r="E134" s="62">
        <v>6.0</v>
      </c>
      <c r="F134" s="62">
        <v>5.0</v>
      </c>
      <c r="G134" s="62">
        <v>7.0</v>
      </c>
      <c r="H134" s="62">
        <v>4.0</v>
      </c>
      <c r="I134" s="62">
        <v>8.0</v>
      </c>
      <c r="J134" s="62">
        <v>4.0</v>
      </c>
      <c r="K134" s="62">
        <v>5.0</v>
      </c>
      <c r="L134" s="42" t="str">
        <f t="shared" si="46"/>
        <v>52</v>
      </c>
      <c r="M134" s="62">
        <v>6.0</v>
      </c>
      <c r="N134" s="62">
        <v>4.0</v>
      </c>
      <c r="O134" s="62">
        <v>6.0</v>
      </c>
      <c r="P134" s="63">
        <v>7.0</v>
      </c>
      <c r="Q134" s="63">
        <v>4.0</v>
      </c>
      <c r="R134" s="63">
        <v>6.0</v>
      </c>
      <c r="S134" s="63">
        <v>4.0</v>
      </c>
      <c r="T134" s="63">
        <v>8.0</v>
      </c>
      <c r="U134" s="63">
        <v>6.0</v>
      </c>
      <c r="V134" s="42" t="str">
        <f t="shared" si="47"/>
        <v>51</v>
      </c>
      <c r="W134" s="49" t="str">
        <f t="shared" si="48"/>
        <v>103</v>
      </c>
      <c r="X134" s="24"/>
      <c r="Y134" s="4"/>
    </row>
    <row r="135" ht="12.75" customHeight="1">
      <c r="A135" s="60">
        <v>4.0</v>
      </c>
      <c r="B135" s="61" t="s">
        <v>117</v>
      </c>
      <c r="C135" s="62">
        <v>4.0</v>
      </c>
      <c r="D135" s="62">
        <v>5.0</v>
      </c>
      <c r="E135" s="62">
        <v>6.0</v>
      </c>
      <c r="F135" s="62">
        <v>4.0</v>
      </c>
      <c r="G135" s="62">
        <v>5.0</v>
      </c>
      <c r="H135" s="62">
        <v>3.0</v>
      </c>
      <c r="I135" s="62">
        <v>7.0</v>
      </c>
      <c r="J135" s="62">
        <v>6.0</v>
      </c>
      <c r="K135" s="62">
        <v>5.0</v>
      </c>
      <c r="L135" s="42" t="str">
        <f t="shared" si="46"/>
        <v>45</v>
      </c>
      <c r="M135" s="62">
        <v>4.0</v>
      </c>
      <c r="N135" s="62">
        <v>5.0</v>
      </c>
      <c r="O135" s="62">
        <v>5.0</v>
      </c>
      <c r="P135" s="63">
        <v>7.0</v>
      </c>
      <c r="Q135" s="63">
        <v>3.0</v>
      </c>
      <c r="R135" s="63">
        <v>5.0</v>
      </c>
      <c r="S135" s="63">
        <v>5.0</v>
      </c>
      <c r="T135" s="63">
        <v>8.0</v>
      </c>
      <c r="U135" s="63">
        <v>5.0</v>
      </c>
      <c r="V135" s="42" t="str">
        <f t="shared" si="47"/>
        <v>47</v>
      </c>
      <c r="W135" s="49" t="str">
        <f t="shared" si="48"/>
        <v>92</v>
      </c>
      <c r="X135" s="24"/>
      <c r="Y135" s="4"/>
    </row>
    <row r="136" ht="12.75" customHeight="1">
      <c r="A136" s="60">
        <v>5.0</v>
      </c>
      <c r="B136" s="61" t="s">
        <v>118</v>
      </c>
      <c r="C136" s="62">
        <v>7.0</v>
      </c>
      <c r="D136" s="62">
        <v>5.0</v>
      </c>
      <c r="E136" s="62">
        <v>5.0</v>
      </c>
      <c r="F136" s="62">
        <v>4.0</v>
      </c>
      <c r="G136" s="62">
        <v>6.0</v>
      </c>
      <c r="H136" s="62">
        <v>4.0</v>
      </c>
      <c r="I136" s="62">
        <v>6.0</v>
      </c>
      <c r="J136" s="62">
        <v>5.0</v>
      </c>
      <c r="K136" s="62">
        <v>6.0</v>
      </c>
      <c r="L136" s="42" t="str">
        <f t="shared" si="46"/>
        <v>48</v>
      </c>
      <c r="M136" s="62">
        <v>6.0</v>
      </c>
      <c r="N136" s="62">
        <v>6.0</v>
      </c>
      <c r="O136" s="62">
        <v>6.0</v>
      </c>
      <c r="P136" s="63">
        <v>7.0</v>
      </c>
      <c r="Q136" s="63">
        <v>5.0</v>
      </c>
      <c r="R136" s="63">
        <v>5.0</v>
      </c>
      <c r="S136" s="63">
        <v>3.0</v>
      </c>
      <c r="T136" s="63">
        <v>6.0</v>
      </c>
      <c r="U136" s="63">
        <v>7.0</v>
      </c>
      <c r="V136" s="42" t="str">
        <f t="shared" si="47"/>
        <v>51</v>
      </c>
      <c r="W136" s="49" t="str">
        <f t="shared" si="48"/>
        <v>99</v>
      </c>
      <c r="X136" s="24"/>
      <c r="Y136" s="4"/>
    </row>
    <row r="137" ht="12.75" customHeight="1">
      <c r="A137" s="32"/>
      <c r="B137" s="33"/>
      <c r="C137" s="64"/>
      <c r="D137" s="64"/>
      <c r="E137" s="64"/>
      <c r="F137" s="64"/>
      <c r="G137" s="64"/>
      <c r="H137" s="64"/>
      <c r="I137" s="64"/>
      <c r="J137" s="64"/>
      <c r="K137" s="64"/>
      <c r="L137" s="65" t="str">
        <f>(SUM(L132:L136))-(MAX(L132:L136))</f>
        <v>177</v>
      </c>
      <c r="M137" s="64"/>
      <c r="N137" s="64"/>
      <c r="O137" s="64"/>
      <c r="P137" s="32"/>
      <c r="Q137" s="32"/>
      <c r="R137" s="32"/>
      <c r="S137" s="32"/>
      <c r="T137" s="32"/>
      <c r="U137" s="32"/>
      <c r="V137" s="66"/>
      <c r="W137" s="67" t="str">
        <f>IF((COUNT(W132:W136)=5),((SUM(W132:W136))-(MAX(W132:W136))),(IF((COUNT(W132:W136)=4),SUM(W132:W136),IF((COUNTBLANK(W132:W136)&gt;0),SUM(W132:W136),"DQ"))))</f>
        <v>358</v>
      </c>
      <c r="X137" s="24"/>
      <c r="Y137" s="4"/>
    </row>
    <row r="138" ht="12.75" customHeight="1">
      <c r="A138" s="52" t="s">
        <v>119</v>
      </c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4"/>
      <c r="X138" s="4"/>
      <c r="Y138" s="4"/>
    </row>
    <row r="139" ht="12.75" customHeight="1">
      <c r="A139" s="55" t="s">
        <v>6</v>
      </c>
      <c r="B139" s="56"/>
      <c r="C139" s="57">
        <v>1.0</v>
      </c>
      <c r="D139" s="57">
        <v>2.0</v>
      </c>
      <c r="E139" s="57">
        <v>3.0</v>
      </c>
      <c r="F139" s="57">
        <v>4.0</v>
      </c>
      <c r="G139" s="57">
        <v>5.0</v>
      </c>
      <c r="H139" s="57">
        <v>6.0</v>
      </c>
      <c r="I139" s="57">
        <v>7.0</v>
      </c>
      <c r="J139" s="57">
        <v>8.0</v>
      </c>
      <c r="K139" s="57">
        <v>9.0</v>
      </c>
      <c r="L139" s="57" t="s">
        <v>25</v>
      </c>
      <c r="M139" s="57">
        <v>10.0</v>
      </c>
      <c r="N139" s="57">
        <v>11.0</v>
      </c>
      <c r="O139" s="57">
        <v>12.0</v>
      </c>
      <c r="P139" s="57">
        <v>13.0</v>
      </c>
      <c r="Q139" s="57">
        <v>14.0</v>
      </c>
      <c r="R139" s="57">
        <v>15.0</v>
      </c>
      <c r="S139" s="57">
        <v>16.0</v>
      </c>
      <c r="T139" s="57">
        <v>17.0</v>
      </c>
      <c r="U139" s="57">
        <v>18.0</v>
      </c>
      <c r="V139" s="58" t="s">
        <v>26</v>
      </c>
      <c r="W139" s="59" t="s">
        <v>27</v>
      </c>
      <c r="X139" s="24"/>
      <c r="Y139" s="4"/>
    </row>
    <row r="140" ht="12.75" customHeight="1">
      <c r="A140" s="60">
        <v>1.0</v>
      </c>
      <c r="B140" s="61" t="s">
        <v>120</v>
      </c>
      <c r="C140" s="62">
        <v>4.0</v>
      </c>
      <c r="D140" s="62">
        <v>5.0</v>
      </c>
      <c r="E140" s="62">
        <v>4.0</v>
      </c>
      <c r="F140" s="62">
        <v>3.0</v>
      </c>
      <c r="G140" s="62">
        <v>4.0</v>
      </c>
      <c r="H140" s="62">
        <v>4.0</v>
      </c>
      <c r="I140" s="62">
        <v>5.0</v>
      </c>
      <c r="J140" s="62">
        <v>4.0</v>
      </c>
      <c r="K140" s="62">
        <v>4.0</v>
      </c>
      <c r="L140" s="42" t="str">
        <f t="shared" ref="L140:L144" si="49">IF((COUNTBLANK(C140:K140)&gt;0),"",SUM(C140:K140))</f>
        <v>37</v>
      </c>
      <c r="M140" s="62">
        <v>3.0</v>
      </c>
      <c r="N140" s="62">
        <v>6.0</v>
      </c>
      <c r="O140" s="62">
        <v>4.0</v>
      </c>
      <c r="P140" s="62">
        <v>5.0</v>
      </c>
      <c r="Q140" s="62">
        <v>4.0</v>
      </c>
      <c r="R140" s="62">
        <v>4.0</v>
      </c>
      <c r="S140" s="62">
        <v>4.0</v>
      </c>
      <c r="T140" s="62">
        <v>5.0</v>
      </c>
      <c r="U140" s="62">
        <v>4.0</v>
      </c>
      <c r="V140" s="42" t="str">
        <f t="shared" ref="V140:V144" si="50">IF((COUNTBLANK(M140:U140)&gt;0),"",SUM(M140:U140))</f>
        <v>39</v>
      </c>
      <c r="W140" s="49" t="str">
        <f t="shared" ref="W140:W144" si="51">IF((COUNT(L140,V140)&gt;0),SUM(L140,V140),0)</f>
        <v>76</v>
      </c>
      <c r="X140" s="24"/>
      <c r="Y140" s="4"/>
    </row>
    <row r="141" ht="12.75" customHeight="1">
      <c r="A141" s="60">
        <v>2.0</v>
      </c>
      <c r="B141" s="61" t="s">
        <v>121</v>
      </c>
      <c r="C141" s="62">
        <v>4.0</v>
      </c>
      <c r="D141" s="62">
        <v>5.0</v>
      </c>
      <c r="E141" s="62">
        <v>4.0</v>
      </c>
      <c r="F141" s="62">
        <v>3.0</v>
      </c>
      <c r="G141" s="62">
        <v>5.0</v>
      </c>
      <c r="H141" s="62">
        <v>4.0</v>
      </c>
      <c r="I141" s="62">
        <v>5.0</v>
      </c>
      <c r="J141" s="62">
        <v>6.0</v>
      </c>
      <c r="K141" s="62">
        <v>4.0</v>
      </c>
      <c r="L141" s="42" t="str">
        <f t="shared" si="49"/>
        <v>40</v>
      </c>
      <c r="M141" s="62">
        <v>4.0</v>
      </c>
      <c r="N141" s="62">
        <v>6.0</v>
      </c>
      <c r="O141" s="62">
        <v>5.0</v>
      </c>
      <c r="P141" s="63">
        <v>6.0</v>
      </c>
      <c r="Q141" s="63">
        <v>3.0</v>
      </c>
      <c r="R141" s="63">
        <v>5.0</v>
      </c>
      <c r="S141" s="63">
        <v>5.0</v>
      </c>
      <c r="T141" s="63">
        <v>5.0</v>
      </c>
      <c r="U141" s="63">
        <v>4.0</v>
      </c>
      <c r="V141" s="42" t="str">
        <f t="shared" si="50"/>
        <v>43</v>
      </c>
      <c r="W141" s="49" t="str">
        <f t="shared" si="51"/>
        <v>83</v>
      </c>
      <c r="X141" s="24"/>
      <c r="Y141" s="4"/>
    </row>
    <row r="142" ht="12.75" customHeight="1">
      <c r="A142" s="60">
        <v>3.0</v>
      </c>
      <c r="B142" s="61" t="s">
        <v>122</v>
      </c>
      <c r="C142" s="62">
        <v>4.0</v>
      </c>
      <c r="D142" s="62">
        <v>6.0</v>
      </c>
      <c r="E142" s="62">
        <v>5.0</v>
      </c>
      <c r="F142" s="62">
        <v>3.0</v>
      </c>
      <c r="G142" s="62">
        <v>4.0</v>
      </c>
      <c r="H142" s="62">
        <v>3.0</v>
      </c>
      <c r="I142" s="62">
        <v>5.0</v>
      </c>
      <c r="J142" s="62">
        <v>4.0</v>
      </c>
      <c r="K142" s="62">
        <v>4.0</v>
      </c>
      <c r="L142" s="42" t="str">
        <f t="shared" si="49"/>
        <v>38</v>
      </c>
      <c r="M142" s="62">
        <v>4.0</v>
      </c>
      <c r="N142" s="62">
        <v>4.0</v>
      </c>
      <c r="O142" s="62">
        <v>5.0</v>
      </c>
      <c r="P142" s="63">
        <v>6.0</v>
      </c>
      <c r="Q142" s="63">
        <v>4.0</v>
      </c>
      <c r="R142" s="63">
        <v>4.0</v>
      </c>
      <c r="S142" s="63">
        <v>4.0</v>
      </c>
      <c r="T142" s="63">
        <v>5.0</v>
      </c>
      <c r="U142" s="63">
        <v>5.0</v>
      </c>
      <c r="V142" s="42" t="str">
        <f t="shared" si="50"/>
        <v>41</v>
      </c>
      <c r="W142" s="49" t="str">
        <f t="shared" si="51"/>
        <v>79</v>
      </c>
      <c r="X142" s="24"/>
      <c r="Y142" s="4"/>
    </row>
    <row r="143" ht="12.75" customHeight="1">
      <c r="A143" s="60">
        <v>4.0</v>
      </c>
      <c r="B143" s="61" t="s">
        <v>123</v>
      </c>
      <c r="C143" s="62">
        <v>5.0</v>
      </c>
      <c r="D143" s="62">
        <v>6.0</v>
      </c>
      <c r="E143" s="62">
        <v>6.0</v>
      </c>
      <c r="F143" s="62">
        <v>4.0</v>
      </c>
      <c r="G143" s="62">
        <v>4.0</v>
      </c>
      <c r="H143" s="62">
        <v>3.0</v>
      </c>
      <c r="I143" s="62">
        <v>5.0</v>
      </c>
      <c r="J143" s="62">
        <v>6.0</v>
      </c>
      <c r="K143" s="62">
        <v>3.0</v>
      </c>
      <c r="L143" s="42" t="str">
        <f t="shared" si="49"/>
        <v>42</v>
      </c>
      <c r="M143" s="62">
        <v>5.0</v>
      </c>
      <c r="N143" s="62">
        <v>6.0</v>
      </c>
      <c r="O143" s="62">
        <v>4.0</v>
      </c>
      <c r="P143" s="63">
        <v>7.0</v>
      </c>
      <c r="Q143" s="63">
        <v>6.0</v>
      </c>
      <c r="R143" s="63">
        <v>5.0</v>
      </c>
      <c r="S143" s="63">
        <v>5.0</v>
      </c>
      <c r="T143" s="63">
        <v>6.0</v>
      </c>
      <c r="U143" s="63">
        <v>4.0</v>
      </c>
      <c r="V143" s="42" t="str">
        <f t="shared" si="50"/>
        <v>48</v>
      </c>
      <c r="W143" s="49" t="str">
        <f t="shared" si="51"/>
        <v>90</v>
      </c>
      <c r="X143" s="24"/>
      <c r="Y143" s="4"/>
    </row>
    <row r="144" ht="12.75" customHeight="1">
      <c r="A144" s="60">
        <v>5.0</v>
      </c>
      <c r="B144" s="61" t="s">
        <v>124</v>
      </c>
      <c r="C144" s="62">
        <v>6.0</v>
      </c>
      <c r="D144" s="62">
        <v>5.0</v>
      </c>
      <c r="E144" s="62">
        <v>5.0</v>
      </c>
      <c r="F144" s="62">
        <v>3.0</v>
      </c>
      <c r="G144" s="62">
        <v>4.0</v>
      </c>
      <c r="H144" s="62">
        <v>4.0</v>
      </c>
      <c r="I144" s="62">
        <v>6.0</v>
      </c>
      <c r="J144" s="62">
        <v>5.0</v>
      </c>
      <c r="K144" s="62">
        <v>5.0</v>
      </c>
      <c r="L144" s="42" t="str">
        <f t="shared" si="49"/>
        <v>43</v>
      </c>
      <c r="M144" s="62">
        <v>3.0</v>
      </c>
      <c r="N144" s="62">
        <v>4.0</v>
      </c>
      <c r="O144" s="62">
        <v>4.0</v>
      </c>
      <c r="P144" s="63">
        <v>6.0</v>
      </c>
      <c r="Q144" s="63">
        <v>3.0</v>
      </c>
      <c r="R144" s="63">
        <v>5.0</v>
      </c>
      <c r="S144" s="63">
        <v>5.0</v>
      </c>
      <c r="T144" s="63">
        <v>6.0</v>
      </c>
      <c r="U144" s="63">
        <v>4.0</v>
      </c>
      <c r="V144" s="42" t="str">
        <f t="shared" si="50"/>
        <v>40</v>
      </c>
      <c r="W144" s="49" t="str">
        <f t="shared" si="51"/>
        <v>83</v>
      </c>
      <c r="X144" s="24"/>
      <c r="Y144" s="4"/>
    </row>
    <row r="145" ht="12.75" customHeight="1">
      <c r="A145" s="32"/>
      <c r="B145" s="33"/>
      <c r="C145" s="64"/>
      <c r="D145" s="64"/>
      <c r="E145" s="64"/>
      <c r="F145" s="64"/>
      <c r="G145" s="64"/>
      <c r="H145" s="64"/>
      <c r="I145" s="64"/>
      <c r="J145" s="64"/>
      <c r="K145" s="64"/>
      <c r="L145" s="65" t="str">
        <f>(SUM(L140:L144))-(MAX(L140:L144))</f>
        <v>157</v>
      </c>
      <c r="M145" s="64"/>
      <c r="N145" s="64"/>
      <c r="O145" s="64"/>
      <c r="P145" s="32"/>
      <c r="Q145" s="32"/>
      <c r="R145" s="32"/>
      <c r="S145" s="32"/>
      <c r="T145" s="32"/>
      <c r="U145" s="32"/>
      <c r="V145" s="66"/>
      <c r="W145" s="67" t="str">
        <f>IF((COUNT(W140:W144)=5),((SUM(W140:W144))-(MAX(W140:W144))),(IF((COUNT(W140:W144)=4),SUM(W140:W144),IF((COUNTBLANK(W140:W144)&gt;0),SUM(W140:W144),"DQ"))))</f>
        <v>321</v>
      </c>
      <c r="X145" s="24"/>
      <c r="Y145" s="4"/>
    </row>
    <row r="146" ht="12.75" customHeight="1">
      <c r="A146" s="52" t="s">
        <v>125</v>
      </c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4"/>
      <c r="X146" s="4"/>
      <c r="Y146" s="4"/>
    </row>
    <row r="147" ht="12.75" customHeight="1">
      <c r="A147" s="55" t="s">
        <v>6</v>
      </c>
      <c r="B147" s="56"/>
      <c r="C147" s="57">
        <v>1.0</v>
      </c>
      <c r="D147" s="57">
        <v>2.0</v>
      </c>
      <c r="E147" s="57">
        <v>3.0</v>
      </c>
      <c r="F147" s="57">
        <v>4.0</v>
      </c>
      <c r="G147" s="57">
        <v>5.0</v>
      </c>
      <c r="H147" s="57">
        <v>6.0</v>
      </c>
      <c r="I147" s="57">
        <v>7.0</v>
      </c>
      <c r="J147" s="57">
        <v>8.0</v>
      </c>
      <c r="K147" s="57">
        <v>9.0</v>
      </c>
      <c r="L147" s="57" t="s">
        <v>25</v>
      </c>
      <c r="M147" s="57">
        <v>10.0</v>
      </c>
      <c r="N147" s="57">
        <v>11.0</v>
      </c>
      <c r="O147" s="57">
        <v>12.0</v>
      </c>
      <c r="P147" s="57">
        <v>13.0</v>
      </c>
      <c r="Q147" s="57">
        <v>14.0</v>
      </c>
      <c r="R147" s="57">
        <v>15.0</v>
      </c>
      <c r="S147" s="57">
        <v>16.0</v>
      </c>
      <c r="T147" s="57">
        <v>17.0</v>
      </c>
      <c r="U147" s="57">
        <v>18.0</v>
      </c>
      <c r="V147" s="58" t="s">
        <v>26</v>
      </c>
      <c r="W147" s="59" t="s">
        <v>27</v>
      </c>
      <c r="X147" s="24"/>
      <c r="Y147" s="4"/>
    </row>
    <row r="148" ht="12.75" customHeight="1">
      <c r="A148" s="60">
        <v>1.0</v>
      </c>
      <c r="B148" s="61" t="s">
        <v>126</v>
      </c>
      <c r="C148" s="62">
        <v>4.0</v>
      </c>
      <c r="D148" s="62">
        <v>5.0</v>
      </c>
      <c r="E148" s="62">
        <v>5.0</v>
      </c>
      <c r="F148" s="62">
        <v>3.0</v>
      </c>
      <c r="G148" s="62">
        <v>5.0</v>
      </c>
      <c r="H148" s="62">
        <v>2.0</v>
      </c>
      <c r="I148" s="62">
        <v>8.0</v>
      </c>
      <c r="J148" s="62">
        <v>5.0</v>
      </c>
      <c r="K148" s="62">
        <v>5.0</v>
      </c>
      <c r="L148" s="42" t="str">
        <f t="shared" ref="L148:L152" si="52">IF((COUNTBLANK(C148:K148)&gt;0),"",SUM(C148:K148))</f>
        <v>42</v>
      </c>
      <c r="M148" s="62">
        <v>6.0</v>
      </c>
      <c r="N148" s="62">
        <v>6.0</v>
      </c>
      <c r="O148" s="62">
        <v>7.0</v>
      </c>
      <c r="P148" s="62">
        <v>7.0</v>
      </c>
      <c r="Q148" s="62">
        <v>6.0</v>
      </c>
      <c r="R148" s="62">
        <v>7.0</v>
      </c>
      <c r="S148" s="62">
        <v>5.0</v>
      </c>
      <c r="T148" s="62">
        <v>7.0</v>
      </c>
      <c r="U148" s="62">
        <v>6.0</v>
      </c>
      <c r="V148" s="42" t="str">
        <f t="shared" ref="V148:V152" si="53">IF((COUNTBLANK(M148:U148)&gt;0),"",SUM(M148:U148))</f>
        <v>57</v>
      </c>
      <c r="W148" s="49" t="str">
        <f t="shared" ref="W148:W152" si="54">IF((COUNT(L148,V148)&gt;0),SUM(L148,V148),0)</f>
        <v>99</v>
      </c>
      <c r="X148" s="24"/>
      <c r="Y148" s="4"/>
    </row>
    <row r="149" ht="12.75" customHeight="1">
      <c r="A149" s="60">
        <v>2.0</v>
      </c>
      <c r="B149" s="61" t="s">
        <v>127</v>
      </c>
      <c r="C149" s="62">
        <v>6.0</v>
      </c>
      <c r="D149" s="62">
        <v>6.0</v>
      </c>
      <c r="E149" s="62">
        <v>5.0</v>
      </c>
      <c r="F149" s="62">
        <v>5.0</v>
      </c>
      <c r="G149" s="62">
        <v>6.0</v>
      </c>
      <c r="H149" s="62">
        <v>6.0</v>
      </c>
      <c r="I149" s="62">
        <v>7.0</v>
      </c>
      <c r="J149" s="62">
        <v>6.0</v>
      </c>
      <c r="K149" s="62">
        <v>6.0</v>
      </c>
      <c r="L149" s="42" t="str">
        <f t="shared" si="52"/>
        <v>53</v>
      </c>
      <c r="M149" s="62">
        <v>4.0</v>
      </c>
      <c r="N149" s="62">
        <v>4.0</v>
      </c>
      <c r="O149" s="62">
        <v>7.0</v>
      </c>
      <c r="P149" s="63">
        <v>5.0</v>
      </c>
      <c r="Q149" s="63">
        <v>6.0</v>
      </c>
      <c r="R149" s="63">
        <v>6.0</v>
      </c>
      <c r="S149" s="63">
        <v>5.0</v>
      </c>
      <c r="T149" s="63">
        <v>5.0</v>
      </c>
      <c r="U149" s="63">
        <v>6.0</v>
      </c>
      <c r="V149" s="42" t="str">
        <f t="shared" si="53"/>
        <v>48</v>
      </c>
      <c r="W149" s="49" t="str">
        <f t="shared" si="54"/>
        <v>101</v>
      </c>
      <c r="X149" s="24"/>
      <c r="Y149" s="4"/>
    </row>
    <row r="150" ht="12.75" customHeight="1">
      <c r="A150" s="60">
        <v>3.0</v>
      </c>
      <c r="B150" s="61" t="s">
        <v>128</v>
      </c>
      <c r="C150" s="62">
        <v>7.0</v>
      </c>
      <c r="D150" s="62">
        <v>6.0</v>
      </c>
      <c r="E150" s="62">
        <v>6.0</v>
      </c>
      <c r="F150" s="62">
        <v>5.0</v>
      </c>
      <c r="G150" s="62">
        <v>5.0</v>
      </c>
      <c r="H150" s="62">
        <v>6.0</v>
      </c>
      <c r="I150" s="62">
        <v>7.0</v>
      </c>
      <c r="J150" s="62">
        <v>9.0</v>
      </c>
      <c r="K150" s="62">
        <v>6.0</v>
      </c>
      <c r="L150" s="42" t="str">
        <f t="shared" si="52"/>
        <v>57</v>
      </c>
      <c r="M150" s="62">
        <v>4.0</v>
      </c>
      <c r="N150" s="62">
        <v>4.0</v>
      </c>
      <c r="O150" s="62">
        <v>6.0</v>
      </c>
      <c r="P150" s="63">
        <v>6.0</v>
      </c>
      <c r="Q150" s="63">
        <v>5.0</v>
      </c>
      <c r="R150" s="63">
        <v>5.0</v>
      </c>
      <c r="S150" s="63">
        <v>3.0</v>
      </c>
      <c r="T150" s="63">
        <v>6.0</v>
      </c>
      <c r="U150" s="63">
        <v>5.0</v>
      </c>
      <c r="V150" s="42" t="str">
        <f t="shared" si="53"/>
        <v>44</v>
      </c>
      <c r="W150" s="49" t="str">
        <f t="shared" si="54"/>
        <v>101</v>
      </c>
      <c r="X150" s="24"/>
      <c r="Y150" s="4"/>
    </row>
    <row r="151" ht="12.75" customHeight="1">
      <c r="A151" s="60">
        <v>4.0</v>
      </c>
      <c r="B151" s="61" t="s">
        <v>129</v>
      </c>
      <c r="C151" s="62">
        <v>5.0</v>
      </c>
      <c r="D151" s="62">
        <v>5.0</v>
      </c>
      <c r="E151" s="62">
        <v>6.0</v>
      </c>
      <c r="F151" s="62">
        <v>4.0</v>
      </c>
      <c r="G151" s="62">
        <v>6.0</v>
      </c>
      <c r="H151" s="62">
        <v>3.0</v>
      </c>
      <c r="I151" s="62">
        <v>8.0</v>
      </c>
      <c r="J151" s="62">
        <v>9.0</v>
      </c>
      <c r="K151" s="62">
        <v>7.0</v>
      </c>
      <c r="L151" s="42" t="str">
        <f t="shared" si="52"/>
        <v>53</v>
      </c>
      <c r="M151" s="62">
        <v>7.0</v>
      </c>
      <c r="N151" s="62">
        <v>4.0</v>
      </c>
      <c r="O151" s="62">
        <v>5.0</v>
      </c>
      <c r="P151" s="63">
        <v>7.0</v>
      </c>
      <c r="Q151" s="63">
        <v>4.0</v>
      </c>
      <c r="R151" s="63">
        <v>5.0</v>
      </c>
      <c r="S151" s="63">
        <v>6.0</v>
      </c>
      <c r="T151" s="63">
        <v>6.0</v>
      </c>
      <c r="U151" s="63">
        <v>7.0</v>
      </c>
      <c r="V151" s="42" t="str">
        <f t="shared" si="53"/>
        <v>51</v>
      </c>
      <c r="W151" s="49" t="str">
        <f t="shared" si="54"/>
        <v>104</v>
      </c>
      <c r="X151" s="24"/>
      <c r="Y151" s="4"/>
    </row>
    <row r="152" ht="12.75" customHeight="1">
      <c r="A152" s="60">
        <v>5.0</v>
      </c>
      <c r="B152" s="61" t="s">
        <v>130</v>
      </c>
      <c r="C152" s="62">
        <v>5.0</v>
      </c>
      <c r="D152" s="62">
        <v>7.0</v>
      </c>
      <c r="E152" s="62">
        <v>7.0</v>
      </c>
      <c r="F152" s="62">
        <v>5.0</v>
      </c>
      <c r="G152" s="62">
        <v>6.0</v>
      </c>
      <c r="H152" s="62">
        <v>4.0</v>
      </c>
      <c r="I152" s="62">
        <v>7.0</v>
      </c>
      <c r="J152" s="62">
        <v>6.0</v>
      </c>
      <c r="K152" s="62">
        <v>8.0</v>
      </c>
      <c r="L152" s="42" t="str">
        <f t="shared" si="52"/>
        <v>55</v>
      </c>
      <c r="M152" s="62">
        <v>5.0</v>
      </c>
      <c r="N152" s="62">
        <v>5.0</v>
      </c>
      <c r="O152" s="62">
        <v>5.0</v>
      </c>
      <c r="P152" s="63">
        <v>6.0</v>
      </c>
      <c r="Q152" s="63">
        <v>3.0</v>
      </c>
      <c r="R152" s="63">
        <v>5.0</v>
      </c>
      <c r="S152" s="63">
        <v>4.0</v>
      </c>
      <c r="T152" s="63">
        <v>6.0</v>
      </c>
      <c r="U152" s="63">
        <v>6.0</v>
      </c>
      <c r="V152" s="42" t="str">
        <f t="shared" si="53"/>
        <v>45</v>
      </c>
      <c r="W152" s="49" t="str">
        <f t="shared" si="54"/>
        <v>100</v>
      </c>
      <c r="X152" s="24"/>
      <c r="Y152" s="4"/>
    </row>
    <row r="153" ht="12.75" customHeight="1">
      <c r="A153" s="32"/>
      <c r="B153" s="33"/>
      <c r="C153" s="64"/>
      <c r="D153" s="64"/>
      <c r="E153" s="64"/>
      <c r="F153" s="64"/>
      <c r="G153" s="64"/>
      <c r="H153" s="64"/>
      <c r="I153" s="64"/>
      <c r="J153" s="64"/>
      <c r="K153" s="64"/>
      <c r="L153" s="65" t="str">
        <f>(SUM(L148:L152))-(MAX(L148:L152))</f>
        <v>203</v>
      </c>
      <c r="M153" s="64"/>
      <c r="N153" s="64"/>
      <c r="O153" s="64"/>
      <c r="P153" s="32"/>
      <c r="Q153" s="32"/>
      <c r="R153" s="32"/>
      <c r="S153" s="32"/>
      <c r="T153" s="32"/>
      <c r="U153" s="32"/>
      <c r="V153" s="66"/>
      <c r="W153" s="67" t="str">
        <f>IF((COUNT(W148:W152)=5),((SUM(W148:W152))-(MAX(W148:W152))),(IF((COUNT(W148:W152)=4),SUM(W148:W152),IF((COUNTBLANK(W148:W152)&gt;0),SUM(W148:W152),"DQ"))))</f>
        <v>401</v>
      </c>
      <c r="X153" s="24"/>
      <c r="Y153" s="4"/>
    </row>
    <row r="154" ht="12.75" customHeight="1">
      <c r="A154" s="52" t="s">
        <v>131</v>
      </c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4"/>
      <c r="X154" s="4"/>
      <c r="Y154" s="4"/>
    </row>
    <row r="155" ht="12.75" customHeight="1">
      <c r="A155" s="55" t="s">
        <v>6</v>
      </c>
      <c r="B155" s="56"/>
      <c r="C155" s="57">
        <v>1.0</v>
      </c>
      <c r="D155" s="57">
        <v>2.0</v>
      </c>
      <c r="E155" s="57">
        <v>3.0</v>
      </c>
      <c r="F155" s="57">
        <v>4.0</v>
      </c>
      <c r="G155" s="57">
        <v>5.0</v>
      </c>
      <c r="H155" s="57">
        <v>6.0</v>
      </c>
      <c r="I155" s="57">
        <v>7.0</v>
      </c>
      <c r="J155" s="57">
        <v>8.0</v>
      </c>
      <c r="K155" s="57">
        <v>9.0</v>
      </c>
      <c r="L155" s="57" t="s">
        <v>25</v>
      </c>
      <c r="M155" s="57">
        <v>10.0</v>
      </c>
      <c r="N155" s="57">
        <v>11.0</v>
      </c>
      <c r="O155" s="57">
        <v>12.0</v>
      </c>
      <c r="P155" s="57">
        <v>13.0</v>
      </c>
      <c r="Q155" s="57">
        <v>14.0</v>
      </c>
      <c r="R155" s="57">
        <v>15.0</v>
      </c>
      <c r="S155" s="57">
        <v>16.0</v>
      </c>
      <c r="T155" s="57">
        <v>17.0</v>
      </c>
      <c r="U155" s="57">
        <v>18.0</v>
      </c>
      <c r="V155" s="58" t="s">
        <v>26</v>
      </c>
      <c r="W155" s="59" t="s">
        <v>27</v>
      </c>
      <c r="X155" s="24"/>
      <c r="Y155" s="4"/>
    </row>
    <row r="156" ht="12.75" customHeight="1">
      <c r="A156" s="60">
        <v>1.0</v>
      </c>
      <c r="B156" s="61" t="s">
        <v>132</v>
      </c>
      <c r="C156" s="62">
        <v>4.0</v>
      </c>
      <c r="D156" s="62">
        <v>6.0</v>
      </c>
      <c r="E156" s="62">
        <v>4.0</v>
      </c>
      <c r="F156" s="62">
        <v>3.0</v>
      </c>
      <c r="G156" s="62">
        <v>4.0</v>
      </c>
      <c r="H156" s="62">
        <v>3.0</v>
      </c>
      <c r="I156" s="62">
        <v>6.0</v>
      </c>
      <c r="J156" s="62">
        <v>4.0</v>
      </c>
      <c r="K156" s="62">
        <v>4.0</v>
      </c>
      <c r="L156" s="42" t="str">
        <f t="shared" ref="L156:L160" si="55">IF((COUNTBLANK(C156:K156)&gt;0),"",SUM(C156:K156))</f>
        <v>38</v>
      </c>
      <c r="M156" s="62">
        <v>4.0</v>
      </c>
      <c r="N156" s="62">
        <v>4.0</v>
      </c>
      <c r="O156" s="62">
        <v>5.0</v>
      </c>
      <c r="P156" s="62">
        <v>5.0</v>
      </c>
      <c r="Q156" s="62">
        <v>3.0</v>
      </c>
      <c r="R156" s="62">
        <v>5.0</v>
      </c>
      <c r="S156" s="62">
        <v>4.0</v>
      </c>
      <c r="T156" s="62">
        <v>5.0</v>
      </c>
      <c r="U156" s="62">
        <v>4.0</v>
      </c>
      <c r="V156" s="42" t="str">
        <f t="shared" ref="V156:V160" si="56">IF((COUNTBLANK(M156:U156)&gt;0),"",SUM(M156:U156))</f>
        <v>39</v>
      </c>
      <c r="W156" s="49" t="str">
        <f t="shared" ref="W156:W160" si="57">IF((COUNT(L156,V156)&gt;0),SUM(L156,V156),0)</f>
        <v>77</v>
      </c>
      <c r="X156" s="24"/>
      <c r="Y156" s="4"/>
    </row>
    <row r="157" ht="12.75" customHeight="1">
      <c r="A157" s="60">
        <v>2.0</v>
      </c>
      <c r="B157" s="61" t="s">
        <v>133</v>
      </c>
      <c r="C157" s="62">
        <v>6.0</v>
      </c>
      <c r="D157" s="62">
        <v>5.0</v>
      </c>
      <c r="E157" s="62">
        <v>5.0</v>
      </c>
      <c r="F157" s="62">
        <v>4.0</v>
      </c>
      <c r="G157" s="62">
        <v>5.0</v>
      </c>
      <c r="H157" s="62">
        <v>5.0</v>
      </c>
      <c r="I157" s="62">
        <v>5.0</v>
      </c>
      <c r="J157" s="62">
        <v>6.0</v>
      </c>
      <c r="K157" s="62">
        <v>4.0</v>
      </c>
      <c r="L157" s="42" t="str">
        <f t="shared" si="55"/>
        <v>45</v>
      </c>
      <c r="M157" s="62">
        <v>4.0</v>
      </c>
      <c r="N157" s="62">
        <v>4.0</v>
      </c>
      <c r="O157" s="62">
        <v>4.0</v>
      </c>
      <c r="P157" s="63">
        <v>5.0</v>
      </c>
      <c r="Q157" s="63">
        <v>4.0</v>
      </c>
      <c r="R157" s="63">
        <v>5.0</v>
      </c>
      <c r="S157" s="63">
        <v>4.0</v>
      </c>
      <c r="T157" s="63">
        <v>5.0</v>
      </c>
      <c r="U157" s="63">
        <v>6.0</v>
      </c>
      <c r="V157" s="42" t="str">
        <f t="shared" si="56"/>
        <v>41</v>
      </c>
      <c r="W157" s="49" t="str">
        <f t="shared" si="57"/>
        <v>86</v>
      </c>
      <c r="X157" s="24"/>
      <c r="Y157" s="4"/>
    </row>
    <row r="158" ht="12.75" customHeight="1">
      <c r="A158" s="60">
        <v>3.0</v>
      </c>
      <c r="B158" s="61" t="s">
        <v>134</v>
      </c>
      <c r="C158" s="62">
        <v>5.0</v>
      </c>
      <c r="D158" s="62">
        <v>6.0</v>
      </c>
      <c r="E158" s="62">
        <v>5.0</v>
      </c>
      <c r="F158" s="62">
        <v>3.0</v>
      </c>
      <c r="G158" s="62">
        <v>5.0</v>
      </c>
      <c r="H158" s="62">
        <v>4.0</v>
      </c>
      <c r="I158" s="62">
        <v>7.0</v>
      </c>
      <c r="J158" s="62">
        <v>7.0</v>
      </c>
      <c r="K158" s="62">
        <v>5.0</v>
      </c>
      <c r="L158" s="42" t="str">
        <f t="shared" si="55"/>
        <v>47</v>
      </c>
      <c r="M158" s="62">
        <v>5.0</v>
      </c>
      <c r="N158" s="62">
        <v>6.0</v>
      </c>
      <c r="O158" s="62">
        <v>4.0</v>
      </c>
      <c r="P158" s="63">
        <v>5.0</v>
      </c>
      <c r="Q158" s="63">
        <v>4.0</v>
      </c>
      <c r="R158" s="63">
        <v>7.0</v>
      </c>
      <c r="S158" s="63">
        <v>4.0</v>
      </c>
      <c r="T158" s="63">
        <v>5.0</v>
      </c>
      <c r="U158" s="63">
        <v>5.0</v>
      </c>
      <c r="V158" s="42" t="str">
        <f t="shared" si="56"/>
        <v>45</v>
      </c>
      <c r="W158" s="49" t="str">
        <f t="shared" si="57"/>
        <v>92</v>
      </c>
      <c r="X158" s="24"/>
      <c r="Y158" s="4"/>
    </row>
    <row r="159" ht="12.75" customHeight="1">
      <c r="A159" s="60">
        <v>4.0</v>
      </c>
      <c r="B159" s="61" t="s">
        <v>135</v>
      </c>
      <c r="C159" s="62">
        <v>5.0</v>
      </c>
      <c r="D159" s="62">
        <v>5.0</v>
      </c>
      <c r="E159" s="62">
        <v>5.0</v>
      </c>
      <c r="F159" s="62">
        <v>5.0</v>
      </c>
      <c r="G159" s="62">
        <v>6.0</v>
      </c>
      <c r="H159" s="62">
        <v>5.0</v>
      </c>
      <c r="I159" s="62">
        <v>7.0</v>
      </c>
      <c r="J159" s="62">
        <v>5.0</v>
      </c>
      <c r="K159" s="62">
        <v>5.0</v>
      </c>
      <c r="L159" s="42" t="str">
        <f t="shared" si="55"/>
        <v>48</v>
      </c>
      <c r="M159" s="62">
        <v>7.0</v>
      </c>
      <c r="N159" s="62">
        <v>5.0</v>
      </c>
      <c r="O159" s="62">
        <v>4.0</v>
      </c>
      <c r="P159" s="63">
        <v>6.0</v>
      </c>
      <c r="Q159" s="63">
        <v>5.0</v>
      </c>
      <c r="R159" s="63">
        <v>7.0</v>
      </c>
      <c r="S159" s="63">
        <v>4.0</v>
      </c>
      <c r="T159" s="63">
        <v>7.0</v>
      </c>
      <c r="U159" s="63">
        <v>6.0</v>
      </c>
      <c r="V159" s="42" t="str">
        <f t="shared" si="56"/>
        <v>51</v>
      </c>
      <c r="W159" s="49" t="str">
        <f t="shared" si="57"/>
        <v>99</v>
      </c>
      <c r="X159" s="24"/>
      <c r="Y159" s="4"/>
    </row>
    <row r="160" ht="12.75" customHeight="1">
      <c r="A160" s="60">
        <v>5.0</v>
      </c>
      <c r="B160" s="61" t="s">
        <v>136</v>
      </c>
      <c r="C160" s="62">
        <v>4.0</v>
      </c>
      <c r="D160" s="62">
        <v>6.0</v>
      </c>
      <c r="E160" s="62">
        <v>4.0</v>
      </c>
      <c r="F160" s="62">
        <v>4.0</v>
      </c>
      <c r="G160" s="62">
        <v>6.0</v>
      </c>
      <c r="H160" s="62">
        <v>4.0</v>
      </c>
      <c r="I160" s="62">
        <v>6.0</v>
      </c>
      <c r="J160" s="62">
        <v>6.0</v>
      </c>
      <c r="K160" s="62">
        <v>5.0</v>
      </c>
      <c r="L160" s="42" t="str">
        <f t="shared" si="55"/>
        <v>45</v>
      </c>
      <c r="M160" s="62">
        <v>5.0</v>
      </c>
      <c r="N160" s="62">
        <v>4.0</v>
      </c>
      <c r="O160" s="62">
        <v>6.0</v>
      </c>
      <c r="P160" s="63">
        <v>6.0</v>
      </c>
      <c r="Q160" s="63">
        <v>5.0</v>
      </c>
      <c r="R160" s="63">
        <v>7.0</v>
      </c>
      <c r="S160" s="63">
        <v>4.0</v>
      </c>
      <c r="T160" s="63">
        <v>8.0</v>
      </c>
      <c r="U160" s="63">
        <v>6.0</v>
      </c>
      <c r="V160" s="42" t="str">
        <f t="shared" si="56"/>
        <v>51</v>
      </c>
      <c r="W160" s="49" t="str">
        <f t="shared" si="57"/>
        <v>96</v>
      </c>
      <c r="X160" s="24"/>
      <c r="Y160" s="4"/>
    </row>
    <row r="161" ht="12.75" customHeight="1">
      <c r="A161" s="32"/>
      <c r="B161" s="33"/>
      <c r="C161" s="64"/>
      <c r="D161" s="64"/>
      <c r="E161" s="64"/>
      <c r="F161" s="64"/>
      <c r="G161" s="64"/>
      <c r="H161" s="64"/>
      <c r="I161" s="64"/>
      <c r="J161" s="64"/>
      <c r="K161" s="64"/>
      <c r="L161" s="65" t="str">
        <f>(SUM(L156:L160))-(MAX(L156:L160))</f>
        <v>175</v>
      </c>
      <c r="M161" s="64"/>
      <c r="N161" s="64"/>
      <c r="O161" s="64"/>
      <c r="P161" s="32"/>
      <c r="Q161" s="32"/>
      <c r="R161" s="32"/>
      <c r="S161" s="32"/>
      <c r="T161" s="32"/>
      <c r="U161" s="32"/>
      <c r="V161" s="66"/>
      <c r="W161" s="67" t="str">
        <f>IF((COUNT(W156:W160)=5),((SUM(W156:W160))-(MAX(W156:W160))),(IF((COUNT(W156:W160)=4),SUM(W156:W160),IF((COUNTBLANK(W156:W160)&gt;0),SUM(W156:W160),"DQ"))))</f>
        <v>351</v>
      </c>
      <c r="X161" s="24"/>
      <c r="Y161" s="4"/>
    </row>
    <row r="162" ht="12.75" customHeight="1">
      <c r="A162" s="52" t="s">
        <v>137</v>
      </c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4"/>
      <c r="X162" s="4"/>
      <c r="Y162" s="4"/>
    </row>
    <row r="163" ht="12.75" customHeight="1">
      <c r="A163" s="55" t="s">
        <v>6</v>
      </c>
      <c r="B163" s="56"/>
      <c r="C163" s="57">
        <v>1.0</v>
      </c>
      <c r="D163" s="57">
        <v>2.0</v>
      </c>
      <c r="E163" s="57">
        <v>3.0</v>
      </c>
      <c r="F163" s="57">
        <v>4.0</v>
      </c>
      <c r="G163" s="57">
        <v>5.0</v>
      </c>
      <c r="H163" s="57">
        <v>6.0</v>
      </c>
      <c r="I163" s="57">
        <v>7.0</v>
      </c>
      <c r="J163" s="57">
        <v>8.0</v>
      </c>
      <c r="K163" s="57">
        <v>9.0</v>
      </c>
      <c r="L163" s="57" t="s">
        <v>25</v>
      </c>
      <c r="M163" s="57">
        <v>10.0</v>
      </c>
      <c r="N163" s="57">
        <v>11.0</v>
      </c>
      <c r="O163" s="57">
        <v>12.0</v>
      </c>
      <c r="P163" s="57">
        <v>13.0</v>
      </c>
      <c r="Q163" s="57">
        <v>14.0</v>
      </c>
      <c r="R163" s="57">
        <v>15.0</v>
      </c>
      <c r="S163" s="57">
        <v>16.0</v>
      </c>
      <c r="T163" s="57">
        <v>17.0</v>
      </c>
      <c r="U163" s="57">
        <v>18.0</v>
      </c>
      <c r="V163" s="58" t="s">
        <v>26</v>
      </c>
      <c r="W163" s="59" t="s">
        <v>27</v>
      </c>
      <c r="X163" s="24"/>
      <c r="Y163" s="4"/>
    </row>
    <row r="164" ht="12.75" customHeight="1">
      <c r="A164" s="60">
        <v>1.0</v>
      </c>
      <c r="B164" s="61" t="s">
        <v>138</v>
      </c>
      <c r="C164" s="62">
        <v>5.0</v>
      </c>
      <c r="D164" s="62">
        <v>6.0</v>
      </c>
      <c r="E164" s="62">
        <v>5.0</v>
      </c>
      <c r="F164" s="62">
        <v>5.0</v>
      </c>
      <c r="G164" s="62">
        <v>6.0</v>
      </c>
      <c r="H164" s="62">
        <v>4.0</v>
      </c>
      <c r="I164" s="62">
        <v>6.0</v>
      </c>
      <c r="J164" s="62">
        <v>5.0</v>
      </c>
      <c r="K164" s="62">
        <v>6.0</v>
      </c>
      <c r="L164" s="42" t="str">
        <f t="shared" ref="L164:L168" si="58">IF((COUNTBLANK(C164:K164)&gt;0),"",SUM(C164:K164))</f>
        <v>48</v>
      </c>
      <c r="M164" s="62">
        <v>5.0</v>
      </c>
      <c r="N164" s="62">
        <v>4.0</v>
      </c>
      <c r="O164" s="62">
        <v>5.0</v>
      </c>
      <c r="P164" s="62">
        <v>8.0</v>
      </c>
      <c r="Q164" s="62">
        <v>3.0</v>
      </c>
      <c r="R164" s="62">
        <v>5.0</v>
      </c>
      <c r="S164" s="62">
        <v>4.0</v>
      </c>
      <c r="T164" s="62">
        <v>6.0</v>
      </c>
      <c r="U164" s="62">
        <v>6.0</v>
      </c>
      <c r="V164" s="42" t="str">
        <f t="shared" ref="V164:V168" si="59">IF((COUNTBLANK(M164:U164)&gt;0),"",SUM(M164:U164))</f>
        <v>46</v>
      </c>
      <c r="W164" s="49" t="str">
        <f t="shared" ref="W164:W168" si="60">IF((COUNT(L164,V164)&gt;0),SUM(L164,V164),0)</f>
        <v>94</v>
      </c>
      <c r="X164" s="24"/>
      <c r="Y164" s="4"/>
    </row>
    <row r="165" ht="12.75" customHeight="1">
      <c r="A165" s="60">
        <v>2.0</v>
      </c>
      <c r="B165" s="61" t="s">
        <v>139</v>
      </c>
      <c r="C165" s="62">
        <v>7.0</v>
      </c>
      <c r="D165" s="62">
        <v>5.0</v>
      </c>
      <c r="E165" s="62">
        <v>5.0</v>
      </c>
      <c r="F165" s="62">
        <v>4.0</v>
      </c>
      <c r="G165" s="62">
        <v>7.0</v>
      </c>
      <c r="H165" s="62">
        <v>4.0</v>
      </c>
      <c r="I165" s="62">
        <v>8.0</v>
      </c>
      <c r="J165" s="62">
        <v>5.0</v>
      </c>
      <c r="K165" s="62">
        <v>5.0</v>
      </c>
      <c r="L165" s="42" t="str">
        <f t="shared" si="58"/>
        <v>50</v>
      </c>
      <c r="M165" s="62">
        <v>5.0</v>
      </c>
      <c r="N165" s="62">
        <v>4.0</v>
      </c>
      <c r="O165" s="62">
        <v>8.0</v>
      </c>
      <c r="P165" s="63">
        <v>7.0</v>
      </c>
      <c r="Q165" s="63">
        <v>4.0</v>
      </c>
      <c r="R165" s="63">
        <v>5.0</v>
      </c>
      <c r="S165" s="63">
        <v>6.0</v>
      </c>
      <c r="T165" s="63">
        <v>6.0</v>
      </c>
      <c r="U165" s="63">
        <v>6.0</v>
      </c>
      <c r="V165" s="42" t="str">
        <f t="shared" si="59"/>
        <v>51</v>
      </c>
      <c r="W165" s="49" t="str">
        <f t="shared" si="60"/>
        <v>101</v>
      </c>
      <c r="X165" s="24"/>
      <c r="Y165" s="4"/>
    </row>
    <row r="166" ht="12.75" customHeight="1">
      <c r="A166" s="60">
        <v>3.0</v>
      </c>
      <c r="B166" s="61" t="s">
        <v>140</v>
      </c>
      <c r="C166" s="62">
        <v>7.0</v>
      </c>
      <c r="D166" s="62">
        <v>7.0</v>
      </c>
      <c r="E166" s="62">
        <v>7.0</v>
      </c>
      <c r="F166" s="62">
        <v>4.0</v>
      </c>
      <c r="G166" s="62">
        <v>5.0</v>
      </c>
      <c r="H166" s="62">
        <v>5.0</v>
      </c>
      <c r="I166" s="62">
        <v>9.0</v>
      </c>
      <c r="J166" s="62">
        <v>6.0</v>
      </c>
      <c r="K166" s="62">
        <v>5.0</v>
      </c>
      <c r="L166" s="42" t="str">
        <f t="shared" si="58"/>
        <v>55</v>
      </c>
      <c r="M166" s="62">
        <v>5.0</v>
      </c>
      <c r="N166" s="62">
        <v>6.0</v>
      </c>
      <c r="O166" s="62">
        <v>7.0</v>
      </c>
      <c r="P166" s="63">
        <v>8.0</v>
      </c>
      <c r="Q166" s="63">
        <v>4.0</v>
      </c>
      <c r="R166" s="63">
        <v>6.0</v>
      </c>
      <c r="S166" s="63">
        <v>4.0</v>
      </c>
      <c r="T166" s="63">
        <v>8.0</v>
      </c>
      <c r="U166" s="63">
        <v>7.0</v>
      </c>
      <c r="V166" s="42" t="str">
        <f t="shared" si="59"/>
        <v>55</v>
      </c>
      <c r="W166" s="49" t="str">
        <f t="shared" si="60"/>
        <v>110</v>
      </c>
      <c r="X166" s="24"/>
      <c r="Y166" s="4"/>
    </row>
    <row r="167" ht="12.75" customHeight="1">
      <c r="A167" s="60">
        <v>4.0</v>
      </c>
      <c r="B167" s="61" t="s">
        <v>141</v>
      </c>
      <c r="C167" s="62">
        <v>5.0</v>
      </c>
      <c r="D167" s="62">
        <v>8.0</v>
      </c>
      <c r="E167" s="62">
        <v>7.0</v>
      </c>
      <c r="F167" s="62">
        <v>6.0</v>
      </c>
      <c r="G167" s="62">
        <v>4.0</v>
      </c>
      <c r="H167" s="62">
        <v>5.0</v>
      </c>
      <c r="I167" s="62">
        <v>7.0</v>
      </c>
      <c r="J167" s="62">
        <v>5.0</v>
      </c>
      <c r="K167" s="62">
        <v>7.0</v>
      </c>
      <c r="L167" s="42" t="str">
        <f t="shared" si="58"/>
        <v>54</v>
      </c>
      <c r="M167" s="62">
        <v>4.0</v>
      </c>
      <c r="N167" s="62">
        <v>4.0</v>
      </c>
      <c r="O167" s="62">
        <v>6.0</v>
      </c>
      <c r="P167" s="63">
        <v>7.0</v>
      </c>
      <c r="Q167" s="63">
        <v>5.0</v>
      </c>
      <c r="R167" s="63">
        <v>5.0</v>
      </c>
      <c r="S167" s="63">
        <v>6.0</v>
      </c>
      <c r="T167" s="63">
        <v>7.0</v>
      </c>
      <c r="U167" s="63">
        <v>6.0</v>
      </c>
      <c r="V167" s="42" t="str">
        <f t="shared" si="59"/>
        <v>50</v>
      </c>
      <c r="W167" s="49" t="str">
        <f t="shared" si="60"/>
        <v>104</v>
      </c>
      <c r="X167" s="24"/>
      <c r="Y167" s="4"/>
    </row>
    <row r="168" ht="12.75" customHeight="1">
      <c r="A168" s="60">
        <v>5.0</v>
      </c>
      <c r="B168" s="61" t="s">
        <v>142</v>
      </c>
      <c r="C168" s="62">
        <v>8.0</v>
      </c>
      <c r="D168" s="62">
        <v>7.0</v>
      </c>
      <c r="E168" s="62">
        <v>8.0</v>
      </c>
      <c r="F168" s="62">
        <v>4.0</v>
      </c>
      <c r="G168" s="62">
        <v>5.0</v>
      </c>
      <c r="H168" s="62">
        <v>6.0</v>
      </c>
      <c r="I168" s="62">
        <v>6.0</v>
      </c>
      <c r="J168" s="62">
        <v>7.0</v>
      </c>
      <c r="K168" s="62">
        <v>5.0</v>
      </c>
      <c r="L168" s="42" t="str">
        <f t="shared" si="58"/>
        <v>56</v>
      </c>
      <c r="M168" s="62">
        <v>7.0</v>
      </c>
      <c r="N168" s="62">
        <v>6.0</v>
      </c>
      <c r="O168" s="62">
        <v>6.0</v>
      </c>
      <c r="P168" s="63">
        <v>6.0</v>
      </c>
      <c r="Q168" s="63">
        <v>5.0</v>
      </c>
      <c r="R168" s="63">
        <v>5.0</v>
      </c>
      <c r="S168" s="63">
        <v>6.0</v>
      </c>
      <c r="T168" s="63">
        <v>7.0</v>
      </c>
      <c r="U168" s="63">
        <v>6.0</v>
      </c>
      <c r="V168" s="42" t="str">
        <f t="shared" si="59"/>
        <v>54</v>
      </c>
      <c r="W168" s="49" t="str">
        <f t="shared" si="60"/>
        <v>110</v>
      </c>
      <c r="X168" s="24"/>
      <c r="Y168" s="4"/>
    </row>
    <row r="169" ht="12.75" customHeight="1">
      <c r="A169" s="32"/>
      <c r="B169" s="33"/>
      <c r="C169" s="64"/>
      <c r="D169" s="64"/>
      <c r="E169" s="64"/>
      <c r="F169" s="64"/>
      <c r="G169" s="64"/>
      <c r="H169" s="64"/>
      <c r="I169" s="64"/>
      <c r="J169" s="64"/>
      <c r="K169" s="64"/>
      <c r="L169" s="65" t="str">
        <f>(SUM(L164:L168))-(MAX(L164:L168))</f>
        <v>207</v>
      </c>
      <c r="M169" s="64"/>
      <c r="N169" s="64"/>
      <c r="O169" s="64"/>
      <c r="P169" s="32"/>
      <c r="Q169" s="32"/>
      <c r="R169" s="32"/>
      <c r="S169" s="32"/>
      <c r="T169" s="32"/>
      <c r="U169" s="32"/>
      <c r="V169" s="66"/>
      <c r="W169" s="67" t="str">
        <f>IF((COUNT(W164:W168)=5),((SUM(W164:W168))-(MAX(W164:W168))),(IF((COUNT(W164:W168)=4),SUM(W164:W168),IF((COUNTBLANK(W164:W168)&gt;0),SUM(W164:W168),"DQ"))))</f>
        <v>409</v>
      </c>
      <c r="X169" s="24"/>
      <c r="Y169" s="4"/>
    </row>
    <row r="170" ht="12.75" customHeight="1">
      <c r="A170" s="52" t="s">
        <v>15</v>
      </c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4"/>
      <c r="X170" s="4"/>
      <c r="Y170" s="4"/>
    </row>
    <row r="171" ht="12.75" customHeight="1">
      <c r="A171" s="55" t="s">
        <v>6</v>
      </c>
      <c r="B171" s="56"/>
      <c r="C171" s="57">
        <v>1.0</v>
      </c>
      <c r="D171" s="57">
        <v>2.0</v>
      </c>
      <c r="E171" s="57">
        <v>3.0</v>
      </c>
      <c r="F171" s="57">
        <v>4.0</v>
      </c>
      <c r="G171" s="57">
        <v>5.0</v>
      </c>
      <c r="H171" s="57">
        <v>6.0</v>
      </c>
      <c r="I171" s="57">
        <v>7.0</v>
      </c>
      <c r="J171" s="57">
        <v>8.0</v>
      </c>
      <c r="K171" s="57">
        <v>9.0</v>
      </c>
      <c r="L171" s="57" t="s">
        <v>25</v>
      </c>
      <c r="M171" s="57">
        <v>10.0</v>
      </c>
      <c r="N171" s="57">
        <v>11.0</v>
      </c>
      <c r="O171" s="57">
        <v>12.0</v>
      </c>
      <c r="P171" s="57">
        <v>13.0</v>
      </c>
      <c r="Q171" s="57">
        <v>14.0</v>
      </c>
      <c r="R171" s="57">
        <v>15.0</v>
      </c>
      <c r="S171" s="57">
        <v>16.0</v>
      </c>
      <c r="T171" s="57">
        <v>17.0</v>
      </c>
      <c r="U171" s="57">
        <v>18.0</v>
      </c>
      <c r="V171" s="58" t="s">
        <v>26</v>
      </c>
      <c r="W171" s="59" t="s">
        <v>27</v>
      </c>
      <c r="X171" s="24"/>
      <c r="Y171" s="4"/>
    </row>
    <row r="172" ht="12.75" customHeight="1">
      <c r="A172" s="60">
        <v>1.0</v>
      </c>
      <c r="B172" s="61" t="s">
        <v>143</v>
      </c>
      <c r="C172" s="62">
        <v>4.0</v>
      </c>
      <c r="D172" s="62">
        <v>5.0</v>
      </c>
      <c r="E172" s="62">
        <v>5.0</v>
      </c>
      <c r="F172" s="62">
        <v>4.0</v>
      </c>
      <c r="G172" s="62">
        <v>4.0</v>
      </c>
      <c r="H172" s="62">
        <v>4.0</v>
      </c>
      <c r="I172" s="62">
        <v>5.0</v>
      </c>
      <c r="J172" s="62">
        <v>5.0</v>
      </c>
      <c r="K172" s="62">
        <v>6.0</v>
      </c>
      <c r="L172" s="42" t="str">
        <f t="shared" ref="L172:L176" si="61">IF((COUNTBLANK(C172:K172)&gt;0),"",SUM(C172:K172))</f>
        <v>42</v>
      </c>
      <c r="M172" s="62">
        <v>4.0</v>
      </c>
      <c r="N172" s="62">
        <v>4.0</v>
      </c>
      <c r="O172" s="62">
        <v>4.0</v>
      </c>
      <c r="P172" s="62">
        <v>5.0</v>
      </c>
      <c r="Q172" s="62">
        <v>4.0</v>
      </c>
      <c r="R172" s="62">
        <v>4.0</v>
      </c>
      <c r="S172" s="62">
        <v>4.0</v>
      </c>
      <c r="T172" s="62">
        <v>5.0</v>
      </c>
      <c r="U172" s="62">
        <v>4.0</v>
      </c>
      <c r="V172" s="42" t="str">
        <f t="shared" ref="V172:V176" si="62">IF((COUNTBLANK(M172:U172)&gt;0),"",SUM(M172:U172))</f>
        <v>38</v>
      </c>
      <c r="W172" s="49" t="str">
        <f t="shared" ref="W172:W176" si="63">IF((COUNT(L172,V172)&gt;0),SUM(L172,V172),0)</f>
        <v>80</v>
      </c>
      <c r="X172" s="24"/>
      <c r="Y172" s="4"/>
    </row>
    <row r="173" ht="12.75" customHeight="1">
      <c r="A173" s="60">
        <v>2.0</v>
      </c>
      <c r="B173" s="61" t="s">
        <v>144</v>
      </c>
      <c r="C173" s="62">
        <v>6.0</v>
      </c>
      <c r="D173" s="62">
        <v>6.0</v>
      </c>
      <c r="E173" s="62">
        <v>7.0</v>
      </c>
      <c r="F173" s="62">
        <v>3.0</v>
      </c>
      <c r="G173" s="62">
        <v>5.0</v>
      </c>
      <c r="H173" s="62">
        <v>4.0</v>
      </c>
      <c r="I173" s="62">
        <v>5.0</v>
      </c>
      <c r="J173" s="62">
        <v>5.0</v>
      </c>
      <c r="K173" s="62">
        <v>5.0</v>
      </c>
      <c r="L173" s="42" t="str">
        <f t="shared" si="61"/>
        <v>46</v>
      </c>
      <c r="M173" s="62">
        <v>4.0</v>
      </c>
      <c r="N173" s="62">
        <v>4.0</v>
      </c>
      <c r="O173" s="62">
        <v>4.0</v>
      </c>
      <c r="P173" s="63">
        <v>5.0</v>
      </c>
      <c r="Q173" s="63">
        <v>3.0</v>
      </c>
      <c r="R173" s="63">
        <v>5.0</v>
      </c>
      <c r="S173" s="63">
        <v>4.0</v>
      </c>
      <c r="T173" s="63">
        <v>7.0</v>
      </c>
      <c r="U173" s="63">
        <v>4.0</v>
      </c>
      <c r="V173" s="42" t="str">
        <f t="shared" si="62"/>
        <v>40</v>
      </c>
      <c r="W173" s="49" t="str">
        <f t="shared" si="63"/>
        <v>86</v>
      </c>
      <c r="X173" s="24"/>
      <c r="Y173" s="4"/>
    </row>
    <row r="174" ht="12.75" customHeight="1">
      <c r="A174" s="60">
        <v>3.0</v>
      </c>
      <c r="B174" s="61" t="s">
        <v>145</v>
      </c>
      <c r="C174" s="62">
        <v>4.0</v>
      </c>
      <c r="D174" s="62">
        <v>7.0</v>
      </c>
      <c r="E174" s="62">
        <v>6.0</v>
      </c>
      <c r="F174" s="62">
        <v>4.0</v>
      </c>
      <c r="G174" s="62">
        <v>6.0</v>
      </c>
      <c r="H174" s="62">
        <v>4.0</v>
      </c>
      <c r="I174" s="62">
        <v>7.0</v>
      </c>
      <c r="J174" s="62">
        <v>6.0</v>
      </c>
      <c r="K174" s="62">
        <v>5.0</v>
      </c>
      <c r="L174" s="42" t="str">
        <f t="shared" si="61"/>
        <v>49</v>
      </c>
      <c r="M174" s="62">
        <v>5.0</v>
      </c>
      <c r="N174" s="62">
        <v>4.0</v>
      </c>
      <c r="O174" s="62">
        <v>5.0</v>
      </c>
      <c r="P174" s="63">
        <v>7.0</v>
      </c>
      <c r="Q174" s="63">
        <v>3.0</v>
      </c>
      <c r="R174" s="63">
        <v>4.0</v>
      </c>
      <c r="S174" s="63">
        <v>3.0</v>
      </c>
      <c r="T174" s="63">
        <v>5.0</v>
      </c>
      <c r="U174" s="63">
        <v>5.0</v>
      </c>
      <c r="V174" s="42" t="str">
        <f t="shared" si="62"/>
        <v>41</v>
      </c>
      <c r="W174" s="49" t="str">
        <f t="shared" si="63"/>
        <v>90</v>
      </c>
      <c r="X174" s="24"/>
      <c r="Y174" s="4"/>
    </row>
    <row r="175" ht="12.75" customHeight="1">
      <c r="A175" s="60">
        <v>4.0</v>
      </c>
      <c r="B175" s="61" t="s">
        <v>146</v>
      </c>
      <c r="C175" s="62">
        <v>4.0</v>
      </c>
      <c r="D175" s="62">
        <v>6.0</v>
      </c>
      <c r="E175" s="62">
        <v>5.0</v>
      </c>
      <c r="F175" s="62">
        <v>6.0</v>
      </c>
      <c r="G175" s="62">
        <v>6.0</v>
      </c>
      <c r="H175" s="62">
        <v>5.0</v>
      </c>
      <c r="I175" s="62">
        <v>6.0</v>
      </c>
      <c r="J175" s="62">
        <v>6.0</v>
      </c>
      <c r="K175" s="62">
        <v>5.0</v>
      </c>
      <c r="L175" s="42" t="str">
        <f t="shared" si="61"/>
        <v>49</v>
      </c>
      <c r="M175" s="62">
        <v>4.0</v>
      </c>
      <c r="N175" s="62">
        <v>6.0</v>
      </c>
      <c r="O175" s="62">
        <v>5.0</v>
      </c>
      <c r="P175" s="63">
        <v>7.0</v>
      </c>
      <c r="Q175" s="63">
        <v>4.0</v>
      </c>
      <c r="R175" s="63">
        <v>5.0</v>
      </c>
      <c r="S175" s="63">
        <v>4.0</v>
      </c>
      <c r="T175" s="63">
        <v>7.0</v>
      </c>
      <c r="U175" s="63">
        <v>5.0</v>
      </c>
      <c r="V175" s="42" t="str">
        <f t="shared" si="62"/>
        <v>47</v>
      </c>
      <c r="W175" s="49" t="str">
        <f t="shared" si="63"/>
        <v>96</v>
      </c>
      <c r="X175" s="24"/>
      <c r="Y175" s="4"/>
    </row>
    <row r="176" ht="12.75" customHeight="1">
      <c r="A176" s="60">
        <v>5.0</v>
      </c>
      <c r="B176" s="61" t="s">
        <v>147</v>
      </c>
      <c r="C176" s="62">
        <v>5.0</v>
      </c>
      <c r="D176" s="62">
        <v>4.0</v>
      </c>
      <c r="E176" s="62">
        <v>5.0</v>
      </c>
      <c r="F176" s="62">
        <v>4.0</v>
      </c>
      <c r="G176" s="62">
        <v>4.0</v>
      </c>
      <c r="H176" s="62">
        <v>5.0</v>
      </c>
      <c r="I176" s="62">
        <v>7.0</v>
      </c>
      <c r="J176" s="62">
        <v>6.0</v>
      </c>
      <c r="K176" s="62">
        <v>5.0</v>
      </c>
      <c r="L176" s="42" t="str">
        <f t="shared" si="61"/>
        <v>45</v>
      </c>
      <c r="M176" s="62">
        <v>4.0</v>
      </c>
      <c r="N176" s="62">
        <v>5.0</v>
      </c>
      <c r="O176" s="62">
        <v>4.0</v>
      </c>
      <c r="P176" s="63">
        <v>6.0</v>
      </c>
      <c r="Q176" s="63">
        <v>5.0</v>
      </c>
      <c r="R176" s="63">
        <v>4.0</v>
      </c>
      <c r="S176" s="63">
        <v>5.0</v>
      </c>
      <c r="T176" s="63">
        <v>5.0</v>
      </c>
      <c r="U176" s="63">
        <v>3.0</v>
      </c>
      <c r="V176" s="42" t="str">
        <f t="shared" si="62"/>
        <v>41</v>
      </c>
      <c r="W176" s="49" t="str">
        <f t="shared" si="63"/>
        <v>86</v>
      </c>
      <c r="X176" s="24"/>
      <c r="Y176" s="4"/>
    </row>
    <row r="177" ht="12.75" customHeight="1">
      <c r="A177" s="32"/>
      <c r="B177" s="33"/>
      <c r="C177" s="64"/>
      <c r="D177" s="64"/>
      <c r="E177" s="64"/>
      <c r="F177" s="64"/>
      <c r="G177" s="64"/>
      <c r="H177" s="64"/>
      <c r="I177" s="64"/>
      <c r="J177" s="64"/>
      <c r="K177" s="64"/>
      <c r="L177" s="65" t="str">
        <f>(SUM(L172:L176))-(MAX(L172:L176))</f>
        <v>182</v>
      </c>
      <c r="M177" s="64"/>
      <c r="N177" s="64"/>
      <c r="O177" s="64"/>
      <c r="P177" s="32"/>
      <c r="Q177" s="32"/>
      <c r="R177" s="32"/>
      <c r="S177" s="32"/>
      <c r="T177" s="32"/>
      <c r="U177" s="32"/>
      <c r="V177" s="66"/>
      <c r="W177" s="67" t="str">
        <f>IF((COUNT(W172:W176)=5),((SUM(W172:W176))-(MAX(W172:W176))),(IF((COUNT(W172:W176)=4),SUM(W172:W176),IF((COUNTBLANK(W172:W176)&gt;0),SUM(W172:W176),"DQ"))))</f>
        <v>342</v>
      </c>
      <c r="X177" s="24"/>
      <c r="Y177" s="4"/>
    </row>
    <row r="178" ht="12.75" customHeight="1">
      <c r="A178" s="52" t="s">
        <v>16</v>
      </c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4"/>
      <c r="X178" s="4"/>
      <c r="Y178" s="4"/>
    </row>
    <row r="179" ht="12.75" customHeight="1">
      <c r="A179" s="55" t="s">
        <v>6</v>
      </c>
      <c r="B179" s="56"/>
      <c r="C179" s="57">
        <v>1.0</v>
      </c>
      <c r="D179" s="57">
        <v>2.0</v>
      </c>
      <c r="E179" s="57">
        <v>3.0</v>
      </c>
      <c r="F179" s="57">
        <v>4.0</v>
      </c>
      <c r="G179" s="57">
        <v>5.0</v>
      </c>
      <c r="H179" s="57">
        <v>6.0</v>
      </c>
      <c r="I179" s="57">
        <v>7.0</v>
      </c>
      <c r="J179" s="57">
        <v>8.0</v>
      </c>
      <c r="K179" s="57">
        <v>9.0</v>
      </c>
      <c r="L179" s="57" t="s">
        <v>25</v>
      </c>
      <c r="M179" s="57">
        <v>10.0</v>
      </c>
      <c r="N179" s="57">
        <v>11.0</v>
      </c>
      <c r="O179" s="57">
        <v>12.0</v>
      </c>
      <c r="P179" s="57">
        <v>13.0</v>
      </c>
      <c r="Q179" s="57">
        <v>14.0</v>
      </c>
      <c r="R179" s="57">
        <v>15.0</v>
      </c>
      <c r="S179" s="57">
        <v>16.0</v>
      </c>
      <c r="T179" s="57">
        <v>17.0</v>
      </c>
      <c r="U179" s="57">
        <v>18.0</v>
      </c>
      <c r="V179" s="58" t="s">
        <v>26</v>
      </c>
      <c r="W179" s="59" t="s">
        <v>27</v>
      </c>
      <c r="X179" s="24"/>
      <c r="Y179" s="4"/>
    </row>
    <row r="180" ht="12.75" customHeight="1">
      <c r="A180" s="60">
        <v>1.0</v>
      </c>
      <c r="B180" s="61" t="s">
        <v>148</v>
      </c>
      <c r="C180" s="62">
        <v>5.0</v>
      </c>
      <c r="D180" s="62">
        <v>5.0</v>
      </c>
      <c r="E180" s="62">
        <v>5.0</v>
      </c>
      <c r="F180" s="62">
        <v>3.0</v>
      </c>
      <c r="G180" s="62">
        <v>5.0</v>
      </c>
      <c r="H180" s="62">
        <v>3.0</v>
      </c>
      <c r="I180" s="62">
        <v>7.0</v>
      </c>
      <c r="J180" s="62">
        <v>4.0</v>
      </c>
      <c r="K180" s="62">
        <v>4.0</v>
      </c>
      <c r="L180" s="42" t="str">
        <f t="shared" ref="L180:L184" si="64">IF((COUNTBLANK(C180:K180)&gt;0),"",SUM(C180:K180))</f>
        <v>41</v>
      </c>
      <c r="M180" s="62">
        <v>4.0</v>
      </c>
      <c r="N180" s="62">
        <v>4.0</v>
      </c>
      <c r="O180" s="62">
        <v>5.0</v>
      </c>
      <c r="P180" s="62">
        <v>5.0</v>
      </c>
      <c r="Q180" s="62">
        <v>4.0</v>
      </c>
      <c r="R180" s="62">
        <v>4.0</v>
      </c>
      <c r="S180" s="62">
        <v>3.0</v>
      </c>
      <c r="T180" s="62">
        <v>6.0</v>
      </c>
      <c r="U180" s="62">
        <v>4.0</v>
      </c>
      <c r="V180" s="42" t="str">
        <f t="shared" ref="V180:V184" si="65">IF((COUNTBLANK(M180:U180)&gt;0),"",SUM(M180:U180))</f>
        <v>39</v>
      </c>
      <c r="W180" s="49" t="str">
        <f t="shared" ref="W180:W184" si="66">IF((COUNT(L180,V180)&gt;0),SUM(L180,V180),0)</f>
        <v>80</v>
      </c>
      <c r="X180" s="71"/>
      <c r="Y180" s="4"/>
    </row>
    <row r="181" ht="12.75" customHeight="1">
      <c r="A181" s="60">
        <v>2.0</v>
      </c>
      <c r="B181" s="61" t="s">
        <v>149</v>
      </c>
      <c r="C181" s="62">
        <v>5.0</v>
      </c>
      <c r="D181" s="62">
        <v>6.0</v>
      </c>
      <c r="E181" s="62">
        <v>6.0</v>
      </c>
      <c r="F181" s="62">
        <v>4.0</v>
      </c>
      <c r="G181" s="62">
        <v>5.0</v>
      </c>
      <c r="H181" s="62">
        <v>3.0</v>
      </c>
      <c r="I181" s="62">
        <v>7.0</v>
      </c>
      <c r="J181" s="62">
        <v>5.0</v>
      </c>
      <c r="K181" s="62">
        <v>5.0</v>
      </c>
      <c r="L181" s="42" t="str">
        <f t="shared" si="64"/>
        <v>46</v>
      </c>
      <c r="M181" s="62">
        <v>3.0</v>
      </c>
      <c r="N181" s="62">
        <v>4.0</v>
      </c>
      <c r="O181" s="62">
        <v>5.0</v>
      </c>
      <c r="P181" s="63">
        <v>6.0</v>
      </c>
      <c r="Q181" s="63">
        <v>4.0</v>
      </c>
      <c r="R181" s="63">
        <v>4.0</v>
      </c>
      <c r="S181" s="63">
        <v>3.0</v>
      </c>
      <c r="T181" s="63">
        <v>5.0</v>
      </c>
      <c r="U181" s="63">
        <v>5.0</v>
      </c>
      <c r="V181" s="42" t="str">
        <f t="shared" si="65"/>
        <v>39</v>
      </c>
      <c r="W181" s="49" t="str">
        <f t="shared" si="66"/>
        <v>85</v>
      </c>
      <c r="X181" s="24"/>
      <c r="Y181" s="4"/>
    </row>
    <row r="182" ht="12.75" customHeight="1">
      <c r="A182" s="60">
        <v>3.0</v>
      </c>
      <c r="B182" s="61" t="s">
        <v>150</v>
      </c>
      <c r="C182" s="62">
        <v>5.0</v>
      </c>
      <c r="D182" s="62">
        <v>5.0</v>
      </c>
      <c r="E182" s="62">
        <v>6.0</v>
      </c>
      <c r="F182" s="62">
        <v>3.0</v>
      </c>
      <c r="G182" s="62">
        <v>5.0</v>
      </c>
      <c r="H182" s="62">
        <v>3.0</v>
      </c>
      <c r="I182" s="62">
        <v>8.0</v>
      </c>
      <c r="J182" s="62">
        <v>6.0</v>
      </c>
      <c r="K182" s="62">
        <v>5.0</v>
      </c>
      <c r="L182" s="42" t="str">
        <f t="shared" si="64"/>
        <v>46</v>
      </c>
      <c r="M182" s="62">
        <v>5.0</v>
      </c>
      <c r="N182" s="62">
        <v>5.0</v>
      </c>
      <c r="O182" s="62">
        <v>4.0</v>
      </c>
      <c r="P182" s="63">
        <v>7.0</v>
      </c>
      <c r="Q182" s="63">
        <v>5.0</v>
      </c>
      <c r="R182" s="63">
        <v>4.0</v>
      </c>
      <c r="S182" s="63">
        <v>4.0</v>
      </c>
      <c r="T182" s="63">
        <v>5.0</v>
      </c>
      <c r="U182" s="63">
        <v>5.0</v>
      </c>
      <c r="V182" s="42" t="str">
        <f t="shared" si="65"/>
        <v>44</v>
      </c>
      <c r="W182" s="49" t="str">
        <f t="shared" si="66"/>
        <v>90</v>
      </c>
      <c r="X182" s="24"/>
      <c r="Y182" s="4"/>
    </row>
    <row r="183" ht="12.75" customHeight="1">
      <c r="A183" s="60">
        <v>4.0</v>
      </c>
      <c r="B183" s="61" t="s">
        <v>151</v>
      </c>
      <c r="C183" s="62">
        <v>4.0</v>
      </c>
      <c r="D183" s="62">
        <v>5.0</v>
      </c>
      <c r="E183" s="62">
        <v>5.0</v>
      </c>
      <c r="F183" s="62">
        <v>3.0</v>
      </c>
      <c r="G183" s="62">
        <v>4.0</v>
      </c>
      <c r="H183" s="62">
        <v>3.0</v>
      </c>
      <c r="I183" s="62">
        <v>6.0</v>
      </c>
      <c r="J183" s="62">
        <v>4.0</v>
      </c>
      <c r="K183" s="62">
        <v>5.0</v>
      </c>
      <c r="L183" s="42" t="str">
        <f t="shared" si="64"/>
        <v>39</v>
      </c>
      <c r="M183" s="62">
        <v>5.0</v>
      </c>
      <c r="N183" s="62">
        <v>4.0</v>
      </c>
      <c r="O183" s="62">
        <v>5.0</v>
      </c>
      <c r="P183" s="63">
        <v>6.0</v>
      </c>
      <c r="Q183" s="63">
        <v>4.0</v>
      </c>
      <c r="R183" s="63">
        <v>5.0</v>
      </c>
      <c r="S183" s="63">
        <v>4.0</v>
      </c>
      <c r="T183" s="63">
        <v>5.0</v>
      </c>
      <c r="U183" s="63">
        <v>4.0</v>
      </c>
      <c r="V183" s="42" t="str">
        <f t="shared" si="65"/>
        <v>42</v>
      </c>
      <c r="W183" s="49" t="str">
        <f t="shared" si="66"/>
        <v>81</v>
      </c>
      <c r="X183" s="24"/>
      <c r="Y183" s="4"/>
    </row>
    <row r="184" ht="12.75" customHeight="1">
      <c r="A184" s="60">
        <v>5.0</v>
      </c>
      <c r="B184" s="61" t="s">
        <v>152</v>
      </c>
      <c r="C184" s="62">
        <v>5.0</v>
      </c>
      <c r="D184" s="62">
        <v>6.0</v>
      </c>
      <c r="E184" s="62">
        <v>6.0</v>
      </c>
      <c r="F184" s="62">
        <v>5.0</v>
      </c>
      <c r="G184" s="62">
        <v>5.0</v>
      </c>
      <c r="H184" s="62">
        <v>4.0</v>
      </c>
      <c r="I184" s="62">
        <v>6.0</v>
      </c>
      <c r="J184" s="62">
        <v>6.0</v>
      </c>
      <c r="K184" s="62">
        <v>7.0</v>
      </c>
      <c r="L184" s="42" t="str">
        <f t="shared" si="64"/>
        <v>50</v>
      </c>
      <c r="M184" s="62">
        <v>6.0</v>
      </c>
      <c r="N184" s="62">
        <v>7.0</v>
      </c>
      <c r="O184" s="62">
        <v>5.0</v>
      </c>
      <c r="P184" s="63">
        <v>6.0</v>
      </c>
      <c r="Q184" s="63">
        <v>4.0</v>
      </c>
      <c r="R184" s="63">
        <v>5.0</v>
      </c>
      <c r="S184" s="63">
        <v>5.0</v>
      </c>
      <c r="T184" s="63">
        <v>6.0</v>
      </c>
      <c r="U184" s="63">
        <v>5.0</v>
      </c>
      <c r="V184" s="42" t="str">
        <f t="shared" si="65"/>
        <v>49</v>
      </c>
      <c r="W184" s="49" t="str">
        <f t="shared" si="66"/>
        <v>99</v>
      </c>
      <c r="X184" s="24"/>
      <c r="Y184" s="4"/>
    </row>
    <row r="185" ht="12.75" customHeight="1">
      <c r="A185" s="32"/>
      <c r="B185" s="33"/>
      <c r="C185" s="64"/>
      <c r="D185" s="64"/>
      <c r="E185" s="64"/>
      <c r="F185" s="64"/>
      <c r="G185" s="64"/>
      <c r="H185" s="64"/>
      <c r="I185" s="64"/>
      <c r="J185" s="64"/>
      <c r="K185" s="64"/>
      <c r="L185" s="65" t="str">
        <f>(SUM(L180:L184))-(MAX(L180:L184))</f>
        <v>172</v>
      </c>
      <c r="M185" s="64"/>
      <c r="N185" s="64"/>
      <c r="O185" s="64"/>
      <c r="P185" s="32"/>
      <c r="Q185" s="32"/>
      <c r="R185" s="32"/>
      <c r="S185" s="32"/>
      <c r="T185" s="32"/>
      <c r="U185" s="32"/>
      <c r="V185" s="66"/>
      <c r="W185" s="67" t="str">
        <f>IF((COUNT(W180:W184)=5),((SUM(W180:W184))-(MAX(W180:W184))),(IF((COUNT(W180:W184)=4),SUM(W180:W184),IF((COUNTBLANK(W180:W184)&gt;0),SUM(W180:W184),"DQ"))))</f>
        <v>336</v>
      </c>
      <c r="X185" s="24"/>
      <c r="Y185" s="4"/>
    </row>
    <row r="186" ht="12.75" customHeight="1">
      <c r="A186" s="52" t="s">
        <v>153</v>
      </c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4"/>
      <c r="X186" s="4"/>
      <c r="Y186" s="4"/>
    </row>
    <row r="187" ht="12.75" customHeight="1">
      <c r="A187" s="55" t="s">
        <v>6</v>
      </c>
      <c r="B187" s="56"/>
      <c r="C187" s="57">
        <v>1.0</v>
      </c>
      <c r="D187" s="57">
        <v>2.0</v>
      </c>
      <c r="E187" s="57">
        <v>3.0</v>
      </c>
      <c r="F187" s="57">
        <v>4.0</v>
      </c>
      <c r="G187" s="57">
        <v>5.0</v>
      </c>
      <c r="H187" s="57">
        <v>6.0</v>
      </c>
      <c r="I187" s="57">
        <v>7.0</v>
      </c>
      <c r="J187" s="57">
        <v>8.0</v>
      </c>
      <c r="K187" s="57">
        <v>9.0</v>
      </c>
      <c r="L187" s="57" t="s">
        <v>25</v>
      </c>
      <c r="M187" s="57">
        <v>10.0</v>
      </c>
      <c r="N187" s="57">
        <v>11.0</v>
      </c>
      <c r="O187" s="57">
        <v>12.0</v>
      </c>
      <c r="P187" s="57">
        <v>13.0</v>
      </c>
      <c r="Q187" s="57">
        <v>14.0</v>
      </c>
      <c r="R187" s="57">
        <v>15.0</v>
      </c>
      <c r="S187" s="57">
        <v>16.0</v>
      </c>
      <c r="T187" s="57">
        <v>17.0</v>
      </c>
      <c r="U187" s="57">
        <v>18.0</v>
      </c>
      <c r="V187" s="58" t="s">
        <v>26</v>
      </c>
      <c r="W187" s="59" t="s">
        <v>27</v>
      </c>
      <c r="X187" s="24"/>
      <c r="Y187" s="4"/>
    </row>
    <row r="188" ht="12.75" customHeight="1">
      <c r="A188" s="60">
        <v>1.0</v>
      </c>
      <c r="B188" s="61" t="s">
        <v>154</v>
      </c>
      <c r="C188" s="62">
        <v>5.0</v>
      </c>
      <c r="D188" s="62">
        <v>5.0</v>
      </c>
      <c r="E188" s="62">
        <v>4.0</v>
      </c>
      <c r="F188" s="62">
        <v>3.0</v>
      </c>
      <c r="G188" s="62">
        <v>4.0</v>
      </c>
      <c r="H188" s="62">
        <v>3.0</v>
      </c>
      <c r="I188" s="62">
        <v>5.0</v>
      </c>
      <c r="J188" s="62">
        <v>5.0</v>
      </c>
      <c r="K188" s="62">
        <v>4.0</v>
      </c>
      <c r="L188" s="42" t="str">
        <f t="shared" ref="L188:L192" si="67">IF((COUNTBLANK(C188:K188)&gt;0),"",SUM(C188:K188))</f>
        <v>38</v>
      </c>
      <c r="M188" s="62">
        <v>4.0</v>
      </c>
      <c r="N188" s="62">
        <v>4.0</v>
      </c>
      <c r="O188" s="62">
        <v>4.0</v>
      </c>
      <c r="P188" s="62">
        <v>5.0</v>
      </c>
      <c r="Q188" s="62">
        <v>3.0</v>
      </c>
      <c r="R188" s="62">
        <v>4.0</v>
      </c>
      <c r="S188" s="62">
        <v>3.0</v>
      </c>
      <c r="T188" s="62">
        <v>6.0</v>
      </c>
      <c r="U188" s="62">
        <v>5.0</v>
      </c>
      <c r="V188" s="42" t="str">
        <f t="shared" ref="V188:V192" si="68">IF((COUNTBLANK(M188:U188)&gt;0),"",SUM(M188:U188))</f>
        <v>38</v>
      </c>
      <c r="W188" s="49" t="str">
        <f t="shared" ref="W188:W192" si="69">IF((COUNT(L188,V188)&gt;0),SUM(L188,V188),0)</f>
        <v>76</v>
      </c>
      <c r="X188" s="24"/>
      <c r="Y188" s="4"/>
    </row>
    <row r="189" ht="12.75" customHeight="1">
      <c r="A189" s="60">
        <v>2.0</v>
      </c>
      <c r="B189" s="61" t="s">
        <v>155</v>
      </c>
      <c r="C189" s="62">
        <v>5.0</v>
      </c>
      <c r="D189" s="62">
        <v>4.0</v>
      </c>
      <c r="E189" s="62">
        <v>5.0</v>
      </c>
      <c r="F189" s="62">
        <v>3.0</v>
      </c>
      <c r="G189" s="62">
        <v>4.0</v>
      </c>
      <c r="H189" s="62">
        <v>4.0</v>
      </c>
      <c r="I189" s="62">
        <v>4.0</v>
      </c>
      <c r="J189" s="62">
        <v>4.0</v>
      </c>
      <c r="K189" s="62">
        <v>4.0</v>
      </c>
      <c r="L189" s="42" t="str">
        <f t="shared" si="67"/>
        <v>37</v>
      </c>
      <c r="M189" s="62">
        <v>4.0</v>
      </c>
      <c r="N189" s="62">
        <v>4.0</v>
      </c>
      <c r="O189" s="62">
        <v>4.0</v>
      </c>
      <c r="P189" s="63">
        <v>6.0</v>
      </c>
      <c r="Q189" s="63">
        <v>4.0</v>
      </c>
      <c r="R189" s="63">
        <v>4.0</v>
      </c>
      <c r="S189" s="63">
        <v>4.0</v>
      </c>
      <c r="T189" s="63">
        <v>5.0</v>
      </c>
      <c r="U189" s="63">
        <v>4.0</v>
      </c>
      <c r="V189" s="42" t="str">
        <f t="shared" si="68"/>
        <v>39</v>
      </c>
      <c r="W189" s="49" t="str">
        <f t="shared" si="69"/>
        <v>76</v>
      </c>
      <c r="X189" s="24"/>
      <c r="Y189" s="4"/>
    </row>
    <row r="190" ht="12.75" customHeight="1">
      <c r="A190" s="60">
        <v>3.0</v>
      </c>
      <c r="B190" s="61" t="s">
        <v>156</v>
      </c>
      <c r="C190" s="62">
        <v>4.0</v>
      </c>
      <c r="D190" s="62">
        <v>6.0</v>
      </c>
      <c r="E190" s="62">
        <v>4.0</v>
      </c>
      <c r="F190" s="62">
        <v>3.0</v>
      </c>
      <c r="G190" s="62">
        <v>5.0</v>
      </c>
      <c r="H190" s="62">
        <v>3.0</v>
      </c>
      <c r="I190" s="62">
        <v>6.0</v>
      </c>
      <c r="J190" s="62">
        <v>8.0</v>
      </c>
      <c r="K190" s="62">
        <v>5.0</v>
      </c>
      <c r="L190" s="42" t="str">
        <f t="shared" si="67"/>
        <v>44</v>
      </c>
      <c r="M190" s="62">
        <v>5.0</v>
      </c>
      <c r="N190" s="62">
        <v>5.0</v>
      </c>
      <c r="O190" s="62">
        <v>4.0</v>
      </c>
      <c r="P190" s="63">
        <v>5.0</v>
      </c>
      <c r="Q190" s="63">
        <v>6.0</v>
      </c>
      <c r="R190" s="63">
        <v>5.0</v>
      </c>
      <c r="S190" s="63">
        <v>4.0</v>
      </c>
      <c r="T190" s="63">
        <v>6.0</v>
      </c>
      <c r="U190" s="63">
        <v>6.0</v>
      </c>
      <c r="V190" s="42" t="str">
        <f t="shared" si="68"/>
        <v>46</v>
      </c>
      <c r="W190" s="49" t="str">
        <f t="shared" si="69"/>
        <v>90</v>
      </c>
      <c r="X190" s="24"/>
      <c r="Y190" s="4"/>
    </row>
    <row r="191" ht="12.75" customHeight="1">
      <c r="A191" s="60">
        <v>4.0</v>
      </c>
      <c r="B191" s="61" t="s">
        <v>157</v>
      </c>
      <c r="C191" s="62">
        <v>4.0</v>
      </c>
      <c r="D191" s="62">
        <v>4.0</v>
      </c>
      <c r="E191" s="62">
        <v>4.0</v>
      </c>
      <c r="F191" s="62">
        <v>3.0</v>
      </c>
      <c r="G191" s="62">
        <v>6.0</v>
      </c>
      <c r="H191" s="62">
        <v>4.0</v>
      </c>
      <c r="I191" s="62">
        <v>6.0</v>
      </c>
      <c r="J191" s="62">
        <v>5.0</v>
      </c>
      <c r="K191" s="62">
        <v>5.0</v>
      </c>
      <c r="L191" s="42" t="str">
        <f t="shared" si="67"/>
        <v>41</v>
      </c>
      <c r="M191" s="62">
        <v>5.0</v>
      </c>
      <c r="N191" s="62">
        <v>5.0</v>
      </c>
      <c r="O191" s="62">
        <v>6.0</v>
      </c>
      <c r="P191" s="63">
        <v>6.0</v>
      </c>
      <c r="Q191" s="63">
        <v>4.0</v>
      </c>
      <c r="R191" s="63">
        <v>5.0</v>
      </c>
      <c r="S191" s="63">
        <v>4.0</v>
      </c>
      <c r="T191" s="63">
        <v>6.0</v>
      </c>
      <c r="U191" s="63">
        <v>5.0</v>
      </c>
      <c r="V191" s="42" t="str">
        <f t="shared" si="68"/>
        <v>46</v>
      </c>
      <c r="W191" s="49" t="str">
        <f t="shared" si="69"/>
        <v>87</v>
      </c>
      <c r="X191" s="24"/>
      <c r="Y191" s="4"/>
    </row>
    <row r="192" ht="12.75" customHeight="1">
      <c r="A192" s="60">
        <v>5.0</v>
      </c>
      <c r="B192" s="61" t="s">
        <v>158</v>
      </c>
      <c r="C192" s="62">
        <v>5.0</v>
      </c>
      <c r="D192" s="62">
        <v>5.0</v>
      </c>
      <c r="E192" s="62">
        <v>5.0</v>
      </c>
      <c r="F192" s="62">
        <v>3.0</v>
      </c>
      <c r="G192" s="62">
        <v>4.0</v>
      </c>
      <c r="H192" s="62">
        <v>5.0</v>
      </c>
      <c r="I192" s="62">
        <v>5.0</v>
      </c>
      <c r="J192" s="62">
        <v>5.0</v>
      </c>
      <c r="K192" s="62">
        <v>5.0</v>
      </c>
      <c r="L192" s="42" t="str">
        <f t="shared" si="67"/>
        <v>42</v>
      </c>
      <c r="M192" s="62">
        <v>5.0</v>
      </c>
      <c r="N192" s="62">
        <v>4.0</v>
      </c>
      <c r="O192" s="62">
        <v>4.0</v>
      </c>
      <c r="P192" s="63">
        <v>6.0</v>
      </c>
      <c r="Q192" s="63">
        <v>3.0</v>
      </c>
      <c r="R192" s="63">
        <v>5.0</v>
      </c>
      <c r="S192" s="63">
        <v>6.0</v>
      </c>
      <c r="T192" s="63">
        <v>8.0</v>
      </c>
      <c r="U192" s="63">
        <v>4.0</v>
      </c>
      <c r="V192" s="42" t="str">
        <f t="shared" si="68"/>
        <v>45</v>
      </c>
      <c r="W192" s="49" t="str">
        <f t="shared" si="69"/>
        <v>87</v>
      </c>
      <c r="X192" s="24"/>
      <c r="Y192" s="4"/>
    </row>
    <row r="193" ht="12.75" customHeight="1">
      <c r="A193" s="32"/>
      <c r="B193" s="33"/>
      <c r="C193" s="64"/>
      <c r="D193" s="64"/>
      <c r="E193" s="64"/>
      <c r="F193" s="64"/>
      <c r="G193" s="64"/>
      <c r="H193" s="64"/>
      <c r="I193" s="64"/>
      <c r="J193" s="64"/>
      <c r="K193" s="64"/>
      <c r="L193" s="65" t="str">
        <f>(SUM(L188:L192))-(MAX(L188:L192))</f>
        <v>158</v>
      </c>
      <c r="M193" s="64"/>
      <c r="N193" s="64"/>
      <c r="O193" s="64"/>
      <c r="P193" s="32"/>
      <c r="Q193" s="32"/>
      <c r="R193" s="32"/>
      <c r="S193" s="32"/>
      <c r="T193" s="32"/>
      <c r="U193" s="32"/>
      <c r="V193" s="66"/>
      <c r="W193" s="67" t="str">
        <f>IF((COUNT(W188:W192)=5),((SUM(W188:W192))-(MAX(W188:W192))),(IF((COUNT(W188:W192)=4),SUM(W188:W192),IF((COUNTBLANK(W188:W192)&gt;0),SUM(W188:W192),"DQ"))))</f>
        <v>326</v>
      </c>
      <c r="X193" s="24"/>
      <c r="Y193" s="4"/>
    </row>
    <row r="194" ht="12.75" customHeight="1">
      <c r="A194" s="52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4"/>
      <c r="X194" s="4"/>
      <c r="Y194" s="4"/>
    </row>
    <row r="195" ht="12.75" customHeight="1">
      <c r="A195" s="55" t="s">
        <v>6</v>
      </c>
      <c r="B195" s="56"/>
      <c r="C195" s="57">
        <v>1.0</v>
      </c>
      <c r="D195" s="57">
        <v>2.0</v>
      </c>
      <c r="E195" s="57">
        <v>3.0</v>
      </c>
      <c r="F195" s="57">
        <v>4.0</v>
      </c>
      <c r="G195" s="57">
        <v>5.0</v>
      </c>
      <c r="H195" s="57">
        <v>6.0</v>
      </c>
      <c r="I195" s="57">
        <v>7.0</v>
      </c>
      <c r="J195" s="57">
        <v>8.0</v>
      </c>
      <c r="K195" s="57">
        <v>9.0</v>
      </c>
      <c r="L195" s="57" t="s">
        <v>25</v>
      </c>
      <c r="M195" s="57">
        <v>10.0</v>
      </c>
      <c r="N195" s="57">
        <v>11.0</v>
      </c>
      <c r="O195" s="57">
        <v>12.0</v>
      </c>
      <c r="P195" s="57">
        <v>13.0</v>
      </c>
      <c r="Q195" s="57">
        <v>14.0</v>
      </c>
      <c r="R195" s="57">
        <v>15.0</v>
      </c>
      <c r="S195" s="57">
        <v>16.0</v>
      </c>
      <c r="T195" s="57">
        <v>17.0</v>
      </c>
      <c r="U195" s="57">
        <v>18.0</v>
      </c>
      <c r="V195" s="58" t="s">
        <v>26</v>
      </c>
      <c r="W195" s="59" t="s">
        <v>27</v>
      </c>
      <c r="X195" s="24"/>
      <c r="Y195" s="4"/>
    </row>
    <row r="196" ht="12.75" customHeight="1">
      <c r="A196" s="60">
        <v>1.0</v>
      </c>
      <c r="B196" s="61"/>
      <c r="C196" s="39"/>
      <c r="D196" s="39"/>
      <c r="E196" s="39"/>
      <c r="F196" s="39"/>
      <c r="G196" s="39"/>
      <c r="H196" s="39"/>
      <c r="I196" s="39"/>
      <c r="J196" s="39"/>
      <c r="K196" s="39"/>
      <c r="L196" s="42" t="str">
        <f t="shared" ref="L196:L200" si="70">IF((COUNTBLANK(C196:K196)&gt;0),"",SUM(C196:K196))</f>
        <v/>
      </c>
      <c r="M196" s="39"/>
      <c r="N196" s="39"/>
      <c r="O196" s="39"/>
      <c r="P196" s="39"/>
      <c r="Q196" s="39"/>
      <c r="R196" s="39"/>
      <c r="S196" s="39"/>
      <c r="T196" s="39"/>
      <c r="U196" s="39"/>
      <c r="V196" s="42" t="str">
        <f t="shared" ref="V196:V200" si="71">IF((COUNTBLANK(M196:U196)&gt;0),"",SUM(M196:U196))</f>
        <v/>
      </c>
      <c r="W196" s="49" t="str">
        <f t="shared" ref="W196:W200" si="72">IF((COUNT(L196,V196)&gt;0),SUM(L196,V196),0)</f>
        <v>0</v>
      </c>
      <c r="X196" s="24"/>
      <c r="Y196" s="4"/>
    </row>
    <row r="197" ht="12.75" customHeight="1">
      <c r="A197" s="60">
        <v>2.0</v>
      </c>
      <c r="B197" s="61"/>
      <c r="C197" s="39"/>
      <c r="D197" s="39"/>
      <c r="E197" s="39"/>
      <c r="F197" s="39"/>
      <c r="G197" s="39"/>
      <c r="H197" s="39"/>
      <c r="I197" s="39"/>
      <c r="J197" s="39"/>
      <c r="K197" s="39"/>
      <c r="L197" s="42" t="str">
        <f t="shared" si="70"/>
        <v/>
      </c>
      <c r="M197" s="39"/>
      <c r="N197" s="39"/>
      <c r="O197" s="39"/>
      <c r="P197" s="37"/>
      <c r="Q197" s="37"/>
      <c r="R197" s="37"/>
      <c r="S197" s="37"/>
      <c r="T197" s="37"/>
      <c r="U197" s="37"/>
      <c r="V197" s="42" t="str">
        <f t="shared" si="71"/>
        <v/>
      </c>
      <c r="W197" s="49" t="str">
        <f t="shared" si="72"/>
        <v>0</v>
      </c>
      <c r="X197" s="24"/>
      <c r="Y197" s="4"/>
    </row>
    <row r="198" ht="12.75" customHeight="1">
      <c r="A198" s="60">
        <v>3.0</v>
      </c>
      <c r="B198" s="61"/>
      <c r="C198" s="39"/>
      <c r="D198" s="39"/>
      <c r="E198" s="39"/>
      <c r="F198" s="39"/>
      <c r="G198" s="39"/>
      <c r="H198" s="39"/>
      <c r="I198" s="39"/>
      <c r="J198" s="39"/>
      <c r="K198" s="39"/>
      <c r="L198" s="42" t="str">
        <f t="shared" si="70"/>
        <v/>
      </c>
      <c r="M198" s="39"/>
      <c r="N198" s="39"/>
      <c r="O198" s="39"/>
      <c r="P198" s="37"/>
      <c r="Q198" s="37"/>
      <c r="R198" s="37"/>
      <c r="S198" s="37"/>
      <c r="T198" s="37"/>
      <c r="U198" s="37"/>
      <c r="V198" s="42" t="str">
        <f t="shared" si="71"/>
        <v/>
      </c>
      <c r="W198" s="49" t="str">
        <f t="shared" si="72"/>
        <v>0</v>
      </c>
      <c r="X198" s="24"/>
      <c r="Y198" s="4"/>
    </row>
    <row r="199" ht="12.75" customHeight="1">
      <c r="A199" s="60">
        <v>4.0</v>
      </c>
      <c r="B199" s="61"/>
      <c r="C199" s="39"/>
      <c r="D199" s="39"/>
      <c r="E199" s="39"/>
      <c r="F199" s="39"/>
      <c r="G199" s="39"/>
      <c r="H199" s="39"/>
      <c r="I199" s="39"/>
      <c r="J199" s="39"/>
      <c r="K199" s="39"/>
      <c r="L199" s="42" t="str">
        <f t="shared" si="70"/>
        <v/>
      </c>
      <c r="M199" s="39"/>
      <c r="N199" s="39"/>
      <c r="O199" s="39"/>
      <c r="P199" s="37"/>
      <c r="Q199" s="37"/>
      <c r="R199" s="37"/>
      <c r="S199" s="37"/>
      <c r="T199" s="37"/>
      <c r="U199" s="37"/>
      <c r="V199" s="42" t="str">
        <f t="shared" si="71"/>
        <v/>
      </c>
      <c r="W199" s="49" t="str">
        <f t="shared" si="72"/>
        <v>0</v>
      </c>
      <c r="X199" s="24"/>
      <c r="Y199" s="4"/>
    </row>
    <row r="200" ht="12.75" customHeight="1">
      <c r="A200" s="60">
        <v>5.0</v>
      </c>
      <c r="B200" s="61"/>
      <c r="C200" s="39"/>
      <c r="D200" s="39"/>
      <c r="E200" s="39"/>
      <c r="F200" s="39"/>
      <c r="G200" s="39"/>
      <c r="H200" s="39"/>
      <c r="I200" s="39"/>
      <c r="J200" s="39"/>
      <c r="K200" s="39"/>
      <c r="L200" s="42" t="str">
        <f t="shared" si="70"/>
        <v/>
      </c>
      <c r="M200" s="39"/>
      <c r="N200" s="39"/>
      <c r="O200" s="39"/>
      <c r="P200" s="37"/>
      <c r="Q200" s="37"/>
      <c r="R200" s="37"/>
      <c r="S200" s="37"/>
      <c r="T200" s="37"/>
      <c r="U200" s="37"/>
      <c r="V200" s="42" t="str">
        <f t="shared" si="71"/>
        <v/>
      </c>
      <c r="W200" s="49" t="str">
        <f t="shared" si="72"/>
        <v>0</v>
      </c>
      <c r="X200" s="24"/>
      <c r="Y200" s="4"/>
    </row>
    <row r="201" ht="12.75" customHeight="1">
      <c r="A201" s="32"/>
      <c r="B201" s="33"/>
      <c r="C201" s="64"/>
      <c r="D201" s="64"/>
      <c r="E201" s="64"/>
      <c r="F201" s="64"/>
      <c r="G201" s="64"/>
      <c r="H201" s="64"/>
      <c r="I201" s="64"/>
      <c r="J201" s="64"/>
      <c r="K201" s="64"/>
      <c r="L201" s="65" t="str">
        <f>(SUM(L196:L200))-(MAX(L196:L200))</f>
        <v>0</v>
      </c>
      <c r="M201" s="64"/>
      <c r="N201" s="64"/>
      <c r="O201" s="64"/>
      <c r="P201" s="32"/>
      <c r="Q201" s="32"/>
      <c r="R201" s="32"/>
      <c r="S201" s="32"/>
      <c r="T201" s="32"/>
      <c r="U201" s="32"/>
      <c r="V201" s="66"/>
      <c r="W201" s="67" t="str">
        <f>IF((COUNT(W196:W200)=5),((SUM(W196:W200))-(MAX(W196:W200))),(IF((COUNT(W196:W200)=4),SUM(W196:W200),IF((COUNTBLANK(W196:W200)&gt;0),SUM(W196:W200),"DQ"))))</f>
        <v>0</v>
      </c>
      <c r="X201" s="24"/>
      <c r="Y201" s="4"/>
    </row>
    <row r="202" ht="12.75" customHeight="1">
      <c r="A202" s="52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4"/>
      <c r="X202" s="4"/>
      <c r="Y202" s="4"/>
    </row>
    <row r="203" ht="12.75" customHeight="1">
      <c r="A203" s="55" t="s">
        <v>6</v>
      </c>
      <c r="B203" s="56"/>
      <c r="C203" s="57">
        <v>1.0</v>
      </c>
      <c r="D203" s="57">
        <v>2.0</v>
      </c>
      <c r="E203" s="57">
        <v>3.0</v>
      </c>
      <c r="F203" s="57">
        <v>4.0</v>
      </c>
      <c r="G203" s="57">
        <v>5.0</v>
      </c>
      <c r="H203" s="57">
        <v>6.0</v>
      </c>
      <c r="I203" s="57">
        <v>7.0</v>
      </c>
      <c r="J203" s="57">
        <v>8.0</v>
      </c>
      <c r="K203" s="57">
        <v>9.0</v>
      </c>
      <c r="L203" s="57" t="s">
        <v>25</v>
      </c>
      <c r="M203" s="57">
        <v>10.0</v>
      </c>
      <c r="N203" s="57">
        <v>11.0</v>
      </c>
      <c r="O203" s="57">
        <v>12.0</v>
      </c>
      <c r="P203" s="57">
        <v>13.0</v>
      </c>
      <c r="Q203" s="57">
        <v>14.0</v>
      </c>
      <c r="R203" s="57">
        <v>15.0</v>
      </c>
      <c r="S203" s="57">
        <v>16.0</v>
      </c>
      <c r="T203" s="57">
        <v>17.0</v>
      </c>
      <c r="U203" s="57">
        <v>18.0</v>
      </c>
      <c r="V203" s="58" t="s">
        <v>26</v>
      </c>
      <c r="W203" s="59" t="s">
        <v>27</v>
      </c>
      <c r="X203" s="24"/>
      <c r="Y203" s="4"/>
    </row>
    <row r="204" ht="12.75" customHeight="1">
      <c r="A204" s="60">
        <v>1.0</v>
      </c>
      <c r="B204" s="61"/>
      <c r="C204" s="39"/>
      <c r="D204" s="39"/>
      <c r="E204" s="39"/>
      <c r="F204" s="39"/>
      <c r="G204" s="39"/>
      <c r="H204" s="39"/>
      <c r="I204" s="39"/>
      <c r="J204" s="39"/>
      <c r="K204" s="39"/>
      <c r="L204" s="42" t="str">
        <f t="shared" ref="L204:L208" si="73">IF((COUNTBLANK(C204:K204)&gt;0),"",SUM(C204:K204))</f>
        <v/>
      </c>
      <c r="M204" s="39"/>
      <c r="N204" s="39"/>
      <c r="O204" s="39"/>
      <c r="P204" s="39"/>
      <c r="Q204" s="39"/>
      <c r="R204" s="39"/>
      <c r="S204" s="39"/>
      <c r="T204" s="39"/>
      <c r="U204" s="39"/>
      <c r="V204" s="42" t="str">
        <f t="shared" ref="V204:V208" si="74">IF((COUNTBLANK(M204:U204)&gt;0),"",SUM(M204:U204))</f>
        <v/>
      </c>
      <c r="W204" s="49" t="str">
        <f t="shared" ref="W204:W208" si="75">IF((COUNT(L204,V204)&gt;0),SUM(L204,V204),0)</f>
        <v>0</v>
      </c>
      <c r="X204" s="24"/>
      <c r="Y204" s="4"/>
    </row>
    <row r="205" ht="12.75" customHeight="1">
      <c r="A205" s="60">
        <v>2.0</v>
      </c>
      <c r="B205" s="61"/>
      <c r="C205" s="39"/>
      <c r="D205" s="39"/>
      <c r="E205" s="39"/>
      <c r="F205" s="39"/>
      <c r="G205" s="39"/>
      <c r="H205" s="39"/>
      <c r="I205" s="39"/>
      <c r="J205" s="39"/>
      <c r="K205" s="39"/>
      <c r="L205" s="42" t="str">
        <f t="shared" si="73"/>
        <v/>
      </c>
      <c r="M205" s="39"/>
      <c r="N205" s="39"/>
      <c r="O205" s="39"/>
      <c r="P205" s="37"/>
      <c r="Q205" s="37"/>
      <c r="R205" s="37"/>
      <c r="S205" s="37"/>
      <c r="T205" s="37"/>
      <c r="U205" s="37"/>
      <c r="V205" s="42" t="str">
        <f t="shared" si="74"/>
        <v/>
      </c>
      <c r="W205" s="49" t="str">
        <f t="shared" si="75"/>
        <v>0</v>
      </c>
      <c r="X205" s="24"/>
      <c r="Y205" s="4"/>
    </row>
    <row r="206" ht="12.75" customHeight="1">
      <c r="A206" s="60">
        <v>3.0</v>
      </c>
      <c r="B206" s="61"/>
      <c r="C206" s="39"/>
      <c r="D206" s="39"/>
      <c r="E206" s="39"/>
      <c r="F206" s="39"/>
      <c r="G206" s="39"/>
      <c r="H206" s="39"/>
      <c r="I206" s="39"/>
      <c r="J206" s="39"/>
      <c r="K206" s="39"/>
      <c r="L206" s="42" t="str">
        <f t="shared" si="73"/>
        <v/>
      </c>
      <c r="M206" s="39"/>
      <c r="N206" s="39"/>
      <c r="O206" s="39"/>
      <c r="P206" s="37"/>
      <c r="Q206" s="37"/>
      <c r="R206" s="37"/>
      <c r="S206" s="37"/>
      <c r="T206" s="37"/>
      <c r="U206" s="37"/>
      <c r="V206" s="42" t="str">
        <f t="shared" si="74"/>
        <v/>
      </c>
      <c r="W206" s="49" t="str">
        <f t="shared" si="75"/>
        <v>0</v>
      </c>
      <c r="X206" s="24"/>
      <c r="Y206" s="4"/>
    </row>
    <row r="207" ht="12.75" customHeight="1">
      <c r="A207" s="60">
        <v>4.0</v>
      </c>
      <c r="B207" s="61"/>
      <c r="C207" s="39"/>
      <c r="D207" s="39"/>
      <c r="E207" s="39"/>
      <c r="F207" s="39"/>
      <c r="G207" s="39"/>
      <c r="H207" s="39"/>
      <c r="I207" s="39"/>
      <c r="J207" s="39"/>
      <c r="K207" s="39"/>
      <c r="L207" s="42" t="str">
        <f t="shared" si="73"/>
        <v/>
      </c>
      <c r="M207" s="39"/>
      <c r="N207" s="39"/>
      <c r="O207" s="39"/>
      <c r="P207" s="37"/>
      <c r="Q207" s="37"/>
      <c r="R207" s="37"/>
      <c r="S207" s="37"/>
      <c r="T207" s="37"/>
      <c r="U207" s="37"/>
      <c r="V207" s="42" t="str">
        <f t="shared" si="74"/>
        <v/>
      </c>
      <c r="W207" s="49" t="str">
        <f t="shared" si="75"/>
        <v>0</v>
      </c>
      <c r="X207" s="24"/>
      <c r="Y207" s="4"/>
    </row>
    <row r="208" ht="12.75" customHeight="1">
      <c r="A208" s="60">
        <v>5.0</v>
      </c>
      <c r="B208" s="61"/>
      <c r="C208" s="39"/>
      <c r="D208" s="39"/>
      <c r="E208" s="39"/>
      <c r="F208" s="39"/>
      <c r="G208" s="39"/>
      <c r="H208" s="39"/>
      <c r="I208" s="39"/>
      <c r="J208" s="39"/>
      <c r="K208" s="39"/>
      <c r="L208" s="42" t="str">
        <f t="shared" si="73"/>
        <v/>
      </c>
      <c r="M208" s="39"/>
      <c r="N208" s="39"/>
      <c r="O208" s="39"/>
      <c r="P208" s="37"/>
      <c r="Q208" s="37"/>
      <c r="R208" s="37"/>
      <c r="S208" s="37"/>
      <c r="T208" s="37"/>
      <c r="U208" s="37"/>
      <c r="V208" s="42" t="str">
        <f t="shared" si="74"/>
        <v/>
      </c>
      <c r="W208" s="49" t="str">
        <f t="shared" si="75"/>
        <v>0</v>
      </c>
      <c r="X208" s="24"/>
      <c r="Y208" s="4"/>
    </row>
    <row r="209" ht="12.75" customHeight="1">
      <c r="A209" s="32"/>
      <c r="B209" s="33"/>
      <c r="C209" s="64"/>
      <c r="D209" s="64"/>
      <c r="E209" s="64"/>
      <c r="F209" s="64"/>
      <c r="G209" s="64"/>
      <c r="H209" s="64"/>
      <c r="I209" s="64"/>
      <c r="J209" s="64"/>
      <c r="K209" s="64"/>
      <c r="L209" s="65" t="str">
        <f>(SUM(L204:L208))-(MAX(L204:L208))</f>
        <v>0</v>
      </c>
      <c r="M209" s="64"/>
      <c r="N209" s="64"/>
      <c r="O209" s="64"/>
      <c r="P209" s="32"/>
      <c r="Q209" s="32"/>
      <c r="R209" s="32"/>
      <c r="S209" s="32"/>
      <c r="T209" s="32"/>
      <c r="U209" s="32"/>
      <c r="V209" s="66"/>
      <c r="W209" s="67" t="str">
        <f>IF((COUNT(W204:W208)=5),((SUM(W204:W208))-(MAX(W204:W208))),(IF((COUNT(W204:W208)=4),SUM(W204:W208),IF((COUNTBLANK(W204:W208)&gt;0),SUM(W204:W208),"DQ"))))</f>
        <v>0</v>
      </c>
      <c r="X209" s="24"/>
      <c r="Y209" s="4"/>
    </row>
    <row r="210" ht="12.75" customHeight="1">
      <c r="A210" s="52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4"/>
      <c r="X210" s="4"/>
      <c r="Y210" s="4"/>
    </row>
    <row r="211" ht="12.75" customHeight="1">
      <c r="A211" s="55" t="s">
        <v>6</v>
      </c>
      <c r="B211" s="56"/>
      <c r="C211" s="57">
        <v>1.0</v>
      </c>
      <c r="D211" s="57">
        <v>2.0</v>
      </c>
      <c r="E211" s="57">
        <v>3.0</v>
      </c>
      <c r="F211" s="57">
        <v>4.0</v>
      </c>
      <c r="G211" s="57">
        <v>5.0</v>
      </c>
      <c r="H211" s="57">
        <v>6.0</v>
      </c>
      <c r="I211" s="57">
        <v>7.0</v>
      </c>
      <c r="J211" s="57">
        <v>8.0</v>
      </c>
      <c r="K211" s="57">
        <v>9.0</v>
      </c>
      <c r="L211" s="57" t="s">
        <v>25</v>
      </c>
      <c r="M211" s="57">
        <v>10.0</v>
      </c>
      <c r="N211" s="57">
        <v>11.0</v>
      </c>
      <c r="O211" s="57">
        <v>12.0</v>
      </c>
      <c r="P211" s="57">
        <v>13.0</v>
      </c>
      <c r="Q211" s="57">
        <v>14.0</v>
      </c>
      <c r="R211" s="57">
        <v>15.0</v>
      </c>
      <c r="S211" s="57">
        <v>16.0</v>
      </c>
      <c r="T211" s="57">
        <v>17.0</v>
      </c>
      <c r="U211" s="57">
        <v>18.0</v>
      </c>
      <c r="V211" s="58" t="s">
        <v>26</v>
      </c>
      <c r="W211" s="59" t="s">
        <v>27</v>
      </c>
      <c r="X211" s="24"/>
      <c r="Y211" s="4"/>
    </row>
    <row r="212" ht="12.75" customHeight="1">
      <c r="A212" s="60">
        <v>1.0</v>
      </c>
      <c r="B212" s="61"/>
      <c r="C212" s="39"/>
      <c r="D212" s="39"/>
      <c r="E212" s="39"/>
      <c r="F212" s="39"/>
      <c r="G212" s="39"/>
      <c r="H212" s="39"/>
      <c r="I212" s="39"/>
      <c r="J212" s="39"/>
      <c r="K212" s="39"/>
      <c r="L212" s="42" t="str">
        <f t="shared" ref="L212:L216" si="76">IF((COUNTBLANK(C212:K212)&gt;0),"",SUM(C212:K212))</f>
        <v/>
      </c>
      <c r="M212" s="39"/>
      <c r="N212" s="39"/>
      <c r="O212" s="39"/>
      <c r="P212" s="39"/>
      <c r="Q212" s="39"/>
      <c r="R212" s="39"/>
      <c r="S212" s="39"/>
      <c r="T212" s="39"/>
      <c r="U212" s="39"/>
      <c r="V212" s="42" t="str">
        <f t="shared" ref="V212:V216" si="77">IF((COUNTBLANK(M212:U212)&gt;0),"",SUM(M212:U212))</f>
        <v/>
      </c>
      <c r="W212" s="49" t="str">
        <f t="shared" ref="W212:W216" si="78">IF((COUNT(L212,V212)&gt;0),SUM(L212,V212),0)</f>
        <v>0</v>
      </c>
      <c r="X212" s="24"/>
      <c r="Y212" s="4"/>
    </row>
    <row r="213" ht="12.75" customHeight="1">
      <c r="A213" s="60">
        <v>2.0</v>
      </c>
      <c r="B213" s="61"/>
      <c r="C213" s="39"/>
      <c r="D213" s="39"/>
      <c r="E213" s="39"/>
      <c r="F213" s="39"/>
      <c r="G213" s="39"/>
      <c r="H213" s="39"/>
      <c r="I213" s="39"/>
      <c r="J213" s="39"/>
      <c r="K213" s="39"/>
      <c r="L213" s="42" t="str">
        <f t="shared" si="76"/>
        <v/>
      </c>
      <c r="M213" s="39"/>
      <c r="N213" s="39"/>
      <c r="O213" s="39"/>
      <c r="P213" s="37"/>
      <c r="Q213" s="37"/>
      <c r="R213" s="37"/>
      <c r="S213" s="37"/>
      <c r="T213" s="37"/>
      <c r="U213" s="37"/>
      <c r="V213" s="42" t="str">
        <f t="shared" si="77"/>
        <v/>
      </c>
      <c r="W213" s="49" t="str">
        <f t="shared" si="78"/>
        <v>0</v>
      </c>
      <c r="X213" s="24"/>
      <c r="Y213" s="4"/>
    </row>
    <row r="214" ht="12.75" customHeight="1">
      <c r="A214" s="60">
        <v>3.0</v>
      </c>
      <c r="B214" s="61"/>
      <c r="C214" s="39"/>
      <c r="D214" s="39"/>
      <c r="E214" s="39"/>
      <c r="F214" s="39"/>
      <c r="G214" s="39"/>
      <c r="H214" s="39"/>
      <c r="I214" s="39"/>
      <c r="J214" s="39"/>
      <c r="K214" s="39"/>
      <c r="L214" s="42" t="str">
        <f t="shared" si="76"/>
        <v/>
      </c>
      <c r="M214" s="39"/>
      <c r="N214" s="39"/>
      <c r="O214" s="39"/>
      <c r="P214" s="37"/>
      <c r="Q214" s="37"/>
      <c r="R214" s="37"/>
      <c r="S214" s="37"/>
      <c r="T214" s="37"/>
      <c r="U214" s="37"/>
      <c r="V214" s="42" t="str">
        <f t="shared" si="77"/>
        <v/>
      </c>
      <c r="W214" s="49" t="str">
        <f t="shared" si="78"/>
        <v>0</v>
      </c>
      <c r="X214" s="24"/>
      <c r="Y214" s="4"/>
    </row>
    <row r="215" ht="12.75" customHeight="1">
      <c r="A215" s="60">
        <v>4.0</v>
      </c>
      <c r="B215" s="61"/>
      <c r="C215" s="39"/>
      <c r="D215" s="39"/>
      <c r="E215" s="39"/>
      <c r="F215" s="39"/>
      <c r="G215" s="39"/>
      <c r="H215" s="39"/>
      <c r="I215" s="39"/>
      <c r="J215" s="39"/>
      <c r="K215" s="39"/>
      <c r="L215" s="42" t="str">
        <f t="shared" si="76"/>
        <v/>
      </c>
      <c r="M215" s="39"/>
      <c r="N215" s="39"/>
      <c r="O215" s="39"/>
      <c r="P215" s="37"/>
      <c r="Q215" s="37"/>
      <c r="R215" s="37"/>
      <c r="S215" s="37"/>
      <c r="T215" s="37"/>
      <c r="U215" s="37"/>
      <c r="V215" s="42" t="str">
        <f t="shared" si="77"/>
        <v/>
      </c>
      <c r="W215" s="49" t="str">
        <f t="shared" si="78"/>
        <v>0</v>
      </c>
      <c r="X215" s="24"/>
      <c r="Y215" s="4"/>
    </row>
    <row r="216" ht="12.75" customHeight="1">
      <c r="A216" s="60">
        <v>5.0</v>
      </c>
      <c r="B216" s="61"/>
      <c r="C216" s="39"/>
      <c r="D216" s="39"/>
      <c r="E216" s="39"/>
      <c r="F216" s="39"/>
      <c r="G216" s="39"/>
      <c r="H216" s="39"/>
      <c r="I216" s="39"/>
      <c r="J216" s="39"/>
      <c r="K216" s="39"/>
      <c r="L216" s="42" t="str">
        <f t="shared" si="76"/>
        <v/>
      </c>
      <c r="M216" s="39"/>
      <c r="N216" s="39"/>
      <c r="O216" s="39"/>
      <c r="P216" s="37"/>
      <c r="Q216" s="37"/>
      <c r="R216" s="37"/>
      <c r="S216" s="37"/>
      <c r="T216" s="37"/>
      <c r="U216" s="37"/>
      <c r="V216" s="42" t="str">
        <f t="shared" si="77"/>
        <v/>
      </c>
      <c r="W216" s="49" t="str">
        <f t="shared" si="78"/>
        <v>0</v>
      </c>
      <c r="X216" s="24"/>
      <c r="Y216" s="4"/>
    </row>
    <row r="217" ht="12.75" customHeight="1">
      <c r="A217" s="32"/>
      <c r="B217" s="33"/>
      <c r="C217" s="64"/>
      <c r="D217" s="64"/>
      <c r="E217" s="64"/>
      <c r="F217" s="64"/>
      <c r="G217" s="64"/>
      <c r="H217" s="64"/>
      <c r="I217" s="64"/>
      <c r="J217" s="64"/>
      <c r="K217" s="64"/>
      <c r="L217" s="65" t="str">
        <f>(SUM(L212:L216))-(MAX(L212:L216))</f>
        <v>0</v>
      </c>
      <c r="M217" s="64"/>
      <c r="N217" s="64"/>
      <c r="O217" s="64"/>
      <c r="P217" s="32"/>
      <c r="Q217" s="32"/>
      <c r="R217" s="32"/>
      <c r="S217" s="32"/>
      <c r="T217" s="32"/>
      <c r="U217" s="32"/>
      <c r="V217" s="66"/>
      <c r="W217" s="67" t="str">
        <f>IF((COUNT(W212:W216)=5),((SUM(W212:W216))-(MAX(W212:W216))),(IF((COUNT(W212:W216)=4),SUM(W212:W216),IF((COUNTBLANK(W212:W216)&gt;0),SUM(W212:W216),"DQ"))))</f>
        <v>0</v>
      </c>
      <c r="X217" s="24"/>
      <c r="Y217" s="4"/>
    </row>
    <row r="218" ht="12.75" customHeight="1">
      <c r="A218" s="52"/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4"/>
      <c r="X218" s="4"/>
      <c r="Y218" s="4"/>
    </row>
    <row r="219" ht="12.75" customHeight="1">
      <c r="A219" s="55" t="s">
        <v>6</v>
      </c>
      <c r="B219" s="56"/>
      <c r="C219" s="57">
        <v>1.0</v>
      </c>
      <c r="D219" s="57">
        <v>2.0</v>
      </c>
      <c r="E219" s="57">
        <v>3.0</v>
      </c>
      <c r="F219" s="57">
        <v>4.0</v>
      </c>
      <c r="G219" s="57">
        <v>5.0</v>
      </c>
      <c r="H219" s="57">
        <v>6.0</v>
      </c>
      <c r="I219" s="57">
        <v>7.0</v>
      </c>
      <c r="J219" s="57">
        <v>8.0</v>
      </c>
      <c r="K219" s="57">
        <v>9.0</v>
      </c>
      <c r="L219" s="57" t="s">
        <v>25</v>
      </c>
      <c r="M219" s="57">
        <v>10.0</v>
      </c>
      <c r="N219" s="57">
        <v>11.0</v>
      </c>
      <c r="O219" s="57">
        <v>12.0</v>
      </c>
      <c r="P219" s="57">
        <v>13.0</v>
      </c>
      <c r="Q219" s="57">
        <v>14.0</v>
      </c>
      <c r="R219" s="57">
        <v>15.0</v>
      </c>
      <c r="S219" s="57">
        <v>16.0</v>
      </c>
      <c r="T219" s="57">
        <v>17.0</v>
      </c>
      <c r="U219" s="57">
        <v>18.0</v>
      </c>
      <c r="V219" s="58" t="s">
        <v>26</v>
      </c>
      <c r="W219" s="59" t="s">
        <v>27</v>
      </c>
      <c r="X219" s="24"/>
      <c r="Y219" s="4"/>
    </row>
    <row r="220" ht="12.75" customHeight="1">
      <c r="A220" s="60">
        <v>1.0</v>
      </c>
      <c r="B220" s="61"/>
      <c r="C220" s="39"/>
      <c r="D220" s="39"/>
      <c r="E220" s="39"/>
      <c r="F220" s="39"/>
      <c r="G220" s="39"/>
      <c r="H220" s="39"/>
      <c r="I220" s="39"/>
      <c r="J220" s="39"/>
      <c r="K220" s="39"/>
      <c r="L220" s="42" t="str">
        <f t="shared" ref="L220:L224" si="79">IF((COUNTBLANK(C220:K220)&gt;0),"",SUM(C220:K220))</f>
        <v/>
      </c>
      <c r="M220" s="39"/>
      <c r="N220" s="39"/>
      <c r="O220" s="39"/>
      <c r="P220" s="39"/>
      <c r="Q220" s="39"/>
      <c r="R220" s="39"/>
      <c r="S220" s="39"/>
      <c r="T220" s="39"/>
      <c r="U220" s="39"/>
      <c r="V220" s="42" t="str">
        <f t="shared" ref="V220:V224" si="80">IF((COUNTBLANK(M220:U220)&gt;0),"",SUM(M220:U220))</f>
        <v/>
      </c>
      <c r="W220" s="49" t="str">
        <f t="shared" ref="W220:W224" si="81">IF((COUNT(L220,V220)&gt;0),SUM(L220,V220),0)</f>
        <v>0</v>
      </c>
      <c r="X220" s="24"/>
      <c r="Y220" s="4"/>
    </row>
    <row r="221" ht="12.75" customHeight="1">
      <c r="A221" s="60">
        <v>2.0</v>
      </c>
      <c r="B221" s="61"/>
      <c r="C221" s="39"/>
      <c r="D221" s="39"/>
      <c r="E221" s="39"/>
      <c r="F221" s="39"/>
      <c r="G221" s="39"/>
      <c r="H221" s="39"/>
      <c r="I221" s="39"/>
      <c r="J221" s="39"/>
      <c r="K221" s="39"/>
      <c r="L221" s="42" t="str">
        <f t="shared" si="79"/>
        <v/>
      </c>
      <c r="M221" s="39"/>
      <c r="N221" s="39"/>
      <c r="O221" s="39"/>
      <c r="P221" s="37"/>
      <c r="Q221" s="37"/>
      <c r="R221" s="37"/>
      <c r="S221" s="37"/>
      <c r="T221" s="37"/>
      <c r="U221" s="37"/>
      <c r="V221" s="42" t="str">
        <f t="shared" si="80"/>
        <v/>
      </c>
      <c r="W221" s="49" t="str">
        <f t="shared" si="81"/>
        <v>0</v>
      </c>
      <c r="X221" s="24"/>
      <c r="Y221" s="4"/>
    </row>
    <row r="222" ht="12.75" customHeight="1">
      <c r="A222" s="60">
        <v>3.0</v>
      </c>
      <c r="B222" s="61"/>
      <c r="C222" s="39"/>
      <c r="D222" s="39"/>
      <c r="E222" s="39"/>
      <c r="F222" s="39"/>
      <c r="G222" s="39"/>
      <c r="H222" s="39"/>
      <c r="I222" s="39"/>
      <c r="J222" s="39"/>
      <c r="K222" s="39"/>
      <c r="L222" s="42" t="str">
        <f t="shared" si="79"/>
        <v/>
      </c>
      <c r="M222" s="39"/>
      <c r="N222" s="39"/>
      <c r="O222" s="39"/>
      <c r="P222" s="37"/>
      <c r="Q222" s="37"/>
      <c r="R222" s="37"/>
      <c r="S222" s="37"/>
      <c r="T222" s="37"/>
      <c r="U222" s="37"/>
      <c r="V222" s="42" t="str">
        <f t="shared" si="80"/>
        <v/>
      </c>
      <c r="W222" s="49" t="str">
        <f t="shared" si="81"/>
        <v>0</v>
      </c>
      <c r="X222" s="24"/>
      <c r="Y222" s="4"/>
    </row>
    <row r="223" ht="12.75" customHeight="1">
      <c r="A223" s="60">
        <v>4.0</v>
      </c>
      <c r="B223" s="61"/>
      <c r="C223" s="39"/>
      <c r="D223" s="39"/>
      <c r="E223" s="39"/>
      <c r="F223" s="39"/>
      <c r="G223" s="39"/>
      <c r="H223" s="39"/>
      <c r="I223" s="39"/>
      <c r="J223" s="39"/>
      <c r="K223" s="39"/>
      <c r="L223" s="42" t="str">
        <f t="shared" si="79"/>
        <v/>
      </c>
      <c r="M223" s="39"/>
      <c r="N223" s="39"/>
      <c r="O223" s="39"/>
      <c r="P223" s="37"/>
      <c r="Q223" s="37"/>
      <c r="R223" s="37"/>
      <c r="S223" s="37"/>
      <c r="T223" s="37"/>
      <c r="U223" s="37"/>
      <c r="V223" s="42" t="str">
        <f t="shared" si="80"/>
        <v/>
      </c>
      <c r="W223" s="49" t="str">
        <f t="shared" si="81"/>
        <v>0</v>
      </c>
      <c r="X223" s="24"/>
      <c r="Y223" s="4"/>
    </row>
    <row r="224" ht="12.75" customHeight="1">
      <c r="A224" s="60">
        <v>5.0</v>
      </c>
      <c r="B224" s="61"/>
      <c r="C224" s="39"/>
      <c r="D224" s="39"/>
      <c r="E224" s="39"/>
      <c r="F224" s="39"/>
      <c r="G224" s="39"/>
      <c r="H224" s="39"/>
      <c r="I224" s="39"/>
      <c r="J224" s="39"/>
      <c r="K224" s="39"/>
      <c r="L224" s="42" t="str">
        <f t="shared" si="79"/>
        <v/>
      </c>
      <c r="M224" s="39"/>
      <c r="N224" s="39"/>
      <c r="O224" s="39"/>
      <c r="P224" s="37"/>
      <c r="Q224" s="37"/>
      <c r="R224" s="37"/>
      <c r="S224" s="37"/>
      <c r="T224" s="37"/>
      <c r="U224" s="37"/>
      <c r="V224" s="42" t="str">
        <f t="shared" si="80"/>
        <v/>
      </c>
      <c r="W224" s="49" t="str">
        <f t="shared" si="81"/>
        <v>0</v>
      </c>
      <c r="X224" s="24"/>
      <c r="Y224" s="4"/>
    </row>
    <row r="225" ht="12.75" customHeight="1">
      <c r="A225" s="32"/>
      <c r="B225" s="33"/>
      <c r="C225" s="64"/>
      <c r="D225" s="64"/>
      <c r="E225" s="64"/>
      <c r="F225" s="64"/>
      <c r="G225" s="64"/>
      <c r="H225" s="64"/>
      <c r="I225" s="64"/>
      <c r="J225" s="64"/>
      <c r="K225" s="64"/>
      <c r="L225" s="65" t="str">
        <f>(SUM(L220:L224))-(MAX(L220:L224))</f>
        <v>0</v>
      </c>
      <c r="M225" s="64"/>
      <c r="N225" s="64"/>
      <c r="O225" s="64"/>
      <c r="P225" s="32"/>
      <c r="Q225" s="32"/>
      <c r="R225" s="32"/>
      <c r="S225" s="32"/>
      <c r="T225" s="32"/>
      <c r="U225" s="32"/>
      <c r="V225" s="66"/>
      <c r="W225" s="67" t="str">
        <f>IF((COUNT(W220:W224)=5),((SUM(W220:W224))-(MAX(W220:W224))),(IF((COUNT(W220:W224)=4),SUM(W220:W224),IF((COUNTBLANK(W220:W224)&gt;0),SUM(W220:W224),"DQ"))))</f>
        <v>0</v>
      </c>
      <c r="X225" s="24"/>
      <c r="Y225" s="4"/>
    </row>
    <row r="226" ht="12.75" customHeight="1">
      <c r="A226" s="52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4"/>
      <c r="X226" s="4"/>
      <c r="Y226" s="4"/>
    </row>
    <row r="227" ht="12.75" customHeight="1">
      <c r="A227" s="55" t="s">
        <v>6</v>
      </c>
      <c r="B227" s="56"/>
      <c r="C227" s="57">
        <v>1.0</v>
      </c>
      <c r="D227" s="57">
        <v>2.0</v>
      </c>
      <c r="E227" s="57">
        <v>3.0</v>
      </c>
      <c r="F227" s="57">
        <v>4.0</v>
      </c>
      <c r="G227" s="57">
        <v>5.0</v>
      </c>
      <c r="H227" s="57">
        <v>6.0</v>
      </c>
      <c r="I227" s="57">
        <v>7.0</v>
      </c>
      <c r="J227" s="57">
        <v>8.0</v>
      </c>
      <c r="K227" s="57">
        <v>9.0</v>
      </c>
      <c r="L227" s="57" t="s">
        <v>25</v>
      </c>
      <c r="M227" s="57">
        <v>10.0</v>
      </c>
      <c r="N227" s="57">
        <v>11.0</v>
      </c>
      <c r="O227" s="57">
        <v>12.0</v>
      </c>
      <c r="P227" s="57">
        <v>13.0</v>
      </c>
      <c r="Q227" s="57">
        <v>14.0</v>
      </c>
      <c r="R227" s="57">
        <v>15.0</v>
      </c>
      <c r="S227" s="57">
        <v>16.0</v>
      </c>
      <c r="T227" s="57">
        <v>17.0</v>
      </c>
      <c r="U227" s="57">
        <v>18.0</v>
      </c>
      <c r="V227" s="58" t="s">
        <v>26</v>
      </c>
      <c r="W227" s="59" t="s">
        <v>27</v>
      </c>
      <c r="X227" s="24"/>
      <c r="Y227" s="4"/>
    </row>
    <row r="228" ht="12.75" customHeight="1">
      <c r="A228" s="60">
        <v>1.0</v>
      </c>
      <c r="B228" s="61"/>
      <c r="C228" s="39"/>
      <c r="D228" s="39"/>
      <c r="E228" s="39"/>
      <c r="F228" s="39"/>
      <c r="G228" s="39"/>
      <c r="H228" s="39"/>
      <c r="I228" s="39"/>
      <c r="J228" s="39"/>
      <c r="K228" s="39"/>
      <c r="L228" s="42" t="str">
        <f t="shared" ref="L228:L232" si="82">IF((COUNTBLANK(C228:K228)&gt;0),"",SUM(C228:K228))</f>
        <v/>
      </c>
      <c r="M228" s="39"/>
      <c r="N228" s="39"/>
      <c r="O228" s="39"/>
      <c r="P228" s="39"/>
      <c r="Q228" s="39"/>
      <c r="R228" s="39"/>
      <c r="S228" s="39"/>
      <c r="T228" s="39"/>
      <c r="U228" s="39"/>
      <c r="V228" s="42" t="str">
        <f t="shared" ref="V228:V232" si="83">IF((COUNTBLANK(M228:U228)&gt;0),"",SUM(M228:U228))</f>
        <v/>
      </c>
      <c r="W228" s="49" t="str">
        <f t="shared" ref="W228:W232" si="84">IF((COUNT(L228,V228)&gt;0),SUM(L228,V228),0)</f>
        <v>0</v>
      </c>
      <c r="X228" s="24"/>
      <c r="Y228" s="4"/>
    </row>
    <row r="229" ht="12.75" customHeight="1">
      <c r="A229" s="60">
        <v>2.0</v>
      </c>
      <c r="B229" s="61"/>
      <c r="C229" s="39"/>
      <c r="D229" s="39"/>
      <c r="E229" s="39"/>
      <c r="F229" s="39"/>
      <c r="G229" s="39"/>
      <c r="H229" s="39"/>
      <c r="I229" s="39"/>
      <c r="J229" s="39"/>
      <c r="K229" s="39"/>
      <c r="L229" s="42" t="str">
        <f t="shared" si="82"/>
        <v/>
      </c>
      <c r="M229" s="39"/>
      <c r="N229" s="39"/>
      <c r="O229" s="39"/>
      <c r="P229" s="37"/>
      <c r="Q229" s="37"/>
      <c r="R229" s="37"/>
      <c r="S229" s="37"/>
      <c r="T229" s="37"/>
      <c r="U229" s="37"/>
      <c r="V229" s="42" t="str">
        <f t="shared" si="83"/>
        <v/>
      </c>
      <c r="W229" s="49" t="str">
        <f t="shared" si="84"/>
        <v>0</v>
      </c>
      <c r="X229" s="24"/>
      <c r="Y229" s="4"/>
    </row>
    <row r="230" ht="12.75" customHeight="1">
      <c r="A230" s="60">
        <v>3.0</v>
      </c>
      <c r="B230" s="61"/>
      <c r="C230" s="39"/>
      <c r="D230" s="39"/>
      <c r="E230" s="39"/>
      <c r="F230" s="39"/>
      <c r="G230" s="39"/>
      <c r="H230" s="39"/>
      <c r="I230" s="39"/>
      <c r="J230" s="39"/>
      <c r="K230" s="39"/>
      <c r="L230" s="42" t="str">
        <f t="shared" si="82"/>
        <v/>
      </c>
      <c r="M230" s="39"/>
      <c r="N230" s="39"/>
      <c r="O230" s="39"/>
      <c r="P230" s="37"/>
      <c r="Q230" s="37"/>
      <c r="R230" s="37"/>
      <c r="S230" s="37"/>
      <c r="T230" s="37"/>
      <c r="U230" s="37"/>
      <c r="V230" s="42" t="str">
        <f t="shared" si="83"/>
        <v/>
      </c>
      <c r="W230" s="49" t="str">
        <f t="shared" si="84"/>
        <v>0</v>
      </c>
      <c r="X230" s="24"/>
      <c r="Y230" s="4"/>
    </row>
    <row r="231" ht="12.75" customHeight="1">
      <c r="A231" s="60">
        <v>4.0</v>
      </c>
      <c r="B231" s="61"/>
      <c r="C231" s="39"/>
      <c r="D231" s="39"/>
      <c r="E231" s="39"/>
      <c r="F231" s="39"/>
      <c r="G231" s="39"/>
      <c r="H231" s="39"/>
      <c r="I231" s="39"/>
      <c r="J231" s="39"/>
      <c r="K231" s="39"/>
      <c r="L231" s="42" t="str">
        <f t="shared" si="82"/>
        <v/>
      </c>
      <c r="M231" s="39"/>
      <c r="N231" s="39"/>
      <c r="O231" s="39"/>
      <c r="P231" s="37"/>
      <c r="Q231" s="37"/>
      <c r="R231" s="37"/>
      <c r="S231" s="37"/>
      <c r="T231" s="37"/>
      <c r="U231" s="37"/>
      <c r="V231" s="42" t="str">
        <f t="shared" si="83"/>
        <v/>
      </c>
      <c r="W231" s="49" t="str">
        <f t="shared" si="84"/>
        <v>0</v>
      </c>
      <c r="X231" s="24"/>
      <c r="Y231" s="4"/>
    </row>
    <row r="232" ht="12.75" customHeight="1">
      <c r="A232" s="60">
        <v>5.0</v>
      </c>
      <c r="B232" s="61"/>
      <c r="C232" s="39"/>
      <c r="D232" s="39"/>
      <c r="E232" s="39"/>
      <c r="F232" s="39"/>
      <c r="G232" s="39"/>
      <c r="H232" s="39"/>
      <c r="I232" s="39"/>
      <c r="J232" s="39"/>
      <c r="K232" s="39"/>
      <c r="L232" s="42" t="str">
        <f t="shared" si="82"/>
        <v/>
      </c>
      <c r="M232" s="39"/>
      <c r="N232" s="39"/>
      <c r="O232" s="39"/>
      <c r="P232" s="37"/>
      <c r="Q232" s="37"/>
      <c r="R232" s="37"/>
      <c r="S232" s="37"/>
      <c r="T232" s="37"/>
      <c r="U232" s="37"/>
      <c r="V232" s="42" t="str">
        <f t="shared" si="83"/>
        <v/>
      </c>
      <c r="W232" s="49" t="str">
        <f t="shared" si="84"/>
        <v>0</v>
      </c>
      <c r="X232" s="24"/>
      <c r="Y232" s="4"/>
    </row>
    <row r="233" ht="12.75" customHeight="1">
      <c r="A233" s="32"/>
      <c r="B233" s="33"/>
      <c r="C233" s="64"/>
      <c r="D233" s="64"/>
      <c r="E233" s="64"/>
      <c r="F233" s="64"/>
      <c r="G233" s="64"/>
      <c r="H233" s="64"/>
      <c r="I233" s="64"/>
      <c r="J233" s="64"/>
      <c r="K233" s="64"/>
      <c r="L233" s="65" t="str">
        <f>(SUM(L228:L232))-(MAX(L228:L232))</f>
        <v>0</v>
      </c>
      <c r="M233" s="64"/>
      <c r="N233" s="64"/>
      <c r="O233" s="64"/>
      <c r="P233" s="32"/>
      <c r="Q233" s="32"/>
      <c r="R233" s="32"/>
      <c r="S233" s="32"/>
      <c r="T233" s="32"/>
      <c r="U233" s="32"/>
      <c r="V233" s="66"/>
      <c r="W233" s="67" t="str">
        <f>IF((COUNT(W228:W232)=5),((SUM(W228:W232))-(MAX(W228:W232))),(IF((COUNT(W228:W232)=4),SUM(W228:W232),IF((COUNTBLANK(W228:W232)&gt;0),SUM(W228:W232),"DQ"))))</f>
        <v>0</v>
      </c>
      <c r="X233" s="24"/>
      <c r="Y233" s="4"/>
    </row>
    <row r="234" ht="12.75" customHeight="1">
      <c r="A234" s="15"/>
      <c r="B234" s="4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32"/>
      <c r="X234" s="4"/>
      <c r="Y234" s="4"/>
    </row>
    <row r="235" ht="12.75" customHeight="1">
      <c r="A235" s="15"/>
      <c r="B235" s="4"/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15"/>
      <c r="Q235" s="15"/>
      <c r="R235" s="15"/>
      <c r="S235" s="15"/>
      <c r="T235" s="15"/>
      <c r="U235" s="15"/>
      <c r="V235" s="15"/>
      <c r="W235" s="15"/>
      <c r="X235" s="4"/>
      <c r="Y235" s="4"/>
    </row>
  </sheetData>
  <mergeCells count="6">
    <mergeCell ref="B6:L6"/>
    <mergeCell ref="B1:L1"/>
    <mergeCell ref="B2:L2"/>
    <mergeCell ref="B3:L3"/>
    <mergeCell ref="B4:L4"/>
    <mergeCell ref="B5:L5"/>
  </mergeCells>
  <drawing r:id="rId1"/>
</worksheet>
</file>