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<sst xmlns="http://schemas.openxmlformats.org/spreadsheetml/2006/main" count="271" uniqueCount="171">
  <si>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</si>
  <si>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</si>
  <si>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</si>
  <si>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</si>
  <si>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</si>
  <si>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</si>
  <si>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</si>
  <si>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</si>
  <si>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</si>
  <si>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</si>
  <si>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</si>
  <si>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</si>
  <si>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</si>
  <si>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</si>
  <si>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</si>
  <si>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</si>
  <si>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</si>
  <si>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</si>
  <si>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</si>
  <si>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</si>
  <si>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</si>
  <si>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</si>
  <si>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</si>
  <si>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</si>
  <si>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</si>
  <si>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</si>
  <si>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</si>
  <si>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</si>
  <si>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</si>
  <si>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</si>
  <si>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</si>
  <si>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</si>
  <si>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</si>
  <si>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</si>
  <si>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</si>
  <si>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</si>
  <si>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</si>
  <si>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</si>
  <si>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</si>
  <si>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Waukesha County Boys High School Championship</t>
  </si>
  <si>
    <t>71.4/127</t>
  </si>
  <si>
    <t>Hartland Arrowhead</t>
  </si>
  <si>
    <t>Kettle Moraine</t>
  </si>
  <si>
    <t>Waukesha North</t>
  </si>
  <si>
    <t xml:space="preserve"> 6560 (BLUE)</t>
  </si>
  <si>
    <t xml:space="preserve">Brookfield Academy </t>
  </si>
  <si>
    <t xml:space="preserve">Brookfield Central </t>
  </si>
  <si>
    <t xml:space="preserve">Brookfield East </t>
  </si>
  <si>
    <t xml:space="preserve">Catholic Memorial HS </t>
  </si>
  <si>
    <t xml:space="preserve">Hamilton </t>
  </si>
  <si>
    <t>Heritage Christian</t>
  </si>
  <si>
    <t xml:space="preserve">Lake Country Lutheran </t>
  </si>
  <si>
    <t xml:space="preserve">Menomonee Falls </t>
  </si>
  <si>
    <t xml:space="preserve">Mukwonago </t>
  </si>
  <si>
    <t xml:space="preserve">Muskego </t>
  </si>
  <si>
    <t xml:space="preserve">New Berlin Eisenhower </t>
  </si>
  <si>
    <t xml:space="preserve">New Berlin West </t>
  </si>
  <si>
    <t xml:space="preserve">Oconomowoc </t>
  </si>
  <si>
    <t xml:space="preserve">Pewaukee </t>
  </si>
  <si>
    <t xml:space="preserve">St. John's Northwestern Mil. </t>
  </si>
  <si>
    <t xml:space="preserve">Trinity Academy </t>
  </si>
  <si>
    <t xml:space="preserve">University Lake School </t>
  </si>
  <si>
    <t xml:space="preserve">Waukesha South </t>
  </si>
  <si>
    <t xml:space="preserve">Waukesha West </t>
  </si>
  <si>
    <t>Cool and Dry with wind</t>
  </si>
  <si>
    <t>Wanaki Golf Course, Menomonee Falls</t>
  </si>
  <si>
    <t>David Phillips</t>
  </si>
  <si>
    <t>Tyler King</t>
  </si>
  <si>
    <t>Ben Nichols</t>
  </si>
  <si>
    <t>Brad Leitermann</t>
  </si>
  <si>
    <t>Zach Pybul</t>
  </si>
  <si>
    <t>Nate Hermsen</t>
  </si>
  <si>
    <t>Tim Russell</t>
  </si>
  <si>
    <t>Bennett Gilsinger</t>
  </si>
  <si>
    <t>Matt Pedersen</t>
  </si>
  <si>
    <t>Stephen Kraninger</t>
  </si>
  <si>
    <t>Nate Erickson</t>
  </si>
  <si>
    <t>Bryan Marx</t>
  </si>
  <si>
    <t>Nate Ehrmann</t>
  </si>
  <si>
    <t>Jake Bednarek</t>
  </si>
  <si>
    <t>Austin Barr</t>
  </si>
  <si>
    <t>Austin Joerg</t>
  </si>
  <si>
    <t>Wyatt Wilderman</t>
  </si>
  <si>
    <t>Chris Vitale</t>
  </si>
  <si>
    <t>Troy Henning</t>
  </si>
  <si>
    <t>Jacob Taylor</t>
  </si>
  <si>
    <t>Lucas Moyer</t>
  </si>
  <si>
    <t>Khai Phan</t>
  </si>
  <si>
    <t>Jimmy Winkler</t>
  </si>
  <si>
    <t>Ted Guan</t>
  </si>
  <si>
    <t>Jordan Flaherty</t>
  </si>
  <si>
    <t>Ryan Stoffield</t>
  </si>
  <si>
    <t>Allan Movtvic</t>
  </si>
  <si>
    <t>Sam Kachelek</t>
  </si>
  <si>
    <t>Charlie Paddock</t>
  </si>
  <si>
    <t>Vince Natalizio</t>
  </si>
  <si>
    <t xml:space="preserve">Sean Yun </t>
  </si>
  <si>
    <t xml:space="preserve">Zach Thompson </t>
  </si>
  <si>
    <t>Tommie Hulman</t>
  </si>
  <si>
    <t>Kyle Angles</t>
  </si>
  <si>
    <t>Jon Koehler</t>
  </si>
  <si>
    <t>Garrett Hopkins</t>
  </si>
  <si>
    <t>Brett Londre</t>
  </si>
  <si>
    <t>Gavin Stutz</t>
  </si>
  <si>
    <t>Colin Kammerzelt</t>
  </si>
  <si>
    <t>1st</t>
  </si>
  <si>
    <t>3rd</t>
  </si>
  <si>
    <t>5th</t>
  </si>
  <si>
    <t>John McDaniel</t>
  </si>
  <si>
    <t>Rohan Nangia</t>
  </si>
  <si>
    <t>Alex Pellegrini</t>
  </si>
  <si>
    <t>Reha Nangia</t>
  </si>
  <si>
    <t>Aarron Doobs</t>
  </si>
  <si>
    <t>Alex Zhu</t>
  </si>
  <si>
    <t xml:space="preserve">Nate Stetler </t>
  </si>
  <si>
    <t>Chase Stetler</t>
  </si>
  <si>
    <t>Avery Stuckart</t>
  </si>
  <si>
    <t>Justin Leeds</t>
  </si>
  <si>
    <t>Jackson Sewell</t>
  </si>
  <si>
    <t>Joey Fernandez</t>
  </si>
  <si>
    <t>Kyle Dethloff</t>
  </si>
  <si>
    <t>Issac Surges</t>
  </si>
  <si>
    <t>Jake Russel</t>
  </si>
  <si>
    <t>Ian Gatzke</t>
  </si>
  <si>
    <t>Michael Immekus</t>
  </si>
  <si>
    <t>Alec Sheaffer</t>
  </si>
  <si>
    <t>Ian Tisonik</t>
  </si>
  <si>
    <t>Nolan Cunniff</t>
  </si>
  <si>
    <t>Josh Trasser</t>
  </si>
  <si>
    <t>Mike Burzynski</t>
  </si>
  <si>
    <t>Marcus Oleson</t>
  </si>
  <si>
    <t>Zach Mindel</t>
  </si>
  <si>
    <t>Nick Hoffman</t>
  </si>
  <si>
    <t>Alec Shafer</t>
  </si>
  <si>
    <t>Alec Winston</t>
  </si>
  <si>
    <t>Andrew Frisinger</t>
  </si>
  <si>
    <t>Bennett Knapek</t>
  </si>
  <si>
    <t>Alex Yost</t>
  </si>
  <si>
    <t>Tyler Grady</t>
  </si>
  <si>
    <t>Conor Parker</t>
  </si>
  <si>
    <t>Josh Brinkman</t>
  </si>
  <si>
    <t>Nic Mayhew</t>
  </si>
  <si>
    <t>Jude Shafer</t>
  </si>
  <si>
    <t>George Kneiser</t>
  </si>
  <si>
    <t>Joey Ploch</t>
  </si>
  <si>
    <t>Brett Lange</t>
  </si>
  <si>
    <t>Drew Cook</t>
  </si>
  <si>
    <t>Nick Daniels</t>
  </si>
  <si>
    <t>Aaron Kalmadge</t>
  </si>
  <si>
    <t>Marshall Termaat</t>
  </si>
  <si>
    <t>Zach Pittz</t>
  </si>
  <si>
    <t>Griffin Rouse</t>
  </si>
  <si>
    <t>Ian Doherty</t>
  </si>
  <si>
    <t>Eric Palmer</t>
  </si>
  <si>
    <t xml:space="preserve">Hunter Pipik </t>
  </si>
  <si>
    <t xml:space="preserve">Ryan Thompson </t>
  </si>
  <si>
    <t>Matt Polivka</t>
  </si>
  <si>
    <t>Ryan Wikel</t>
  </si>
  <si>
    <t>Jared Horner</t>
  </si>
  <si>
    <t xml:space="preserve">Austin White </t>
  </si>
  <si>
    <t>Alex Cross</t>
  </si>
  <si>
    <t>Alex Christiansen</t>
  </si>
  <si>
    <t>Ryan Sanicki</t>
  </si>
  <si>
    <t>Joe Ruf</t>
  </si>
  <si>
    <t>Austin Fuiten</t>
  </si>
  <si>
    <t>J.T. Nauman</t>
  </si>
  <si>
    <t>Nic Bateson</t>
  </si>
  <si>
    <t>Jack Smith</t>
  </si>
  <si>
    <t>Matt Schilling</t>
  </si>
  <si>
    <t>4th</t>
  </si>
  <si>
    <t>2nd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</si>
</sst>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d\-mmm\-yyyy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1" fontId="8" fillId="37" borderId="13" xfId="0" applyNumberFormat="1" applyFont="1" applyFill="1" applyBorder="1" applyAlignment="1">
      <alignment horizontal="center"/>
    </xf>
    <xf numFmtId="1" fontId="8" fillId="13" borderId="13" xfId="0" applyNumberFormat="1" applyFont="1" applyFill="1" applyBorder="1" applyAlignment="1">
      <alignment horizontal="center"/>
    </xf>
    <xf numFmtId="1" fontId="8" fillId="10" borderId="13" xfId="0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0" borderId="0" xfId="0" applyFont="1" applyFill="1" applyAlignment="1">
      <alignment/>
    </xf>
    <xf numFmtId="1" fontId="8" fillId="25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1" fontId="10" fillId="1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8.57421875" style="28" customWidth="1"/>
    <col min="2" max="2" width="23.28125" style="22" customWidth="1"/>
    <col min="3" max="3" width="3.00390625" style="27" bestFit="1" customWidth="1"/>
    <col min="4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42" t="s">
        <v>39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42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44">
        <v>42140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44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4" t="s">
        <v>44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44" t="s">
        <v>64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3" ht="12.75">
      <c r="A8" s="32"/>
      <c r="B8" s="9" t="s">
        <v>29</v>
      </c>
      <c r="C8" s="35">
        <v>4</v>
      </c>
      <c r="D8" s="17">
        <v>4</v>
      </c>
      <c r="E8" s="17">
        <v>3</v>
      </c>
      <c r="F8" s="17">
        <v>4</v>
      </c>
      <c r="G8" s="17">
        <v>4</v>
      </c>
      <c r="H8" s="17">
        <v>3</v>
      </c>
      <c r="I8" s="17">
        <v>5</v>
      </c>
      <c r="J8" s="17">
        <v>4</v>
      </c>
      <c r="K8" s="17">
        <v>5</v>
      </c>
      <c r="L8" s="18">
        <f>IF(COUNTBLANK(C8:K8)&gt;0,"",SUM(C8:K8))</f>
        <v>36</v>
      </c>
      <c r="M8" s="34">
        <v>4</v>
      </c>
      <c r="N8" s="17">
        <v>4</v>
      </c>
      <c r="O8" s="17">
        <v>3</v>
      </c>
      <c r="P8" s="17">
        <v>4</v>
      </c>
      <c r="Q8" s="17">
        <v>4</v>
      </c>
      <c r="R8" s="17">
        <v>5</v>
      </c>
      <c r="S8" s="17">
        <v>3</v>
      </c>
      <c r="T8" s="17">
        <v>5</v>
      </c>
      <c r="U8" s="17">
        <v>3</v>
      </c>
      <c r="V8" s="18">
        <f>IF(COUNTBLANK(M8:U8)&gt;0,"",SUM(M8:U8))</f>
        <v>35</v>
      </c>
      <c r="W8" s="19">
        <f>IF(COUNT(L8,V8)&gt;0,SUM(L8,V8),0)</f>
        <v>71</v>
      </c>
    </row>
    <row r="9" spans="1:23" ht="12.75">
      <c r="A9" s="8" t="s">
        <v>36</v>
      </c>
      <c r="B9" s="11" t="s">
        <v>41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6" t="s">
        <v>0</v>
      </c>
      <c r="B10" s="12"/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 t="s">
        <v>1</v>
      </c>
      <c r="M10" s="13">
        <v>10</v>
      </c>
      <c r="N10" s="13">
        <v>11</v>
      </c>
      <c r="O10" s="13">
        <v>12</v>
      </c>
      <c r="P10" s="13">
        <v>13</v>
      </c>
      <c r="Q10" s="13">
        <v>14</v>
      </c>
      <c r="R10" s="13">
        <v>15</v>
      </c>
      <c r="S10" s="13">
        <v>16</v>
      </c>
      <c r="T10" s="13">
        <v>17</v>
      </c>
      <c r="U10" s="13">
        <v>18</v>
      </c>
      <c r="V10" s="14" t="s">
        <v>2</v>
      </c>
      <c r="W10" s="15" t="s">
        <v>3</v>
      </c>
    </row>
    <row r="11" spans="1:23" ht="12.75">
      <c r="A11" s="30">
        <v>1</v>
      </c>
      <c r="B11" s="16" t="s">
        <v>134</v>
      </c>
      <c r="C11" s="17">
        <v>4</v>
      </c>
      <c r="D11" s="17">
        <v>4</v>
      </c>
      <c r="E11" s="17">
        <v>3</v>
      </c>
      <c r="F11" s="17">
        <v>5</v>
      </c>
      <c r="G11" s="17">
        <v>5</v>
      </c>
      <c r="H11" s="17">
        <v>3</v>
      </c>
      <c r="I11" s="17">
        <v>5</v>
      </c>
      <c r="J11" s="17">
        <v>3</v>
      </c>
      <c r="K11" s="17">
        <v>5</v>
      </c>
      <c r="L11" s="18">
        <v>37</v>
      </c>
      <c r="M11" s="17">
        <v>5</v>
      </c>
      <c r="N11" s="17">
        <v>3</v>
      </c>
      <c r="O11" s="17">
        <v>3</v>
      </c>
      <c r="P11" s="17">
        <v>4</v>
      </c>
      <c r="Q11" s="17">
        <v>4</v>
      </c>
      <c r="R11" s="17">
        <v>5</v>
      </c>
      <c r="S11" s="17">
        <v>5</v>
      </c>
      <c r="T11" s="17">
        <v>5</v>
      </c>
      <c r="U11" s="17">
        <v>4</v>
      </c>
      <c r="V11" s="18">
        <v>38</v>
      </c>
      <c r="W11" s="19">
        <f>IF(COUNT(L11,V11)&gt;0,SUM(L11,V11),0)</f>
        <v>75</v>
      </c>
    </row>
    <row r="12" spans="1:23" ht="12.75">
      <c r="A12" s="30">
        <v>2</v>
      </c>
      <c r="B12" s="20" t="s">
        <v>135</v>
      </c>
      <c r="C12" s="17">
        <v>4</v>
      </c>
      <c r="D12" s="17">
        <v>4</v>
      </c>
      <c r="E12" s="17">
        <v>3</v>
      </c>
      <c r="F12" s="17">
        <v>4</v>
      </c>
      <c r="G12" s="17">
        <v>4</v>
      </c>
      <c r="H12" s="17">
        <v>4</v>
      </c>
      <c r="I12" s="17">
        <v>5</v>
      </c>
      <c r="J12" s="17">
        <v>4</v>
      </c>
      <c r="K12" s="17">
        <v>7</v>
      </c>
      <c r="L12" s="18">
        <v>39</v>
      </c>
      <c r="M12" s="17">
        <v>4</v>
      </c>
      <c r="N12" s="17">
        <v>5</v>
      </c>
      <c r="O12" s="17">
        <v>3</v>
      </c>
      <c r="P12" s="21">
        <v>5</v>
      </c>
      <c r="Q12" s="21">
        <v>4</v>
      </c>
      <c r="R12" s="21">
        <v>6</v>
      </c>
      <c r="S12" s="21">
        <v>4</v>
      </c>
      <c r="T12" s="21">
        <v>5</v>
      </c>
      <c r="U12" s="21">
        <v>3</v>
      </c>
      <c r="V12" s="18">
        <v>39</v>
      </c>
      <c r="W12" s="19">
        <f>IF(COUNT(L12,V12)&gt;0,SUM(L12,V12),0)</f>
        <v>78</v>
      </c>
    </row>
    <row r="13" spans="1:23" ht="12.75">
      <c r="A13" s="30">
        <v>3</v>
      </c>
      <c r="B13" s="20" t="s">
        <v>136</v>
      </c>
      <c r="C13" s="17">
        <v>6</v>
      </c>
      <c r="D13" s="17">
        <v>6</v>
      </c>
      <c r="E13" s="17">
        <v>3</v>
      </c>
      <c r="F13" s="17">
        <v>5</v>
      </c>
      <c r="G13" s="17">
        <v>5</v>
      </c>
      <c r="H13" s="17">
        <v>3</v>
      </c>
      <c r="I13" s="17">
        <v>4</v>
      </c>
      <c r="J13" s="17">
        <v>4</v>
      </c>
      <c r="K13" s="17">
        <v>6</v>
      </c>
      <c r="L13" s="18">
        <f>IF(COUNTBLANK(C13:K13)&gt;0,"",SUM(C13:K13))</f>
        <v>42</v>
      </c>
      <c r="M13" s="17">
        <v>4</v>
      </c>
      <c r="N13" s="17">
        <v>3</v>
      </c>
      <c r="O13" s="17">
        <v>3</v>
      </c>
      <c r="P13" s="21">
        <v>4</v>
      </c>
      <c r="Q13" s="21">
        <v>4</v>
      </c>
      <c r="R13" s="21">
        <v>4</v>
      </c>
      <c r="S13" s="21">
        <v>3</v>
      </c>
      <c r="T13" s="21">
        <v>6</v>
      </c>
      <c r="U13" s="21">
        <v>4</v>
      </c>
      <c r="V13" s="18">
        <f>IF(COUNTBLANK(M13:U13)&gt;0,"",SUM(M13:U13))</f>
        <v>35</v>
      </c>
      <c r="W13" s="19">
        <f>IF(COUNT(L13,V13)&gt;0,SUM(L13,V13),0)</f>
        <v>77</v>
      </c>
    </row>
    <row r="14" spans="1:24" ht="12.75">
      <c r="A14" s="30">
        <v>4</v>
      </c>
      <c r="B14" s="20" t="s">
        <v>137</v>
      </c>
      <c r="C14" s="17">
        <v>4</v>
      </c>
      <c r="D14" s="17">
        <v>5</v>
      </c>
      <c r="E14" s="17">
        <v>3</v>
      </c>
      <c r="F14" s="17">
        <v>5</v>
      </c>
      <c r="G14" s="17">
        <v>4</v>
      </c>
      <c r="H14" s="17">
        <v>3</v>
      </c>
      <c r="I14" s="17">
        <v>5</v>
      </c>
      <c r="J14" s="17">
        <v>4</v>
      </c>
      <c r="K14" s="17">
        <v>5</v>
      </c>
      <c r="L14" s="18">
        <v>38</v>
      </c>
      <c r="M14" s="17">
        <v>4</v>
      </c>
      <c r="N14" s="17">
        <v>5</v>
      </c>
      <c r="O14" s="17">
        <v>3</v>
      </c>
      <c r="P14" s="21">
        <v>5</v>
      </c>
      <c r="Q14" s="21">
        <v>4</v>
      </c>
      <c r="R14" s="21">
        <v>6</v>
      </c>
      <c r="S14" s="21">
        <v>4</v>
      </c>
      <c r="T14" s="21">
        <v>5</v>
      </c>
      <c r="U14" s="21">
        <v>4</v>
      </c>
      <c r="V14" s="18">
        <v>40</v>
      </c>
      <c r="W14" s="19">
        <f>IF(COUNT(L14,V14)&gt;0,SUM(L14,V14),0)</f>
        <v>78</v>
      </c>
      <c r="X14" s="40"/>
    </row>
    <row r="15" spans="1:23" ht="12.75">
      <c r="A15" s="30">
        <v>5</v>
      </c>
      <c r="B15" s="20" t="s">
        <v>95</v>
      </c>
      <c r="C15" s="17">
        <v>6</v>
      </c>
      <c r="D15" s="17">
        <v>4</v>
      </c>
      <c r="E15" s="17">
        <v>3</v>
      </c>
      <c r="F15" s="17">
        <v>5</v>
      </c>
      <c r="G15" s="17">
        <v>6</v>
      </c>
      <c r="H15" s="17">
        <v>3</v>
      </c>
      <c r="I15" s="17">
        <v>4</v>
      </c>
      <c r="J15" s="17">
        <v>5</v>
      </c>
      <c r="K15" s="17">
        <v>5</v>
      </c>
      <c r="L15" s="18">
        <v>41</v>
      </c>
      <c r="M15" s="17">
        <v>5</v>
      </c>
      <c r="N15" s="17">
        <v>4</v>
      </c>
      <c r="O15" s="17">
        <v>4</v>
      </c>
      <c r="P15" s="21">
        <v>4</v>
      </c>
      <c r="Q15" s="21">
        <v>4</v>
      </c>
      <c r="R15" s="21">
        <v>5</v>
      </c>
      <c r="S15" s="21">
        <v>4</v>
      </c>
      <c r="T15" s="21">
        <v>5</v>
      </c>
      <c r="U15" s="21">
        <v>4</v>
      </c>
      <c r="V15" s="18">
        <v>39</v>
      </c>
      <c r="W15" s="19">
        <f>IF(COUNT(L15,V15)&gt;0,SUM(L15,V15),0)</f>
        <v>80</v>
      </c>
    </row>
    <row r="16" spans="3:24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(SUM(L11:L15))-(MAX(L11:L15))</f>
        <v>155</v>
      </c>
      <c r="M16" s="23"/>
      <c r="N16" s="23"/>
      <c r="O16" s="23"/>
      <c r="V16" s="24"/>
      <c r="W16" s="45">
        <f>IF(COUNT(W11:W15)=5,(SUM(W11:W15))-(MAX(W11:W15)),(IF(COUNT(W11:W15)=4,SUM(W11:W15),IF(COUNTBLANK(W11:W15)&gt;0,SUM(W11:W15),"DQ"))))</f>
        <v>308</v>
      </c>
      <c r="X16" s="1" t="s">
        <v>170</v>
      </c>
    </row>
    <row r="17" spans="1:23" ht="12.75">
      <c r="A17" s="8" t="s">
        <v>37</v>
      </c>
      <c r="B17" s="11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109</v>
      </c>
      <c r="C19" s="17">
        <v>5</v>
      </c>
      <c r="D19" s="17">
        <v>5</v>
      </c>
      <c r="E19" s="17">
        <v>3</v>
      </c>
      <c r="F19" s="17">
        <v>4</v>
      </c>
      <c r="G19" s="17">
        <v>5</v>
      </c>
      <c r="H19" s="17">
        <v>63</v>
      </c>
      <c r="I19" s="17">
        <v>4</v>
      </c>
      <c r="J19" s="17">
        <v>6</v>
      </c>
      <c r="K19" s="17">
        <v>6</v>
      </c>
      <c r="L19" s="18">
        <v>41</v>
      </c>
      <c r="M19" s="17">
        <v>5</v>
      </c>
      <c r="N19" s="17">
        <v>5</v>
      </c>
      <c r="O19" s="17">
        <v>2</v>
      </c>
      <c r="P19" s="17">
        <v>3</v>
      </c>
      <c r="Q19" s="17">
        <v>6</v>
      </c>
      <c r="R19" s="17">
        <v>7</v>
      </c>
      <c r="S19" s="17">
        <v>5</v>
      </c>
      <c r="T19" s="17">
        <v>5</v>
      </c>
      <c r="U19" s="17">
        <v>4</v>
      </c>
      <c r="V19" s="18">
        <v>42</v>
      </c>
      <c r="W19" s="19">
        <f>IF(COUNT(L19,V19)&gt;0,SUM(L19,V19),0)</f>
        <v>83</v>
      </c>
    </row>
    <row r="20" spans="1:23" ht="12.75">
      <c r="A20" s="30">
        <v>2</v>
      </c>
      <c r="B20" s="20" t="s">
        <v>110</v>
      </c>
      <c r="C20" s="17">
        <v>5</v>
      </c>
      <c r="D20" s="17">
        <v>5</v>
      </c>
      <c r="E20" s="17">
        <v>4</v>
      </c>
      <c r="F20" s="17">
        <v>6</v>
      </c>
      <c r="G20" s="17">
        <v>5</v>
      </c>
      <c r="H20" s="17">
        <v>4</v>
      </c>
      <c r="I20" s="17">
        <v>6</v>
      </c>
      <c r="J20" s="17">
        <v>6</v>
      </c>
      <c r="K20" s="17">
        <v>6</v>
      </c>
      <c r="L20" s="18">
        <v>47</v>
      </c>
      <c r="M20" s="17">
        <v>4</v>
      </c>
      <c r="N20" s="17">
        <v>4</v>
      </c>
      <c r="O20" s="17">
        <v>4</v>
      </c>
      <c r="P20" s="21">
        <v>4</v>
      </c>
      <c r="Q20" s="21">
        <v>6</v>
      </c>
      <c r="R20" s="21">
        <v>5</v>
      </c>
      <c r="S20" s="21">
        <v>4</v>
      </c>
      <c r="T20" s="21">
        <v>5</v>
      </c>
      <c r="U20" s="21">
        <v>4</v>
      </c>
      <c r="V20" s="18">
        <v>40</v>
      </c>
      <c r="W20" s="19">
        <f>IF(COUNT(L20,V20)&gt;0,SUM(L20,V20),0)</f>
        <v>87</v>
      </c>
    </row>
    <row r="21" spans="1:23" ht="12.75">
      <c r="A21" s="30">
        <v>3</v>
      </c>
      <c r="B21" s="20" t="s">
        <v>111</v>
      </c>
      <c r="C21" s="17">
        <v>5</v>
      </c>
      <c r="D21" s="17">
        <v>7</v>
      </c>
      <c r="E21" s="17">
        <v>4</v>
      </c>
      <c r="F21" s="17">
        <v>4</v>
      </c>
      <c r="G21" s="17">
        <v>4</v>
      </c>
      <c r="H21" s="17">
        <v>5</v>
      </c>
      <c r="I21" s="17">
        <v>5</v>
      </c>
      <c r="J21" s="17">
        <v>6</v>
      </c>
      <c r="K21" s="17">
        <v>5</v>
      </c>
      <c r="L21" s="18">
        <v>45</v>
      </c>
      <c r="M21" s="17">
        <v>6</v>
      </c>
      <c r="N21" s="17">
        <v>6</v>
      </c>
      <c r="O21" s="17">
        <v>4</v>
      </c>
      <c r="P21" s="21">
        <v>5</v>
      </c>
      <c r="Q21" s="21">
        <v>5</v>
      </c>
      <c r="R21" s="21">
        <v>6</v>
      </c>
      <c r="S21" s="21">
        <v>5</v>
      </c>
      <c r="T21" s="21">
        <v>6</v>
      </c>
      <c r="U21" s="21">
        <v>3</v>
      </c>
      <c r="V21" s="18">
        <v>46</v>
      </c>
      <c r="W21" s="19">
        <f>IF(COUNT(L21,V21)&gt;0,SUM(L21,V21),0)</f>
        <v>91</v>
      </c>
    </row>
    <row r="22" spans="1:23" ht="12.75">
      <c r="A22" s="30">
        <v>4</v>
      </c>
      <c r="B22" s="20" t="s">
        <v>112</v>
      </c>
      <c r="C22" s="17">
        <v>7</v>
      </c>
      <c r="D22" s="17">
        <v>6</v>
      </c>
      <c r="E22" s="17">
        <v>5</v>
      </c>
      <c r="F22" s="17">
        <v>3</v>
      </c>
      <c r="G22" s="17">
        <v>4</v>
      </c>
      <c r="H22" s="17">
        <v>5</v>
      </c>
      <c r="I22" s="17">
        <v>5</v>
      </c>
      <c r="J22" s="17">
        <v>5</v>
      </c>
      <c r="K22" s="17">
        <v>5</v>
      </c>
      <c r="L22" s="18">
        <v>45</v>
      </c>
      <c r="M22" s="17">
        <v>5</v>
      </c>
      <c r="N22" s="17">
        <v>7</v>
      </c>
      <c r="O22" s="17">
        <v>4</v>
      </c>
      <c r="P22" s="21">
        <v>5</v>
      </c>
      <c r="Q22" s="21">
        <v>6</v>
      </c>
      <c r="R22" s="21">
        <v>6</v>
      </c>
      <c r="S22" s="21">
        <v>5</v>
      </c>
      <c r="T22" s="21">
        <v>6</v>
      </c>
      <c r="U22" s="21">
        <v>7</v>
      </c>
      <c r="V22" s="18">
        <v>51</v>
      </c>
      <c r="W22" s="19">
        <f>IF(COUNT(L22,V22)&gt;0,SUM(L22,V22),0)</f>
        <v>96</v>
      </c>
    </row>
    <row r="23" spans="1:23" ht="12.75">
      <c r="A23" s="30">
        <v>5</v>
      </c>
      <c r="B23" s="20" t="s">
        <v>113</v>
      </c>
      <c r="C23" s="17">
        <v>5</v>
      </c>
      <c r="D23" s="17">
        <v>7</v>
      </c>
      <c r="E23" s="17">
        <v>4</v>
      </c>
      <c r="F23" s="17">
        <v>5</v>
      </c>
      <c r="G23" s="17">
        <v>7</v>
      </c>
      <c r="H23" s="17">
        <v>4</v>
      </c>
      <c r="I23" s="17">
        <v>7</v>
      </c>
      <c r="J23" s="17">
        <v>7</v>
      </c>
      <c r="K23" s="17">
        <v>6</v>
      </c>
      <c r="L23" s="18">
        <v>52</v>
      </c>
      <c r="M23" s="17">
        <v>6</v>
      </c>
      <c r="N23" s="17">
        <v>5</v>
      </c>
      <c r="O23" s="17">
        <v>3</v>
      </c>
      <c r="P23" s="21">
        <v>5</v>
      </c>
      <c r="Q23" s="21">
        <v>4</v>
      </c>
      <c r="R23" s="21">
        <v>6</v>
      </c>
      <c r="S23" s="21">
        <v>4</v>
      </c>
      <c r="T23" s="21">
        <v>7</v>
      </c>
      <c r="U23" s="21">
        <v>4</v>
      </c>
      <c r="V23" s="18">
        <v>44</v>
      </c>
      <c r="W23" s="19">
        <f>IF(COUNT(L23,V23)&gt;0,SUM(L23,V23),0)</f>
        <v>96</v>
      </c>
    </row>
    <row r="24" spans="3:23" ht="12.75">
      <c r="C24" s="23"/>
      <c r="D24" s="23"/>
      <c r="E24" s="23"/>
      <c r="F24" s="23"/>
      <c r="G24" s="23"/>
      <c r="H24" s="23"/>
      <c r="I24" s="23"/>
      <c r="J24" s="23"/>
      <c r="K24" s="23"/>
      <c r="L24" s="24">
        <f>(SUM(L19:L23))-(MAX(L19:L23))</f>
        <v>178</v>
      </c>
      <c r="M24" s="23"/>
      <c r="N24" s="23"/>
      <c r="O24" s="23"/>
      <c r="V24" s="24"/>
      <c r="W24" s="36">
        <v>349</v>
      </c>
    </row>
    <row r="25" spans="1:23" ht="15" customHeight="1">
      <c r="A25" s="8" t="s">
        <v>38</v>
      </c>
      <c r="B25" s="11" t="s">
        <v>46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6" t="s">
        <v>0</v>
      </c>
      <c r="B26" s="12"/>
      <c r="C26" s="13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3">
        <v>8</v>
      </c>
      <c r="K26" s="13">
        <v>9</v>
      </c>
      <c r="L26" s="13" t="s">
        <v>1</v>
      </c>
      <c r="M26" s="13">
        <v>10</v>
      </c>
      <c r="N26" s="13">
        <v>11</v>
      </c>
      <c r="O26" s="13">
        <v>12</v>
      </c>
      <c r="P26" s="13">
        <v>13</v>
      </c>
      <c r="Q26" s="13">
        <v>14</v>
      </c>
      <c r="R26" s="13">
        <v>15</v>
      </c>
      <c r="S26" s="13">
        <v>16</v>
      </c>
      <c r="T26" s="13">
        <v>17</v>
      </c>
      <c r="U26" s="13">
        <v>18</v>
      </c>
      <c r="V26" s="14" t="s">
        <v>2</v>
      </c>
      <c r="W26" s="15" t="s">
        <v>3</v>
      </c>
    </row>
    <row r="27" spans="1:23" ht="12.75">
      <c r="A27" s="30">
        <v>1</v>
      </c>
      <c r="B27" s="16" t="s">
        <v>128</v>
      </c>
      <c r="C27" s="17">
        <v>5</v>
      </c>
      <c r="D27" s="17">
        <v>5</v>
      </c>
      <c r="E27" s="17">
        <v>3</v>
      </c>
      <c r="F27" s="17">
        <v>5</v>
      </c>
      <c r="G27" s="17">
        <v>4</v>
      </c>
      <c r="H27" s="17">
        <v>3</v>
      </c>
      <c r="I27" s="17">
        <v>5</v>
      </c>
      <c r="J27" s="17">
        <v>4</v>
      </c>
      <c r="K27" s="17">
        <v>6</v>
      </c>
      <c r="L27" s="18">
        <v>40</v>
      </c>
      <c r="M27" s="17">
        <v>4</v>
      </c>
      <c r="N27" s="17">
        <v>3</v>
      </c>
      <c r="O27" s="17">
        <v>3</v>
      </c>
      <c r="P27" s="17">
        <v>6</v>
      </c>
      <c r="Q27" s="17">
        <v>5</v>
      </c>
      <c r="R27" s="17">
        <v>4</v>
      </c>
      <c r="S27" s="17">
        <v>4</v>
      </c>
      <c r="T27" s="17">
        <v>5</v>
      </c>
      <c r="U27" s="17">
        <v>3</v>
      </c>
      <c r="V27" s="18">
        <v>37</v>
      </c>
      <c r="W27" s="41">
        <f>IF(COUNT(L27,V27)&gt;0,SUM(L27,V27),0)</f>
        <v>77</v>
      </c>
    </row>
    <row r="28" spans="1:23" ht="12.75">
      <c r="A28" s="30">
        <v>2</v>
      </c>
      <c r="B28" s="20" t="s">
        <v>96</v>
      </c>
      <c r="C28" s="17">
        <v>4</v>
      </c>
      <c r="D28" s="17">
        <v>4</v>
      </c>
      <c r="E28" s="17">
        <v>3</v>
      </c>
      <c r="F28" s="17">
        <v>7</v>
      </c>
      <c r="G28" s="17">
        <v>5</v>
      </c>
      <c r="H28" s="17">
        <v>3</v>
      </c>
      <c r="I28" s="17">
        <v>4</v>
      </c>
      <c r="J28" s="17">
        <v>3</v>
      </c>
      <c r="K28" s="17">
        <v>5</v>
      </c>
      <c r="L28" s="18">
        <v>38</v>
      </c>
      <c r="M28" s="17">
        <v>4</v>
      </c>
      <c r="N28" s="17">
        <v>5</v>
      </c>
      <c r="O28" s="17">
        <v>3</v>
      </c>
      <c r="P28" s="21">
        <v>3</v>
      </c>
      <c r="Q28" s="21">
        <v>4</v>
      </c>
      <c r="R28" s="21">
        <v>5</v>
      </c>
      <c r="S28" s="21">
        <v>3</v>
      </c>
      <c r="T28" s="21">
        <v>6</v>
      </c>
      <c r="U28" s="21">
        <v>3</v>
      </c>
      <c r="V28" s="18">
        <v>36</v>
      </c>
      <c r="W28" s="19">
        <v>74</v>
      </c>
    </row>
    <row r="29" spans="1:23" ht="12.75">
      <c r="A29" s="30">
        <v>3</v>
      </c>
      <c r="B29" s="20" t="s">
        <v>129</v>
      </c>
      <c r="C29" s="17">
        <v>3</v>
      </c>
      <c r="D29" s="17">
        <v>7</v>
      </c>
      <c r="E29" s="17">
        <v>3</v>
      </c>
      <c r="F29" s="17">
        <v>5</v>
      </c>
      <c r="G29" s="17">
        <v>5</v>
      </c>
      <c r="H29" s="17">
        <v>3</v>
      </c>
      <c r="I29" s="17">
        <v>6</v>
      </c>
      <c r="J29" s="17">
        <v>4</v>
      </c>
      <c r="K29" s="17">
        <v>6</v>
      </c>
      <c r="L29" s="18">
        <v>42</v>
      </c>
      <c r="M29" s="17">
        <v>4</v>
      </c>
      <c r="N29" s="17">
        <v>4</v>
      </c>
      <c r="O29" s="17">
        <v>6</v>
      </c>
      <c r="P29" s="21">
        <v>5</v>
      </c>
      <c r="Q29" s="21">
        <v>7</v>
      </c>
      <c r="R29" s="21">
        <v>5</v>
      </c>
      <c r="S29" s="21">
        <v>3</v>
      </c>
      <c r="T29" s="21">
        <v>5</v>
      </c>
      <c r="U29" s="21">
        <v>3</v>
      </c>
      <c r="V29" s="18">
        <v>42</v>
      </c>
      <c r="W29" s="19">
        <f>IF(COUNT(L29,V29)&gt;0,SUM(L29,V29),0)</f>
        <v>84</v>
      </c>
    </row>
    <row r="30" spans="1:23" ht="12.75">
      <c r="A30" s="30">
        <v>4</v>
      </c>
      <c r="B30" s="20" t="s">
        <v>130</v>
      </c>
      <c r="C30" s="17">
        <v>5</v>
      </c>
      <c r="D30" s="17">
        <v>5</v>
      </c>
      <c r="E30" s="17">
        <v>3</v>
      </c>
      <c r="F30" s="17">
        <v>4</v>
      </c>
      <c r="G30" s="17">
        <v>4</v>
      </c>
      <c r="H30" s="17">
        <v>4</v>
      </c>
      <c r="I30" s="17">
        <v>6</v>
      </c>
      <c r="J30" s="17">
        <v>7</v>
      </c>
      <c r="K30" s="17">
        <v>5</v>
      </c>
      <c r="L30" s="18">
        <v>43</v>
      </c>
      <c r="M30" s="17">
        <v>5</v>
      </c>
      <c r="N30" s="17">
        <v>5</v>
      </c>
      <c r="O30" s="17">
        <v>4</v>
      </c>
      <c r="P30" s="21">
        <v>4</v>
      </c>
      <c r="Q30" s="21">
        <v>5</v>
      </c>
      <c r="R30" s="21">
        <v>4</v>
      </c>
      <c r="S30" s="21">
        <v>3</v>
      </c>
      <c r="T30" s="21">
        <v>6</v>
      </c>
      <c r="U30" s="21">
        <v>3</v>
      </c>
      <c r="V30" s="18">
        <v>39</v>
      </c>
      <c r="W30" s="19">
        <f>IF(COUNT(L30,V30)&gt;0,SUM(L30,V30),0)</f>
        <v>82</v>
      </c>
    </row>
    <row r="31" spans="1:23" ht="12.75">
      <c r="A31" s="30">
        <v>5</v>
      </c>
      <c r="B31" s="20" t="s">
        <v>131</v>
      </c>
      <c r="C31" s="17">
        <v>5</v>
      </c>
      <c r="D31" s="17">
        <v>6</v>
      </c>
      <c r="E31" s="17">
        <v>4</v>
      </c>
      <c r="F31" s="17">
        <v>4</v>
      </c>
      <c r="G31" s="17">
        <v>4</v>
      </c>
      <c r="H31" s="17">
        <v>4</v>
      </c>
      <c r="I31" s="17">
        <v>5</v>
      </c>
      <c r="J31" s="17">
        <v>5</v>
      </c>
      <c r="K31" s="17">
        <v>5</v>
      </c>
      <c r="L31" s="18">
        <v>42</v>
      </c>
      <c r="M31" s="17">
        <v>4</v>
      </c>
      <c r="N31" s="17">
        <v>4</v>
      </c>
      <c r="O31" s="17">
        <v>4</v>
      </c>
      <c r="P31" s="21">
        <v>5</v>
      </c>
      <c r="Q31" s="21">
        <v>5</v>
      </c>
      <c r="R31" s="21">
        <v>8</v>
      </c>
      <c r="S31" s="21">
        <v>3</v>
      </c>
      <c r="T31" s="21">
        <v>6</v>
      </c>
      <c r="U31" s="21">
        <v>5</v>
      </c>
      <c r="V31" s="18">
        <v>44</v>
      </c>
      <c r="W31" s="19">
        <f>IF(COUNT(L31,V31)&gt;0,SUM(L31,V31),0)</f>
        <v>86</v>
      </c>
    </row>
    <row r="32" spans="3:24" ht="12.75">
      <c r="C32" s="23"/>
      <c r="D32" s="23"/>
      <c r="E32" s="23"/>
      <c r="F32" s="23"/>
      <c r="G32" s="23"/>
      <c r="H32" s="23"/>
      <c r="I32" s="23"/>
      <c r="J32" s="23"/>
      <c r="K32" s="23"/>
      <c r="L32" s="24">
        <f>(SUM(L27:L31))-(MAX(L27:L31))</f>
        <v>162</v>
      </c>
      <c r="M32" s="23"/>
      <c r="N32" s="23"/>
      <c r="O32" s="23"/>
      <c r="V32" s="24"/>
      <c r="W32" s="37">
        <f>IF(COUNT(W27:W31)=5,(SUM(W27:W31))-(MAX(W27:W31)),(IF(COUNT(W27:W31)=4,SUM(W27:W31),IF(COUNTBLANK(W27:W31)&gt;0,SUM(W27:W31),"DQ"))))</f>
        <v>317</v>
      </c>
      <c r="X32" s="1" t="s">
        <v>169</v>
      </c>
    </row>
    <row r="33" spans="1:23" ht="12.75">
      <c r="A33" s="7" t="s">
        <v>22</v>
      </c>
      <c r="B33" s="26" t="s">
        <v>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.75">
      <c r="A34" s="6" t="s">
        <v>0</v>
      </c>
      <c r="B34" s="12"/>
      <c r="C34" s="13">
        <v>1</v>
      </c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8</v>
      </c>
      <c r="K34" s="13">
        <v>9</v>
      </c>
      <c r="L34" s="13" t="s">
        <v>1</v>
      </c>
      <c r="M34" s="13">
        <v>10</v>
      </c>
      <c r="N34" s="13">
        <v>11</v>
      </c>
      <c r="O34" s="13">
        <v>12</v>
      </c>
      <c r="P34" s="13">
        <v>13</v>
      </c>
      <c r="Q34" s="13">
        <v>14</v>
      </c>
      <c r="R34" s="13">
        <v>15</v>
      </c>
      <c r="S34" s="13">
        <v>16</v>
      </c>
      <c r="T34" s="13">
        <v>17</v>
      </c>
      <c r="U34" s="13">
        <v>18</v>
      </c>
      <c r="V34" s="14" t="s">
        <v>2</v>
      </c>
      <c r="W34" s="15" t="s">
        <v>3</v>
      </c>
    </row>
    <row r="35" spans="1:23" ht="12.75">
      <c r="A35" s="30">
        <v>1</v>
      </c>
      <c r="B35" s="16" t="s">
        <v>86</v>
      </c>
      <c r="C35" s="17">
        <v>5</v>
      </c>
      <c r="D35" s="17">
        <v>4</v>
      </c>
      <c r="E35" s="17">
        <v>4</v>
      </c>
      <c r="F35" s="17">
        <v>4</v>
      </c>
      <c r="G35" s="17">
        <v>5</v>
      </c>
      <c r="H35" s="17">
        <v>3</v>
      </c>
      <c r="I35" s="17">
        <v>4</v>
      </c>
      <c r="J35" s="17">
        <v>5</v>
      </c>
      <c r="K35" s="17">
        <v>7</v>
      </c>
      <c r="L35" s="18">
        <v>41</v>
      </c>
      <c r="M35" s="17">
        <v>5</v>
      </c>
      <c r="N35" s="17">
        <v>4</v>
      </c>
      <c r="O35" s="17">
        <v>4</v>
      </c>
      <c r="P35" s="17">
        <v>4</v>
      </c>
      <c r="Q35" s="17">
        <v>6</v>
      </c>
      <c r="R35" s="17">
        <v>5</v>
      </c>
      <c r="S35" s="17">
        <v>4</v>
      </c>
      <c r="T35" s="17">
        <v>6</v>
      </c>
      <c r="U35" s="17">
        <v>5</v>
      </c>
      <c r="V35" s="18">
        <v>43</v>
      </c>
      <c r="W35" s="19">
        <f>IF(COUNT(L35,V35)&gt;0,SUM(L35,V35),0)</f>
        <v>84</v>
      </c>
    </row>
    <row r="36" spans="1:23" ht="12.75">
      <c r="A36" s="30">
        <v>2</v>
      </c>
      <c r="B36" s="20" t="s">
        <v>85</v>
      </c>
      <c r="C36" s="17">
        <v>6</v>
      </c>
      <c r="D36" s="17">
        <v>5</v>
      </c>
      <c r="E36" s="17">
        <v>4</v>
      </c>
      <c r="F36" s="17">
        <v>5</v>
      </c>
      <c r="G36" s="17">
        <v>6</v>
      </c>
      <c r="H36" s="17">
        <v>3</v>
      </c>
      <c r="I36" s="17">
        <v>5</v>
      </c>
      <c r="J36" s="17">
        <v>6</v>
      </c>
      <c r="K36" s="17">
        <v>7</v>
      </c>
      <c r="L36" s="18">
        <v>47</v>
      </c>
      <c r="M36" s="17">
        <v>5</v>
      </c>
      <c r="N36" s="17">
        <v>4</v>
      </c>
      <c r="O36" s="17">
        <v>4</v>
      </c>
      <c r="P36" s="21">
        <v>5</v>
      </c>
      <c r="Q36" s="21">
        <v>5</v>
      </c>
      <c r="R36" s="21">
        <v>4</v>
      </c>
      <c r="S36" s="21">
        <v>5</v>
      </c>
      <c r="T36" s="21">
        <v>5</v>
      </c>
      <c r="U36" s="21">
        <v>4</v>
      </c>
      <c r="V36" s="18">
        <v>41</v>
      </c>
      <c r="W36" s="19">
        <f>IF(COUNT(L36,V36)&gt;0,SUM(L36,V36),0)</f>
        <v>88</v>
      </c>
    </row>
    <row r="37" spans="1:23" ht="12.75">
      <c r="A37" s="30">
        <v>3</v>
      </c>
      <c r="B37" s="20" t="s">
        <v>83</v>
      </c>
      <c r="C37" s="17">
        <v>5</v>
      </c>
      <c r="D37" s="17">
        <v>4</v>
      </c>
      <c r="E37" s="17">
        <v>6</v>
      </c>
      <c r="F37" s="17">
        <v>5</v>
      </c>
      <c r="G37" s="17">
        <v>4</v>
      </c>
      <c r="H37" s="17">
        <v>3</v>
      </c>
      <c r="I37" s="17">
        <v>5</v>
      </c>
      <c r="J37" s="17">
        <v>4</v>
      </c>
      <c r="K37" s="17">
        <v>5</v>
      </c>
      <c r="L37" s="18">
        <v>41</v>
      </c>
      <c r="M37" s="17">
        <v>5</v>
      </c>
      <c r="N37" s="17">
        <v>4</v>
      </c>
      <c r="O37" s="17">
        <v>4</v>
      </c>
      <c r="P37" s="21">
        <v>5</v>
      </c>
      <c r="Q37" s="21">
        <v>4</v>
      </c>
      <c r="R37" s="21">
        <v>5</v>
      </c>
      <c r="S37" s="21">
        <v>3</v>
      </c>
      <c r="T37" s="21">
        <v>6</v>
      </c>
      <c r="U37" s="21">
        <v>3</v>
      </c>
      <c r="V37" s="18">
        <v>39</v>
      </c>
      <c r="W37" s="19">
        <f>IF(COUNT(L37,V37)&gt;0,SUM(L37,V37),0)</f>
        <v>80</v>
      </c>
    </row>
    <row r="38" spans="1:23" ht="12.75">
      <c r="A38" s="30">
        <v>4</v>
      </c>
      <c r="B38" s="20" t="s">
        <v>142</v>
      </c>
      <c r="C38" s="17">
        <v>4</v>
      </c>
      <c r="D38" s="17">
        <v>5</v>
      </c>
      <c r="E38" s="17">
        <v>4</v>
      </c>
      <c r="F38" s="17">
        <v>5</v>
      </c>
      <c r="G38" s="17">
        <v>4</v>
      </c>
      <c r="H38" s="17">
        <v>3</v>
      </c>
      <c r="I38" s="17">
        <v>6</v>
      </c>
      <c r="J38" s="17">
        <v>4</v>
      </c>
      <c r="K38" s="17">
        <v>7</v>
      </c>
      <c r="L38" s="18">
        <v>42</v>
      </c>
      <c r="M38" s="17">
        <v>5</v>
      </c>
      <c r="N38" s="17">
        <v>6</v>
      </c>
      <c r="O38" s="17">
        <v>4</v>
      </c>
      <c r="P38" s="21">
        <v>4</v>
      </c>
      <c r="Q38" s="21">
        <v>4</v>
      </c>
      <c r="R38" s="21">
        <v>5</v>
      </c>
      <c r="S38" s="21">
        <v>3</v>
      </c>
      <c r="T38" s="21">
        <v>5</v>
      </c>
      <c r="U38" s="21">
        <v>4</v>
      </c>
      <c r="V38" s="18">
        <v>40</v>
      </c>
      <c r="W38" s="19">
        <f>IF(COUNT(L38,V38)&gt;0,SUM(L38,V38),0)</f>
        <v>82</v>
      </c>
    </row>
    <row r="39" spans="1:23" ht="12.75">
      <c r="A39" s="30">
        <v>5</v>
      </c>
      <c r="B39" s="20" t="s">
        <v>84</v>
      </c>
      <c r="C39" s="17">
        <v>4</v>
      </c>
      <c r="D39" s="17">
        <v>4</v>
      </c>
      <c r="E39" s="17">
        <v>3</v>
      </c>
      <c r="F39" s="17">
        <v>4</v>
      </c>
      <c r="G39" s="17">
        <v>6</v>
      </c>
      <c r="H39" s="17">
        <v>3</v>
      </c>
      <c r="I39" s="17">
        <v>4</v>
      </c>
      <c r="J39" s="17">
        <v>4</v>
      </c>
      <c r="K39" s="17">
        <v>5</v>
      </c>
      <c r="L39" s="18">
        <v>37</v>
      </c>
      <c r="M39" s="17">
        <v>3</v>
      </c>
      <c r="N39" s="17">
        <v>5</v>
      </c>
      <c r="O39" s="17">
        <v>4</v>
      </c>
      <c r="P39" s="21">
        <v>4</v>
      </c>
      <c r="Q39" s="21">
        <v>5</v>
      </c>
      <c r="R39" s="21">
        <v>3</v>
      </c>
      <c r="S39" s="21">
        <v>3</v>
      </c>
      <c r="T39" s="21">
        <v>5</v>
      </c>
      <c r="U39" s="21">
        <v>3</v>
      </c>
      <c r="V39" s="18">
        <v>35</v>
      </c>
      <c r="W39" s="19">
        <f>IF(COUNT(L39,V39)&gt;0,SUM(L39,V39),0)</f>
        <v>72</v>
      </c>
    </row>
    <row r="40" spans="3:24" ht="12.75">
      <c r="C40" s="23"/>
      <c r="D40" s="23"/>
      <c r="E40" s="23"/>
      <c r="F40" s="23"/>
      <c r="G40" s="23"/>
      <c r="H40" s="23"/>
      <c r="I40" s="23"/>
      <c r="J40" s="23"/>
      <c r="K40" s="23"/>
      <c r="L40" s="24">
        <f>(SUM(L35:L39))-(MAX(L35:L39))</f>
        <v>161</v>
      </c>
      <c r="M40" s="23"/>
      <c r="N40" s="23"/>
      <c r="O40" s="23"/>
      <c r="V40" s="24"/>
      <c r="W40" s="37">
        <f>IF(COUNT(W35:W39)=5,(SUM(W35:W39))-(MAX(W35:W39)),(IF(COUNT(W35:W39)=4,SUM(W35:W39),IF(COUNTBLANK(W35:W39)&gt;0,SUM(W35:W39),"DQ"))))</f>
        <v>318</v>
      </c>
      <c r="X40" s="1" t="s">
        <v>107</v>
      </c>
    </row>
    <row r="41" spans="1:23" ht="12.75">
      <c r="A41" s="7" t="s">
        <v>23</v>
      </c>
      <c r="B41" s="26" t="s">
        <v>48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.75">
      <c r="A42" s="6" t="s">
        <v>0</v>
      </c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 t="s">
        <v>1</v>
      </c>
      <c r="M42" s="13">
        <v>10</v>
      </c>
      <c r="N42" s="13">
        <v>11</v>
      </c>
      <c r="O42" s="13">
        <v>12</v>
      </c>
      <c r="P42" s="13">
        <v>13</v>
      </c>
      <c r="Q42" s="13">
        <v>14</v>
      </c>
      <c r="R42" s="13">
        <v>15</v>
      </c>
      <c r="S42" s="13">
        <v>16</v>
      </c>
      <c r="T42" s="13">
        <v>17</v>
      </c>
      <c r="U42" s="13">
        <v>18</v>
      </c>
      <c r="V42" s="14" t="s">
        <v>2</v>
      </c>
      <c r="W42" s="15" t="s">
        <v>3</v>
      </c>
    </row>
    <row r="43" spans="1:24" ht="12.75">
      <c r="A43" s="30">
        <v>1</v>
      </c>
      <c r="B43" s="16" t="s">
        <v>124</v>
      </c>
      <c r="C43" s="17">
        <v>4</v>
      </c>
      <c r="D43" s="17">
        <v>5</v>
      </c>
      <c r="E43" s="17">
        <v>4</v>
      </c>
      <c r="F43" s="17">
        <v>4</v>
      </c>
      <c r="G43" s="17">
        <v>4</v>
      </c>
      <c r="H43" s="17">
        <v>3</v>
      </c>
      <c r="I43" s="17">
        <v>4</v>
      </c>
      <c r="J43" s="17">
        <v>4</v>
      </c>
      <c r="K43" s="17">
        <v>6</v>
      </c>
      <c r="L43" s="18">
        <v>38</v>
      </c>
      <c r="M43" s="17">
        <v>5</v>
      </c>
      <c r="N43" s="17">
        <v>4</v>
      </c>
      <c r="O43" s="17">
        <v>4</v>
      </c>
      <c r="P43" s="17">
        <v>5</v>
      </c>
      <c r="Q43" s="17">
        <v>4</v>
      </c>
      <c r="R43" s="17">
        <v>4</v>
      </c>
      <c r="S43" s="17">
        <v>3</v>
      </c>
      <c r="T43" s="17">
        <v>4</v>
      </c>
      <c r="U43" s="17">
        <v>4</v>
      </c>
      <c r="V43" s="18">
        <v>37</v>
      </c>
      <c r="W43" s="41">
        <f>IF(COUNT(L43,V43)&gt;0,SUM(L43,V43),0)</f>
        <v>75</v>
      </c>
      <c r="X43" s="39"/>
    </row>
    <row r="44" spans="1:23" ht="12.75">
      <c r="A44" s="30">
        <v>2</v>
      </c>
      <c r="B44" s="20" t="s">
        <v>67</v>
      </c>
      <c r="C44" s="17">
        <v>5</v>
      </c>
      <c r="D44" s="17">
        <v>5</v>
      </c>
      <c r="E44" s="17">
        <v>3</v>
      </c>
      <c r="F44" s="17">
        <v>5</v>
      </c>
      <c r="G44" s="17">
        <v>3</v>
      </c>
      <c r="H44" s="17">
        <v>3</v>
      </c>
      <c r="I44" s="17">
        <v>5</v>
      </c>
      <c r="J44" s="17">
        <v>4</v>
      </c>
      <c r="K44" s="17">
        <v>8</v>
      </c>
      <c r="L44" s="18">
        <v>41</v>
      </c>
      <c r="M44" s="17">
        <v>4</v>
      </c>
      <c r="N44" s="17">
        <v>4</v>
      </c>
      <c r="O44" s="17">
        <v>4</v>
      </c>
      <c r="P44" s="21">
        <v>4</v>
      </c>
      <c r="Q44" s="21">
        <v>4</v>
      </c>
      <c r="R44" s="21">
        <v>5</v>
      </c>
      <c r="S44" s="21">
        <v>3</v>
      </c>
      <c r="T44" s="21">
        <v>5</v>
      </c>
      <c r="U44" s="21">
        <v>3</v>
      </c>
      <c r="V44" s="18">
        <v>36</v>
      </c>
      <c r="W44" s="19">
        <f>IF(COUNT(L44,V44)&gt;0,SUM(L44,V44),0)</f>
        <v>77</v>
      </c>
    </row>
    <row r="45" spans="1:23" ht="12.75">
      <c r="A45" s="30">
        <v>3</v>
      </c>
      <c r="B45" s="20" t="s">
        <v>125</v>
      </c>
      <c r="C45" s="17">
        <v>4</v>
      </c>
      <c r="D45" s="17">
        <v>7</v>
      </c>
      <c r="E45" s="17">
        <v>3</v>
      </c>
      <c r="F45" s="17">
        <v>5</v>
      </c>
      <c r="G45" s="17">
        <v>4</v>
      </c>
      <c r="H45" s="17">
        <v>3</v>
      </c>
      <c r="I45" s="17">
        <v>5</v>
      </c>
      <c r="J45" s="17">
        <v>4</v>
      </c>
      <c r="K45" s="17">
        <v>6</v>
      </c>
      <c r="L45" s="18">
        <v>41</v>
      </c>
      <c r="M45" s="17">
        <v>4</v>
      </c>
      <c r="N45" s="17">
        <v>4</v>
      </c>
      <c r="O45" s="17">
        <v>3</v>
      </c>
      <c r="P45" s="21">
        <v>4</v>
      </c>
      <c r="Q45" s="21">
        <v>4</v>
      </c>
      <c r="R45" s="21">
        <v>5</v>
      </c>
      <c r="S45" s="21">
        <v>3</v>
      </c>
      <c r="T45" s="21">
        <v>5</v>
      </c>
      <c r="U45" s="21">
        <v>3</v>
      </c>
      <c r="V45" s="18">
        <v>35</v>
      </c>
      <c r="W45" s="19">
        <f>IF(COUNT(L45,V45)&gt;0,SUM(L45,V45),0)</f>
        <v>76</v>
      </c>
    </row>
    <row r="46" spans="1:23" ht="12.75">
      <c r="A46" s="30">
        <v>4</v>
      </c>
      <c r="B46" s="20" t="s">
        <v>126</v>
      </c>
      <c r="C46" s="17">
        <v>4</v>
      </c>
      <c r="D46" s="17">
        <v>4</v>
      </c>
      <c r="E46" s="17">
        <v>3</v>
      </c>
      <c r="F46" s="17">
        <v>5</v>
      </c>
      <c r="G46" s="17">
        <v>4</v>
      </c>
      <c r="H46" s="17">
        <v>2</v>
      </c>
      <c r="I46" s="17">
        <v>5</v>
      </c>
      <c r="J46" s="17">
        <v>3</v>
      </c>
      <c r="K46" s="17">
        <v>5</v>
      </c>
      <c r="L46" s="18">
        <v>35</v>
      </c>
      <c r="M46" s="17">
        <v>4</v>
      </c>
      <c r="N46" s="17">
        <v>4</v>
      </c>
      <c r="O46" s="17">
        <v>3</v>
      </c>
      <c r="P46" s="21">
        <v>4</v>
      </c>
      <c r="Q46" s="21">
        <v>4</v>
      </c>
      <c r="R46" s="21">
        <v>6</v>
      </c>
      <c r="S46" s="21">
        <v>3</v>
      </c>
      <c r="T46" s="21">
        <v>6</v>
      </c>
      <c r="U46" s="21">
        <v>5</v>
      </c>
      <c r="V46" s="18">
        <v>40</v>
      </c>
      <c r="W46" s="19">
        <f>IF(COUNT(L46,V46)&gt;0,SUM(L46,V46),0)</f>
        <v>75</v>
      </c>
    </row>
    <row r="47" spans="1:23" ht="12.75">
      <c r="A47" s="30">
        <v>5</v>
      </c>
      <c r="B47" s="20" t="s">
        <v>127</v>
      </c>
      <c r="C47" s="17">
        <v>4</v>
      </c>
      <c r="D47" s="17">
        <v>6</v>
      </c>
      <c r="E47" s="17">
        <v>3</v>
      </c>
      <c r="F47" s="17">
        <v>4</v>
      </c>
      <c r="G47" s="17">
        <v>5</v>
      </c>
      <c r="H47" s="17">
        <v>3</v>
      </c>
      <c r="I47" s="17">
        <v>4</v>
      </c>
      <c r="J47" s="17">
        <v>3</v>
      </c>
      <c r="K47" s="17">
        <v>6</v>
      </c>
      <c r="L47" s="18">
        <v>38</v>
      </c>
      <c r="M47" s="17">
        <v>6</v>
      </c>
      <c r="N47" s="17">
        <v>4</v>
      </c>
      <c r="O47" s="17">
        <v>4</v>
      </c>
      <c r="P47" s="21">
        <v>5</v>
      </c>
      <c r="Q47" s="21">
        <v>5</v>
      </c>
      <c r="R47" s="21">
        <v>5</v>
      </c>
      <c r="S47" s="21">
        <v>3</v>
      </c>
      <c r="T47" s="21">
        <v>6</v>
      </c>
      <c r="U47" s="21">
        <v>4</v>
      </c>
      <c r="V47" s="18">
        <v>42</v>
      </c>
      <c r="W47" s="19">
        <f>IF(COUNT(L47,V47)&gt;0,SUM(L47,V47),0)</f>
        <v>80</v>
      </c>
    </row>
    <row r="48" spans="3:24" ht="12.75">
      <c r="C48" s="23"/>
      <c r="D48" s="23"/>
      <c r="E48" s="23"/>
      <c r="F48" s="23"/>
      <c r="G48" s="23"/>
      <c r="H48" s="23"/>
      <c r="I48" s="23"/>
      <c r="J48" s="23"/>
      <c r="K48" s="23"/>
      <c r="L48" s="24">
        <f>(SUM(L43:L47))-(MAX(L43:L47))</f>
        <v>152</v>
      </c>
      <c r="M48" s="23"/>
      <c r="N48" s="23"/>
      <c r="O48" s="23"/>
      <c r="V48" s="24"/>
      <c r="W48" s="37">
        <f>IF(COUNT(W43:W47)=5,(SUM(W43:W47))-(MAX(W43:W47)),(IF(COUNT(W43:W47)=4,SUM(W43:W47),IF(COUNTBLANK(W43:W47)&gt;0,SUM(W43:W47),"DQ"))))</f>
        <v>303</v>
      </c>
      <c r="X48" s="1" t="s">
        <v>105</v>
      </c>
    </row>
    <row r="49" spans="1:23" ht="12.75">
      <c r="A49" s="7" t="s">
        <v>24</v>
      </c>
      <c r="B49" s="26" t="s">
        <v>49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.75">
      <c r="A50" s="6" t="s">
        <v>0</v>
      </c>
      <c r="B50" s="12"/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 t="s">
        <v>1</v>
      </c>
      <c r="M50" s="13">
        <v>10</v>
      </c>
      <c r="N50" s="13">
        <v>11</v>
      </c>
      <c r="O50" s="13">
        <v>12</v>
      </c>
      <c r="P50" s="13">
        <v>13</v>
      </c>
      <c r="Q50" s="13">
        <v>14</v>
      </c>
      <c r="R50" s="13">
        <v>15</v>
      </c>
      <c r="S50" s="13">
        <v>16</v>
      </c>
      <c r="T50" s="13">
        <v>17</v>
      </c>
      <c r="U50" s="13">
        <v>18</v>
      </c>
      <c r="V50" s="14" t="s">
        <v>2</v>
      </c>
      <c r="W50" s="15" t="s">
        <v>3</v>
      </c>
    </row>
    <row r="51" spans="1:23" ht="12.75">
      <c r="A51" s="30">
        <v>1</v>
      </c>
      <c r="B51" s="16" t="s">
        <v>71</v>
      </c>
      <c r="C51" s="17">
        <v>5</v>
      </c>
      <c r="D51" s="17">
        <v>4</v>
      </c>
      <c r="E51" s="17">
        <v>3</v>
      </c>
      <c r="F51" s="17">
        <v>4</v>
      </c>
      <c r="G51" s="17">
        <v>5</v>
      </c>
      <c r="H51" s="17">
        <v>4</v>
      </c>
      <c r="I51" s="17">
        <v>4</v>
      </c>
      <c r="J51" s="17">
        <v>5</v>
      </c>
      <c r="K51" s="17">
        <v>6</v>
      </c>
      <c r="L51" s="18">
        <v>40</v>
      </c>
      <c r="M51" s="17">
        <v>4</v>
      </c>
      <c r="N51" s="17">
        <v>4</v>
      </c>
      <c r="O51" s="17">
        <v>3</v>
      </c>
      <c r="P51" s="17">
        <v>5</v>
      </c>
      <c r="Q51" s="17">
        <v>5</v>
      </c>
      <c r="R51" s="17">
        <v>5</v>
      </c>
      <c r="S51" s="17">
        <v>3</v>
      </c>
      <c r="T51" s="17">
        <v>5</v>
      </c>
      <c r="U51" s="17">
        <v>3</v>
      </c>
      <c r="V51" s="18">
        <v>37</v>
      </c>
      <c r="W51" s="19">
        <f>IF(COUNT(L51,V51)&gt;0,SUM(L51,V51),0)</f>
        <v>77</v>
      </c>
    </row>
    <row r="52" spans="1:23" ht="12.75">
      <c r="A52" s="30">
        <v>2</v>
      </c>
      <c r="B52" s="20" t="s">
        <v>73</v>
      </c>
      <c r="C52" s="17">
        <v>5</v>
      </c>
      <c r="D52" s="17">
        <v>5</v>
      </c>
      <c r="E52" s="17">
        <v>3</v>
      </c>
      <c r="F52" s="17">
        <v>3</v>
      </c>
      <c r="G52" s="17">
        <v>4</v>
      </c>
      <c r="H52" s="17">
        <v>3</v>
      </c>
      <c r="I52" s="17">
        <v>4</v>
      </c>
      <c r="J52" s="17">
        <v>4</v>
      </c>
      <c r="K52" s="17">
        <v>5</v>
      </c>
      <c r="L52" s="18">
        <v>36</v>
      </c>
      <c r="M52" s="17">
        <v>4</v>
      </c>
      <c r="N52" s="17">
        <v>4</v>
      </c>
      <c r="O52" s="17">
        <v>4</v>
      </c>
      <c r="P52" s="21">
        <v>5</v>
      </c>
      <c r="Q52" s="21">
        <v>4</v>
      </c>
      <c r="R52" s="21">
        <v>5</v>
      </c>
      <c r="S52" s="21">
        <v>3</v>
      </c>
      <c r="T52" s="21">
        <v>5</v>
      </c>
      <c r="U52" s="21">
        <v>3</v>
      </c>
      <c r="V52" s="18">
        <v>37</v>
      </c>
      <c r="W52" s="41">
        <f>IF(COUNT(L52,V52)&gt;0,SUM(L52,V52),0)</f>
        <v>73</v>
      </c>
    </row>
    <row r="53" spans="1:23" ht="12.75">
      <c r="A53" s="30">
        <v>3</v>
      </c>
      <c r="B53" s="20" t="s">
        <v>72</v>
      </c>
      <c r="C53" s="17">
        <v>5</v>
      </c>
      <c r="D53" s="17">
        <v>5</v>
      </c>
      <c r="E53" s="17">
        <v>3</v>
      </c>
      <c r="F53" s="17">
        <v>4</v>
      </c>
      <c r="G53" s="17">
        <v>5</v>
      </c>
      <c r="H53" s="17">
        <v>3</v>
      </c>
      <c r="I53" s="17">
        <v>5</v>
      </c>
      <c r="J53" s="17">
        <v>3</v>
      </c>
      <c r="K53" s="17">
        <v>5</v>
      </c>
      <c r="L53" s="18">
        <v>38</v>
      </c>
      <c r="M53" s="17">
        <v>5</v>
      </c>
      <c r="N53" s="17">
        <v>4</v>
      </c>
      <c r="O53" s="17">
        <v>3</v>
      </c>
      <c r="P53" s="21">
        <v>4</v>
      </c>
      <c r="Q53" s="21">
        <v>4</v>
      </c>
      <c r="R53" s="21">
        <v>6</v>
      </c>
      <c r="S53" s="21">
        <v>4</v>
      </c>
      <c r="T53" s="21">
        <v>6</v>
      </c>
      <c r="U53" s="21">
        <v>5</v>
      </c>
      <c r="V53" s="18">
        <v>41</v>
      </c>
      <c r="W53" s="19">
        <f>IF(COUNT(L53,V53)&gt;0,SUM(L53,V53),0)</f>
        <v>79</v>
      </c>
    </row>
    <row r="54" spans="1:23" ht="12.75">
      <c r="A54" s="30">
        <v>4</v>
      </c>
      <c r="B54" s="20" t="s">
        <v>132</v>
      </c>
      <c r="C54" s="17">
        <v>4</v>
      </c>
      <c r="D54" s="17">
        <v>5</v>
      </c>
      <c r="E54" s="17">
        <v>3</v>
      </c>
      <c r="F54" s="17">
        <v>5</v>
      </c>
      <c r="G54" s="17">
        <v>4</v>
      </c>
      <c r="H54" s="17">
        <v>3</v>
      </c>
      <c r="I54" s="17">
        <v>6</v>
      </c>
      <c r="J54" s="17">
        <v>4</v>
      </c>
      <c r="K54" s="17">
        <v>5</v>
      </c>
      <c r="L54" s="18">
        <v>39</v>
      </c>
      <c r="M54" s="17">
        <v>4</v>
      </c>
      <c r="N54" s="17">
        <v>6</v>
      </c>
      <c r="O54" s="17">
        <v>4</v>
      </c>
      <c r="P54" s="21">
        <v>4</v>
      </c>
      <c r="Q54" s="21">
        <v>5</v>
      </c>
      <c r="R54" s="21">
        <v>5</v>
      </c>
      <c r="S54" s="21">
        <v>3</v>
      </c>
      <c r="T54" s="21">
        <v>5</v>
      </c>
      <c r="U54" s="21">
        <v>4</v>
      </c>
      <c r="V54" s="18">
        <v>40</v>
      </c>
      <c r="W54" s="19">
        <f>IF(COUNT(L54,V54)&gt;0,SUM(L54,V54),0)</f>
        <v>79</v>
      </c>
    </row>
    <row r="55" spans="1:23" ht="12.75">
      <c r="A55" s="30">
        <v>5</v>
      </c>
      <c r="B55" s="20" t="s">
        <v>133</v>
      </c>
      <c r="C55" s="17">
        <v>5</v>
      </c>
      <c r="D55" s="17">
        <v>6</v>
      </c>
      <c r="E55" s="17">
        <v>4</v>
      </c>
      <c r="F55" s="17">
        <v>5</v>
      </c>
      <c r="G55" s="17">
        <v>7</v>
      </c>
      <c r="H55" s="17">
        <v>5</v>
      </c>
      <c r="I55" s="17">
        <v>6</v>
      </c>
      <c r="J55" s="17">
        <v>4</v>
      </c>
      <c r="K55" s="17">
        <v>6</v>
      </c>
      <c r="L55" s="18">
        <v>47</v>
      </c>
      <c r="M55" s="17">
        <v>5</v>
      </c>
      <c r="N55" s="17">
        <v>5</v>
      </c>
      <c r="O55" s="17">
        <v>4</v>
      </c>
      <c r="P55" s="21">
        <v>6</v>
      </c>
      <c r="Q55" s="21">
        <v>5</v>
      </c>
      <c r="R55" s="21">
        <v>7</v>
      </c>
      <c r="S55" s="21">
        <v>4</v>
      </c>
      <c r="T55" s="21">
        <v>8</v>
      </c>
      <c r="U55" s="21">
        <v>5</v>
      </c>
      <c r="V55" s="18">
        <v>49</v>
      </c>
      <c r="W55" s="19">
        <f>IF(COUNT(L55,V55)&gt;0,SUM(L55,V55),0)</f>
        <v>96</v>
      </c>
    </row>
    <row r="56" spans="3:24" ht="12.75">
      <c r="C56" s="23"/>
      <c r="D56" s="23"/>
      <c r="E56" s="23"/>
      <c r="F56" s="23"/>
      <c r="G56" s="23"/>
      <c r="H56" s="23"/>
      <c r="I56" s="23"/>
      <c r="J56" s="23"/>
      <c r="K56" s="23"/>
      <c r="L56" s="24">
        <f>(SUM(L51:L55))-(MAX(L51:L55))</f>
        <v>153</v>
      </c>
      <c r="M56" s="23"/>
      <c r="N56" s="23"/>
      <c r="O56" s="23"/>
      <c r="V56" s="24"/>
      <c r="W56" s="25">
        <f>IF(COUNT(W51:W55)=5,(SUM(W51:W55))-(MAX(W51:W55)),(IF(COUNT(W51:W55)=4,SUM(W51:W55),IF(COUNTBLANK(W51:W55)&gt;0,SUM(W51:W55),"DQ"))))</f>
        <v>308</v>
      </c>
      <c r="X56" s="1" t="s">
        <v>106</v>
      </c>
    </row>
    <row r="57" spans="1:23" ht="12.75">
      <c r="A57" s="7" t="s">
        <v>25</v>
      </c>
      <c r="B57" s="26" t="s">
        <v>50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2.75">
      <c r="A58" s="6" t="s">
        <v>0</v>
      </c>
      <c r="B58" s="12"/>
      <c r="C58" s="13">
        <v>1</v>
      </c>
      <c r="D58" s="13">
        <v>2</v>
      </c>
      <c r="E58" s="13">
        <v>3</v>
      </c>
      <c r="F58" s="13">
        <v>4</v>
      </c>
      <c r="G58" s="13">
        <v>5</v>
      </c>
      <c r="H58" s="13">
        <v>6</v>
      </c>
      <c r="I58" s="13">
        <v>7</v>
      </c>
      <c r="J58" s="13">
        <v>8</v>
      </c>
      <c r="K58" s="13">
        <v>9</v>
      </c>
      <c r="L58" s="13" t="s">
        <v>1</v>
      </c>
      <c r="M58" s="13">
        <v>10</v>
      </c>
      <c r="N58" s="13">
        <v>11</v>
      </c>
      <c r="O58" s="13">
        <v>12</v>
      </c>
      <c r="P58" s="13">
        <v>13</v>
      </c>
      <c r="Q58" s="13">
        <v>14</v>
      </c>
      <c r="R58" s="13">
        <v>15</v>
      </c>
      <c r="S58" s="13">
        <v>16</v>
      </c>
      <c r="T58" s="13">
        <v>17</v>
      </c>
      <c r="U58" s="13">
        <v>18</v>
      </c>
      <c r="V58" s="14" t="s">
        <v>2</v>
      </c>
      <c r="W58" s="15" t="s">
        <v>3</v>
      </c>
    </row>
    <row r="59" spans="1:23" ht="12.75">
      <c r="A59" s="30">
        <v>1</v>
      </c>
      <c r="B59" s="16" t="s">
        <v>97</v>
      </c>
      <c r="C59" s="17">
        <v>6</v>
      </c>
      <c r="D59" s="17">
        <v>5</v>
      </c>
      <c r="E59" s="17">
        <v>3</v>
      </c>
      <c r="F59" s="17">
        <v>5</v>
      </c>
      <c r="G59" s="17">
        <v>4</v>
      </c>
      <c r="H59" s="17">
        <v>4</v>
      </c>
      <c r="I59" s="17">
        <v>6</v>
      </c>
      <c r="J59" s="17">
        <v>5</v>
      </c>
      <c r="K59" s="17">
        <v>5</v>
      </c>
      <c r="L59" s="18">
        <v>43</v>
      </c>
      <c r="M59" s="17">
        <v>6</v>
      </c>
      <c r="N59" s="17">
        <v>7</v>
      </c>
      <c r="O59" s="17">
        <v>4</v>
      </c>
      <c r="P59" s="17">
        <v>5</v>
      </c>
      <c r="Q59" s="17">
        <v>5</v>
      </c>
      <c r="R59" s="17">
        <v>6</v>
      </c>
      <c r="S59" s="17">
        <v>3</v>
      </c>
      <c r="T59" s="17">
        <v>7</v>
      </c>
      <c r="U59" s="17">
        <v>3</v>
      </c>
      <c r="V59" s="18">
        <v>46</v>
      </c>
      <c r="W59" s="19">
        <f>IF(COUNT(L59,V59)&gt;0,SUM(L59,V59),0)</f>
        <v>89</v>
      </c>
    </row>
    <row r="60" spans="1:23" ht="12.75">
      <c r="A60" s="30">
        <v>2</v>
      </c>
      <c r="B60" s="20" t="s">
        <v>98</v>
      </c>
      <c r="C60" s="17">
        <v>6</v>
      </c>
      <c r="D60" s="17">
        <v>6</v>
      </c>
      <c r="E60" s="17">
        <v>5</v>
      </c>
      <c r="F60" s="17">
        <v>5</v>
      </c>
      <c r="G60" s="17">
        <v>6</v>
      </c>
      <c r="H60" s="17">
        <v>5</v>
      </c>
      <c r="I60" s="17">
        <v>7</v>
      </c>
      <c r="J60" s="17">
        <v>5</v>
      </c>
      <c r="K60" s="17">
        <v>7</v>
      </c>
      <c r="L60" s="18">
        <v>52</v>
      </c>
      <c r="M60" s="17">
        <v>5</v>
      </c>
      <c r="N60" s="17">
        <v>6</v>
      </c>
      <c r="O60" s="17">
        <v>5</v>
      </c>
      <c r="P60" s="21">
        <v>6</v>
      </c>
      <c r="Q60" s="21">
        <v>7</v>
      </c>
      <c r="R60" s="21">
        <v>7</v>
      </c>
      <c r="S60" s="21">
        <v>4</v>
      </c>
      <c r="T60" s="21">
        <v>8</v>
      </c>
      <c r="U60" s="21">
        <v>4</v>
      </c>
      <c r="V60" s="18">
        <v>52</v>
      </c>
      <c r="W60" s="19">
        <f>IF(COUNT(L60,V60)&gt;0,SUM(L60,V60),0)</f>
        <v>104</v>
      </c>
    </row>
    <row r="61" spans="1:23" ht="12.75">
      <c r="A61" s="30">
        <v>3</v>
      </c>
      <c r="B61" s="20" t="s">
        <v>99</v>
      </c>
      <c r="C61" s="17">
        <v>9</v>
      </c>
      <c r="D61" s="17">
        <v>9</v>
      </c>
      <c r="E61" s="17">
        <v>5</v>
      </c>
      <c r="F61" s="17">
        <v>7</v>
      </c>
      <c r="G61" s="17">
        <v>7</v>
      </c>
      <c r="H61" s="17">
        <v>5</v>
      </c>
      <c r="I61" s="17">
        <v>5</v>
      </c>
      <c r="J61" s="17">
        <v>5</v>
      </c>
      <c r="K61" s="17">
        <v>6</v>
      </c>
      <c r="L61" s="18">
        <v>58</v>
      </c>
      <c r="M61" s="17">
        <v>5</v>
      </c>
      <c r="N61" s="17">
        <v>5</v>
      </c>
      <c r="O61" s="17">
        <v>5</v>
      </c>
      <c r="P61" s="21">
        <v>6</v>
      </c>
      <c r="Q61" s="21">
        <v>5</v>
      </c>
      <c r="R61" s="21">
        <v>8</v>
      </c>
      <c r="S61" s="21">
        <v>3</v>
      </c>
      <c r="T61" s="21">
        <v>6</v>
      </c>
      <c r="U61" s="21">
        <v>5</v>
      </c>
      <c r="V61" s="18">
        <v>48</v>
      </c>
      <c r="W61" s="19">
        <f>IF(COUNT(L61,V61)&gt;0,SUM(L61,V61),0)</f>
        <v>106</v>
      </c>
    </row>
    <row r="62" spans="1:23" ht="12.75">
      <c r="A62" s="30">
        <v>4</v>
      </c>
      <c r="B62" s="20" t="s">
        <v>100</v>
      </c>
      <c r="C62" s="17">
        <v>7</v>
      </c>
      <c r="D62" s="17">
        <v>7</v>
      </c>
      <c r="E62" s="17">
        <v>5</v>
      </c>
      <c r="F62" s="17">
        <v>8</v>
      </c>
      <c r="G62" s="17">
        <v>5</v>
      </c>
      <c r="H62" s="17">
        <v>6</v>
      </c>
      <c r="I62" s="17">
        <v>5</v>
      </c>
      <c r="J62" s="17">
        <v>5</v>
      </c>
      <c r="K62" s="17">
        <v>7</v>
      </c>
      <c r="L62" s="18">
        <v>55</v>
      </c>
      <c r="M62" s="17">
        <v>6</v>
      </c>
      <c r="N62" s="17">
        <v>7</v>
      </c>
      <c r="O62" s="17">
        <v>5</v>
      </c>
      <c r="P62" s="21">
        <v>6</v>
      </c>
      <c r="Q62" s="21">
        <v>6</v>
      </c>
      <c r="R62" s="21">
        <v>8</v>
      </c>
      <c r="S62" s="21">
        <v>4</v>
      </c>
      <c r="T62" s="21">
        <v>9</v>
      </c>
      <c r="U62" s="21">
        <v>5</v>
      </c>
      <c r="V62" s="18">
        <v>56</v>
      </c>
      <c r="W62" s="19">
        <f>IF(COUNT(L62,V62)&gt;0,SUM(L62,V62),0)</f>
        <v>111</v>
      </c>
    </row>
    <row r="63" spans="1:23" ht="12.75">
      <c r="A63" s="30">
        <v>5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21"/>
      <c r="Q63" s="21"/>
      <c r="R63" s="21"/>
      <c r="S63" s="21"/>
      <c r="T63" s="21"/>
      <c r="U63" s="21"/>
      <c r="V63" s="18"/>
      <c r="W63" s="19">
        <f>IF(COUNT(L63,V63)&gt;0,SUM(L63,V63),0)</f>
        <v>0</v>
      </c>
    </row>
    <row r="64" spans="3:23" ht="12.75">
      <c r="C64" s="23"/>
      <c r="D64" s="23"/>
      <c r="E64" s="23"/>
      <c r="F64" s="23"/>
      <c r="G64" s="23"/>
      <c r="H64" s="23"/>
      <c r="I64" s="23"/>
      <c r="J64" s="23"/>
      <c r="K64" s="23"/>
      <c r="L64" s="24">
        <f>(SUM(L59:L63))-(MAX(L59:L63))</f>
        <v>150</v>
      </c>
      <c r="M64" s="23"/>
      <c r="N64" s="23"/>
      <c r="O64" s="23"/>
      <c r="V64" s="24"/>
      <c r="W64" s="36">
        <v>410</v>
      </c>
    </row>
    <row r="65" spans="1:23" ht="12.75">
      <c r="A65" s="7" t="s">
        <v>26</v>
      </c>
      <c r="B65" s="26" t="s">
        <v>42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2.75">
      <c r="A66" s="6" t="s">
        <v>0</v>
      </c>
      <c r="B66" s="12"/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3" t="s">
        <v>1</v>
      </c>
      <c r="M66" s="13">
        <v>10</v>
      </c>
      <c r="N66" s="13">
        <v>11</v>
      </c>
      <c r="O66" s="13">
        <v>12</v>
      </c>
      <c r="P66" s="13">
        <v>13</v>
      </c>
      <c r="Q66" s="13">
        <v>14</v>
      </c>
      <c r="R66" s="13">
        <v>15</v>
      </c>
      <c r="S66" s="13">
        <v>16</v>
      </c>
      <c r="T66" s="13">
        <v>17</v>
      </c>
      <c r="U66" s="13">
        <v>18</v>
      </c>
      <c r="V66" s="14" t="s">
        <v>2</v>
      </c>
      <c r="W66" s="15" t="s">
        <v>3</v>
      </c>
    </row>
    <row r="67" spans="1:23" ht="12.75">
      <c r="A67" s="30">
        <v>1</v>
      </c>
      <c r="B67" s="16" t="s">
        <v>165</v>
      </c>
      <c r="C67" s="17">
        <v>6</v>
      </c>
      <c r="D67" s="17">
        <v>3</v>
      </c>
      <c r="E67" s="17">
        <v>3</v>
      </c>
      <c r="F67" s="17">
        <v>6</v>
      </c>
      <c r="G67" s="17">
        <v>3</v>
      </c>
      <c r="H67" s="17">
        <v>3</v>
      </c>
      <c r="I67" s="17">
        <v>6</v>
      </c>
      <c r="J67" s="17">
        <v>4</v>
      </c>
      <c r="K67" s="17">
        <v>4</v>
      </c>
      <c r="L67" s="18">
        <v>38</v>
      </c>
      <c r="M67" s="17">
        <v>4</v>
      </c>
      <c r="N67" s="17">
        <v>5</v>
      </c>
      <c r="O67" s="17">
        <v>4</v>
      </c>
      <c r="P67" s="17">
        <v>4</v>
      </c>
      <c r="Q67" s="17">
        <v>6</v>
      </c>
      <c r="R67" s="17">
        <v>5</v>
      </c>
      <c r="S67" s="17">
        <v>5</v>
      </c>
      <c r="T67" s="17">
        <v>5</v>
      </c>
      <c r="U67" s="17">
        <v>5</v>
      </c>
      <c r="V67" s="18">
        <v>43</v>
      </c>
      <c r="W67" s="38">
        <f>IF(COUNT(L67,V67)&gt;0,SUM(L67,V67),0)</f>
        <v>81</v>
      </c>
    </row>
    <row r="68" spans="1:23" ht="12.75">
      <c r="A68" s="30">
        <v>2</v>
      </c>
      <c r="B68" s="20" t="s">
        <v>166</v>
      </c>
      <c r="C68" s="17">
        <v>4</v>
      </c>
      <c r="D68" s="17">
        <v>4</v>
      </c>
      <c r="E68" s="17">
        <v>3</v>
      </c>
      <c r="F68" s="17">
        <v>4</v>
      </c>
      <c r="G68" s="17">
        <v>4</v>
      </c>
      <c r="H68" s="17">
        <v>4</v>
      </c>
      <c r="I68" s="17">
        <v>5</v>
      </c>
      <c r="J68" s="17">
        <v>5</v>
      </c>
      <c r="K68" s="17">
        <v>5</v>
      </c>
      <c r="L68" s="18">
        <v>38</v>
      </c>
      <c r="M68" s="17">
        <v>4</v>
      </c>
      <c r="N68" s="17">
        <v>4</v>
      </c>
      <c r="O68" s="17">
        <v>4</v>
      </c>
      <c r="P68" s="21">
        <v>5</v>
      </c>
      <c r="Q68" s="21">
        <v>4</v>
      </c>
      <c r="R68" s="21">
        <v>6</v>
      </c>
      <c r="S68" s="21">
        <v>4</v>
      </c>
      <c r="T68" s="21">
        <v>5</v>
      </c>
      <c r="U68" s="21">
        <v>4</v>
      </c>
      <c r="V68" s="18">
        <v>40</v>
      </c>
      <c r="W68" s="19">
        <f>IF(COUNT(L68,V68)&gt;0,SUM(L68,V68),0)</f>
        <v>78</v>
      </c>
    </row>
    <row r="69" spans="1:23" ht="12.75">
      <c r="A69" s="30">
        <v>3</v>
      </c>
      <c r="B69" s="20" t="s">
        <v>66</v>
      </c>
      <c r="C69" s="17">
        <v>4</v>
      </c>
      <c r="D69" s="17">
        <v>5</v>
      </c>
      <c r="E69" s="17">
        <v>3</v>
      </c>
      <c r="F69" s="17">
        <v>6</v>
      </c>
      <c r="G69" s="17">
        <v>5</v>
      </c>
      <c r="H69" s="17">
        <v>4</v>
      </c>
      <c r="I69" s="17">
        <v>6</v>
      </c>
      <c r="J69" s="17">
        <v>6</v>
      </c>
      <c r="K69" s="17">
        <v>6</v>
      </c>
      <c r="L69" s="18">
        <v>45</v>
      </c>
      <c r="M69" s="17">
        <v>4</v>
      </c>
      <c r="N69" s="17">
        <v>4</v>
      </c>
      <c r="O69" s="17">
        <v>3</v>
      </c>
      <c r="P69" s="21">
        <v>5</v>
      </c>
      <c r="Q69" s="21">
        <v>5</v>
      </c>
      <c r="R69" s="21">
        <v>5</v>
      </c>
      <c r="S69" s="21">
        <v>3</v>
      </c>
      <c r="T69" s="21">
        <v>5</v>
      </c>
      <c r="U69" s="21">
        <v>3</v>
      </c>
      <c r="V69" s="18">
        <v>37</v>
      </c>
      <c r="W69" s="19">
        <f>IF(COUNT(L69,V69)&gt;0,SUM(L69,V69),0)</f>
        <v>82</v>
      </c>
    </row>
    <row r="70" spans="1:23" ht="12.75">
      <c r="A70" s="30">
        <v>4</v>
      </c>
      <c r="B70" s="20" t="s">
        <v>167</v>
      </c>
      <c r="C70" s="17">
        <v>4</v>
      </c>
      <c r="D70" s="17">
        <v>6</v>
      </c>
      <c r="E70" s="17">
        <v>4</v>
      </c>
      <c r="F70" s="17">
        <v>4</v>
      </c>
      <c r="G70" s="17">
        <v>4</v>
      </c>
      <c r="H70" s="17">
        <v>6</v>
      </c>
      <c r="I70" s="17">
        <v>4</v>
      </c>
      <c r="J70" s="17">
        <v>4</v>
      </c>
      <c r="K70" s="17">
        <v>8</v>
      </c>
      <c r="L70" s="18">
        <v>44</v>
      </c>
      <c r="M70" s="17">
        <v>4</v>
      </c>
      <c r="N70" s="17">
        <v>6</v>
      </c>
      <c r="O70" s="17">
        <v>4</v>
      </c>
      <c r="P70" s="21">
        <v>4</v>
      </c>
      <c r="Q70" s="21">
        <v>3</v>
      </c>
      <c r="R70" s="21">
        <v>4</v>
      </c>
      <c r="S70" s="21">
        <v>3</v>
      </c>
      <c r="T70" s="21">
        <v>6</v>
      </c>
      <c r="U70" s="21">
        <v>3</v>
      </c>
      <c r="V70" s="18">
        <v>37</v>
      </c>
      <c r="W70" s="19">
        <f>IF(COUNT(L70,V70)&gt;0,SUM(L70,V70),0)</f>
        <v>81</v>
      </c>
    </row>
    <row r="71" spans="1:23" ht="12.75">
      <c r="A71" s="30">
        <v>5</v>
      </c>
      <c r="B71" s="20" t="s">
        <v>168</v>
      </c>
      <c r="C71" s="17">
        <v>3</v>
      </c>
      <c r="D71" s="17">
        <v>6</v>
      </c>
      <c r="E71" s="17">
        <v>4</v>
      </c>
      <c r="F71" s="17">
        <v>3</v>
      </c>
      <c r="G71" s="17">
        <v>4</v>
      </c>
      <c r="H71" s="17">
        <v>3</v>
      </c>
      <c r="I71" s="17">
        <v>4</v>
      </c>
      <c r="J71" s="17">
        <v>6</v>
      </c>
      <c r="K71" s="17">
        <v>6</v>
      </c>
      <c r="L71" s="18">
        <v>39</v>
      </c>
      <c r="M71" s="17">
        <v>5</v>
      </c>
      <c r="N71" s="17">
        <v>5</v>
      </c>
      <c r="O71" s="17">
        <v>6</v>
      </c>
      <c r="P71" s="21">
        <v>5</v>
      </c>
      <c r="Q71" s="21">
        <v>6</v>
      </c>
      <c r="R71" s="21">
        <v>6</v>
      </c>
      <c r="S71" s="21">
        <v>3</v>
      </c>
      <c r="T71" s="21">
        <v>7</v>
      </c>
      <c r="U71" s="21">
        <v>3</v>
      </c>
      <c r="V71" s="18">
        <v>46</v>
      </c>
      <c r="W71" s="19">
        <f>IF(COUNT(L71,V71)&gt;0,SUM(L71,V71),0)</f>
        <v>85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(SUM(L67:L71))-(MAX(L67:L71))</f>
        <v>159</v>
      </c>
      <c r="M72" s="23"/>
      <c r="N72" s="23"/>
      <c r="O72" s="23"/>
      <c r="V72" s="24"/>
      <c r="W72" s="36">
        <f>IF(COUNT(W67:W71)=5,(SUM(W67:W71))-(MAX(W67:W71)),(IF(COUNT(W67:W71)=4,SUM(W67:W71),IF(COUNTBLANK(W67:W71)&gt;0,SUM(W67:W71),"DQ"))))</f>
        <v>322</v>
      </c>
    </row>
    <row r="73" spans="1:23" ht="12.75">
      <c r="A73" s="7" t="s">
        <v>27</v>
      </c>
      <c r="B73" s="26" t="s">
        <v>51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101</v>
      </c>
      <c r="C75" s="17">
        <v>5</v>
      </c>
      <c r="D75" s="17">
        <v>9</v>
      </c>
      <c r="E75" s="17">
        <v>4</v>
      </c>
      <c r="F75" s="17">
        <v>6</v>
      </c>
      <c r="G75" s="17">
        <v>6</v>
      </c>
      <c r="H75" s="17">
        <v>3</v>
      </c>
      <c r="I75" s="17">
        <v>5</v>
      </c>
      <c r="J75" s="17">
        <v>5</v>
      </c>
      <c r="K75" s="17">
        <v>9</v>
      </c>
      <c r="L75" s="18">
        <v>52</v>
      </c>
      <c r="M75" s="17">
        <v>5</v>
      </c>
      <c r="N75" s="17">
        <v>4</v>
      </c>
      <c r="O75" s="17">
        <v>4</v>
      </c>
      <c r="P75" s="17">
        <v>6</v>
      </c>
      <c r="Q75" s="17">
        <v>5</v>
      </c>
      <c r="R75" s="17">
        <v>5</v>
      </c>
      <c r="S75" s="17">
        <v>4</v>
      </c>
      <c r="T75" s="17">
        <v>7</v>
      </c>
      <c r="U75" s="17">
        <v>5</v>
      </c>
      <c r="V75" s="18">
        <v>45</v>
      </c>
      <c r="W75" s="19">
        <f>IF(COUNT(L75,V75)&gt;0,SUM(L75,V75),0)</f>
        <v>97</v>
      </c>
    </row>
    <row r="76" spans="1:23" ht="12.75">
      <c r="A76" s="30">
        <v>2</v>
      </c>
      <c r="B76" s="20" t="s">
        <v>114</v>
      </c>
      <c r="C76" s="17">
        <v>5</v>
      </c>
      <c r="D76" s="17">
        <v>5</v>
      </c>
      <c r="E76" s="17">
        <v>4</v>
      </c>
      <c r="F76" s="17">
        <v>6</v>
      </c>
      <c r="G76" s="17">
        <v>5</v>
      </c>
      <c r="H76" s="17">
        <v>4</v>
      </c>
      <c r="I76" s="17">
        <v>6</v>
      </c>
      <c r="J76" s="17">
        <v>5</v>
      </c>
      <c r="K76" s="17">
        <v>6</v>
      </c>
      <c r="L76" s="18">
        <v>46</v>
      </c>
      <c r="M76" s="17">
        <v>5</v>
      </c>
      <c r="N76" s="17">
        <v>5</v>
      </c>
      <c r="O76" s="17">
        <v>6</v>
      </c>
      <c r="P76" s="21">
        <v>7</v>
      </c>
      <c r="Q76" s="21">
        <v>5</v>
      </c>
      <c r="R76" s="21">
        <v>5</v>
      </c>
      <c r="S76" s="21">
        <v>4</v>
      </c>
      <c r="T76" s="21">
        <v>7</v>
      </c>
      <c r="U76" s="21">
        <v>3</v>
      </c>
      <c r="V76" s="18">
        <v>47</v>
      </c>
      <c r="W76" s="19">
        <f>IF(COUNT(L76,V76)&gt;0,SUM(L76,V76),0)</f>
        <v>93</v>
      </c>
    </row>
    <row r="77" spans="1:23" ht="12.75">
      <c r="A77" s="30">
        <v>3</v>
      </c>
      <c r="B77" s="20" t="s">
        <v>102</v>
      </c>
      <c r="C77" s="17">
        <v>5</v>
      </c>
      <c r="D77" s="17">
        <v>6</v>
      </c>
      <c r="E77" s="17">
        <v>4</v>
      </c>
      <c r="F77" s="17">
        <v>8</v>
      </c>
      <c r="G77" s="17">
        <v>6</v>
      </c>
      <c r="H77" s="17">
        <v>3</v>
      </c>
      <c r="I77" s="17">
        <v>5</v>
      </c>
      <c r="J77" s="17">
        <v>5</v>
      </c>
      <c r="K77" s="17">
        <v>8</v>
      </c>
      <c r="L77" s="18">
        <v>50</v>
      </c>
      <c r="M77" s="17">
        <v>4</v>
      </c>
      <c r="N77" s="17">
        <v>5</v>
      </c>
      <c r="O77" s="17">
        <v>4</v>
      </c>
      <c r="P77" s="21">
        <v>4</v>
      </c>
      <c r="Q77" s="21">
        <v>4</v>
      </c>
      <c r="R77" s="21">
        <v>6</v>
      </c>
      <c r="S77" s="21">
        <v>2</v>
      </c>
      <c r="T77" s="21">
        <v>5</v>
      </c>
      <c r="U77" s="21">
        <v>5</v>
      </c>
      <c r="V77" s="18">
        <v>39</v>
      </c>
      <c r="W77" s="19">
        <f>IF(COUNT(L77,V77)&gt;0,SUM(L77,V77),0)</f>
        <v>89</v>
      </c>
    </row>
    <row r="78" spans="1:23" ht="12.75">
      <c r="A78" s="30">
        <v>4</v>
      </c>
      <c r="B78" s="20" t="s">
        <v>115</v>
      </c>
      <c r="C78" s="17">
        <v>5</v>
      </c>
      <c r="D78" s="17">
        <v>5</v>
      </c>
      <c r="E78" s="17">
        <v>4</v>
      </c>
      <c r="F78" s="17">
        <v>6</v>
      </c>
      <c r="G78" s="17">
        <v>5</v>
      </c>
      <c r="H78" s="17">
        <v>4</v>
      </c>
      <c r="I78" s="17">
        <v>6</v>
      </c>
      <c r="J78" s="17">
        <v>5</v>
      </c>
      <c r="K78" s="17">
        <v>6</v>
      </c>
      <c r="L78" s="18">
        <v>46</v>
      </c>
      <c r="M78" s="17">
        <v>5</v>
      </c>
      <c r="N78" s="17">
        <v>5</v>
      </c>
      <c r="O78" s="17">
        <v>5</v>
      </c>
      <c r="P78" s="21">
        <v>5</v>
      </c>
      <c r="Q78" s="21">
        <v>6</v>
      </c>
      <c r="R78" s="21">
        <v>4</v>
      </c>
      <c r="S78" s="21">
        <v>4</v>
      </c>
      <c r="T78" s="21">
        <v>6</v>
      </c>
      <c r="U78" s="21">
        <v>4</v>
      </c>
      <c r="V78" s="18">
        <v>44</v>
      </c>
      <c r="W78" s="19">
        <f>IF(COUNT(L78,V78)&gt;0,SUM(L78,V78),0)</f>
        <v>90</v>
      </c>
    </row>
    <row r="79" spans="1:23" ht="12.75">
      <c r="A79" s="30">
        <v>5</v>
      </c>
      <c r="B79" s="20" t="s">
        <v>116</v>
      </c>
      <c r="C79" s="17">
        <v>4</v>
      </c>
      <c r="D79" s="17">
        <v>6</v>
      </c>
      <c r="E79" s="17">
        <v>4</v>
      </c>
      <c r="F79" s="17">
        <v>6</v>
      </c>
      <c r="G79" s="17">
        <v>6</v>
      </c>
      <c r="H79" s="17">
        <v>3</v>
      </c>
      <c r="I79" s="17">
        <v>6</v>
      </c>
      <c r="J79" s="17">
        <v>4</v>
      </c>
      <c r="K79" s="17">
        <v>8</v>
      </c>
      <c r="L79" s="18">
        <v>47</v>
      </c>
      <c r="M79" s="17">
        <v>4</v>
      </c>
      <c r="N79" s="17">
        <v>5</v>
      </c>
      <c r="O79" s="17">
        <v>4</v>
      </c>
      <c r="P79" s="17">
        <v>5</v>
      </c>
      <c r="Q79" s="17">
        <v>5</v>
      </c>
      <c r="R79" s="17">
        <v>6</v>
      </c>
      <c r="S79" s="17">
        <v>4</v>
      </c>
      <c r="T79" s="17">
        <v>6</v>
      </c>
      <c r="U79" s="17">
        <v>5</v>
      </c>
      <c r="V79" s="18">
        <v>44</v>
      </c>
      <c r="W79" s="19">
        <f>IF(COUNT(L79,V79)&gt;0,SUM(L79,V79),0)</f>
        <v>91</v>
      </c>
    </row>
    <row r="80" spans="3:23" ht="12.75">
      <c r="C80" s="23"/>
      <c r="D80" s="23"/>
      <c r="E80" s="23"/>
      <c r="F80" s="23"/>
      <c r="G80" s="23"/>
      <c r="H80" s="23"/>
      <c r="I80" s="23"/>
      <c r="J80" s="23"/>
      <c r="K80" s="23"/>
      <c r="L80" s="24">
        <f>(SUM(L75:L79))-(MAX(L75:L79))</f>
        <v>189</v>
      </c>
      <c r="M80" s="23"/>
      <c r="N80" s="23"/>
      <c r="O80" s="23"/>
      <c r="V80" s="24"/>
      <c r="W80" s="36">
        <f>IF(COUNT(W75:W79)=5,(SUM(W75:W79))-(MAX(W75:W79)),(IF(COUNT(W75:W79)=4,SUM(W75:W79),IF(COUNTBLANK(W75:W79)&gt;0,SUM(W75:W79),"DQ"))))</f>
        <v>363</v>
      </c>
    </row>
    <row r="81" spans="1:23" ht="12.75">
      <c r="A81" s="7" t="s">
        <v>4</v>
      </c>
      <c r="B81" s="26" t="s">
        <v>52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2.75">
      <c r="A82" s="6" t="s">
        <v>0</v>
      </c>
      <c r="B82" s="12"/>
      <c r="C82" s="13">
        <v>1</v>
      </c>
      <c r="D82" s="13">
        <v>2</v>
      </c>
      <c r="E82" s="13">
        <v>3</v>
      </c>
      <c r="F82" s="13">
        <v>4</v>
      </c>
      <c r="G82" s="13">
        <v>5</v>
      </c>
      <c r="H82" s="13">
        <v>6</v>
      </c>
      <c r="I82" s="13">
        <v>7</v>
      </c>
      <c r="J82" s="13">
        <v>8</v>
      </c>
      <c r="K82" s="13">
        <v>9</v>
      </c>
      <c r="L82" s="13" t="s">
        <v>1</v>
      </c>
      <c r="M82" s="13">
        <v>10</v>
      </c>
      <c r="N82" s="13">
        <v>11</v>
      </c>
      <c r="O82" s="13">
        <v>12</v>
      </c>
      <c r="P82" s="13">
        <v>13</v>
      </c>
      <c r="Q82" s="13">
        <v>14</v>
      </c>
      <c r="R82" s="13">
        <v>15</v>
      </c>
      <c r="S82" s="13">
        <v>16</v>
      </c>
      <c r="T82" s="13">
        <v>17</v>
      </c>
      <c r="U82" s="13">
        <v>18</v>
      </c>
      <c r="V82" s="14" t="s">
        <v>2</v>
      </c>
      <c r="W82" s="15" t="s">
        <v>3</v>
      </c>
    </row>
    <row r="83" spans="1:23" ht="12.75">
      <c r="A83" s="30">
        <v>1</v>
      </c>
      <c r="B83" s="16" t="s">
        <v>94</v>
      </c>
      <c r="C83" s="17">
        <v>5</v>
      </c>
      <c r="D83" s="17">
        <v>5</v>
      </c>
      <c r="E83" s="17">
        <v>2</v>
      </c>
      <c r="F83" s="17">
        <v>4</v>
      </c>
      <c r="G83" s="17">
        <v>4</v>
      </c>
      <c r="H83" s="17">
        <v>3</v>
      </c>
      <c r="I83" s="17">
        <v>4</v>
      </c>
      <c r="J83" s="17">
        <v>4</v>
      </c>
      <c r="K83" s="17">
        <v>6</v>
      </c>
      <c r="L83" s="18">
        <v>37</v>
      </c>
      <c r="M83" s="17">
        <v>6</v>
      </c>
      <c r="N83" s="17">
        <v>7</v>
      </c>
      <c r="O83" s="17">
        <v>4</v>
      </c>
      <c r="P83" s="17">
        <v>5</v>
      </c>
      <c r="Q83" s="17">
        <v>4</v>
      </c>
      <c r="R83" s="17">
        <v>7</v>
      </c>
      <c r="S83" s="17">
        <v>4</v>
      </c>
      <c r="T83" s="17">
        <v>6</v>
      </c>
      <c r="U83" s="17">
        <v>5</v>
      </c>
      <c r="V83" s="18">
        <v>48</v>
      </c>
      <c r="W83" s="19">
        <f>IF(COUNT(L83,V83)&gt;0,SUM(L83,V83),0)</f>
        <v>85</v>
      </c>
    </row>
    <row r="84" spans="1:23" ht="12.75">
      <c r="A84" s="30">
        <v>2</v>
      </c>
      <c r="B84" s="20" t="s">
        <v>93</v>
      </c>
      <c r="C84" s="17">
        <v>5</v>
      </c>
      <c r="D84" s="17">
        <v>5</v>
      </c>
      <c r="E84" s="17">
        <v>3</v>
      </c>
      <c r="F84" s="17">
        <v>5</v>
      </c>
      <c r="G84" s="17">
        <v>3</v>
      </c>
      <c r="H84" s="17">
        <v>5</v>
      </c>
      <c r="I84" s="17">
        <v>6</v>
      </c>
      <c r="J84" s="17">
        <v>5</v>
      </c>
      <c r="K84" s="17">
        <v>6</v>
      </c>
      <c r="L84" s="18">
        <v>43</v>
      </c>
      <c r="M84" s="17">
        <v>5</v>
      </c>
      <c r="N84" s="17">
        <v>4</v>
      </c>
      <c r="O84" s="17">
        <v>4</v>
      </c>
      <c r="P84" s="21">
        <v>5</v>
      </c>
      <c r="Q84" s="21">
        <v>4</v>
      </c>
      <c r="R84" s="21">
        <v>5</v>
      </c>
      <c r="S84" s="21">
        <v>4</v>
      </c>
      <c r="T84" s="21">
        <v>6</v>
      </c>
      <c r="U84" s="21">
        <v>5</v>
      </c>
      <c r="V84" s="18">
        <v>42</v>
      </c>
      <c r="W84" s="19">
        <f>IF(COUNT(L84,V84)&gt;0,SUM(L84,V84),0)</f>
        <v>85</v>
      </c>
    </row>
    <row r="85" spans="1:23" ht="12.75">
      <c r="A85" s="30">
        <v>3</v>
      </c>
      <c r="B85" s="20" t="s">
        <v>162</v>
      </c>
      <c r="C85" s="17">
        <v>7</v>
      </c>
      <c r="D85" s="17">
        <v>6</v>
      </c>
      <c r="E85" s="17">
        <v>4</v>
      </c>
      <c r="F85" s="17">
        <v>5</v>
      </c>
      <c r="G85" s="17">
        <v>5</v>
      </c>
      <c r="H85" s="17">
        <v>4</v>
      </c>
      <c r="I85" s="17">
        <v>5</v>
      </c>
      <c r="J85" s="17">
        <v>6</v>
      </c>
      <c r="K85" s="17">
        <v>5</v>
      </c>
      <c r="L85" s="18">
        <v>47</v>
      </c>
      <c r="M85" s="17">
        <v>5</v>
      </c>
      <c r="N85" s="17">
        <v>6</v>
      </c>
      <c r="O85" s="17">
        <v>4</v>
      </c>
      <c r="P85" s="21">
        <v>5</v>
      </c>
      <c r="Q85" s="21">
        <v>5</v>
      </c>
      <c r="R85" s="21">
        <v>5</v>
      </c>
      <c r="S85" s="21">
        <v>3</v>
      </c>
      <c r="T85" s="21">
        <v>5</v>
      </c>
      <c r="U85" s="21">
        <v>4</v>
      </c>
      <c r="V85" s="18">
        <v>42</v>
      </c>
      <c r="W85" s="19">
        <f>IF(COUNT(L85,V85)&gt;0,SUM(L85,V85),0)</f>
        <v>89</v>
      </c>
    </row>
    <row r="86" spans="1:23" ht="12.75">
      <c r="A86" s="30">
        <v>4</v>
      </c>
      <c r="B86" s="20" t="s">
        <v>163</v>
      </c>
      <c r="C86" s="17">
        <v>5</v>
      </c>
      <c r="D86" s="17">
        <v>4</v>
      </c>
      <c r="E86" s="17">
        <v>3</v>
      </c>
      <c r="F86" s="17">
        <v>3</v>
      </c>
      <c r="G86" s="17">
        <v>6</v>
      </c>
      <c r="H86" s="17">
        <v>4</v>
      </c>
      <c r="I86" s="17">
        <v>5</v>
      </c>
      <c r="J86" s="17">
        <v>6</v>
      </c>
      <c r="K86" s="17">
        <v>5</v>
      </c>
      <c r="L86" s="18">
        <v>41</v>
      </c>
      <c r="M86" s="17">
        <v>7</v>
      </c>
      <c r="N86" s="17">
        <v>4</v>
      </c>
      <c r="O86" s="17">
        <v>4</v>
      </c>
      <c r="P86" s="21">
        <v>7</v>
      </c>
      <c r="Q86" s="21">
        <v>4</v>
      </c>
      <c r="R86" s="21">
        <v>7</v>
      </c>
      <c r="S86" s="21">
        <v>3</v>
      </c>
      <c r="T86" s="21">
        <v>6</v>
      </c>
      <c r="U86" s="21">
        <v>4</v>
      </c>
      <c r="V86" s="18">
        <v>46</v>
      </c>
      <c r="W86" s="19">
        <v>87</v>
      </c>
    </row>
    <row r="87" spans="1:23" ht="12.75">
      <c r="A87" s="30">
        <v>5</v>
      </c>
      <c r="B87" s="20" t="s">
        <v>164</v>
      </c>
      <c r="C87" s="17">
        <v>5</v>
      </c>
      <c r="D87" s="17">
        <v>6</v>
      </c>
      <c r="E87" s="17">
        <v>4</v>
      </c>
      <c r="F87" s="17">
        <v>6</v>
      </c>
      <c r="G87" s="17">
        <v>5</v>
      </c>
      <c r="H87" s="17">
        <v>4</v>
      </c>
      <c r="I87" s="17">
        <v>7</v>
      </c>
      <c r="J87" s="17">
        <v>5</v>
      </c>
      <c r="K87" s="17">
        <v>7</v>
      </c>
      <c r="L87" s="18">
        <v>49</v>
      </c>
      <c r="M87" s="17">
        <v>4</v>
      </c>
      <c r="N87" s="17">
        <v>5</v>
      </c>
      <c r="O87" s="17">
        <v>4</v>
      </c>
      <c r="P87" s="21">
        <v>4</v>
      </c>
      <c r="Q87" s="21">
        <v>6</v>
      </c>
      <c r="R87" s="21">
        <v>5</v>
      </c>
      <c r="S87" s="21">
        <v>5</v>
      </c>
      <c r="T87" s="21">
        <v>8</v>
      </c>
      <c r="U87" s="21">
        <v>5</v>
      </c>
      <c r="V87" s="18">
        <v>47</v>
      </c>
      <c r="W87" s="19">
        <f>IF(COUNT(L87,V87)&gt;0,SUM(L87,V87),0)</f>
        <v>96</v>
      </c>
    </row>
    <row r="88" spans="3:23" ht="12.75">
      <c r="C88" s="23"/>
      <c r="D88" s="23"/>
      <c r="E88" s="23"/>
      <c r="F88" s="23"/>
      <c r="G88" s="23"/>
      <c r="H88" s="23"/>
      <c r="I88" s="23"/>
      <c r="J88" s="23"/>
      <c r="K88" s="23"/>
      <c r="L88" s="24">
        <f>(SUM(L83:L87))-(MAX(L83:L87))</f>
        <v>168</v>
      </c>
      <c r="M88" s="23"/>
      <c r="N88" s="23"/>
      <c r="O88" s="23"/>
      <c r="V88" s="24"/>
      <c r="W88" s="36">
        <f>IF(COUNT(W83:W87)=5,(SUM(W83:W87))-(MAX(W83:W87)),(IF(COUNT(W83:W87)=4,SUM(W83:W87),IF(COUNTBLANK(W83:W87)&gt;0,SUM(W83:W87),"DQ"))))</f>
        <v>346</v>
      </c>
    </row>
    <row r="89" spans="1:23" ht="12.75">
      <c r="A89" s="7" t="s">
        <v>5</v>
      </c>
      <c r="B89" s="26" t="s">
        <v>53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2.75">
      <c r="A90" s="6" t="s">
        <v>0</v>
      </c>
      <c r="B90" s="12"/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13">
        <v>9</v>
      </c>
      <c r="L90" s="13" t="s">
        <v>1</v>
      </c>
      <c r="M90" s="13">
        <v>10</v>
      </c>
      <c r="N90" s="13">
        <v>11</v>
      </c>
      <c r="O90" s="13">
        <v>12</v>
      </c>
      <c r="P90" s="13">
        <v>13</v>
      </c>
      <c r="Q90" s="13">
        <v>14</v>
      </c>
      <c r="R90" s="13">
        <v>15</v>
      </c>
      <c r="S90" s="13">
        <v>16</v>
      </c>
      <c r="T90" s="13">
        <v>17</v>
      </c>
      <c r="U90" s="13">
        <v>18</v>
      </c>
      <c r="V90" s="14" t="s">
        <v>2</v>
      </c>
      <c r="W90" s="15" t="s">
        <v>3</v>
      </c>
    </row>
    <row r="91" spans="1:23" ht="12.75">
      <c r="A91" s="30">
        <v>1</v>
      </c>
      <c r="B91" s="16" t="s">
        <v>68</v>
      </c>
      <c r="C91" s="17">
        <v>4</v>
      </c>
      <c r="D91" s="17">
        <v>4</v>
      </c>
      <c r="E91" s="17">
        <v>3</v>
      </c>
      <c r="F91" s="17">
        <v>6</v>
      </c>
      <c r="G91" s="17">
        <v>4</v>
      </c>
      <c r="H91" s="17">
        <v>4</v>
      </c>
      <c r="I91" s="17">
        <v>5</v>
      </c>
      <c r="J91" s="17">
        <v>4</v>
      </c>
      <c r="K91" s="17">
        <v>6</v>
      </c>
      <c r="L91" s="18">
        <v>40</v>
      </c>
      <c r="M91" s="17">
        <v>4</v>
      </c>
      <c r="N91" s="17">
        <v>4</v>
      </c>
      <c r="O91" s="17">
        <v>3</v>
      </c>
      <c r="P91" s="17">
        <v>5</v>
      </c>
      <c r="Q91" s="17">
        <v>4</v>
      </c>
      <c r="R91" s="17">
        <v>7</v>
      </c>
      <c r="S91" s="17">
        <v>4</v>
      </c>
      <c r="T91" s="17">
        <v>4</v>
      </c>
      <c r="U91" s="17">
        <v>4</v>
      </c>
      <c r="V91" s="18">
        <v>39</v>
      </c>
      <c r="W91" s="19">
        <f>IF(COUNT(L91,V91)&gt;0,SUM(L91,V91),0)</f>
        <v>79</v>
      </c>
    </row>
    <row r="92" spans="1:23" ht="12.75">
      <c r="A92" s="30">
        <v>2</v>
      </c>
      <c r="B92" s="20" t="s">
        <v>69</v>
      </c>
      <c r="C92" s="17">
        <v>4</v>
      </c>
      <c r="D92" s="17">
        <v>5</v>
      </c>
      <c r="E92" s="17">
        <v>3</v>
      </c>
      <c r="F92" s="17">
        <v>6</v>
      </c>
      <c r="G92" s="17">
        <v>4</v>
      </c>
      <c r="H92" s="17">
        <v>4</v>
      </c>
      <c r="I92" s="17">
        <v>6</v>
      </c>
      <c r="J92" s="17">
        <v>5</v>
      </c>
      <c r="K92" s="17">
        <v>5</v>
      </c>
      <c r="L92" s="18">
        <v>42</v>
      </c>
      <c r="M92" s="17">
        <v>5</v>
      </c>
      <c r="N92" s="17">
        <v>5</v>
      </c>
      <c r="O92" s="17">
        <v>4</v>
      </c>
      <c r="P92" s="21">
        <v>4</v>
      </c>
      <c r="Q92" s="21">
        <v>5</v>
      </c>
      <c r="R92" s="21">
        <v>6</v>
      </c>
      <c r="S92" s="21">
        <v>3</v>
      </c>
      <c r="T92" s="21">
        <v>5</v>
      </c>
      <c r="U92" s="21">
        <v>4</v>
      </c>
      <c r="V92" s="18">
        <v>41</v>
      </c>
      <c r="W92" s="38">
        <f>IF(COUNT(L92,V92)&gt;0,SUM(L92,V92),0)</f>
        <v>83</v>
      </c>
    </row>
    <row r="93" spans="1:23" ht="12.75">
      <c r="A93" s="30">
        <v>3</v>
      </c>
      <c r="B93" s="20" t="s">
        <v>70</v>
      </c>
      <c r="C93" s="17">
        <v>4</v>
      </c>
      <c r="D93" s="17">
        <v>4</v>
      </c>
      <c r="E93" s="17">
        <v>3</v>
      </c>
      <c r="F93" s="17">
        <v>4</v>
      </c>
      <c r="G93" s="17">
        <v>6</v>
      </c>
      <c r="H93" s="17">
        <v>4</v>
      </c>
      <c r="I93" s="17">
        <v>6</v>
      </c>
      <c r="J93" s="17">
        <v>5</v>
      </c>
      <c r="K93" s="17">
        <v>6</v>
      </c>
      <c r="L93" s="18">
        <v>42</v>
      </c>
      <c r="M93" s="17">
        <v>4</v>
      </c>
      <c r="N93" s="17">
        <v>5</v>
      </c>
      <c r="O93" s="17">
        <v>4</v>
      </c>
      <c r="P93" s="21">
        <v>5</v>
      </c>
      <c r="Q93" s="21">
        <v>4</v>
      </c>
      <c r="R93" s="21">
        <v>6</v>
      </c>
      <c r="S93" s="21">
        <v>3</v>
      </c>
      <c r="T93" s="21">
        <v>5</v>
      </c>
      <c r="U93" s="21">
        <v>3</v>
      </c>
      <c r="V93" s="18">
        <v>39</v>
      </c>
      <c r="W93" s="19">
        <f>IF(COUNT(L93,V93)&gt;0,SUM(L93,V93),0)</f>
        <v>81</v>
      </c>
    </row>
    <row r="94" spans="1:23" ht="12.75">
      <c r="A94" s="30">
        <v>4</v>
      </c>
      <c r="B94" s="20" t="s">
        <v>160</v>
      </c>
      <c r="C94" s="17">
        <v>6</v>
      </c>
      <c r="D94" s="17">
        <v>5</v>
      </c>
      <c r="E94" s="17">
        <v>4</v>
      </c>
      <c r="F94" s="17">
        <v>5</v>
      </c>
      <c r="G94" s="17">
        <v>4</v>
      </c>
      <c r="H94" s="17">
        <v>4</v>
      </c>
      <c r="I94" s="17">
        <v>5</v>
      </c>
      <c r="J94" s="17">
        <v>5</v>
      </c>
      <c r="K94" s="17">
        <v>6</v>
      </c>
      <c r="L94" s="18">
        <v>44</v>
      </c>
      <c r="M94" s="17">
        <v>5</v>
      </c>
      <c r="N94" s="17">
        <v>4</v>
      </c>
      <c r="O94" s="17">
        <v>5</v>
      </c>
      <c r="P94" s="21">
        <v>5</v>
      </c>
      <c r="Q94" s="21">
        <v>4</v>
      </c>
      <c r="R94" s="21">
        <v>5</v>
      </c>
      <c r="S94" s="21">
        <v>4</v>
      </c>
      <c r="T94" s="21">
        <v>5</v>
      </c>
      <c r="U94" s="21">
        <v>3</v>
      </c>
      <c r="V94" s="18">
        <v>40</v>
      </c>
      <c r="W94" s="19">
        <f>IF(COUNT(L94,V94)&gt;0,SUM(L94,V94),0)</f>
        <v>84</v>
      </c>
    </row>
    <row r="95" spans="1:23" ht="12.75">
      <c r="A95" s="30">
        <v>5</v>
      </c>
      <c r="B95" s="20" t="s">
        <v>161</v>
      </c>
      <c r="C95" s="17">
        <v>4</v>
      </c>
      <c r="D95" s="17">
        <v>5</v>
      </c>
      <c r="E95" s="17">
        <v>4</v>
      </c>
      <c r="F95" s="17">
        <v>4</v>
      </c>
      <c r="G95" s="17">
        <v>4</v>
      </c>
      <c r="H95" s="17">
        <v>4</v>
      </c>
      <c r="I95" s="17">
        <v>8</v>
      </c>
      <c r="J95" s="17">
        <v>4</v>
      </c>
      <c r="K95" s="17">
        <v>4</v>
      </c>
      <c r="L95" s="18">
        <v>41</v>
      </c>
      <c r="M95" s="17">
        <v>5</v>
      </c>
      <c r="N95" s="17">
        <v>4</v>
      </c>
      <c r="O95" s="17">
        <v>3</v>
      </c>
      <c r="P95" s="21">
        <v>5</v>
      </c>
      <c r="Q95" s="21">
        <v>4</v>
      </c>
      <c r="R95" s="21">
        <v>5</v>
      </c>
      <c r="S95" s="21">
        <v>3</v>
      </c>
      <c r="T95" s="21">
        <v>6</v>
      </c>
      <c r="U95" s="21">
        <v>3</v>
      </c>
      <c r="V95" s="18">
        <v>38</v>
      </c>
      <c r="W95" s="19">
        <f>IF(COUNT(L95,V95)&gt;0,SUM(L95,V95),0)</f>
        <v>79</v>
      </c>
    </row>
    <row r="96" spans="3:23" ht="12.75">
      <c r="C96" s="23"/>
      <c r="D96" s="23"/>
      <c r="E96" s="23"/>
      <c r="F96" s="23"/>
      <c r="G96" s="23"/>
      <c r="H96" s="23"/>
      <c r="I96" s="23"/>
      <c r="J96" s="23"/>
      <c r="K96" s="23"/>
      <c r="L96" s="24">
        <f>(SUM(L91:L95))-(MAX(L91:L95))</f>
        <v>165</v>
      </c>
      <c r="M96" s="23"/>
      <c r="N96" s="23"/>
      <c r="O96" s="23"/>
      <c r="V96" s="24"/>
      <c r="W96" s="36">
        <f>IF(COUNT(W91:W95)=5,(SUM(W91:W95))-(MAX(W91:W95)),(IF(COUNT(W91:W95)=4,SUM(W91:W95),IF(COUNTBLANK(W91:W95)&gt;0,SUM(W91:W95),"DQ"))))</f>
        <v>322</v>
      </c>
    </row>
    <row r="97" spans="1:23" ht="12.75">
      <c r="A97" s="7" t="s">
        <v>6</v>
      </c>
      <c r="B97" s="26" t="s">
        <v>54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2.75">
      <c r="A98" s="6" t="s">
        <v>0</v>
      </c>
      <c r="B98" s="12"/>
      <c r="C98" s="13">
        <v>1</v>
      </c>
      <c r="D98" s="13">
        <v>2</v>
      </c>
      <c r="E98" s="13">
        <v>3</v>
      </c>
      <c r="F98" s="13">
        <v>4</v>
      </c>
      <c r="G98" s="13">
        <v>5</v>
      </c>
      <c r="H98" s="13">
        <v>6</v>
      </c>
      <c r="I98" s="13">
        <v>7</v>
      </c>
      <c r="J98" s="13">
        <v>8</v>
      </c>
      <c r="K98" s="13">
        <v>9</v>
      </c>
      <c r="L98" s="13" t="s">
        <v>1</v>
      </c>
      <c r="M98" s="13">
        <v>10</v>
      </c>
      <c r="N98" s="13">
        <v>11</v>
      </c>
      <c r="O98" s="13">
        <v>12</v>
      </c>
      <c r="P98" s="13">
        <v>13</v>
      </c>
      <c r="Q98" s="13">
        <v>14</v>
      </c>
      <c r="R98" s="13">
        <v>15</v>
      </c>
      <c r="S98" s="13">
        <v>16</v>
      </c>
      <c r="T98" s="13">
        <v>17</v>
      </c>
      <c r="U98" s="13">
        <v>18</v>
      </c>
      <c r="V98" s="14" t="s">
        <v>2</v>
      </c>
      <c r="W98" s="15" t="s">
        <v>3</v>
      </c>
    </row>
    <row r="99" spans="1:23" ht="12.75">
      <c r="A99" s="30">
        <v>1</v>
      </c>
      <c r="B99" s="22" t="s">
        <v>74</v>
      </c>
      <c r="C99" s="17">
        <v>5</v>
      </c>
      <c r="D99" s="17">
        <v>4</v>
      </c>
      <c r="E99" s="17">
        <v>3</v>
      </c>
      <c r="F99" s="17">
        <v>5</v>
      </c>
      <c r="G99" s="17">
        <v>4</v>
      </c>
      <c r="H99" s="17">
        <v>3</v>
      </c>
      <c r="I99" s="17">
        <v>5</v>
      </c>
      <c r="J99" s="17">
        <v>4</v>
      </c>
      <c r="K99" s="17">
        <v>6</v>
      </c>
      <c r="L99" s="18">
        <v>39</v>
      </c>
      <c r="M99" s="17">
        <v>5</v>
      </c>
      <c r="N99" s="17">
        <v>4</v>
      </c>
      <c r="O99" s="17">
        <v>2</v>
      </c>
      <c r="P99" s="17">
        <v>5</v>
      </c>
      <c r="Q99" s="17">
        <v>4</v>
      </c>
      <c r="R99" s="17">
        <v>5</v>
      </c>
      <c r="S99" s="17">
        <v>2</v>
      </c>
      <c r="T99" s="17">
        <v>5</v>
      </c>
      <c r="U99" s="17">
        <v>3</v>
      </c>
      <c r="V99" s="18">
        <v>35</v>
      </c>
      <c r="W99" s="19">
        <f>IF(COUNT(L99,V99)&gt;0,SUM(L99,V99),0)</f>
        <v>74</v>
      </c>
    </row>
    <row r="100" spans="1:23" ht="12.75">
      <c r="A100" s="30">
        <v>2</v>
      </c>
      <c r="B100" s="22" t="s">
        <v>156</v>
      </c>
      <c r="C100" s="17">
        <v>5</v>
      </c>
      <c r="D100" s="17">
        <v>5</v>
      </c>
      <c r="E100" s="17">
        <v>3</v>
      </c>
      <c r="F100" s="17">
        <v>5</v>
      </c>
      <c r="G100" s="17">
        <v>4</v>
      </c>
      <c r="H100" s="17">
        <v>3</v>
      </c>
      <c r="I100" s="17">
        <v>6</v>
      </c>
      <c r="J100" s="17">
        <v>6</v>
      </c>
      <c r="K100" s="17">
        <v>5</v>
      </c>
      <c r="L100" s="18">
        <v>42</v>
      </c>
      <c r="M100" s="17">
        <v>5</v>
      </c>
      <c r="N100" s="17">
        <v>4</v>
      </c>
      <c r="O100" s="17">
        <v>4</v>
      </c>
      <c r="P100" s="21">
        <v>6</v>
      </c>
      <c r="Q100" s="21">
        <v>6</v>
      </c>
      <c r="R100" s="21">
        <v>5</v>
      </c>
      <c r="S100" s="21">
        <v>3</v>
      </c>
      <c r="T100" s="21">
        <v>5</v>
      </c>
      <c r="U100" s="21">
        <v>3</v>
      </c>
      <c r="V100" s="18">
        <v>41</v>
      </c>
      <c r="W100" s="19">
        <f>IF(COUNT(L100,V100)&gt;0,SUM(L100,V100),0)</f>
        <v>83</v>
      </c>
    </row>
    <row r="101" spans="1:23" ht="12.75">
      <c r="A101" s="30">
        <v>3</v>
      </c>
      <c r="B101" s="22" t="s">
        <v>157</v>
      </c>
      <c r="C101" s="17">
        <v>5</v>
      </c>
      <c r="D101" s="17">
        <v>5</v>
      </c>
      <c r="E101" s="17">
        <v>4</v>
      </c>
      <c r="F101" s="17">
        <v>6</v>
      </c>
      <c r="G101" s="17">
        <v>5</v>
      </c>
      <c r="H101" s="17">
        <v>5</v>
      </c>
      <c r="I101" s="17">
        <v>5</v>
      </c>
      <c r="J101" s="17">
        <v>3</v>
      </c>
      <c r="K101" s="17">
        <v>6</v>
      </c>
      <c r="L101" s="18">
        <v>44</v>
      </c>
      <c r="M101" s="17">
        <v>4</v>
      </c>
      <c r="N101" s="17">
        <v>4</v>
      </c>
      <c r="O101" s="17">
        <v>4</v>
      </c>
      <c r="P101" s="21">
        <v>5</v>
      </c>
      <c r="Q101" s="21">
        <v>5</v>
      </c>
      <c r="R101" s="21">
        <v>6</v>
      </c>
      <c r="S101" s="21">
        <v>4</v>
      </c>
      <c r="T101" s="21">
        <v>6</v>
      </c>
      <c r="U101" s="21">
        <v>4</v>
      </c>
      <c r="V101" s="18">
        <v>42</v>
      </c>
      <c r="W101" s="19">
        <f>IF(COUNT(L101,V101)&gt;0,SUM(L101,V101),0)</f>
        <v>86</v>
      </c>
    </row>
    <row r="102" spans="1:23" ht="12.75">
      <c r="A102" s="30">
        <v>4</v>
      </c>
      <c r="B102" s="22" t="s">
        <v>158</v>
      </c>
      <c r="C102" s="17">
        <v>5</v>
      </c>
      <c r="D102" s="17">
        <v>5</v>
      </c>
      <c r="E102" s="17">
        <v>4</v>
      </c>
      <c r="F102" s="17">
        <v>4</v>
      </c>
      <c r="G102" s="17">
        <v>4</v>
      </c>
      <c r="H102" s="17">
        <v>3</v>
      </c>
      <c r="I102" s="17">
        <v>6</v>
      </c>
      <c r="J102" s="17">
        <v>5</v>
      </c>
      <c r="K102" s="17">
        <v>5</v>
      </c>
      <c r="L102" s="18">
        <v>41</v>
      </c>
      <c r="M102" s="17">
        <v>5</v>
      </c>
      <c r="N102" s="17">
        <v>4</v>
      </c>
      <c r="O102" s="17">
        <v>4</v>
      </c>
      <c r="P102" s="21">
        <v>6</v>
      </c>
      <c r="Q102" s="21">
        <v>5</v>
      </c>
      <c r="R102" s="21">
        <v>6</v>
      </c>
      <c r="S102" s="21">
        <v>4</v>
      </c>
      <c r="T102" s="21">
        <v>5</v>
      </c>
      <c r="U102" s="21">
        <v>5</v>
      </c>
      <c r="V102" s="18">
        <v>44</v>
      </c>
      <c r="W102" s="19">
        <f>IF(COUNT(L102,V102)&gt;0,SUM(L102,V102),0)</f>
        <v>85</v>
      </c>
    </row>
    <row r="103" spans="1:23" ht="12.75">
      <c r="A103" s="30">
        <v>5</v>
      </c>
      <c r="B103" s="22" t="s">
        <v>159</v>
      </c>
      <c r="C103" s="17">
        <v>4</v>
      </c>
      <c r="D103" s="17">
        <v>6</v>
      </c>
      <c r="E103" s="17">
        <v>4</v>
      </c>
      <c r="F103" s="17">
        <v>5</v>
      </c>
      <c r="G103" s="17">
        <v>4</v>
      </c>
      <c r="H103" s="17">
        <v>3</v>
      </c>
      <c r="I103" s="17">
        <v>5</v>
      </c>
      <c r="J103" s="17">
        <v>7</v>
      </c>
      <c r="K103" s="17">
        <v>4</v>
      </c>
      <c r="L103" s="18">
        <v>42</v>
      </c>
      <c r="M103" s="17">
        <v>5</v>
      </c>
      <c r="N103" s="17">
        <v>7</v>
      </c>
      <c r="O103" s="17">
        <v>4</v>
      </c>
      <c r="P103" s="21">
        <v>5</v>
      </c>
      <c r="Q103" s="21">
        <v>4</v>
      </c>
      <c r="R103" s="21">
        <v>6</v>
      </c>
      <c r="S103" s="21">
        <v>3</v>
      </c>
      <c r="T103" s="21">
        <v>4</v>
      </c>
      <c r="U103" s="21">
        <v>4</v>
      </c>
      <c r="V103" s="18">
        <v>42</v>
      </c>
      <c r="W103" s="19">
        <f>IF(COUNT(L103,V103)&gt;0,SUM(L103,V103),0)</f>
        <v>84</v>
      </c>
    </row>
    <row r="104" spans="3:23" ht="12.75">
      <c r="C104" s="23"/>
      <c r="D104" s="23"/>
      <c r="E104" s="23"/>
      <c r="F104" s="23"/>
      <c r="G104" s="23"/>
      <c r="H104" s="23"/>
      <c r="I104" s="23"/>
      <c r="J104" s="23"/>
      <c r="K104" s="23"/>
      <c r="L104" s="24">
        <f>(SUM(L99:L103))-(MAX(L99:L103))</f>
        <v>164</v>
      </c>
      <c r="M104" s="23"/>
      <c r="N104" s="23"/>
      <c r="O104" s="23"/>
      <c r="V104" s="24"/>
      <c r="W104" s="36">
        <f>IF(COUNT(W99:W103)=5,(SUM(W99:W103))-(MAX(W99:W103)),(IF(COUNT(W99:W103)=4,SUM(W99:W103),IF(COUNTBLANK(W99:W103)&gt;0,SUM(W99:W103),"DQ"))))</f>
        <v>326</v>
      </c>
    </row>
    <row r="105" spans="1:23" ht="12.75">
      <c r="A105" s="7" t="s">
        <v>7</v>
      </c>
      <c r="B105" s="26" t="s">
        <v>55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2.75">
      <c r="A106" s="6" t="s">
        <v>0</v>
      </c>
      <c r="B106" s="12"/>
      <c r="C106" s="13">
        <v>1</v>
      </c>
      <c r="D106" s="13">
        <v>2</v>
      </c>
      <c r="E106" s="13">
        <v>3</v>
      </c>
      <c r="F106" s="13">
        <v>4</v>
      </c>
      <c r="G106" s="13">
        <v>5</v>
      </c>
      <c r="H106" s="13">
        <v>6</v>
      </c>
      <c r="I106" s="13">
        <v>7</v>
      </c>
      <c r="J106" s="13">
        <v>8</v>
      </c>
      <c r="K106" s="13">
        <v>9</v>
      </c>
      <c r="L106" s="13" t="s">
        <v>1</v>
      </c>
      <c r="M106" s="13">
        <v>10</v>
      </c>
      <c r="N106" s="13">
        <v>11</v>
      </c>
      <c r="O106" s="13">
        <v>12</v>
      </c>
      <c r="P106" s="13">
        <v>13</v>
      </c>
      <c r="Q106" s="13">
        <v>14</v>
      </c>
      <c r="R106" s="13">
        <v>15</v>
      </c>
      <c r="S106" s="13">
        <v>16</v>
      </c>
      <c r="T106" s="13">
        <v>17</v>
      </c>
      <c r="U106" s="13">
        <v>18</v>
      </c>
      <c r="V106" s="14" t="s">
        <v>2</v>
      </c>
      <c r="W106" s="15" t="s">
        <v>3</v>
      </c>
    </row>
    <row r="107" spans="1:23" ht="12.75">
      <c r="A107" s="30">
        <v>1</v>
      </c>
      <c r="B107" s="16" t="s">
        <v>75</v>
      </c>
      <c r="C107" s="17">
        <v>4</v>
      </c>
      <c r="D107" s="17">
        <v>4</v>
      </c>
      <c r="E107" s="17">
        <v>4</v>
      </c>
      <c r="F107" s="17">
        <v>7</v>
      </c>
      <c r="G107" s="17">
        <v>4</v>
      </c>
      <c r="H107" s="17">
        <v>5</v>
      </c>
      <c r="I107" s="17">
        <v>6</v>
      </c>
      <c r="J107" s="17">
        <v>4</v>
      </c>
      <c r="K107" s="17">
        <v>6</v>
      </c>
      <c r="L107" s="18">
        <v>44</v>
      </c>
      <c r="M107" s="17">
        <v>6</v>
      </c>
      <c r="N107" s="17">
        <v>4</v>
      </c>
      <c r="O107" s="17">
        <v>4</v>
      </c>
      <c r="P107" s="17">
        <v>4</v>
      </c>
      <c r="Q107" s="17">
        <v>4</v>
      </c>
      <c r="R107" s="17">
        <v>5</v>
      </c>
      <c r="S107" s="17">
        <v>4</v>
      </c>
      <c r="T107" s="17">
        <v>6</v>
      </c>
      <c r="U107" s="17">
        <v>3</v>
      </c>
      <c r="V107" s="18">
        <v>40</v>
      </c>
      <c r="W107" s="19">
        <f>IF(COUNT(L107,V107)&gt;0,SUM(L107,V107),0)</f>
        <v>84</v>
      </c>
    </row>
    <row r="108" spans="1:23" ht="12.75">
      <c r="A108" s="30">
        <v>2</v>
      </c>
      <c r="B108" s="20" t="s">
        <v>76</v>
      </c>
      <c r="C108" s="17">
        <v>5</v>
      </c>
      <c r="D108" s="17">
        <v>4</v>
      </c>
      <c r="E108" s="17">
        <v>3</v>
      </c>
      <c r="F108" s="17">
        <v>4</v>
      </c>
      <c r="G108" s="17">
        <v>4</v>
      </c>
      <c r="H108" s="17">
        <v>4</v>
      </c>
      <c r="I108" s="17">
        <v>5</v>
      </c>
      <c r="J108" s="17">
        <v>4</v>
      </c>
      <c r="K108" s="17">
        <v>6</v>
      </c>
      <c r="L108" s="18">
        <v>39</v>
      </c>
      <c r="M108" s="17">
        <v>5</v>
      </c>
      <c r="N108" s="17">
        <v>3</v>
      </c>
      <c r="O108" s="17">
        <v>4</v>
      </c>
      <c r="P108" s="21">
        <v>4</v>
      </c>
      <c r="Q108" s="21">
        <v>6</v>
      </c>
      <c r="R108" s="21">
        <v>5</v>
      </c>
      <c r="S108" s="21">
        <v>4</v>
      </c>
      <c r="T108" s="21">
        <v>7</v>
      </c>
      <c r="U108" s="21">
        <v>4</v>
      </c>
      <c r="V108" s="18">
        <v>41</v>
      </c>
      <c r="W108" s="19">
        <f>IF(COUNT(L108,V108)&gt;0,SUM(L108,V108),0)</f>
        <v>80</v>
      </c>
    </row>
    <row r="109" spans="1:23" ht="12.75">
      <c r="A109" s="30">
        <v>3</v>
      </c>
      <c r="B109" s="20" t="s">
        <v>121</v>
      </c>
      <c r="C109" s="17">
        <v>5</v>
      </c>
      <c r="D109" s="17">
        <v>5</v>
      </c>
      <c r="E109" s="17">
        <v>4</v>
      </c>
      <c r="F109" s="17">
        <v>5</v>
      </c>
      <c r="G109" s="17">
        <v>5</v>
      </c>
      <c r="H109" s="17">
        <v>4</v>
      </c>
      <c r="I109" s="17">
        <v>7</v>
      </c>
      <c r="J109" s="17">
        <v>4</v>
      </c>
      <c r="K109" s="17">
        <v>6</v>
      </c>
      <c r="L109" s="18">
        <v>45</v>
      </c>
      <c r="M109" s="17">
        <v>4</v>
      </c>
      <c r="N109" s="17">
        <v>5</v>
      </c>
      <c r="O109" s="17">
        <v>4</v>
      </c>
      <c r="P109" s="21">
        <v>5</v>
      </c>
      <c r="Q109" s="21">
        <v>6</v>
      </c>
      <c r="R109" s="21">
        <v>5</v>
      </c>
      <c r="S109" s="21">
        <v>3</v>
      </c>
      <c r="T109" s="21">
        <v>6</v>
      </c>
      <c r="U109" s="21">
        <v>5</v>
      </c>
      <c r="V109" s="18">
        <v>43</v>
      </c>
      <c r="W109" s="19">
        <f>IF(COUNT(L109,V109)&gt;0,SUM(L109,V109),0)</f>
        <v>88</v>
      </c>
    </row>
    <row r="110" spans="1:23" ht="12.75">
      <c r="A110" s="30">
        <v>4</v>
      </c>
      <c r="B110" s="20" t="s">
        <v>122</v>
      </c>
      <c r="C110" s="17">
        <v>6</v>
      </c>
      <c r="D110" s="17">
        <v>5</v>
      </c>
      <c r="E110" s="17">
        <v>3</v>
      </c>
      <c r="F110" s="17">
        <v>4</v>
      </c>
      <c r="G110" s="17">
        <v>4</v>
      </c>
      <c r="H110" s="17">
        <v>3</v>
      </c>
      <c r="I110" s="17">
        <v>5</v>
      </c>
      <c r="J110" s="17">
        <v>4</v>
      </c>
      <c r="K110" s="17">
        <v>6</v>
      </c>
      <c r="L110" s="18">
        <v>40</v>
      </c>
      <c r="M110" s="17">
        <v>5</v>
      </c>
      <c r="N110" s="17">
        <v>6</v>
      </c>
      <c r="O110" s="17">
        <v>3</v>
      </c>
      <c r="P110" s="21">
        <v>6</v>
      </c>
      <c r="Q110" s="21">
        <v>4</v>
      </c>
      <c r="R110" s="21">
        <v>5</v>
      </c>
      <c r="S110" s="21">
        <v>4</v>
      </c>
      <c r="T110" s="21">
        <v>7</v>
      </c>
      <c r="U110" s="21">
        <v>3</v>
      </c>
      <c r="V110" s="18">
        <v>43</v>
      </c>
      <c r="W110" s="19">
        <f>IF(COUNT(L110,V110)&gt;0,SUM(L110,V110),0)</f>
        <v>83</v>
      </c>
    </row>
    <row r="111" spans="1:23" ht="12.75">
      <c r="A111" s="30">
        <v>5</v>
      </c>
      <c r="B111" s="20" t="s">
        <v>123</v>
      </c>
      <c r="C111" s="17">
        <v>6</v>
      </c>
      <c r="D111" s="17">
        <v>8</v>
      </c>
      <c r="E111" s="17">
        <v>4</v>
      </c>
      <c r="F111" s="17">
        <v>4</v>
      </c>
      <c r="G111" s="17">
        <v>5</v>
      </c>
      <c r="H111" s="17">
        <v>4</v>
      </c>
      <c r="I111" s="17">
        <v>5</v>
      </c>
      <c r="J111" s="17">
        <v>4</v>
      </c>
      <c r="K111" s="17">
        <v>7</v>
      </c>
      <c r="L111" s="18">
        <v>46</v>
      </c>
      <c r="M111" s="17">
        <v>4</v>
      </c>
      <c r="N111" s="17">
        <v>4</v>
      </c>
      <c r="O111" s="17">
        <v>5</v>
      </c>
      <c r="P111" s="21">
        <v>4</v>
      </c>
      <c r="Q111" s="21">
        <v>5</v>
      </c>
      <c r="R111" s="21">
        <v>7</v>
      </c>
      <c r="S111" s="21">
        <v>3</v>
      </c>
      <c r="T111" s="21">
        <v>6</v>
      </c>
      <c r="U111" s="21">
        <v>4</v>
      </c>
      <c r="V111" s="18">
        <v>42</v>
      </c>
      <c r="W111" s="19">
        <f>IF(COUNT(L111,V111)&gt;0,SUM(L111,V111),0)</f>
        <v>88</v>
      </c>
    </row>
    <row r="112" spans="3:23" ht="12.75">
      <c r="C112" s="23"/>
      <c r="D112" s="23"/>
      <c r="E112" s="23"/>
      <c r="F112" s="23"/>
      <c r="G112" s="23"/>
      <c r="H112" s="23"/>
      <c r="I112" s="23"/>
      <c r="J112" s="23"/>
      <c r="K112" s="23"/>
      <c r="L112" s="24">
        <f>(SUM(L107:L111))-(MAX(L107:L111))</f>
        <v>168</v>
      </c>
      <c r="M112" s="23"/>
      <c r="N112" s="23"/>
      <c r="O112" s="23"/>
      <c r="V112" s="24"/>
      <c r="W112" s="36">
        <f>IF(COUNT(W107:W111)=5,(SUM(W107:W111))-(MAX(W107:W111)),(IF(COUNT(W107:W111)=4,SUM(W107:W111),IF(COUNTBLANK(W107:W111)&gt;0,SUM(W107:W111),"DQ"))))</f>
        <v>335</v>
      </c>
    </row>
    <row r="113" spans="1:23" ht="12.75">
      <c r="A113" s="7" t="s">
        <v>8</v>
      </c>
      <c r="B113" s="26" t="s">
        <v>56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2.75">
      <c r="A114" s="6" t="s">
        <v>0</v>
      </c>
      <c r="B114" s="12"/>
      <c r="C114" s="13">
        <v>1</v>
      </c>
      <c r="D114" s="13">
        <v>2</v>
      </c>
      <c r="E114" s="13">
        <v>3</v>
      </c>
      <c r="F114" s="13">
        <v>4</v>
      </c>
      <c r="G114" s="13">
        <v>5</v>
      </c>
      <c r="H114" s="13">
        <v>6</v>
      </c>
      <c r="I114" s="13">
        <v>7</v>
      </c>
      <c r="J114" s="13">
        <v>8</v>
      </c>
      <c r="K114" s="13">
        <v>9</v>
      </c>
      <c r="L114" s="13" t="s">
        <v>1</v>
      </c>
      <c r="M114" s="13">
        <v>10</v>
      </c>
      <c r="N114" s="13">
        <v>11</v>
      </c>
      <c r="O114" s="13">
        <v>12</v>
      </c>
      <c r="P114" s="13">
        <v>13</v>
      </c>
      <c r="Q114" s="13">
        <v>14</v>
      </c>
      <c r="R114" s="13">
        <v>15</v>
      </c>
      <c r="S114" s="13">
        <v>16</v>
      </c>
      <c r="T114" s="13">
        <v>17</v>
      </c>
      <c r="U114" s="13">
        <v>18</v>
      </c>
      <c r="V114" s="14" t="s">
        <v>2</v>
      </c>
      <c r="W114" s="15" t="s">
        <v>3</v>
      </c>
    </row>
    <row r="115" spans="1:23" ht="12.75">
      <c r="A115" s="30">
        <v>1</v>
      </c>
      <c r="B115" s="16" t="s">
        <v>154</v>
      </c>
      <c r="C115" s="17">
        <v>7</v>
      </c>
      <c r="D115" s="17">
        <v>6</v>
      </c>
      <c r="E115" s="17">
        <v>3</v>
      </c>
      <c r="F115" s="17">
        <v>5</v>
      </c>
      <c r="G115" s="17">
        <v>5</v>
      </c>
      <c r="H115" s="17">
        <v>4</v>
      </c>
      <c r="I115" s="17">
        <v>5</v>
      </c>
      <c r="J115" s="17">
        <v>5</v>
      </c>
      <c r="K115" s="17">
        <v>5</v>
      </c>
      <c r="L115" s="18">
        <v>45</v>
      </c>
      <c r="M115" s="17">
        <v>4</v>
      </c>
      <c r="N115" s="17">
        <v>4</v>
      </c>
      <c r="O115" s="17">
        <v>3</v>
      </c>
      <c r="P115" s="17">
        <v>4</v>
      </c>
      <c r="Q115" s="17">
        <v>6</v>
      </c>
      <c r="R115" s="17">
        <v>6</v>
      </c>
      <c r="S115" s="17">
        <v>3</v>
      </c>
      <c r="T115" s="17">
        <v>4</v>
      </c>
      <c r="U115" s="17">
        <v>3</v>
      </c>
      <c r="V115" s="18">
        <v>37</v>
      </c>
      <c r="W115" s="19">
        <f>IF(COUNT(L115,V115)&gt;0,SUM(L115,V115),0)</f>
        <v>82</v>
      </c>
    </row>
    <row r="116" spans="1:23" ht="12.75">
      <c r="A116" s="30">
        <v>2</v>
      </c>
      <c r="B116" s="20" t="s">
        <v>77</v>
      </c>
      <c r="C116" s="17">
        <v>5</v>
      </c>
      <c r="D116" s="17">
        <v>6</v>
      </c>
      <c r="E116" s="17">
        <v>4</v>
      </c>
      <c r="F116" s="17">
        <v>4</v>
      </c>
      <c r="G116" s="17">
        <v>5</v>
      </c>
      <c r="H116" s="17">
        <v>3</v>
      </c>
      <c r="I116" s="17">
        <v>6</v>
      </c>
      <c r="J116" s="17">
        <v>4</v>
      </c>
      <c r="K116" s="17">
        <v>5</v>
      </c>
      <c r="L116" s="18">
        <v>42</v>
      </c>
      <c r="M116" s="17">
        <v>6</v>
      </c>
      <c r="N116" s="17">
        <v>4</v>
      </c>
      <c r="O116" s="17">
        <v>4</v>
      </c>
      <c r="P116" s="21">
        <v>4</v>
      </c>
      <c r="Q116" s="21">
        <v>4</v>
      </c>
      <c r="R116" s="21">
        <v>8</v>
      </c>
      <c r="S116" s="21">
        <v>4</v>
      </c>
      <c r="T116" s="21">
        <v>9</v>
      </c>
      <c r="U116" s="21">
        <v>4</v>
      </c>
      <c r="V116" s="18">
        <v>47</v>
      </c>
      <c r="W116" s="19">
        <f>IF(COUNT(L116,V116)&gt;0,SUM(L116,V116),0)</f>
        <v>89</v>
      </c>
    </row>
    <row r="117" spans="1:23" ht="12.75">
      <c r="A117" s="30">
        <v>3</v>
      </c>
      <c r="B117" s="20" t="s">
        <v>79</v>
      </c>
      <c r="C117" s="17">
        <v>5</v>
      </c>
      <c r="D117" s="17">
        <v>4</v>
      </c>
      <c r="E117" s="17">
        <v>4</v>
      </c>
      <c r="F117" s="17">
        <v>6</v>
      </c>
      <c r="G117" s="17">
        <v>6</v>
      </c>
      <c r="H117" s="17">
        <v>6</v>
      </c>
      <c r="I117" s="17">
        <v>4</v>
      </c>
      <c r="J117" s="17">
        <v>5</v>
      </c>
      <c r="K117" s="17">
        <v>6</v>
      </c>
      <c r="L117" s="18">
        <v>46</v>
      </c>
      <c r="M117" s="17">
        <v>5</v>
      </c>
      <c r="N117" s="17">
        <v>6</v>
      </c>
      <c r="O117" s="17">
        <v>5</v>
      </c>
      <c r="P117" s="21">
        <v>5</v>
      </c>
      <c r="Q117" s="21">
        <v>6</v>
      </c>
      <c r="R117" s="21">
        <v>5</v>
      </c>
      <c r="S117" s="21">
        <v>4</v>
      </c>
      <c r="T117" s="21">
        <v>4</v>
      </c>
      <c r="U117" s="21">
        <v>4</v>
      </c>
      <c r="V117" s="18">
        <v>44</v>
      </c>
      <c r="W117" s="19">
        <f>IF(COUNT(L117,V117)&gt;0,SUM(L117,V117),0)</f>
        <v>90</v>
      </c>
    </row>
    <row r="118" spans="1:23" ht="12.75">
      <c r="A118" s="30">
        <v>4</v>
      </c>
      <c r="B118" s="20" t="s">
        <v>78</v>
      </c>
      <c r="C118" s="17">
        <v>6</v>
      </c>
      <c r="D118" s="17">
        <v>7</v>
      </c>
      <c r="E118" s="17">
        <v>4</v>
      </c>
      <c r="F118" s="17">
        <v>6</v>
      </c>
      <c r="G118" s="17">
        <v>5</v>
      </c>
      <c r="H118" s="17">
        <v>5</v>
      </c>
      <c r="I118" s="17">
        <v>6</v>
      </c>
      <c r="J118" s="17">
        <v>5</v>
      </c>
      <c r="K118" s="17">
        <v>6</v>
      </c>
      <c r="L118" s="18">
        <v>50</v>
      </c>
      <c r="M118" s="17">
        <v>5</v>
      </c>
      <c r="N118" s="17">
        <v>5</v>
      </c>
      <c r="O118" s="17">
        <v>5</v>
      </c>
      <c r="P118" s="21">
        <v>5</v>
      </c>
      <c r="Q118" s="21">
        <v>3</v>
      </c>
      <c r="R118" s="21">
        <v>6</v>
      </c>
      <c r="S118" s="21">
        <v>5</v>
      </c>
      <c r="T118" s="21">
        <v>5</v>
      </c>
      <c r="U118" s="21">
        <v>4</v>
      </c>
      <c r="V118" s="18">
        <v>43</v>
      </c>
      <c r="W118" s="19">
        <f>IF(COUNT(L118,V118)&gt;0,SUM(L118,V118),0)</f>
        <v>93</v>
      </c>
    </row>
    <row r="119" spans="1:23" ht="12.75">
      <c r="A119" s="30">
        <v>5</v>
      </c>
      <c r="B119" s="20" t="s">
        <v>155</v>
      </c>
      <c r="C119" s="17">
        <v>5</v>
      </c>
      <c r="D119" s="17">
        <v>5</v>
      </c>
      <c r="E119" s="17">
        <v>2</v>
      </c>
      <c r="F119" s="17">
        <v>4</v>
      </c>
      <c r="G119" s="17">
        <v>6</v>
      </c>
      <c r="H119" s="17">
        <v>3</v>
      </c>
      <c r="I119" s="17">
        <v>6</v>
      </c>
      <c r="J119" s="17">
        <v>4</v>
      </c>
      <c r="K119" s="17">
        <v>6</v>
      </c>
      <c r="L119" s="18">
        <v>41</v>
      </c>
      <c r="M119" s="17">
        <v>6</v>
      </c>
      <c r="N119" s="17">
        <v>4</v>
      </c>
      <c r="O119" s="17">
        <v>4</v>
      </c>
      <c r="P119" s="21">
        <v>6</v>
      </c>
      <c r="Q119" s="21">
        <v>5</v>
      </c>
      <c r="R119" s="21">
        <v>8</v>
      </c>
      <c r="S119" s="21">
        <v>4</v>
      </c>
      <c r="T119" s="21">
        <v>8</v>
      </c>
      <c r="U119" s="21">
        <v>6</v>
      </c>
      <c r="V119" s="18">
        <v>51</v>
      </c>
      <c r="W119" s="19">
        <f>IF(COUNT(L119,V119)&gt;0,SUM(L119,V119),0)</f>
        <v>92</v>
      </c>
    </row>
    <row r="120" spans="3:23" ht="12.75">
      <c r="C120" s="23"/>
      <c r="D120" s="23"/>
      <c r="E120" s="23"/>
      <c r="F120" s="23"/>
      <c r="G120" s="23"/>
      <c r="H120" s="23"/>
      <c r="I120" s="23"/>
      <c r="J120" s="23"/>
      <c r="K120" s="23"/>
      <c r="L120" s="24">
        <f>(SUM(L115:L119))-(MAX(L115:L119))</f>
        <v>174</v>
      </c>
      <c r="M120" s="23"/>
      <c r="N120" s="23"/>
      <c r="O120" s="23"/>
      <c r="V120" s="24"/>
      <c r="W120" s="36">
        <f>IF(COUNT(W115:W119)=5,(SUM(W115:W119))-(MAX(W115:W119)),(IF(COUNT(W115:W119)=4,SUM(W115:W119),IF(COUNTBLANK(W115:W119)&gt;0,SUM(W115:W119),"DQ"))))</f>
        <v>353</v>
      </c>
    </row>
    <row r="121" spans="1:23" ht="12.75">
      <c r="A121" s="7" t="s">
        <v>9</v>
      </c>
      <c r="B121" s="26" t="s">
        <v>57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2.75">
      <c r="A122" s="6" t="s">
        <v>0</v>
      </c>
      <c r="B122" s="12"/>
      <c r="C122" s="13">
        <v>1</v>
      </c>
      <c r="D122" s="13">
        <v>2</v>
      </c>
      <c r="E122" s="13">
        <v>3</v>
      </c>
      <c r="F122" s="13">
        <v>4</v>
      </c>
      <c r="G122" s="13">
        <v>5</v>
      </c>
      <c r="H122" s="13">
        <v>6</v>
      </c>
      <c r="I122" s="13">
        <v>7</v>
      </c>
      <c r="J122" s="13">
        <v>8</v>
      </c>
      <c r="K122" s="13">
        <v>9</v>
      </c>
      <c r="L122" s="13" t="s">
        <v>1</v>
      </c>
      <c r="M122" s="13">
        <v>10</v>
      </c>
      <c r="N122" s="13">
        <v>11</v>
      </c>
      <c r="O122" s="13">
        <v>12</v>
      </c>
      <c r="P122" s="13">
        <v>13</v>
      </c>
      <c r="Q122" s="13">
        <v>14</v>
      </c>
      <c r="R122" s="13">
        <v>15</v>
      </c>
      <c r="S122" s="13">
        <v>16</v>
      </c>
      <c r="T122" s="13">
        <v>17</v>
      </c>
      <c r="U122" s="13">
        <v>18</v>
      </c>
      <c r="V122" s="14" t="s">
        <v>2</v>
      </c>
      <c r="W122" s="15" t="s">
        <v>3</v>
      </c>
    </row>
    <row r="123" spans="1:23" ht="12.75">
      <c r="A123" s="30">
        <v>1</v>
      </c>
      <c r="B123" s="16" t="s">
        <v>143</v>
      </c>
      <c r="C123" s="17">
        <v>6</v>
      </c>
      <c r="D123" s="17">
        <v>4</v>
      </c>
      <c r="E123" s="17">
        <v>4</v>
      </c>
      <c r="F123" s="17">
        <v>4</v>
      </c>
      <c r="G123" s="17">
        <v>5</v>
      </c>
      <c r="H123" s="17">
        <v>3</v>
      </c>
      <c r="I123" s="17">
        <v>5</v>
      </c>
      <c r="J123" s="17">
        <v>4</v>
      </c>
      <c r="K123" s="17">
        <v>5</v>
      </c>
      <c r="L123" s="18">
        <v>40</v>
      </c>
      <c r="M123" s="17">
        <v>4</v>
      </c>
      <c r="N123" s="17">
        <v>4</v>
      </c>
      <c r="O123" s="17">
        <v>4</v>
      </c>
      <c r="P123" s="17">
        <v>6</v>
      </c>
      <c r="Q123" s="17">
        <v>5</v>
      </c>
      <c r="R123" s="17">
        <v>7</v>
      </c>
      <c r="S123" s="17">
        <v>3</v>
      </c>
      <c r="T123" s="17">
        <v>6</v>
      </c>
      <c r="U123" s="17">
        <v>5</v>
      </c>
      <c r="V123" s="18">
        <v>44</v>
      </c>
      <c r="W123" s="19">
        <f>IF(COUNT(L123,V123)&gt;0,SUM(L123,V123),0)</f>
        <v>84</v>
      </c>
    </row>
    <row r="124" spans="1:23" ht="12.75">
      <c r="A124" s="30">
        <v>2</v>
      </c>
      <c r="B124" s="20" t="s">
        <v>144</v>
      </c>
      <c r="C124" s="17">
        <v>6</v>
      </c>
      <c r="D124" s="17">
        <v>5</v>
      </c>
      <c r="E124" s="17">
        <v>2</v>
      </c>
      <c r="F124" s="17">
        <v>5</v>
      </c>
      <c r="G124" s="17">
        <v>6</v>
      </c>
      <c r="H124" s="17">
        <v>2</v>
      </c>
      <c r="I124" s="17">
        <v>5</v>
      </c>
      <c r="J124" s="17">
        <v>5</v>
      </c>
      <c r="K124" s="17">
        <v>7</v>
      </c>
      <c r="L124" s="18">
        <v>41</v>
      </c>
      <c r="M124" s="17">
        <v>4</v>
      </c>
      <c r="N124" s="17">
        <v>5</v>
      </c>
      <c r="O124" s="17">
        <v>4</v>
      </c>
      <c r="P124" s="21">
        <v>4</v>
      </c>
      <c r="Q124" s="21">
        <v>4</v>
      </c>
      <c r="R124" s="21">
        <v>5</v>
      </c>
      <c r="S124" s="21">
        <v>4</v>
      </c>
      <c r="T124" s="21">
        <v>5</v>
      </c>
      <c r="U124" s="21">
        <v>4</v>
      </c>
      <c r="V124" s="18">
        <v>39</v>
      </c>
      <c r="W124" s="19">
        <f>IF(COUNT(L124,V124)&gt;0,SUM(L124,V124),0)</f>
        <v>80</v>
      </c>
    </row>
    <row r="125" spans="1:23" ht="12.75">
      <c r="A125" s="30">
        <v>3</v>
      </c>
      <c r="B125" s="20" t="s">
        <v>145</v>
      </c>
      <c r="C125" s="17">
        <v>4</v>
      </c>
      <c r="D125" s="17">
        <v>6</v>
      </c>
      <c r="E125" s="17">
        <v>4</v>
      </c>
      <c r="F125" s="17">
        <v>5</v>
      </c>
      <c r="G125" s="17">
        <v>6</v>
      </c>
      <c r="H125" s="17">
        <v>3</v>
      </c>
      <c r="I125" s="17">
        <v>7</v>
      </c>
      <c r="J125" s="17">
        <v>5</v>
      </c>
      <c r="K125" s="17">
        <v>5</v>
      </c>
      <c r="L125" s="18">
        <v>45</v>
      </c>
      <c r="M125" s="17">
        <v>4</v>
      </c>
      <c r="N125" s="17">
        <v>5</v>
      </c>
      <c r="O125" s="17">
        <v>4</v>
      </c>
      <c r="P125" s="21">
        <v>4</v>
      </c>
      <c r="Q125" s="21">
        <v>4</v>
      </c>
      <c r="R125" s="21">
        <v>5</v>
      </c>
      <c r="S125" s="21">
        <v>3</v>
      </c>
      <c r="T125" s="21">
        <v>7</v>
      </c>
      <c r="U125" s="21">
        <v>3</v>
      </c>
      <c r="V125" s="18">
        <v>39</v>
      </c>
      <c r="W125" s="19">
        <f>IF(COUNT(L125,V125)&gt;0,SUM(L125,V125),0)</f>
        <v>84</v>
      </c>
    </row>
    <row r="126" spans="1:23" ht="12.75">
      <c r="A126" s="30">
        <v>4</v>
      </c>
      <c r="B126" s="20" t="s">
        <v>92</v>
      </c>
      <c r="C126" s="17">
        <v>5</v>
      </c>
      <c r="D126" s="17">
        <v>7</v>
      </c>
      <c r="E126" s="17">
        <v>4</v>
      </c>
      <c r="F126" s="17">
        <v>6</v>
      </c>
      <c r="G126" s="17">
        <v>6</v>
      </c>
      <c r="H126" s="17">
        <v>5</v>
      </c>
      <c r="I126" s="17">
        <v>7</v>
      </c>
      <c r="J126" s="17">
        <v>5</v>
      </c>
      <c r="K126" s="17">
        <v>7</v>
      </c>
      <c r="L126" s="18">
        <v>52</v>
      </c>
      <c r="M126" s="17">
        <v>6</v>
      </c>
      <c r="N126" s="17">
        <v>5</v>
      </c>
      <c r="O126" s="17">
        <v>4</v>
      </c>
      <c r="P126" s="21">
        <v>5</v>
      </c>
      <c r="Q126" s="21">
        <v>5</v>
      </c>
      <c r="R126" s="21">
        <v>6</v>
      </c>
      <c r="S126" s="21">
        <v>4</v>
      </c>
      <c r="T126" s="21">
        <v>9</v>
      </c>
      <c r="U126" s="21">
        <v>3</v>
      </c>
      <c r="V126" s="18">
        <v>47</v>
      </c>
      <c r="W126" s="19">
        <f>IF(COUNT(L126,V126)&gt;0,SUM(L126,V126),0)</f>
        <v>99</v>
      </c>
    </row>
    <row r="127" spans="1:23" ht="12.75">
      <c r="A127" s="30">
        <v>5</v>
      </c>
      <c r="B127" s="20" t="s">
        <v>146</v>
      </c>
      <c r="C127" s="17">
        <v>6</v>
      </c>
      <c r="D127" s="17">
        <v>4</v>
      </c>
      <c r="E127" s="17">
        <v>4</v>
      </c>
      <c r="F127" s="17">
        <v>5</v>
      </c>
      <c r="G127" s="17">
        <v>8</v>
      </c>
      <c r="H127" s="17">
        <v>3</v>
      </c>
      <c r="I127" s="17">
        <v>9</v>
      </c>
      <c r="J127" s="17">
        <v>6</v>
      </c>
      <c r="K127" s="17">
        <v>7</v>
      </c>
      <c r="L127" s="18">
        <v>52</v>
      </c>
      <c r="M127" s="17">
        <v>5</v>
      </c>
      <c r="N127" s="17">
        <v>6</v>
      </c>
      <c r="O127" s="17">
        <v>3</v>
      </c>
      <c r="P127" s="21">
        <v>5</v>
      </c>
      <c r="Q127" s="21">
        <v>5</v>
      </c>
      <c r="R127" s="21">
        <v>7</v>
      </c>
      <c r="S127" s="21">
        <v>4</v>
      </c>
      <c r="T127" s="21">
        <v>7</v>
      </c>
      <c r="U127" s="21">
        <v>4</v>
      </c>
      <c r="V127" s="18">
        <v>46</v>
      </c>
      <c r="W127" s="19">
        <f>IF(COUNT(L127,V127)&gt;0,SUM(L127,V127),0)</f>
        <v>98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(SUM(L123:L127))-(MAX(L123:L127))</f>
        <v>178</v>
      </c>
      <c r="M128" s="23"/>
      <c r="N128" s="23"/>
      <c r="O128" s="23"/>
      <c r="V128" s="24"/>
      <c r="W128" s="36">
        <f>IF(COUNT(W123:W127)=5,(SUM(W123:W127))-(MAX(W123:W127)),(IF(COUNT(W123:W127)=4,SUM(W123:W127),IF(COUNTBLANK(W123:W127)&gt;0,SUM(W123:W127),"DQ"))))</f>
        <v>346</v>
      </c>
    </row>
    <row r="129" spans="1:23" ht="12.75">
      <c r="A129" s="7" t="s">
        <v>10</v>
      </c>
      <c r="B129" s="26" t="s">
        <v>58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 t="s">
        <v>117</v>
      </c>
      <c r="C131" s="17">
        <v>6</v>
      </c>
      <c r="D131" s="17">
        <v>6</v>
      </c>
      <c r="E131" s="17">
        <v>3</v>
      </c>
      <c r="F131" s="17">
        <v>6</v>
      </c>
      <c r="G131" s="17">
        <v>7</v>
      </c>
      <c r="H131" s="17">
        <v>4</v>
      </c>
      <c r="I131" s="17">
        <v>5</v>
      </c>
      <c r="J131" s="17">
        <v>4</v>
      </c>
      <c r="K131" s="17">
        <v>4</v>
      </c>
      <c r="L131" s="18">
        <v>45</v>
      </c>
      <c r="M131" s="17">
        <v>4</v>
      </c>
      <c r="N131" s="17">
        <v>4</v>
      </c>
      <c r="O131" s="17">
        <v>6</v>
      </c>
      <c r="P131" s="17">
        <v>4</v>
      </c>
      <c r="Q131" s="17">
        <v>3</v>
      </c>
      <c r="R131" s="17">
        <v>7</v>
      </c>
      <c r="S131" s="17">
        <v>3</v>
      </c>
      <c r="T131" s="17">
        <v>7</v>
      </c>
      <c r="U131" s="17">
        <v>4</v>
      </c>
      <c r="V131" s="18">
        <v>42</v>
      </c>
      <c r="W131" s="19">
        <f>IF(COUNT(L131,V131)&gt;0,SUM(L131,V131),0)</f>
        <v>87</v>
      </c>
    </row>
    <row r="132" spans="1:23" ht="12.75">
      <c r="A132" s="30">
        <v>2</v>
      </c>
      <c r="B132" s="20" t="s">
        <v>91</v>
      </c>
      <c r="C132" s="17">
        <v>5</v>
      </c>
      <c r="D132" s="17">
        <v>5</v>
      </c>
      <c r="E132" s="17">
        <v>4</v>
      </c>
      <c r="F132" s="17">
        <v>4</v>
      </c>
      <c r="G132" s="17">
        <v>4</v>
      </c>
      <c r="H132" s="17">
        <v>4</v>
      </c>
      <c r="I132" s="17">
        <v>6</v>
      </c>
      <c r="J132" s="17">
        <v>4</v>
      </c>
      <c r="K132" s="17">
        <v>5</v>
      </c>
      <c r="L132" s="18">
        <v>41</v>
      </c>
      <c r="M132" s="17">
        <v>4</v>
      </c>
      <c r="N132" s="17">
        <v>4</v>
      </c>
      <c r="O132" s="17">
        <v>4</v>
      </c>
      <c r="P132" s="21">
        <v>4</v>
      </c>
      <c r="Q132" s="21">
        <v>5</v>
      </c>
      <c r="R132" s="21">
        <v>6</v>
      </c>
      <c r="S132" s="21">
        <v>4</v>
      </c>
      <c r="T132" s="21">
        <v>5</v>
      </c>
      <c r="U132" s="21">
        <v>4</v>
      </c>
      <c r="V132" s="18">
        <v>40</v>
      </c>
      <c r="W132" s="19">
        <f>IF(COUNT(L132,V132)&gt;0,SUM(L132,V132),0)</f>
        <v>81</v>
      </c>
    </row>
    <row r="133" spans="1:23" ht="12.75">
      <c r="A133" s="30">
        <v>3</v>
      </c>
      <c r="B133" s="20" t="s">
        <v>118</v>
      </c>
      <c r="C133" s="17">
        <v>5</v>
      </c>
      <c r="D133" s="17">
        <v>4</v>
      </c>
      <c r="E133" s="17">
        <v>2</v>
      </c>
      <c r="F133" s="17">
        <v>7</v>
      </c>
      <c r="G133" s="17">
        <v>5</v>
      </c>
      <c r="H133" s="17">
        <v>3</v>
      </c>
      <c r="I133" s="17">
        <v>6</v>
      </c>
      <c r="J133" s="17">
        <v>5</v>
      </c>
      <c r="K133" s="17">
        <v>4</v>
      </c>
      <c r="L133" s="18">
        <v>41</v>
      </c>
      <c r="M133" s="17">
        <v>5</v>
      </c>
      <c r="N133" s="17">
        <v>7</v>
      </c>
      <c r="O133" s="17">
        <v>5</v>
      </c>
      <c r="P133" s="21">
        <v>4</v>
      </c>
      <c r="Q133" s="21">
        <v>6</v>
      </c>
      <c r="R133" s="21">
        <v>7</v>
      </c>
      <c r="S133" s="21">
        <v>3</v>
      </c>
      <c r="T133" s="21">
        <v>6</v>
      </c>
      <c r="U133" s="21">
        <v>3</v>
      </c>
      <c r="V133" s="18">
        <v>41</v>
      </c>
      <c r="W133" s="19">
        <f>IF(COUNT(L133,V133)&gt;0,SUM(L133,V133),0)</f>
        <v>82</v>
      </c>
    </row>
    <row r="134" spans="1:23" ht="12.75">
      <c r="A134" s="30">
        <v>4</v>
      </c>
      <c r="B134" s="20" t="s">
        <v>119</v>
      </c>
      <c r="C134" s="17">
        <v>5</v>
      </c>
      <c r="D134" s="17">
        <v>4</v>
      </c>
      <c r="E134" s="17">
        <v>4</v>
      </c>
      <c r="F134" s="17">
        <v>5</v>
      </c>
      <c r="G134" s="17">
        <v>5</v>
      </c>
      <c r="H134" s="17">
        <v>5</v>
      </c>
      <c r="I134" s="17">
        <v>6</v>
      </c>
      <c r="J134" s="17">
        <v>4</v>
      </c>
      <c r="K134" s="17">
        <v>8</v>
      </c>
      <c r="L134" s="18">
        <v>46</v>
      </c>
      <c r="M134" s="17">
        <v>4</v>
      </c>
      <c r="N134" s="17">
        <v>5</v>
      </c>
      <c r="O134" s="17">
        <v>4</v>
      </c>
      <c r="P134" s="21">
        <v>5</v>
      </c>
      <c r="Q134" s="21">
        <v>4</v>
      </c>
      <c r="R134" s="21">
        <v>5</v>
      </c>
      <c r="S134" s="21">
        <v>4</v>
      </c>
      <c r="T134" s="21">
        <v>7</v>
      </c>
      <c r="U134" s="21">
        <v>4</v>
      </c>
      <c r="V134" s="18">
        <v>42</v>
      </c>
      <c r="W134" s="19">
        <f>IF(COUNT(L134,V134)&gt;0,SUM(L134,V134),0)</f>
        <v>88</v>
      </c>
    </row>
    <row r="135" spans="1:23" ht="12.75">
      <c r="A135" s="30">
        <v>5</v>
      </c>
      <c r="B135" s="20" t="s">
        <v>120</v>
      </c>
      <c r="C135" s="17">
        <v>5</v>
      </c>
      <c r="D135" s="17">
        <v>4</v>
      </c>
      <c r="E135" s="17">
        <v>4</v>
      </c>
      <c r="F135" s="17">
        <v>5</v>
      </c>
      <c r="G135" s="17">
        <v>5</v>
      </c>
      <c r="H135" s="17">
        <v>4</v>
      </c>
      <c r="I135" s="17">
        <v>5</v>
      </c>
      <c r="J135" s="17">
        <v>5</v>
      </c>
      <c r="K135" s="17">
        <v>5</v>
      </c>
      <c r="L135" s="18">
        <v>42</v>
      </c>
      <c r="M135" s="17">
        <v>4</v>
      </c>
      <c r="N135" s="17">
        <v>4</v>
      </c>
      <c r="O135" s="17">
        <v>4</v>
      </c>
      <c r="P135" s="17">
        <v>4</v>
      </c>
      <c r="Q135" s="17">
        <v>4</v>
      </c>
      <c r="R135" s="17">
        <v>6</v>
      </c>
      <c r="S135" s="17">
        <v>4</v>
      </c>
      <c r="T135" s="17">
        <v>5</v>
      </c>
      <c r="U135" s="17">
        <v>4</v>
      </c>
      <c r="V135" s="18">
        <v>39</v>
      </c>
      <c r="W135" s="19">
        <f>IF(COUNT(L135,V135)&gt;0,SUM(L135,V135),0)</f>
        <v>81</v>
      </c>
    </row>
    <row r="136" spans="3:23" ht="12.75">
      <c r="C136" s="23"/>
      <c r="D136" s="23"/>
      <c r="E136" s="23"/>
      <c r="F136" s="23"/>
      <c r="G136" s="23"/>
      <c r="H136" s="23"/>
      <c r="I136" s="23"/>
      <c r="J136" s="23"/>
      <c r="K136" s="23"/>
      <c r="L136" s="24">
        <f>(SUM(L131:L135))-(MAX(L131:L135))</f>
        <v>169</v>
      </c>
      <c r="M136" s="23"/>
      <c r="N136" s="23"/>
      <c r="O136" s="23"/>
      <c r="V136" s="24"/>
      <c r="W136" s="36">
        <f>IF(COUNT(W131:W135)=5,(SUM(W131:W135))-(MAX(W131:W135)),(IF(COUNT(W131:W135)=4,SUM(W131:W135),IF(COUNTBLANK(W131:W135)&gt;0,SUM(W131:W135),"DQ"))))</f>
        <v>331</v>
      </c>
    </row>
    <row r="137" spans="1:23" ht="12.75">
      <c r="A137" s="7" t="s">
        <v>11</v>
      </c>
      <c r="B137" s="26" t="s">
        <v>59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2.75">
      <c r="A138" s="6" t="s">
        <v>0</v>
      </c>
      <c r="B138" s="12"/>
      <c r="C138" s="13">
        <v>1</v>
      </c>
      <c r="D138" s="13">
        <v>2</v>
      </c>
      <c r="E138" s="13">
        <v>3</v>
      </c>
      <c r="F138" s="13">
        <v>4</v>
      </c>
      <c r="G138" s="13">
        <v>5</v>
      </c>
      <c r="H138" s="13">
        <v>6</v>
      </c>
      <c r="I138" s="13">
        <v>7</v>
      </c>
      <c r="J138" s="13">
        <v>8</v>
      </c>
      <c r="K138" s="13">
        <v>9</v>
      </c>
      <c r="L138" s="13" t="s">
        <v>1</v>
      </c>
      <c r="M138" s="13">
        <v>10</v>
      </c>
      <c r="N138" s="13">
        <v>11</v>
      </c>
      <c r="O138" s="13">
        <v>12</v>
      </c>
      <c r="P138" s="13">
        <v>13</v>
      </c>
      <c r="Q138" s="13">
        <v>14</v>
      </c>
      <c r="R138" s="13">
        <v>15</v>
      </c>
      <c r="S138" s="13">
        <v>16</v>
      </c>
      <c r="T138" s="13">
        <v>17</v>
      </c>
      <c r="U138" s="13">
        <v>18</v>
      </c>
      <c r="V138" s="14" t="s">
        <v>2</v>
      </c>
      <c r="W138" s="15" t="s">
        <v>3</v>
      </c>
    </row>
    <row r="139" spans="1:23" ht="12.75">
      <c r="A139" s="30">
        <v>1</v>
      </c>
      <c r="B139" s="16" t="s">
        <v>87</v>
      </c>
      <c r="C139" s="17">
        <v>5</v>
      </c>
      <c r="D139" s="17">
        <v>6</v>
      </c>
      <c r="E139" s="17">
        <v>5</v>
      </c>
      <c r="F139" s="17">
        <v>4</v>
      </c>
      <c r="G139" s="17">
        <v>6</v>
      </c>
      <c r="H139" s="17">
        <v>4</v>
      </c>
      <c r="I139" s="17">
        <v>5</v>
      </c>
      <c r="J139" s="17">
        <v>5</v>
      </c>
      <c r="K139" s="17">
        <v>5</v>
      </c>
      <c r="L139" s="18">
        <v>45</v>
      </c>
      <c r="M139" s="17">
        <v>6</v>
      </c>
      <c r="N139" s="17">
        <v>7</v>
      </c>
      <c r="O139" s="17">
        <v>4</v>
      </c>
      <c r="P139" s="17">
        <v>6</v>
      </c>
      <c r="Q139" s="17">
        <v>5</v>
      </c>
      <c r="R139" s="17">
        <v>7</v>
      </c>
      <c r="S139" s="17">
        <v>7</v>
      </c>
      <c r="T139" s="17">
        <v>6</v>
      </c>
      <c r="U139" s="17">
        <v>3</v>
      </c>
      <c r="V139" s="18">
        <v>51</v>
      </c>
      <c r="W139" s="19">
        <f>IF(COUNT(L139,V139)&gt;0,SUM(L139,V139),0)</f>
        <v>96</v>
      </c>
    </row>
    <row r="140" spans="1:23" ht="12.75">
      <c r="A140" s="30">
        <v>2</v>
      </c>
      <c r="B140" s="20" t="s">
        <v>88</v>
      </c>
      <c r="C140" s="17">
        <v>7</v>
      </c>
      <c r="D140" s="17">
        <v>8</v>
      </c>
      <c r="E140" s="17">
        <v>8</v>
      </c>
      <c r="F140" s="17">
        <v>7</v>
      </c>
      <c r="G140" s="17">
        <v>9</v>
      </c>
      <c r="H140" s="17">
        <v>4</v>
      </c>
      <c r="I140" s="17">
        <v>7</v>
      </c>
      <c r="J140" s="17">
        <v>6</v>
      </c>
      <c r="K140" s="17">
        <v>8</v>
      </c>
      <c r="L140" s="18">
        <v>64</v>
      </c>
      <c r="M140" s="17">
        <v>7</v>
      </c>
      <c r="N140" s="17">
        <v>5</v>
      </c>
      <c r="O140" s="17">
        <v>5</v>
      </c>
      <c r="P140" s="21">
        <v>5</v>
      </c>
      <c r="Q140" s="21">
        <v>6</v>
      </c>
      <c r="R140" s="21">
        <v>8</v>
      </c>
      <c r="S140" s="21">
        <v>3</v>
      </c>
      <c r="T140" s="21">
        <v>12</v>
      </c>
      <c r="U140" s="21">
        <v>4</v>
      </c>
      <c r="V140" s="18">
        <v>55</v>
      </c>
      <c r="W140" s="19">
        <f>IF(COUNT(L140,V140)&gt;0,SUM(L140,V140),0)</f>
        <v>119</v>
      </c>
    </row>
    <row r="141" spans="1:23" ht="12.75">
      <c r="A141" s="30">
        <v>3</v>
      </c>
      <c r="B141" s="20" t="s">
        <v>89</v>
      </c>
      <c r="C141" s="17">
        <v>7</v>
      </c>
      <c r="D141" s="17">
        <v>5</v>
      </c>
      <c r="E141" s="17">
        <v>4</v>
      </c>
      <c r="F141" s="17">
        <v>6</v>
      </c>
      <c r="G141" s="17">
        <v>5</v>
      </c>
      <c r="H141" s="17">
        <v>4</v>
      </c>
      <c r="I141" s="17">
        <v>5</v>
      </c>
      <c r="J141" s="17">
        <v>5</v>
      </c>
      <c r="K141" s="17">
        <v>11</v>
      </c>
      <c r="L141" s="18">
        <v>52</v>
      </c>
      <c r="M141" s="17">
        <v>6</v>
      </c>
      <c r="N141" s="17">
        <v>5</v>
      </c>
      <c r="O141" s="17">
        <v>4</v>
      </c>
      <c r="P141" s="21">
        <v>6</v>
      </c>
      <c r="Q141" s="21">
        <v>7</v>
      </c>
      <c r="R141" s="21">
        <v>6</v>
      </c>
      <c r="S141" s="21">
        <v>3</v>
      </c>
      <c r="T141" s="21">
        <v>7</v>
      </c>
      <c r="U141" s="21">
        <v>5</v>
      </c>
      <c r="V141" s="18">
        <v>49</v>
      </c>
      <c r="W141" s="19">
        <f>IF(COUNT(L141,V141)&gt;0,SUM(L141,V141),0)</f>
        <v>101</v>
      </c>
    </row>
    <row r="142" spans="1:23" ht="12.75">
      <c r="A142" s="30">
        <v>4</v>
      </c>
      <c r="B142" s="20" t="s">
        <v>90</v>
      </c>
      <c r="C142" s="17">
        <v>8</v>
      </c>
      <c r="D142" s="17">
        <v>9</v>
      </c>
      <c r="E142" s="17">
        <v>6</v>
      </c>
      <c r="F142" s="17">
        <v>9</v>
      </c>
      <c r="G142" s="17">
        <v>7</v>
      </c>
      <c r="H142" s="17">
        <v>5</v>
      </c>
      <c r="I142" s="17">
        <v>7</v>
      </c>
      <c r="J142" s="17">
        <v>8</v>
      </c>
      <c r="K142" s="17">
        <v>8</v>
      </c>
      <c r="L142" s="18">
        <v>67</v>
      </c>
      <c r="M142" s="17">
        <v>6</v>
      </c>
      <c r="N142" s="17">
        <v>4</v>
      </c>
      <c r="O142" s="17">
        <v>5</v>
      </c>
      <c r="P142" s="21">
        <v>7</v>
      </c>
      <c r="Q142" s="21">
        <v>8</v>
      </c>
      <c r="R142" s="21">
        <v>13</v>
      </c>
      <c r="S142" s="21">
        <v>10</v>
      </c>
      <c r="T142" s="21">
        <v>10</v>
      </c>
      <c r="U142" s="21">
        <v>7</v>
      </c>
      <c r="V142" s="18">
        <v>70</v>
      </c>
      <c r="W142" s="19">
        <f>IF(COUNT(L142,V142)&gt;0,SUM(L142,V142),0)</f>
        <v>137</v>
      </c>
    </row>
    <row r="143" spans="1:23" ht="12.75">
      <c r="A143" s="30">
        <v>5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W143" s="19">
        <f>IF(COUNT(L143,V143)&gt;0,SUM(L143,V143),0)</f>
        <v>0</v>
      </c>
    </row>
    <row r="144" spans="3:23" ht="12.75">
      <c r="C144" s="23"/>
      <c r="D144" s="23"/>
      <c r="E144" s="23"/>
      <c r="F144" s="23"/>
      <c r="G144" s="23"/>
      <c r="H144" s="23"/>
      <c r="I144" s="23"/>
      <c r="J144" s="23"/>
      <c r="K144" s="23"/>
      <c r="L144" s="24">
        <f>(SUM(L139:L143))-(MAX(L139:L143))</f>
        <v>161</v>
      </c>
      <c r="M144" s="23"/>
      <c r="N144" s="23"/>
      <c r="O144" s="23"/>
      <c r="V144" s="24"/>
      <c r="W144" s="36">
        <v>421</v>
      </c>
    </row>
    <row r="145" spans="1:23" ht="12.75">
      <c r="A145" s="7" t="s">
        <v>12</v>
      </c>
      <c r="B145" s="26" t="s">
        <v>60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2.75">
      <c r="A146" s="6" t="s">
        <v>0</v>
      </c>
      <c r="B146" s="12"/>
      <c r="C146" s="13">
        <v>1</v>
      </c>
      <c r="D146" s="13">
        <v>2</v>
      </c>
      <c r="E146" s="13">
        <v>3</v>
      </c>
      <c r="F146" s="13">
        <v>4</v>
      </c>
      <c r="G146" s="13">
        <v>5</v>
      </c>
      <c r="H146" s="13">
        <v>6</v>
      </c>
      <c r="I146" s="13">
        <v>7</v>
      </c>
      <c r="J146" s="13">
        <v>8</v>
      </c>
      <c r="K146" s="13">
        <v>9</v>
      </c>
      <c r="L146" s="13" t="s">
        <v>1</v>
      </c>
      <c r="M146" s="13">
        <v>10</v>
      </c>
      <c r="N146" s="13">
        <v>11</v>
      </c>
      <c r="O146" s="13">
        <v>12</v>
      </c>
      <c r="P146" s="13">
        <v>13</v>
      </c>
      <c r="Q146" s="13">
        <v>14</v>
      </c>
      <c r="R146" s="13">
        <v>15</v>
      </c>
      <c r="S146" s="13">
        <v>16</v>
      </c>
      <c r="T146" s="13">
        <v>17</v>
      </c>
      <c r="U146" s="13">
        <v>18</v>
      </c>
      <c r="V146" s="14" t="s">
        <v>2</v>
      </c>
      <c r="W146" s="15" t="s">
        <v>3</v>
      </c>
    </row>
    <row r="147" spans="1:24" ht="12.75">
      <c r="A147" s="30">
        <v>1</v>
      </c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38">
        <f>IF(COUNT(L147,V147)&gt;0,SUM(L147,V147),0)</f>
        <v>0</v>
      </c>
      <c r="X147" s="39"/>
    </row>
    <row r="148" spans="1:23" ht="12.75">
      <c r="A148" s="30">
        <v>2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17"/>
      <c r="N148" s="17"/>
      <c r="O148" s="17"/>
      <c r="P148" s="21"/>
      <c r="Q148" s="21"/>
      <c r="R148" s="21"/>
      <c r="S148" s="21"/>
      <c r="T148" s="21"/>
      <c r="U148" s="21"/>
      <c r="V148" s="18"/>
      <c r="W148" s="19">
        <f>IF(COUNT(L148,V148)&gt;0,SUM(L148,V148),0)</f>
        <v>0</v>
      </c>
    </row>
    <row r="149" spans="1:23" ht="12.75">
      <c r="A149" s="30">
        <v>3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21"/>
      <c r="Q149" s="21"/>
      <c r="R149" s="21"/>
      <c r="S149" s="21"/>
      <c r="T149" s="21"/>
      <c r="U149" s="21"/>
      <c r="V149" s="18"/>
      <c r="W149" s="19">
        <f>IF(COUNT(L149,V149)&gt;0,SUM(L149,V149),0)</f>
        <v>0</v>
      </c>
    </row>
    <row r="150" spans="1:23" ht="12.75">
      <c r="A150" s="30">
        <v>4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5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3:23" ht="12.75">
      <c r="C152" s="23"/>
      <c r="D152" s="23"/>
      <c r="E152" s="23"/>
      <c r="F152" s="23"/>
      <c r="G152" s="23"/>
      <c r="H152" s="23"/>
      <c r="I152" s="23"/>
      <c r="J152" s="23"/>
      <c r="K152" s="23"/>
      <c r="L152" s="24">
        <f>(SUM(L147:L151))-(MAX(L147:L151))</f>
        <v>0</v>
      </c>
      <c r="M152" s="23"/>
      <c r="N152" s="23"/>
      <c r="O152" s="23"/>
      <c r="V152" s="24"/>
      <c r="W152" s="36">
        <f>IF(COUNT(W147:W151)=5,(SUM(W147:W151))-(MAX(W147:W151)),(IF(COUNT(W147:W151)=4,SUM(W147:W151),IF(COUNTBLANK(W147:W151)&gt;0,SUM(W147:W151),"DQ"))))</f>
        <v>0</v>
      </c>
    </row>
    <row r="153" spans="1:23" ht="12.75">
      <c r="A153" s="7" t="s">
        <v>15</v>
      </c>
      <c r="B153" s="26" t="s">
        <v>61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ht="12.75">
      <c r="A154" s="6" t="s">
        <v>0</v>
      </c>
      <c r="B154" s="12"/>
      <c r="C154" s="13">
        <v>1</v>
      </c>
      <c r="D154" s="13">
        <v>2</v>
      </c>
      <c r="E154" s="13">
        <v>3</v>
      </c>
      <c r="F154" s="13">
        <v>4</v>
      </c>
      <c r="G154" s="13">
        <v>5</v>
      </c>
      <c r="H154" s="13">
        <v>6</v>
      </c>
      <c r="I154" s="13">
        <v>7</v>
      </c>
      <c r="J154" s="13">
        <v>8</v>
      </c>
      <c r="K154" s="13">
        <v>9</v>
      </c>
      <c r="L154" s="13" t="s">
        <v>1</v>
      </c>
      <c r="M154" s="13">
        <v>10</v>
      </c>
      <c r="N154" s="13">
        <v>11</v>
      </c>
      <c r="O154" s="13">
        <v>12</v>
      </c>
      <c r="P154" s="13">
        <v>13</v>
      </c>
      <c r="Q154" s="13">
        <v>14</v>
      </c>
      <c r="R154" s="13">
        <v>15</v>
      </c>
      <c r="S154" s="13">
        <v>16</v>
      </c>
      <c r="T154" s="13">
        <v>17</v>
      </c>
      <c r="U154" s="13">
        <v>18</v>
      </c>
      <c r="V154" s="14" t="s">
        <v>2</v>
      </c>
      <c r="W154" s="15" t="s">
        <v>3</v>
      </c>
    </row>
    <row r="155" spans="1:23" ht="12.75">
      <c r="A155" s="30">
        <v>1</v>
      </c>
      <c r="B155" s="16" t="s">
        <v>152</v>
      </c>
      <c r="C155" s="17">
        <v>9</v>
      </c>
      <c r="D155" s="17">
        <v>8</v>
      </c>
      <c r="E155" s="17">
        <v>5</v>
      </c>
      <c r="F155" s="17">
        <v>4</v>
      </c>
      <c r="G155" s="17">
        <v>6</v>
      </c>
      <c r="H155" s="17">
        <v>3</v>
      </c>
      <c r="I155" s="17">
        <v>6</v>
      </c>
      <c r="J155" s="17">
        <v>6</v>
      </c>
      <c r="K155" s="17">
        <v>6</v>
      </c>
      <c r="L155" s="18">
        <v>53</v>
      </c>
      <c r="M155" s="17">
        <v>4</v>
      </c>
      <c r="N155" s="17">
        <v>4</v>
      </c>
      <c r="O155" s="17">
        <v>6</v>
      </c>
      <c r="P155" s="17">
        <v>6</v>
      </c>
      <c r="Q155" s="17">
        <v>7</v>
      </c>
      <c r="R155" s="17">
        <v>5</v>
      </c>
      <c r="S155" s="17">
        <v>4</v>
      </c>
      <c r="T155" s="17">
        <v>6</v>
      </c>
      <c r="U155" s="17">
        <v>4</v>
      </c>
      <c r="V155" s="18">
        <v>46</v>
      </c>
      <c r="W155" s="38">
        <f>IF(COUNT(L155,V155)&gt;0,SUM(L155,V155),0)</f>
        <v>99</v>
      </c>
    </row>
    <row r="156" spans="1:23" ht="12.75">
      <c r="A156" s="30">
        <v>2</v>
      </c>
      <c r="B156" s="20" t="s">
        <v>153</v>
      </c>
      <c r="C156" s="17">
        <v>8</v>
      </c>
      <c r="D156" s="17">
        <v>5</v>
      </c>
      <c r="E156" s="17">
        <v>5</v>
      </c>
      <c r="F156" s="17">
        <v>6</v>
      </c>
      <c r="G156" s="17">
        <v>7</v>
      </c>
      <c r="H156" s="17">
        <v>6</v>
      </c>
      <c r="I156" s="17">
        <v>9</v>
      </c>
      <c r="J156" s="17">
        <v>9</v>
      </c>
      <c r="K156" s="17">
        <v>9</v>
      </c>
      <c r="L156" s="18">
        <v>65</v>
      </c>
      <c r="M156" s="17">
        <v>7</v>
      </c>
      <c r="N156" s="17">
        <v>6</v>
      </c>
      <c r="O156" s="17">
        <v>5</v>
      </c>
      <c r="P156" s="21">
        <v>7</v>
      </c>
      <c r="Q156" s="21">
        <v>7</v>
      </c>
      <c r="R156" s="21">
        <v>6</v>
      </c>
      <c r="S156" s="21">
        <v>6</v>
      </c>
      <c r="T156" s="21">
        <v>7</v>
      </c>
      <c r="U156" s="21">
        <v>5</v>
      </c>
      <c r="V156" s="18">
        <v>56</v>
      </c>
      <c r="W156" s="19">
        <f>IF(COUNT(L156,V156)&gt;0,SUM(L156,V156),0)</f>
        <v>121</v>
      </c>
    </row>
    <row r="157" spans="1:23" ht="12.75">
      <c r="A157" s="30">
        <v>3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21"/>
      <c r="Q157" s="21"/>
      <c r="R157" s="21"/>
      <c r="S157" s="21"/>
      <c r="T157" s="21"/>
      <c r="U157" s="21"/>
      <c r="V157" s="18"/>
      <c r="W157" s="19">
        <f>IF(COUNT(L157,V157)&gt;0,SUM(L157,V157),0)</f>
        <v>0</v>
      </c>
    </row>
    <row r="158" spans="1:23" ht="12.75">
      <c r="A158" s="30">
        <v>4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21"/>
      <c r="Q158" s="21"/>
      <c r="R158" s="21"/>
      <c r="S158" s="21"/>
      <c r="T158" s="21"/>
      <c r="U158" s="21"/>
      <c r="V158" s="18"/>
      <c r="W158" s="19">
        <f>IF(COUNT(L158,V158)&gt;0,SUM(L158,V158),0)</f>
        <v>0</v>
      </c>
    </row>
    <row r="159" spans="1:23" ht="12.75">
      <c r="A159" s="30">
        <v>5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21"/>
      <c r="Q159" s="21"/>
      <c r="R159" s="21"/>
      <c r="S159" s="21"/>
      <c r="T159" s="21"/>
      <c r="U159" s="21"/>
      <c r="V159" s="18"/>
      <c r="W159" s="19">
        <f>IF(COUNT(L159,V159)&gt;0,SUM(L159,V159),0)</f>
        <v>0</v>
      </c>
    </row>
    <row r="160" spans="3:23" ht="12.75">
      <c r="C160" s="23"/>
      <c r="D160" s="23"/>
      <c r="E160" s="23"/>
      <c r="F160" s="23"/>
      <c r="G160" s="23"/>
      <c r="H160" s="23"/>
      <c r="I160" s="23"/>
      <c r="J160" s="23"/>
      <c r="K160" s="23"/>
      <c r="L160" s="24">
        <f>(SUM(L155:L159))-(MAX(L155:L159))</f>
        <v>53</v>
      </c>
      <c r="M160" s="23"/>
      <c r="N160" s="23"/>
      <c r="O160" s="23"/>
      <c r="V160" s="24"/>
      <c r="W160" s="25">
        <f>IF(COUNT(W155:W159)=5,(SUM(W155:W159))-(MAX(W155:W159)),(IF(COUNT(W155:W159)=4,SUM(W155:W159),IF(COUNTBLANK(W155:W159)&gt;0,SUM(W155:W159),"DQ"))))</f>
        <v>99</v>
      </c>
    </row>
    <row r="161" spans="1:23" ht="12.75">
      <c r="A161" s="7" t="s">
        <v>16</v>
      </c>
      <c r="B161" s="26" t="s">
        <v>43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ht="12.75">
      <c r="A162" s="6" t="s">
        <v>0</v>
      </c>
      <c r="B162" s="12"/>
      <c r="C162" s="13">
        <v>1</v>
      </c>
      <c r="D162" s="13">
        <v>2</v>
      </c>
      <c r="E162" s="13">
        <v>3</v>
      </c>
      <c r="F162" s="13">
        <v>4</v>
      </c>
      <c r="G162" s="13">
        <v>5</v>
      </c>
      <c r="H162" s="13">
        <v>6</v>
      </c>
      <c r="I162" s="13">
        <v>7</v>
      </c>
      <c r="J162" s="13">
        <v>8</v>
      </c>
      <c r="K162" s="13">
        <v>9</v>
      </c>
      <c r="L162" s="13" t="s">
        <v>1</v>
      </c>
      <c r="M162" s="13">
        <v>10</v>
      </c>
      <c r="N162" s="13">
        <v>11</v>
      </c>
      <c r="O162" s="13">
        <v>12</v>
      </c>
      <c r="P162" s="13">
        <v>13</v>
      </c>
      <c r="Q162" s="13">
        <v>14</v>
      </c>
      <c r="R162" s="13">
        <v>15</v>
      </c>
      <c r="S162" s="13">
        <v>16</v>
      </c>
      <c r="T162" s="13">
        <v>17</v>
      </c>
      <c r="U162" s="13">
        <v>18</v>
      </c>
      <c r="V162" s="14" t="s">
        <v>2</v>
      </c>
      <c r="W162" s="15" t="s">
        <v>3</v>
      </c>
    </row>
    <row r="163" spans="1:23" ht="12.75">
      <c r="A163" s="30">
        <v>1</v>
      </c>
      <c r="B163" s="16" t="s">
        <v>103</v>
      </c>
      <c r="C163" s="17">
        <v>5</v>
      </c>
      <c r="D163" s="17">
        <v>5</v>
      </c>
      <c r="E163" s="17">
        <v>3</v>
      </c>
      <c r="F163" s="17">
        <v>5</v>
      </c>
      <c r="G163" s="17">
        <v>4</v>
      </c>
      <c r="H163" s="17">
        <v>6</v>
      </c>
      <c r="I163" s="17">
        <v>7</v>
      </c>
      <c r="J163" s="17">
        <v>4</v>
      </c>
      <c r="K163" s="17">
        <v>6</v>
      </c>
      <c r="L163" s="18">
        <v>45</v>
      </c>
      <c r="M163" s="17">
        <v>6</v>
      </c>
      <c r="N163" s="17">
        <v>4</v>
      </c>
      <c r="O163" s="17">
        <v>4</v>
      </c>
      <c r="P163" s="17">
        <v>4</v>
      </c>
      <c r="Q163" s="17">
        <v>7</v>
      </c>
      <c r="R163" s="17">
        <v>5</v>
      </c>
      <c r="S163" s="17">
        <v>4</v>
      </c>
      <c r="T163" s="17">
        <v>5</v>
      </c>
      <c r="U163" s="17">
        <v>3</v>
      </c>
      <c r="V163" s="18">
        <v>42</v>
      </c>
      <c r="W163" s="19">
        <f>IF(COUNT(L163,V163)&gt;0,SUM(L163,V163),0)</f>
        <v>87</v>
      </c>
    </row>
    <row r="164" spans="1:23" ht="12.75">
      <c r="A164" s="30">
        <v>2</v>
      </c>
      <c r="B164" s="20" t="s">
        <v>138</v>
      </c>
      <c r="C164" s="17">
        <v>6</v>
      </c>
      <c r="D164" s="17">
        <v>5</v>
      </c>
      <c r="E164" s="17">
        <v>3</v>
      </c>
      <c r="F164" s="17">
        <v>5</v>
      </c>
      <c r="G164" s="17">
        <v>7</v>
      </c>
      <c r="H164" s="17">
        <v>5</v>
      </c>
      <c r="I164" s="17">
        <v>7</v>
      </c>
      <c r="J164" s="17">
        <v>4</v>
      </c>
      <c r="K164" s="17">
        <v>6</v>
      </c>
      <c r="L164" s="18">
        <v>48</v>
      </c>
      <c r="M164" s="17">
        <v>5</v>
      </c>
      <c r="N164" s="17">
        <v>6</v>
      </c>
      <c r="O164" s="17">
        <v>6</v>
      </c>
      <c r="P164" s="21">
        <v>7</v>
      </c>
      <c r="Q164" s="21">
        <v>6</v>
      </c>
      <c r="R164" s="21">
        <v>8</v>
      </c>
      <c r="S164" s="21">
        <v>4</v>
      </c>
      <c r="T164" s="21">
        <v>5</v>
      </c>
      <c r="U164" s="21">
        <v>6</v>
      </c>
      <c r="V164" s="18">
        <v>52</v>
      </c>
      <c r="W164" s="19">
        <f>IF(COUNT(L164,V164)&gt;0,SUM(L164,V164),0)</f>
        <v>100</v>
      </c>
    </row>
    <row r="165" spans="1:23" ht="12.75">
      <c r="A165" s="30">
        <v>3</v>
      </c>
      <c r="B165" s="20" t="s">
        <v>139</v>
      </c>
      <c r="C165" s="17">
        <v>5</v>
      </c>
      <c r="D165" s="17">
        <v>6</v>
      </c>
      <c r="E165" s="17">
        <v>4</v>
      </c>
      <c r="F165" s="17">
        <v>6</v>
      </c>
      <c r="G165" s="17">
        <v>6</v>
      </c>
      <c r="H165" s="17">
        <v>6</v>
      </c>
      <c r="I165" s="17">
        <v>7</v>
      </c>
      <c r="J165" s="17">
        <v>5</v>
      </c>
      <c r="K165" s="17">
        <v>7</v>
      </c>
      <c r="L165" s="18">
        <v>52</v>
      </c>
      <c r="M165" s="17">
        <v>6</v>
      </c>
      <c r="N165" s="17">
        <v>6</v>
      </c>
      <c r="O165" s="17">
        <v>7</v>
      </c>
      <c r="P165" s="21">
        <v>4</v>
      </c>
      <c r="Q165" s="21">
        <v>6</v>
      </c>
      <c r="R165" s="21">
        <v>6</v>
      </c>
      <c r="S165" s="21">
        <v>3</v>
      </c>
      <c r="T165" s="21">
        <v>5</v>
      </c>
      <c r="U165" s="21">
        <v>4</v>
      </c>
      <c r="V165" s="18">
        <v>47</v>
      </c>
      <c r="W165" s="19">
        <f>IF(COUNT(L165,V165)&gt;0,SUM(L165,V165),0)</f>
        <v>99</v>
      </c>
    </row>
    <row r="166" spans="1:23" ht="12.75">
      <c r="A166" s="30">
        <v>4</v>
      </c>
      <c r="B166" s="20" t="s">
        <v>140</v>
      </c>
      <c r="C166" s="17">
        <v>8</v>
      </c>
      <c r="D166" s="17">
        <v>6</v>
      </c>
      <c r="E166" s="17">
        <v>4</v>
      </c>
      <c r="F166" s="17">
        <v>6</v>
      </c>
      <c r="G166" s="17">
        <v>8</v>
      </c>
      <c r="H166" s="17">
        <v>5</v>
      </c>
      <c r="I166" s="17">
        <v>8</v>
      </c>
      <c r="J166" s="17">
        <v>7</v>
      </c>
      <c r="K166" s="17">
        <v>9</v>
      </c>
      <c r="L166" s="18">
        <v>61</v>
      </c>
      <c r="M166" s="17">
        <v>7</v>
      </c>
      <c r="N166" s="17">
        <v>8</v>
      </c>
      <c r="O166" s="17">
        <v>5</v>
      </c>
      <c r="P166" s="21">
        <v>7</v>
      </c>
      <c r="Q166" s="21">
        <v>6</v>
      </c>
      <c r="R166" s="21">
        <v>8</v>
      </c>
      <c r="S166" s="21">
        <v>4</v>
      </c>
      <c r="T166" s="21">
        <v>6</v>
      </c>
      <c r="U166" s="21">
        <v>6</v>
      </c>
      <c r="V166" s="18">
        <v>57</v>
      </c>
      <c r="W166" s="19">
        <f>IF(COUNT(L166,V166)&gt;0,SUM(L166,V166),0)</f>
        <v>118</v>
      </c>
    </row>
    <row r="167" spans="1:23" ht="12.75">
      <c r="A167" s="30">
        <v>5</v>
      </c>
      <c r="B167" s="20" t="s">
        <v>141</v>
      </c>
      <c r="C167" s="17">
        <v>5</v>
      </c>
      <c r="D167" s="17">
        <v>9</v>
      </c>
      <c r="E167" s="17">
        <v>5</v>
      </c>
      <c r="F167" s="17">
        <v>7</v>
      </c>
      <c r="G167" s="17">
        <v>6</v>
      </c>
      <c r="H167" s="17">
        <v>5</v>
      </c>
      <c r="I167" s="17">
        <v>6</v>
      </c>
      <c r="J167" s="17">
        <v>5</v>
      </c>
      <c r="K167" s="17">
        <v>7</v>
      </c>
      <c r="L167" s="18">
        <v>55</v>
      </c>
      <c r="M167" s="17">
        <v>6</v>
      </c>
      <c r="N167" s="17">
        <v>4</v>
      </c>
      <c r="O167" s="17">
        <v>4</v>
      </c>
      <c r="P167" s="21">
        <v>4</v>
      </c>
      <c r="Q167" s="21">
        <v>7</v>
      </c>
      <c r="R167" s="21">
        <v>5</v>
      </c>
      <c r="S167" s="21">
        <v>4</v>
      </c>
      <c r="T167" s="21">
        <v>7</v>
      </c>
      <c r="U167" s="21">
        <v>4</v>
      </c>
      <c r="V167" s="18">
        <v>45</v>
      </c>
      <c r="W167" s="19">
        <f>IF(COUNT(L167,V167)&gt;0,SUM(L167,V167),0)</f>
        <v>100</v>
      </c>
    </row>
    <row r="168" spans="3:23" ht="12.75">
      <c r="C168" s="23"/>
      <c r="D168" s="23"/>
      <c r="E168" s="23"/>
      <c r="F168" s="23"/>
      <c r="G168" s="23"/>
      <c r="H168" s="23"/>
      <c r="I168" s="23"/>
      <c r="J168" s="23"/>
      <c r="K168" s="23"/>
      <c r="L168" s="24">
        <f>(SUM(L163:L167))-(MAX(L163:L167))</f>
        <v>200</v>
      </c>
      <c r="M168" s="23"/>
      <c r="N168" s="23"/>
      <c r="O168" s="23"/>
      <c r="V168" s="24"/>
      <c r="W168" s="36">
        <f>IF(COUNT(W163:W167)=5,(SUM(W163:W167))-(MAX(W163:W167)),(IF(COUNT(W163:W167)=4,SUM(W163:W167),IF(COUNTBLANK(W163:W167)&gt;0,SUM(W163:W167),"DQ"))))</f>
        <v>386</v>
      </c>
    </row>
    <row r="169" spans="1:23" ht="12.75">
      <c r="A169" s="7" t="s">
        <v>17</v>
      </c>
      <c r="B169" s="26" t="s">
        <v>62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2.75">
      <c r="A170" s="6" t="s">
        <v>0</v>
      </c>
      <c r="B170" s="12"/>
      <c r="C170" s="13">
        <v>1</v>
      </c>
      <c r="D170" s="13">
        <v>2</v>
      </c>
      <c r="E170" s="13">
        <v>3</v>
      </c>
      <c r="F170" s="13">
        <v>4</v>
      </c>
      <c r="G170" s="13">
        <v>5</v>
      </c>
      <c r="H170" s="13">
        <v>6</v>
      </c>
      <c r="I170" s="13">
        <v>7</v>
      </c>
      <c r="J170" s="13">
        <v>8</v>
      </c>
      <c r="K170" s="13">
        <v>9</v>
      </c>
      <c r="L170" s="13" t="s">
        <v>1</v>
      </c>
      <c r="M170" s="13">
        <v>10</v>
      </c>
      <c r="N170" s="13">
        <v>11</v>
      </c>
      <c r="O170" s="13">
        <v>12</v>
      </c>
      <c r="P170" s="13">
        <v>13</v>
      </c>
      <c r="Q170" s="13">
        <v>14</v>
      </c>
      <c r="R170" s="13">
        <v>15</v>
      </c>
      <c r="S170" s="13">
        <v>16</v>
      </c>
      <c r="T170" s="13">
        <v>17</v>
      </c>
      <c r="U170" s="13">
        <v>18</v>
      </c>
      <c r="V170" s="14" t="s">
        <v>2</v>
      </c>
      <c r="W170" s="15" t="s">
        <v>3</v>
      </c>
    </row>
    <row r="171" spans="1:23" ht="12.75">
      <c r="A171" s="30">
        <v>1</v>
      </c>
      <c r="B171" s="16" t="s">
        <v>148</v>
      </c>
      <c r="C171" s="17">
        <v>5</v>
      </c>
      <c r="D171" s="17">
        <v>5</v>
      </c>
      <c r="E171" s="17">
        <v>4</v>
      </c>
      <c r="F171" s="17">
        <v>4</v>
      </c>
      <c r="G171" s="17">
        <v>5</v>
      </c>
      <c r="H171" s="17">
        <v>5</v>
      </c>
      <c r="I171" s="17">
        <v>6</v>
      </c>
      <c r="J171" s="17">
        <v>4</v>
      </c>
      <c r="K171" s="17">
        <v>5</v>
      </c>
      <c r="L171" s="18">
        <v>43</v>
      </c>
      <c r="M171" s="17">
        <v>4</v>
      </c>
      <c r="N171" s="17">
        <v>5</v>
      </c>
      <c r="O171" s="17">
        <v>4</v>
      </c>
      <c r="P171" s="17">
        <v>5</v>
      </c>
      <c r="Q171" s="17">
        <v>4</v>
      </c>
      <c r="R171" s="17">
        <v>5</v>
      </c>
      <c r="S171" s="17">
        <v>4</v>
      </c>
      <c r="T171" s="17">
        <v>6</v>
      </c>
      <c r="U171" s="17">
        <v>3</v>
      </c>
      <c r="V171" s="18">
        <v>40</v>
      </c>
      <c r="W171" s="19">
        <f>IF(COUNT(L171,V171)&gt;0,SUM(L171,V171),0)</f>
        <v>83</v>
      </c>
    </row>
    <row r="172" spans="1:23" ht="12.75">
      <c r="A172" s="30">
        <v>2</v>
      </c>
      <c r="B172" s="20" t="s">
        <v>104</v>
      </c>
      <c r="C172" s="17">
        <v>5</v>
      </c>
      <c r="D172" s="17">
        <v>5</v>
      </c>
      <c r="E172" s="17">
        <v>4</v>
      </c>
      <c r="F172" s="17">
        <v>7</v>
      </c>
      <c r="G172" s="17">
        <v>7</v>
      </c>
      <c r="H172" s="17">
        <v>4</v>
      </c>
      <c r="I172" s="17">
        <v>6</v>
      </c>
      <c r="J172" s="17">
        <v>5</v>
      </c>
      <c r="K172" s="17">
        <v>5</v>
      </c>
      <c r="L172" s="18">
        <v>48</v>
      </c>
      <c r="M172" s="17">
        <v>5</v>
      </c>
      <c r="N172" s="17">
        <v>6</v>
      </c>
      <c r="O172" s="17">
        <v>4</v>
      </c>
      <c r="P172" s="21">
        <v>6</v>
      </c>
      <c r="Q172" s="21">
        <v>7</v>
      </c>
      <c r="R172" s="21">
        <v>6</v>
      </c>
      <c r="S172" s="21">
        <v>3</v>
      </c>
      <c r="T172" s="21">
        <v>6</v>
      </c>
      <c r="U172" s="21">
        <v>4</v>
      </c>
      <c r="V172" s="18">
        <v>47</v>
      </c>
      <c r="W172" s="19">
        <f>IF(COUNT(L172,V172)&gt;0,SUM(L172,V172),0)</f>
        <v>95</v>
      </c>
    </row>
    <row r="173" spans="1:23" ht="12.75">
      <c r="A173" s="30">
        <v>3</v>
      </c>
      <c r="B173" s="20" t="s">
        <v>149</v>
      </c>
      <c r="C173" s="17">
        <v>4</v>
      </c>
      <c r="D173" s="17">
        <v>5</v>
      </c>
      <c r="E173" s="17">
        <v>5</v>
      </c>
      <c r="F173" s="17">
        <v>6</v>
      </c>
      <c r="G173" s="17">
        <v>6</v>
      </c>
      <c r="H173" s="17">
        <v>3</v>
      </c>
      <c r="I173" s="17">
        <v>7</v>
      </c>
      <c r="J173" s="17">
        <v>5</v>
      </c>
      <c r="K173" s="17">
        <v>7</v>
      </c>
      <c r="L173" s="18">
        <v>48</v>
      </c>
      <c r="M173" s="17">
        <v>4</v>
      </c>
      <c r="N173" s="17">
        <v>6</v>
      </c>
      <c r="O173" s="17">
        <v>5</v>
      </c>
      <c r="P173" s="21">
        <v>9</v>
      </c>
      <c r="Q173" s="21">
        <v>4</v>
      </c>
      <c r="R173" s="21">
        <v>6</v>
      </c>
      <c r="S173" s="21">
        <v>4</v>
      </c>
      <c r="T173" s="21">
        <v>6</v>
      </c>
      <c r="U173" s="21">
        <v>3</v>
      </c>
      <c r="V173" s="18">
        <v>47</v>
      </c>
      <c r="W173" s="19">
        <f>IF(COUNT(L173,V173)&gt;0,SUM(L173,V173),0)</f>
        <v>95</v>
      </c>
    </row>
    <row r="174" spans="1:23" ht="12.75">
      <c r="A174" s="30">
        <v>4</v>
      </c>
      <c r="B174" s="20" t="s">
        <v>150</v>
      </c>
      <c r="C174" s="17">
        <v>7</v>
      </c>
      <c r="D174" s="17">
        <v>6</v>
      </c>
      <c r="E174" s="17">
        <v>3</v>
      </c>
      <c r="F174" s="17">
        <v>4</v>
      </c>
      <c r="G174" s="17">
        <v>6</v>
      </c>
      <c r="H174" s="17">
        <v>3</v>
      </c>
      <c r="I174" s="17">
        <v>6</v>
      </c>
      <c r="J174" s="17">
        <v>6</v>
      </c>
      <c r="K174" s="17">
        <v>7</v>
      </c>
      <c r="L174" s="18">
        <v>48</v>
      </c>
      <c r="M174" s="17">
        <v>6</v>
      </c>
      <c r="N174" s="17">
        <v>6</v>
      </c>
      <c r="O174" s="17">
        <v>5</v>
      </c>
      <c r="P174" s="21">
        <v>6</v>
      </c>
      <c r="Q174" s="21">
        <v>6</v>
      </c>
      <c r="R174" s="21">
        <v>8</v>
      </c>
      <c r="S174" s="21">
        <v>4</v>
      </c>
      <c r="T174" s="21">
        <v>6</v>
      </c>
      <c r="U174" s="21">
        <v>4</v>
      </c>
      <c r="V174" s="18">
        <v>51</v>
      </c>
      <c r="W174" s="19">
        <f>IF(COUNT(L174,V174)&gt;0,SUM(L174,V174),0)</f>
        <v>99</v>
      </c>
    </row>
    <row r="175" spans="1:23" ht="12.75">
      <c r="A175" s="30">
        <v>5</v>
      </c>
      <c r="B175" s="20" t="s">
        <v>151</v>
      </c>
      <c r="C175" s="17">
        <v>6</v>
      </c>
      <c r="D175" s="17">
        <v>7</v>
      </c>
      <c r="E175" s="17">
        <v>6</v>
      </c>
      <c r="F175" s="17">
        <v>6</v>
      </c>
      <c r="G175" s="17">
        <v>6</v>
      </c>
      <c r="H175" s="17">
        <v>5</v>
      </c>
      <c r="I175" s="17">
        <v>5</v>
      </c>
      <c r="J175" s="17">
        <v>9</v>
      </c>
      <c r="K175" s="17">
        <v>8</v>
      </c>
      <c r="L175" s="18">
        <v>58</v>
      </c>
      <c r="M175" s="17">
        <v>5</v>
      </c>
      <c r="N175" s="17">
        <v>8</v>
      </c>
      <c r="O175" s="17">
        <v>4</v>
      </c>
      <c r="P175" s="21">
        <v>4</v>
      </c>
      <c r="Q175" s="21">
        <v>7</v>
      </c>
      <c r="R175" s="21">
        <v>10</v>
      </c>
      <c r="S175" s="21">
        <v>3</v>
      </c>
      <c r="T175" s="21">
        <v>9</v>
      </c>
      <c r="U175" s="21">
        <v>4</v>
      </c>
      <c r="V175" s="18">
        <v>54</v>
      </c>
      <c r="W175" s="19">
        <f>IF(COUNT(L175,V175)&gt;0,SUM(L175,V175),0)</f>
        <v>112</v>
      </c>
    </row>
    <row r="176" spans="3:23" ht="12.75">
      <c r="C176" s="23"/>
      <c r="D176" s="23"/>
      <c r="E176" s="23"/>
      <c r="F176" s="23"/>
      <c r="G176" s="23"/>
      <c r="H176" s="23"/>
      <c r="I176" s="23"/>
      <c r="J176" s="23"/>
      <c r="K176" s="23"/>
      <c r="L176" s="24">
        <f>(SUM(L171:L175))-(MAX(L171:L175))</f>
        <v>187</v>
      </c>
      <c r="M176" s="23"/>
      <c r="N176" s="23"/>
      <c r="O176" s="23"/>
      <c r="V176" s="24"/>
      <c r="W176" s="36">
        <f>IF(COUNT(W171:W175)=5,(SUM(W171:W175))-(MAX(W171:W175)),(IF(COUNT(W171:W175)=4,SUM(W171:W175),IF(COUNTBLANK(W171:W175)&gt;0,SUM(W171:W175),"DQ"))))</f>
        <v>372</v>
      </c>
    </row>
    <row r="177" spans="1:23" ht="12.75">
      <c r="A177" s="7" t="s">
        <v>18</v>
      </c>
      <c r="B177" s="26" t="s">
        <v>63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2.75">
      <c r="A178" s="6" t="s">
        <v>0</v>
      </c>
      <c r="B178" s="12"/>
      <c r="C178" s="13">
        <v>1</v>
      </c>
      <c r="D178" s="13">
        <v>2</v>
      </c>
      <c r="E178" s="13">
        <v>3</v>
      </c>
      <c r="F178" s="13">
        <v>4</v>
      </c>
      <c r="G178" s="13">
        <v>5</v>
      </c>
      <c r="H178" s="13">
        <v>6</v>
      </c>
      <c r="I178" s="13">
        <v>7</v>
      </c>
      <c r="J178" s="13">
        <v>8</v>
      </c>
      <c r="K178" s="13">
        <v>9</v>
      </c>
      <c r="L178" s="13" t="s">
        <v>1</v>
      </c>
      <c r="M178" s="13">
        <v>10</v>
      </c>
      <c r="N178" s="13">
        <v>11</v>
      </c>
      <c r="O178" s="13">
        <v>12</v>
      </c>
      <c r="P178" s="13">
        <v>13</v>
      </c>
      <c r="Q178" s="13">
        <v>14</v>
      </c>
      <c r="R178" s="13">
        <v>15</v>
      </c>
      <c r="S178" s="13">
        <v>16</v>
      </c>
      <c r="T178" s="13">
        <v>17</v>
      </c>
      <c r="U178" s="13">
        <v>18</v>
      </c>
      <c r="V178" s="14" t="s">
        <v>2</v>
      </c>
      <c r="W178" s="15" t="s">
        <v>3</v>
      </c>
    </row>
    <row r="179" spans="1:23" ht="12.75">
      <c r="A179" s="30">
        <v>1</v>
      </c>
      <c r="B179" s="16" t="s">
        <v>80</v>
      </c>
      <c r="C179" s="17">
        <v>7</v>
      </c>
      <c r="D179" s="17">
        <v>4</v>
      </c>
      <c r="E179" s="17">
        <v>4</v>
      </c>
      <c r="F179" s="17">
        <v>4</v>
      </c>
      <c r="G179" s="17">
        <v>4</v>
      </c>
      <c r="H179" s="17">
        <v>3</v>
      </c>
      <c r="I179" s="17">
        <v>5</v>
      </c>
      <c r="J179" s="17">
        <v>5</v>
      </c>
      <c r="K179" s="17">
        <v>6</v>
      </c>
      <c r="L179" s="18">
        <v>42</v>
      </c>
      <c r="M179" s="17">
        <v>4</v>
      </c>
      <c r="N179" s="17">
        <v>6</v>
      </c>
      <c r="O179" s="17">
        <v>5</v>
      </c>
      <c r="P179" s="17">
        <v>4</v>
      </c>
      <c r="Q179" s="17">
        <v>4</v>
      </c>
      <c r="R179" s="17">
        <v>6</v>
      </c>
      <c r="S179" s="17">
        <v>5</v>
      </c>
      <c r="T179" s="17">
        <v>5</v>
      </c>
      <c r="U179" s="17">
        <v>4</v>
      </c>
      <c r="V179" s="18">
        <v>43</v>
      </c>
      <c r="W179" s="19">
        <f>IF(COUNT(L179,V179)&gt;0,SUM(L179,V179),0)</f>
        <v>85</v>
      </c>
    </row>
    <row r="180" spans="1:23" ht="12.75">
      <c r="A180" s="30">
        <v>2</v>
      </c>
      <c r="B180" s="20" t="s">
        <v>81</v>
      </c>
      <c r="C180" s="17">
        <v>5</v>
      </c>
      <c r="D180" s="17">
        <v>5</v>
      </c>
      <c r="E180" s="17">
        <v>3</v>
      </c>
      <c r="F180" s="17">
        <v>5</v>
      </c>
      <c r="G180" s="17">
        <v>4</v>
      </c>
      <c r="H180" s="17">
        <v>4</v>
      </c>
      <c r="I180" s="17">
        <v>8</v>
      </c>
      <c r="J180" s="17">
        <v>5</v>
      </c>
      <c r="K180" s="17">
        <v>7</v>
      </c>
      <c r="L180" s="18">
        <v>46</v>
      </c>
      <c r="M180" s="17">
        <v>8</v>
      </c>
      <c r="N180" s="17">
        <v>5</v>
      </c>
      <c r="O180" s="17">
        <v>5</v>
      </c>
      <c r="P180" s="21">
        <v>4</v>
      </c>
      <c r="Q180" s="21">
        <v>6</v>
      </c>
      <c r="R180" s="21">
        <v>4</v>
      </c>
      <c r="S180" s="21">
        <v>4</v>
      </c>
      <c r="T180" s="21">
        <v>7</v>
      </c>
      <c r="U180" s="21">
        <v>4</v>
      </c>
      <c r="V180" s="18">
        <v>47</v>
      </c>
      <c r="W180" s="19">
        <f>IF(COUNT(L180,V180)&gt;0,SUM(L180,V180),0)</f>
        <v>93</v>
      </c>
    </row>
    <row r="181" spans="1:23" ht="12.75">
      <c r="A181" s="30">
        <v>3</v>
      </c>
      <c r="B181" s="20" t="s">
        <v>82</v>
      </c>
      <c r="C181" s="17">
        <v>5</v>
      </c>
      <c r="D181" s="17">
        <v>4</v>
      </c>
      <c r="E181" s="17">
        <v>4</v>
      </c>
      <c r="F181" s="17">
        <v>4</v>
      </c>
      <c r="G181" s="17">
        <v>4</v>
      </c>
      <c r="H181" s="17">
        <v>3</v>
      </c>
      <c r="I181" s="17">
        <v>5</v>
      </c>
      <c r="J181" s="17">
        <v>4</v>
      </c>
      <c r="K181" s="17">
        <v>5</v>
      </c>
      <c r="L181" s="18">
        <v>38</v>
      </c>
      <c r="M181" s="17">
        <v>5</v>
      </c>
      <c r="N181" s="17">
        <v>5</v>
      </c>
      <c r="O181" s="17">
        <v>2</v>
      </c>
      <c r="P181" s="21">
        <v>4</v>
      </c>
      <c r="Q181" s="21">
        <v>4</v>
      </c>
      <c r="R181" s="21">
        <v>5</v>
      </c>
      <c r="S181" s="21">
        <v>5</v>
      </c>
      <c r="T181" s="21">
        <v>7</v>
      </c>
      <c r="U181" s="21">
        <v>3</v>
      </c>
      <c r="V181" s="18">
        <v>40</v>
      </c>
      <c r="W181" s="19">
        <f>IF(COUNT(L181,V181)&gt;0,SUM(L181,V181),0)</f>
        <v>78</v>
      </c>
    </row>
    <row r="182" spans="1:23" ht="12.75">
      <c r="A182" s="30">
        <v>4</v>
      </c>
      <c r="B182" s="20" t="s">
        <v>108</v>
      </c>
      <c r="C182" s="17">
        <v>6</v>
      </c>
      <c r="D182" s="17">
        <v>5</v>
      </c>
      <c r="E182" s="17">
        <v>4</v>
      </c>
      <c r="F182" s="17">
        <v>5</v>
      </c>
      <c r="G182" s="17">
        <v>6</v>
      </c>
      <c r="H182" s="17">
        <v>6</v>
      </c>
      <c r="I182" s="17">
        <v>6</v>
      </c>
      <c r="J182" s="17">
        <v>6</v>
      </c>
      <c r="K182" s="17">
        <v>6</v>
      </c>
      <c r="L182" s="18">
        <v>50</v>
      </c>
      <c r="M182" s="17">
        <v>4</v>
      </c>
      <c r="N182" s="17">
        <v>4</v>
      </c>
      <c r="O182" s="17">
        <v>4</v>
      </c>
      <c r="P182" s="21">
        <v>5</v>
      </c>
      <c r="Q182" s="21">
        <v>5</v>
      </c>
      <c r="R182" s="21">
        <v>5</v>
      </c>
      <c r="S182" s="21">
        <v>3</v>
      </c>
      <c r="T182" s="21">
        <v>5</v>
      </c>
      <c r="U182" s="21">
        <v>4</v>
      </c>
      <c r="V182" s="18">
        <v>39</v>
      </c>
      <c r="W182" s="19">
        <f>IF(COUNT(L182,V182)&gt;0,SUM(L182,V182),0)</f>
        <v>89</v>
      </c>
    </row>
    <row r="183" spans="1:23" ht="12.75">
      <c r="A183" s="30">
        <v>5</v>
      </c>
      <c r="B183" s="20" t="s">
        <v>147</v>
      </c>
      <c r="C183" s="17">
        <v>6</v>
      </c>
      <c r="D183" s="17">
        <v>7</v>
      </c>
      <c r="E183" s="17">
        <v>3</v>
      </c>
      <c r="F183" s="17">
        <v>8</v>
      </c>
      <c r="G183" s="17">
        <v>5</v>
      </c>
      <c r="H183" s="17">
        <v>3</v>
      </c>
      <c r="I183" s="17">
        <v>5</v>
      </c>
      <c r="J183" s="17">
        <v>5</v>
      </c>
      <c r="K183" s="17">
        <v>5</v>
      </c>
      <c r="L183" s="18">
        <v>47</v>
      </c>
      <c r="M183" s="17">
        <v>5</v>
      </c>
      <c r="N183" s="17">
        <v>5</v>
      </c>
      <c r="O183" s="17">
        <v>4</v>
      </c>
      <c r="P183" s="21">
        <v>4</v>
      </c>
      <c r="Q183" s="21">
        <v>6</v>
      </c>
      <c r="R183" s="21">
        <v>7</v>
      </c>
      <c r="S183" s="21">
        <v>4</v>
      </c>
      <c r="T183" s="21">
        <v>6</v>
      </c>
      <c r="U183" s="21">
        <v>6</v>
      </c>
      <c r="V183" s="18">
        <v>47</v>
      </c>
      <c r="W183" s="19">
        <f>IF(COUNT(L183,V183)&gt;0,SUM(L183,V183),0)</f>
        <v>94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(SUM(L179:L183))-(MAX(L179:L183))</f>
        <v>173</v>
      </c>
      <c r="M184" s="23"/>
      <c r="N184" s="23"/>
      <c r="O184" s="23"/>
      <c r="V184" s="24"/>
      <c r="W184" s="36">
        <f>IF(COUNT(W179:W183)=5,(SUM(W179:W183))-(MAX(W179:W183)),(IF(COUNT(W179:W183)=4,SUM(W179:W183),IF(COUNTBLANK(W179:W183)&gt;0,SUM(W179:W183),"DQ"))))</f>
        <v>345</v>
      </c>
    </row>
    <row r="185" spans="1:23" ht="12.75">
      <c r="A185" s="7" t="s">
        <v>19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ht="12.75">
      <c r="A186" s="6" t="s">
        <v>0</v>
      </c>
      <c r="B186" s="12"/>
      <c r="C186" s="13">
        <v>1</v>
      </c>
      <c r="D186" s="13">
        <v>2</v>
      </c>
      <c r="E186" s="13">
        <v>3</v>
      </c>
      <c r="F186" s="13">
        <v>4</v>
      </c>
      <c r="G186" s="13">
        <v>5</v>
      </c>
      <c r="H186" s="13">
        <v>6</v>
      </c>
      <c r="I186" s="13">
        <v>7</v>
      </c>
      <c r="J186" s="13">
        <v>8</v>
      </c>
      <c r="K186" s="13">
        <v>9</v>
      </c>
      <c r="L186" s="13" t="s">
        <v>1</v>
      </c>
      <c r="M186" s="13">
        <v>10</v>
      </c>
      <c r="N186" s="13">
        <v>11</v>
      </c>
      <c r="O186" s="13">
        <v>12</v>
      </c>
      <c r="P186" s="13">
        <v>13</v>
      </c>
      <c r="Q186" s="13">
        <v>14</v>
      </c>
      <c r="R186" s="13">
        <v>15</v>
      </c>
      <c r="S186" s="13">
        <v>16</v>
      </c>
      <c r="T186" s="13">
        <v>17</v>
      </c>
      <c r="U186" s="13">
        <v>18</v>
      </c>
      <c r="V186" s="14" t="s">
        <v>2</v>
      </c>
      <c r="W186" s="15" t="s">
        <v>3</v>
      </c>
    </row>
    <row r="187" spans="1:23" ht="12.75">
      <c r="A187" s="30">
        <v>1</v>
      </c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8">
        <f>IF(COUNTBLANK(C187:K187)&gt;0,"",SUM(C187:K187))</f>
      </c>
      <c r="M187" s="17"/>
      <c r="N187" s="17"/>
      <c r="O187" s="17"/>
      <c r="P187" s="17"/>
      <c r="Q187" s="17"/>
      <c r="R187" s="17"/>
      <c r="S187" s="17"/>
      <c r="T187" s="17"/>
      <c r="U187" s="17"/>
      <c r="V187" s="18">
        <f>IF(COUNTBLANK(M187:U187)&gt;0,"",SUM(M187:U187))</f>
      </c>
      <c r="W187" s="19">
        <f>IF(COUNT(L187,V187)&gt;0,SUM(L187,V187),0)</f>
        <v>0</v>
      </c>
    </row>
    <row r="188" spans="1:23" ht="12.75">
      <c r="A188" s="30">
        <v>2</v>
      </c>
      <c r="B188" s="20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21"/>
      <c r="Q188" s="21"/>
      <c r="R188" s="21"/>
      <c r="S188" s="21"/>
      <c r="T188" s="21"/>
      <c r="U188" s="21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3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4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5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3:23" ht="12.75">
      <c r="C192" s="23"/>
      <c r="D192" s="23"/>
      <c r="E192" s="23"/>
      <c r="F192" s="23"/>
      <c r="G192" s="23"/>
      <c r="H192" s="23"/>
      <c r="I192" s="23"/>
      <c r="J192" s="23"/>
      <c r="K192" s="23"/>
      <c r="L192" s="24">
        <f>(SUM(L187:L191))-(MAX(L187:L191))</f>
        <v>0</v>
      </c>
      <c r="M192" s="23"/>
      <c r="N192" s="23"/>
      <c r="O192" s="23"/>
      <c r="V192" s="24"/>
      <c r="W192" s="25">
        <f>IF(COUNT(W187:W191)=5,(SUM(W187:W191))-(MAX(W187:W191)),(IF(COUNT(W187:W191)=4,SUM(W187:W191),IF(COUNTBLANK(W187:W191)&gt;0,SUM(W187:W191),"DQ"))))</f>
        <v>0</v>
      </c>
    </row>
    <row r="193" spans="1:23" ht="12.75">
      <c r="A193" s="7" t="s">
        <v>20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ht="12.75">
      <c r="A194" s="6" t="s">
        <v>0</v>
      </c>
      <c r="B194" s="12"/>
      <c r="C194" s="13">
        <v>1</v>
      </c>
      <c r="D194" s="13">
        <v>2</v>
      </c>
      <c r="E194" s="13">
        <v>3</v>
      </c>
      <c r="F194" s="13">
        <v>4</v>
      </c>
      <c r="G194" s="13">
        <v>5</v>
      </c>
      <c r="H194" s="13">
        <v>6</v>
      </c>
      <c r="I194" s="13">
        <v>7</v>
      </c>
      <c r="J194" s="13">
        <v>8</v>
      </c>
      <c r="K194" s="13">
        <v>9</v>
      </c>
      <c r="L194" s="13" t="s">
        <v>1</v>
      </c>
      <c r="M194" s="13">
        <v>10</v>
      </c>
      <c r="N194" s="13">
        <v>11</v>
      </c>
      <c r="O194" s="13">
        <v>12</v>
      </c>
      <c r="P194" s="13">
        <v>13</v>
      </c>
      <c r="Q194" s="13">
        <v>14</v>
      </c>
      <c r="R194" s="13">
        <v>15</v>
      </c>
      <c r="S194" s="13">
        <v>16</v>
      </c>
      <c r="T194" s="13">
        <v>17</v>
      </c>
      <c r="U194" s="13">
        <v>18</v>
      </c>
      <c r="V194" s="14" t="s">
        <v>2</v>
      </c>
      <c r="W194" s="15" t="s">
        <v>3</v>
      </c>
    </row>
    <row r="195" spans="1:23" ht="12.75">
      <c r="A195" s="30">
        <v>1</v>
      </c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8">
        <f>IF(COUNTBLANK(C195:K195)&gt;0,"",SUM(C195:K195))</f>
      </c>
      <c r="M195" s="17"/>
      <c r="N195" s="17"/>
      <c r="O195" s="17"/>
      <c r="P195" s="17"/>
      <c r="Q195" s="17"/>
      <c r="R195" s="17"/>
      <c r="S195" s="17"/>
      <c r="T195" s="17"/>
      <c r="U195" s="17"/>
      <c r="V195" s="18">
        <f>IF(COUNTBLANK(M195:U195)&gt;0,"",SUM(M195:U195))</f>
      </c>
      <c r="W195" s="19">
        <f>IF(COUNT(L195,V195)&gt;0,SUM(L195,V195),0)</f>
        <v>0</v>
      </c>
    </row>
    <row r="196" spans="1:23" ht="12.75">
      <c r="A196" s="30">
        <v>2</v>
      </c>
      <c r="B196" s="20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21"/>
      <c r="Q196" s="21"/>
      <c r="R196" s="21"/>
      <c r="S196" s="21"/>
      <c r="T196" s="21"/>
      <c r="U196" s="21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3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4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5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3:23" ht="12.75">
      <c r="C200" s="23"/>
      <c r="D200" s="23"/>
      <c r="E200" s="23"/>
      <c r="F200" s="23"/>
      <c r="G200" s="23"/>
      <c r="H200" s="23"/>
      <c r="I200" s="23"/>
      <c r="J200" s="23"/>
      <c r="K200" s="23"/>
      <c r="L200" s="24">
        <f>(SUM(L195:L199))-(MAX(L195:L199))</f>
        <v>0</v>
      </c>
      <c r="M200" s="23"/>
      <c r="N200" s="23"/>
      <c r="O200" s="23"/>
      <c r="V200" s="24"/>
      <c r="W200" s="25">
        <f>IF(COUNT(W195:W199)=5,(SUM(W195:W199))-(MAX(W195:W199)),(IF(COUNT(W195:W199)=4,SUM(W195:W199),IF(COUNTBLANK(W195:W199)&gt;0,SUM(W195:W199),"DQ"))))</f>
        <v>0</v>
      </c>
    </row>
    <row r="201" spans="1:23" ht="12.75">
      <c r="A201" s="7" t="s">
        <v>21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ht="12.75">
      <c r="A202" s="6" t="s">
        <v>0</v>
      </c>
      <c r="B202" s="12"/>
      <c r="C202" s="13">
        <v>1</v>
      </c>
      <c r="D202" s="13">
        <v>2</v>
      </c>
      <c r="E202" s="13">
        <v>3</v>
      </c>
      <c r="F202" s="13">
        <v>4</v>
      </c>
      <c r="G202" s="13">
        <v>5</v>
      </c>
      <c r="H202" s="13">
        <v>6</v>
      </c>
      <c r="I202" s="13">
        <v>7</v>
      </c>
      <c r="J202" s="13">
        <v>8</v>
      </c>
      <c r="K202" s="13">
        <v>9</v>
      </c>
      <c r="L202" s="13" t="s">
        <v>1</v>
      </c>
      <c r="M202" s="13">
        <v>10</v>
      </c>
      <c r="N202" s="13">
        <v>11</v>
      </c>
      <c r="O202" s="13">
        <v>12</v>
      </c>
      <c r="P202" s="13">
        <v>13</v>
      </c>
      <c r="Q202" s="13">
        <v>14</v>
      </c>
      <c r="R202" s="13">
        <v>15</v>
      </c>
      <c r="S202" s="13">
        <v>16</v>
      </c>
      <c r="T202" s="13">
        <v>17</v>
      </c>
      <c r="U202" s="13">
        <v>18</v>
      </c>
      <c r="V202" s="14" t="s">
        <v>2</v>
      </c>
      <c r="W202" s="15" t="s">
        <v>3</v>
      </c>
    </row>
    <row r="203" spans="1:23" ht="12.75">
      <c r="A203" s="30">
        <v>1</v>
      </c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8">
        <f>IF(COUNTBLANK(C203:K203)&gt;0,"",SUM(C203:K203))</f>
      </c>
      <c r="M203" s="17"/>
      <c r="N203" s="17"/>
      <c r="O203" s="17"/>
      <c r="P203" s="17"/>
      <c r="Q203" s="17"/>
      <c r="R203" s="17"/>
      <c r="S203" s="17"/>
      <c r="T203" s="17"/>
      <c r="U203" s="17"/>
      <c r="V203" s="18">
        <f>IF(COUNTBLANK(M203:U203)&gt;0,"",SUM(M203:U203))</f>
      </c>
      <c r="W203" s="19">
        <f>IF(COUNT(L203,V203)&gt;0,SUM(L203,V203),0)</f>
        <v>0</v>
      </c>
    </row>
    <row r="204" spans="1:23" ht="12.75">
      <c r="A204" s="30">
        <v>2</v>
      </c>
      <c r="B204" s="20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21"/>
      <c r="Q204" s="21"/>
      <c r="R204" s="21"/>
      <c r="S204" s="21"/>
      <c r="T204" s="21"/>
      <c r="U204" s="21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3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4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5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3:23" ht="12.75">
      <c r="C208" s="23"/>
      <c r="D208" s="23"/>
      <c r="E208" s="23"/>
      <c r="F208" s="23"/>
      <c r="G208" s="23"/>
      <c r="H208" s="23"/>
      <c r="I208" s="23"/>
      <c r="J208" s="23"/>
      <c r="K208" s="23"/>
      <c r="L208" s="24">
        <f>(SUM(L203:L207))-(MAX(L203:L207))</f>
        <v>0</v>
      </c>
      <c r="M208" s="23"/>
      <c r="N208" s="23"/>
      <c r="O208" s="23"/>
      <c r="V208" s="24"/>
      <c r="W208" s="25">
        <f>IF(COUNT(W203:W207)=5,(SUM(W203:W207))-(MAX(W203:W207)),(IF(COUNT(W203:W207)=4,SUM(W203:W207),IF(COUNTBLANK(W203:W207)&gt;0,SUM(W203:W207),"DQ"))))</f>
        <v>0</v>
      </c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Scoresheet'!W16&gt;0,'Automatic Scoresheet'!A9,"")</f>
        <v>Team #1</v>
      </c>
      <c r="C2" s="5">
        <f>IF(COUNTBLANK(B2)=0,'Automatic Scoresheet'!W16,"")</f>
        <v>308</v>
      </c>
    </row>
    <row r="3" spans="1:3" ht="12.75">
      <c r="A3" s="31">
        <v>2</v>
      </c>
      <c r="B3" t="str">
        <f>IF('Automatic Scoresheet'!W24&gt;0,'Automatic Scoresheet'!A17,"")</f>
        <v>Team #2</v>
      </c>
      <c r="C3" s="5">
        <f>IF(COUNTBLANK(B3)=0,'Automatic Scoresheet'!W24,"")</f>
        <v>349</v>
      </c>
    </row>
    <row r="4" spans="1:3" ht="12.75">
      <c r="A4" s="31">
        <v>3</v>
      </c>
      <c r="B4" t="str">
        <f>IF('Automatic Scoresheet'!W32&gt;0,'Automatic Scoresheet'!A25,"")</f>
        <v>Team #3</v>
      </c>
      <c r="C4" s="5">
        <f>IF(COUNTBLANK(B4)=0,'Automatic Scoresheet'!W32,"")</f>
        <v>317</v>
      </c>
    </row>
    <row r="5" spans="1:3" ht="12.75">
      <c r="A5" s="31">
        <v>4</v>
      </c>
      <c r="B5" t="str">
        <f>IF('Automatic Scoresheet'!W40&gt;0,'Automatic Scoresheet'!A33,"")</f>
        <v>[Team 4]</v>
      </c>
      <c r="C5" s="5">
        <f>IF(COUNTBLANK(B5)=0,'Automatic Scoresheet'!W40,"")</f>
        <v>318</v>
      </c>
    </row>
    <row r="6" spans="1:3" ht="12.75">
      <c r="A6" s="31">
        <v>5</v>
      </c>
      <c r="B6" t="str">
        <f>IF('Automatic Scoresheet'!W48&gt;0,'Automatic Scoresheet'!A41,"")</f>
        <v>[Team 5]</v>
      </c>
      <c r="C6" s="5">
        <f>IF(COUNTBLANK(B6)=0,'Automatic Scoresheet'!W48,"")</f>
        <v>303</v>
      </c>
    </row>
    <row r="7" spans="1:3" ht="12.75">
      <c r="A7" s="31">
        <v>6</v>
      </c>
      <c r="B7" t="str">
        <f>IF('Automatic Scoresheet'!W56&gt;0,'Automatic Scoresheet'!A49,"")</f>
        <v>[Team 6]</v>
      </c>
      <c r="C7" s="5">
        <f>IF(COUNTBLANK(B7)=0,'Automatic Scoresheet'!W56,"")</f>
        <v>308</v>
      </c>
    </row>
    <row r="8" spans="1:3" ht="12.75">
      <c r="A8" s="31">
        <v>7</v>
      </c>
      <c r="B8" t="str">
        <f>IF('Automatic Scoresheet'!W64&gt;0,'Automatic Scoresheet'!A57,"")</f>
        <v>[Team 7]</v>
      </c>
      <c r="C8" s="5">
        <f>IF(COUNTBLANK(B8)=0,'Automatic Scoresheet'!W64,"")</f>
        <v>410</v>
      </c>
    </row>
    <row r="9" spans="1:3" ht="12.75">
      <c r="A9" s="31">
        <v>8</v>
      </c>
      <c r="B9" t="str">
        <f>IF('Automatic Scoresheet'!W72&gt;0,'Automatic Scoresheet'!A65,"")</f>
        <v>[Team 8]</v>
      </c>
      <c r="C9" s="5">
        <f>IF(COUNTBLANK(B9)=0,'Automatic Scoresheet'!W72,"")</f>
        <v>322</v>
      </c>
    </row>
    <row r="10" spans="1:3" ht="12.75">
      <c r="A10" s="31">
        <v>9</v>
      </c>
      <c r="B10" t="str">
        <f>IF('Automatic Scoresheet'!W80&gt;0,'Automatic Scoresheet'!A73,"")</f>
        <v>[Team 9]</v>
      </c>
      <c r="C10" s="5">
        <f>IF(COUNTBLANK(B10)=0,'Automatic Scoresheet'!W80,"")</f>
        <v>363</v>
      </c>
    </row>
    <row r="11" spans="1:3" ht="12.75">
      <c r="A11" s="31">
        <v>10</v>
      </c>
      <c r="B11" t="str">
        <f>IF('Automatic Scoresheet'!W88&gt;0,'Automatic Scoresheet'!A81,"")</f>
        <v>[Team 10]</v>
      </c>
      <c r="C11" s="5">
        <f>IF(COUNTBLANK(B11)=0,'Automatic Scoresheet'!W88,"")</f>
        <v>346</v>
      </c>
    </row>
    <row r="12" spans="1:3" ht="12.75">
      <c r="A12" s="31">
        <v>11</v>
      </c>
      <c r="B12" t="str">
        <f>IF('Automatic Scoresheet'!W96&gt;0,'Automatic Scoresheet'!A89,"")</f>
        <v>[Team 11]</v>
      </c>
      <c r="C12" s="5">
        <f>IF(COUNTBLANK(B12)=0,'Automatic Scoresheet'!W96,"")</f>
        <v>322</v>
      </c>
    </row>
    <row r="13" spans="1:3" ht="12.75">
      <c r="A13" s="31">
        <v>12</v>
      </c>
      <c r="B13" t="str">
        <f>IF('Automatic Scoresheet'!W104&gt;0,'Automatic Scoresheet'!A97,"")</f>
        <v>[Team 12]</v>
      </c>
      <c r="C13" s="5">
        <f>IF(COUNTBLANK(B13)=0,'Automatic Scoresheet'!W104,"")</f>
        <v>326</v>
      </c>
    </row>
    <row r="14" spans="1:3" ht="12.75">
      <c r="A14" s="31">
        <v>13</v>
      </c>
      <c r="B14" t="str">
        <f>IF('Automatic Scoresheet'!W112&gt;0,'Automatic Scoresheet'!A105,"")</f>
        <v>[Team 13]</v>
      </c>
      <c r="C14" s="5">
        <f>IF(COUNTBLANK(B14)=0,'Automatic Scoresheet'!W112,"")</f>
        <v>335</v>
      </c>
    </row>
    <row r="15" spans="1:3" ht="12.75">
      <c r="A15" s="31">
        <v>14</v>
      </c>
      <c r="B15" t="str">
        <f>IF('Automatic Scoresheet'!W120&gt;0,'Automatic Scoresheet'!A113,"")</f>
        <v>[Team 14]</v>
      </c>
      <c r="C15" s="5">
        <f>IF(COUNTBLANK(B15)=0,'Automatic Scoresheet'!W120,"")</f>
        <v>353</v>
      </c>
    </row>
    <row r="16" spans="1:3" ht="12.75">
      <c r="A16" s="31">
        <v>15</v>
      </c>
      <c r="B16" t="str">
        <f>IF('Automatic Scoresheet'!W128&gt;0,'Automatic Scoresheet'!A121,"")</f>
        <v>[Team 15]</v>
      </c>
      <c r="C16" s="5">
        <f>IF(COUNTBLANK(B16)=0,'Automatic Scoresheet'!W128,"")</f>
        <v>346</v>
      </c>
    </row>
    <row r="17" spans="1:3" ht="12.75">
      <c r="A17" s="31">
        <v>16</v>
      </c>
      <c r="B17" t="str">
        <f>IF('Automatic Scoresheet'!W136&gt;0,'Automatic Scoresheet'!A129,"")</f>
        <v>[Team 16]</v>
      </c>
      <c r="C17" s="5">
        <f>IF(COUNTBLANK(B17)=0,'Automatic Scoresheet'!W136,"")</f>
        <v>331</v>
      </c>
    </row>
    <row r="18" spans="1:3" ht="12.75">
      <c r="A18" s="31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31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31">
        <v>19</v>
      </c>
      <c r="B20" t="str">
        <f>IF('Automatic Scoresheet'!W160&gt;0,'Automatic Scoresheet'!A153,"")</f>
        <v>[Team 19]</v>
      </c>
      <c r="C20" s="5">
        <f>IF(COUNTBLANK(B20)=0,'Automatic Scoresheet'!W160,"")</f>
        <v>99</v>
      </c>
    </row>
    <row r="21" spans="1:3" ht="12.75">
      <c r="A21" s="31">
        <v>20</v>
      </c>
      <c r="B21" t="str">
        <f>IF('Automatic Scoresheet'!W168&gt;0,'Automatic Scoresheet'!A161,"")</f>
        <v>[Team 20]</v>
      </c>
      <c r="C21" s="5">
        <f>IF(COUNTBLANK(B21)=0,'Automatic Scoresheet'!W168,"")</f>
        <v>386</v>
      </c>
    </row>
    <row r="22" spans="1:3" ht="12.75">
      <c r="A22" s="31">
        <v>21</v>
      </c>
      <c r="B22" t="str">
        <f>IF('Automatic Scoresheet'!W176&gt;0,'Automatic Scoresheet'!A169,"")</f>
        <v>[Team 21]</v>
      </c>
      <c r="C22" s="5">
        <f>IF(COUNTBLANK(B22)=0,'Automatic Scoresheet'!W176,"")</f>
        <v>372</v>
      </c>
    </row>
    <row r="23" spans="1:3" ht="12.75">
      <c r="A23" s="31">
        <v>22</v>
      </c>
      <c r="B23" t="str">
        <f>IF('Automatic Scoresheet'!W184&gt;0,'Automatic Scoresheet'!A177,"")</f>
        <v>[Team 22]</v>
      </c>
      <c r="C23" s="5">
        <f>IF(COUNTBLANK(B23)=0,'Automatic Scoresheet'!W184,"")</f>
        <v>345</v>
      </c>
    </row>
    <row r="24" spans="1:3" ht="12.75">
      <c r="A24" s="31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31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31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Scoresheet'!W155&gt;0,'Automatic Scoresheet'!B11,"")</f>
        <v>Alec Winston</v>
      </c>
      <c r="C2" t="str">
        <f>IF(COUNTBLANK(B2)=1,"",'Automatic Scoresheet'!$A$9)</f>
        <v>Team #1</v>
      </c>
      <c r="D2" s="28">
        <f>IF(COUNTBLANK(B2)=1,"",'Automatic Scoresheet'!W155)</f>
        <v>99</v>
      </c>
    </row>
    <row r="3" spans="1:4" ht="12.75">
      <c r="A3" s="31">
        <v>2</v>
      </c>
      <c r="B3" t="str">
        <f>IF('Automatic Scoresheet'!W12&gt;0,'Automatic Scoresheet'!B12,"")</f>
        <v>Andrew Frisinger</v>
      </c>
      <c r="C3" t="str">
        <f>IF(COUNTBLANK(B3)=1,"",'Automatic Scoresheet'!$A$9)</f>
        <v>Team #1</v>
      </c>
      <c r="D3" s="5">
        <f>IF(COUNTBLANK(B3)=1,"",'Automatic Scoresheet'!W12)</f>
        <v>78</v>
      </c>
    </row>
    <row r="4" spans="1:4" ht="12.75">
      <c r="A4" s="31">
        <v>3</v>
      </c>
      <c r="B4" t="str">
        <f>IF('Automatic Scoresheet'!W13&gt;0,'Automatic Scoresheet'!B13,"")</f>
        <v>Bennett Knapek</v>
      </c>
      <c r="C4" t="str">
        <f>IF(COUNTBLANK(B4)=1,"",'Automatic Scoresheet'!$A$9)</f>
        <v>Team #1</v>
      </c>
      <c r="D4" s="5">
        <f>IF(COUNTBLANK(B4)=1,"",'Automatic Scoresheet'!W13)</f>
        <v>77</v>
      </c>
    </row>
    <row r="5" spans="1:4" ht="12.75">
      <c r="A5" s="28">
        <v>4</v>
      </c>
      <c r="B5" t="str">
        <f>IF('Automatic Scoresheet'!W14&gt;0,'Automatic Scoresheet'!B14,"")</f>
        <v>Alex Yost</v>
      </c>
      <c r="C5" t="str">
        <f>IF(COUNTBLANK(B5)=1,"",'Automatic Scoresheet'!$A$9)</f>
        <v>Team #1</v>
      </c>
      <c r="D5" s="5">
        <f>IF(COUNTBLANK(B5)=1,"",'Automatic Scoresheet'!W14)</f>
        <v>78</v>
      </c>
    </row>
    <row r="6" spans="1:4" ht="12.75">
      <c r="A6" s="31">
        <v>5</v>
      </c>
      <c r="B6" t="str">
        <f>IF('Automatic Scoresheet'!W15&gt;0,'Automatic Scoresheet'!B15,"")</f>
        <v>Vince Natalizio</v>
      </c>
      <c r="C6" t="str">
        <f>IF(COUNTBLANK(B6)=1,"",'Automatic Scoresheet'!$A$9)</f>
        <v>Team #1</v>
      </c>
      <c r="D6" s="5">
        <f>IF(COUNTBLANK(B6)=1,"",'Automatic Scoresheet'!W15)</f>
        <v>80</v>
      </c>
    </row>
    <row r="7" spans="1:4" ht="12.75">
      <c r="A7" s="31">
        <v>6</v>
      </c>
      <c r="B7" t="str">
        <f>IF('Automatic Scoresheet'!W19&gt;0,'Automatic Scoresheet'!B19,"")</f>
        <v>Rohan Nangia</v>
      </c>
      <c r="C7" t="str">
        <f>IF(COUNTBLANK(B7)=1,"",'Automatic Scoresheet'!$A$17)</f>
        <v>Team #2</v>
      </c>
      <c r="D7" s="5">
        <f>IF(COUNTBLANK(B7)=1,"",'Automatic Scoresheet'!W19)</f>
        <v>83</v>
      </c>
    </row>
    <row r="8" spans="1:4" ht="12.75">
      <c r="A8" s="28">
        <v>7</v>
      </c>
      <c r="B8" t="str">
        <f>IF('Automatic Scoresheet'!W20&gt;0,'Automatic Scoresheet'!B20,"")</f>
        <v>Alex Pellegrini</v>
      </c>
      <c r="C8" t="str">
        <f>IF(COUNTBLANK(B8)=1,"",'Automatic Scoresheet'!$A$17)</f>
        <v>Team #2</v>
      </c>
      <c r="D8" s="5">
        <f>IF(COUNTBLANK(B8)=1,"",'Automatic Scoresheet'!W20)</f>
        <v>87</v>
      </c>
    </row>
    <row r="9" spans="1:4" ht="12.75">
      <c r="A9" s="31">
        <v>8</v>
      </c>
      <c r="B9" t="str">
        <f>IF('Automatic Scoresheet'!W21&gt;0,'Automatic Scoresheet'!B21,"")</f>
        <v>Reha Nangia</v>
      </c>
      <c r="C9" t="str">
        <f>IF(COUNTBLANK(B9)=1,"",'Automatic Scoresheet'!$A$17)</f>
        <v>Team #2</v>
      </c>
      <c r="D9" s="5">
        <f>IF(COUNTBLANK(B9)=1,"",'Automatic Scoresheet'!W21)</f>
        <v>91</v>
      </c>
    </row>
    <row r="10" spans="1:4" ht="12.75">
      <c r="A10" s="31">
        <v>9</v>
      </c>
      <c r="B10" t="str">
        <f>IF('Automatic Scoresheet'!W22&gt;0,'Automatic Scoresheet'!B22,"")</f>
        <v>Aarron Doobs</v>
      </c>
      <c r="C10" t="str">
        <f>IF(COUNTBLANK(B10)=1,"",'Automatic Scoresheet'!$A$17)</f>
        <v>Team #2</v>
      </c>
      <c r="D10" s="5">
        <f>IF(COUNTBLANK(B10)=1,"",'Automatic Scoresheet'!W22)</f>
        <v>96</v>
      </c>
    </row>
    <row r="11" spans="1:4" ht="12.75">
      <c r="A11" s="28">
        <v>10</v>
      </c>
      <c r="B11" t="str">
        <f>IF('Automatic Scoresheet'!W23&gt;0,'Automatic Scoresheet'!B23,"")</f>
        <v>Alex Zhu</v>
      </c>
      <c r="C11" t="str">
        <f>IF(COUNTBLANK(B11)=1,"",'Automatic Scoresheet'!$A$17)</f>
        <v>Team #2</v>
      </c>
      <c r="D11" s="5">
        <f>IF(COUNTBLANK(B11)=1,"",'Automatic Scoresheet'!W23)</f>
        <v>96</v>
      </c>
    </row>
    <row r="12" spans="1:4" ht="12.75">
      <c r="A12" s="31">
        <v>11</v>
      </c>
      <c r="B12" t="str">
        <f>IF('Automatic Scoresheet'!W27&gt;0,'Automatic Scoresheet'!B27,"")</f>
        <v>Josh Trasser</v>
      </c>
      <c r="C12" t="str">
        <f>IF(COUNTBLANK(B12)=1,"",'Automatic Scoresheet'!$A$25)</f>
        <v>Team #3</v>
      </c>
      <c r="D12" s="5">
        <f>IF(COUNTBLANK(B12)=1,"",'Automatic Scoresheet'!W27)</f>
        <v>77</v>
      </c>
    </row>
    <row r="13" spans="1:4" ht="12.75">
      <c r="A13" s="31">
        <v>12</v>
      </c>
      <c r="B13" t="str">
        <f>IF('Automatic Scoresheet'!W28&gt;0,'Automatic Scoresheet'!B28,"")</f>
        <v>Sean Yun </v>
      </c>
      <c r="C13" t="str">
        <f>IF(COUNTBLANK(B13)=1,"",'Automatic Scoresheet'!$A$25)</f>
        <v>Team #3</v>
      </c>
      <c r="D13" s="5">
        <f>IF(COUNTBLANK(B13)=1,"",'Automatic Scoresheet'!W28)</f>
        <v>74</v>
      </c>
    </row>
    <row r="14" spans="1:4" ht="12.75">
      <c r="A14" s="28">
        <v>13</v>
      </c>
      <c r="B14" t="str">
        <f>IF('Automatic Scoresheet'!W29&gt;0,'Automatic Scoresheet'!B29,"")</f>
        <v>Mike Burzynski</v>
      </c>
      <c r="C14" t="str">
        <f>IF(COUNTBLANK(B14)=1,"",'Automatic Scoresheet'!$A$25)</f>
        <v>Team #3</v>
      </c>
      <c r="D14" s="5">
        <f>IF(COUNTBLANK(B14)=1,"",'Automatic Scoresheet'!W29)</f>
        <v>84</v>
      </c>
    </row>
    <row r="15" spans="1:4" ht="12.75">
      <c r="A15" s="31">
        <v>14</v>
      </c>
      <c r="B15" t="str">
        <f>IF('Automatic Scoresheet'!W30&gt;0,'Automatic Scoresheet'!B30,"")</f>
        <v>Marcus Oleson</v>
      </c>
      <c r="C15" t="str">
        <f>IF(COUNTBLANK(B15)=1,"",'Automatic Scoresheet'!$A$25)</f>
        <v>Team #3</v>
      </c>
      <c r="D15" s="5">
        <f>IF(COUNTBLANK(B15)=1,"",'Automatic Scoresheet'!W30)</f>
        <v>82</v>
      </c>
    </row>
    <row r="16" spans="1:4" ht="12.75">
      <c r="A16" s="31">
        <v>15</v>
      </c>
      <c r="B16" t="str">
        <f>IF('Automatic Scoresheet'!W31&gt;0,'Automatic Scoresheet'!B31,"")</f>
        <v>Zach Mindel</v>
      </c>
      <c r="C16" t="str">
        <f>IF(COUNTBLANK(B16)=1,"",'Automatic Scoresheet'!$A$25)</f>
        <v>Team #3</v>
      </c>
      <c r="D16" s="5">
        <f>IF(COUNTBLANK(B16)=1,"",'Automatic Scoresheet'!W31)</f>
        <v>86</v>
      </c>
    </row>
    <row r="17" spans="1:4" ht="12.75">
      <c r="A17" s="28">
        <v>16</v>
      </c>
      <c r="B17" t="str">
        <f>IF('Automatic Scoresheet'!W35&gt;0,'Automatic Scoresheet'!B35,"")</f>
        <v>Lucas Moyer</v>
      </c>
      <c r="C17" t="str">
        <f>IF(COUNTBLANK(B17)=1,"",'Automatic Scoresheet'!$A$33)</f>
        <v>[Team 4]</v>
      </c>
      <c r="D17" s="5">
        <f>IF(COUNTBLANK(B17)=1,"",'Automatic Scoresheet'!W35)</f>
        <v>84</v>
      </c>
    </row>
    <row r="18" spans="1:4" ht="12.75">
      <c r="A18" s="31">
        <v>17</v>
      </c>
      <c r="B18" t="str">
        <f>IF('Automatic Scoresheet'!W36&gt;0,'Automatic Scoresheet'!B36,"")</f>
        <v>Jacob Taylor</v>
      </c>
      <c r="C18" t="str">
        <f>IF(COUNTBLANK(B18)=1,"",'Automatic Scoresheet'!$A$33)</f>
        <v>[Team 4]</v>
      </c>
      <c r="D18" s="5">
        <f>IF(COUNTBLANK(B18)=1,"",'Automatic Scoresheet'!W36)</f>
        <v>88</v>
      </c>
    </row>
    <row r="19" spans="1:4" ht="12.75">
      <c r="A19" s="31">
        <v>18</v>
      </c>
      <c r="B19" t="str">
        <f>IF('Automatic Scoresheet'!W37&gt;0,'Automatic Scoresheet'!B37,"")</f>
        <v>Chris Vitale</v>
      </c>
      <c r="C19" t="str">
        <f>IF(COUNTBLANK(B19)=1,"",'Automatic Scoresheet'!$A$33)</f>
        <v>[Team 4]</v>
      </c>
      <c r="D19" s="5">
        <f>IF(COUNTBLANK(B19)=1,"",'Automatic Scoresheet'!W37)</f>
        <v>80</v>
      </c>
    </row>
    <row r="20" spans="1:4" ht="12.75">
      <c r="A20" s="28">
        <v>19</v>
      </c>
      <c r="B20" t="str">
        <f>IF('Automatic Scoresheet'!W38&gt;0,'Automatic Scoresheet'!B38,"")</f>
        <v>Jude Shafer</v>
      </c>
      <c r="C20" t="str">
        <f>IF(COUNTBLANK(B20)=1,"",'Automatic Scoresheet'!$A$33)</f>
        <v>[Team 4]</v>
      </c>
      <c r="D20" s="5">
        <f>IF(COUNTBLANK(B20)=1,"",'Automatic Scoresheet'!W38)</f>
        <v>82</v>
      </c>
    </row>
    <row r="21" spans="1:4" ht="12.75">
      <c r="A21" s="31">
        <v>20</v>
      </c>
      <c r="B21" t="str">
        <f>IF('Automatic Scoresheet'!W39&gt;0,'Automatic Scoresheet'!B39,"")</f>
        <v>Troy Henning</v>
      </c>
      <c r="C21" t="str">
        <f>IF(COUNTBLANK(B21)=1,"",'Automatic Scoresheet'!$A$33)</f>
        <v>[Team 4]</v>
      </c>
      <c r="D21" s="5">
        <f>IF(COUNTBLANK(B21)=1,"",'Automatic Scoresheet'!W39)</f>
        <v>72</v>
      </c>
    </row>
    <row r="22" spans="1:4" ht="12.75">
      <c r="A22" s="31">
        <v>21</v>
      </c>
      <c r="B22" t="str">
        <f>IF('Automatic Scoresheet'!W43&gt;0,'Automatic Scoresheet'!B43,"")</f>
        <v>Michael Immekus</v>
      </c>
      <c r="C22" t="str">
        <f>IF(COUNTBLANK(B22)=1,"",'Automatic Scoresheet'!$A$41)</f>
        <v>[Team 5]</v>
      </c>
      <c r="D22" s="5">
        <f>IF(COUNTBLANK(B22)=1,"",'Automatic Scoresheet'!W43)</f>
        <v>75</v>
      </c>
    </row>
    <row r="23" spans="1:4" ht="12.75">
      <c r="A23" s="28">
        <v>22</v>
      </c>
      <c r="B23" t="str">
        <f>IF('Automatic Scoresheet'!W44&gt;0,'Automatic Scoresheet'!B44,"")</f>
        <v>Tyler King</v>
      </c>
      <c r="C23" t="str">
        <f>IF(COUNTBLANK(B23)=1,"",'Automatic Scoresheet'!$A$41)</f>
        <v>[Team 5]</v>
      </c>
      <c r="D23" s="5">
        <f>IF(COUNTBLANK(B23)=1,"",'Automatic Scoresheet'!W44)</f>
        <v>77</v>
      </c>
    </row>
    <row r="24" spans="1:4" ht="12.75">
      <c r="A24" s="31">
        <v>23</v>
      </c>
      <c r="B24" t="str">
        <f>IF('Automatic Scoresheet'!W45&gt;0,'Automatic Scoresheet'!B45,"")</f>
        <v>Alec Sheaffer</v>
      </c>
      <c r="C24" t="str">
        <f>IF(COUNTBLANK(B24)=1,"",'Automatic Scoresheet'!$A$41)</f>
        <v>[Team 5]</v>
      </c>
      <c r="D24" s="5">
        <f>IF(COUNTBLANK(B24)=1,"",'Automatic Scoresheet'!W45)</f>
        <v>76</v>
      </c>
    </row>
    <row r="25" spans="1:4" ht="12.75">
      <c r="A25" s="31">
        <v>24</v>
      </c>
      <c r="B25" t="str">
        <f>IF('Automatic Scoresheet'!W46&gt;0,'Automatic Scoresheet'!B46,"")</f>
        <v>Ian Tisonik</v>
      </c>
      <c r="C25" t="str">
        <f>IF(COUNTBLANK(B25)=1,"",'Automatic Scoresheet'!$A$41)</f>
        <v>[Team 5]</v>
      </c>
      <c r="D25" s="5">
        <f>IF(COUNTBLANK(B25)=1,"",'Automatic Scoresheet'!W46)</f>
        <v>75</v>
      </c>
    </row>
    <row r="26" spans="1:4" ht="12.75">
      <c r="A26" s="28">
        <v>25</v>
      </c>
      <c r="B26" t="str">
        <f>IF('Automatic Scoresheet'!W47&gt;0,'Automatic Scoresheet'!B47,"")</f>
        <v>Nolan Cunniff</v>
      </c>
      <c r="C26" t="str">
        <f>IF(COUNTBLANK(B26)=1,"",'Automatic Scoresheet'!$A$41)</f>
        <v>[Team 5]</v>
      </c>
      <c r="D26" s="5">
        <f>IF(COUNTBLANK(B26)=1,"",'Automatic Scoresheet'!W47)</f>
        <v>80</v>
      </c>
    </row>
    <row r="27" spans="1:4" ht="12.75">
      <c r="A27" s="31">
        <v>26</v>
      </c>
      <c r="B27" t="str">
        <f>IF('Automatic Scoresheet'!W51&gt;0,'Automatic Scoresheet'!B51,"")</f>
        <v>Nate Hermsen</v>
      </c>
      <c r="C27" t="str">
        <f>IF(COUNTBLANK(B27)=1,"",'Automatic Scoresheet'!$A$49)</f>
        <v>[Team 6]</v>
      </c>
      <c r="D27" s="5">
        <f>IF(COUNTBLANK(B27)=1,"",'Automatic Scoresheet'!W51)</f>
        <v>77</v>
      </c>
    </row>
    <row r="28" spans="1:4" ht="12.75">
      <c r="A28" s="31">
        <v>27</v>
      </c>
      <c r="B28" t="str">
        <f>IF('Automatic Scoresheet'!W52&gt;0,'Automatic Scoresheet'!B52,"")</f>
        <v>Bennett Gilsinger</v>
      </c>
      <c r="C28" t="str">
        <f>IF(COUNTBLANK(B28)=1,"",'Automatic Scoresheet'!$A$49)</f>
        <v>[Team 6]</v>
      </c>
      <c r="D28" s="5">
        <f>IF(COUNTBLANK(B28)=1,"",'Automatic Scoresheet'!W52)</f>
        <v>73</v>
      </c>
    </row>
    <row r="29" spans="1:4" ht="12.75">
      <c r="A29" s="28">
        <v>28</v>
      </c>
      <c r="B29" t="str">
        <f>IF('Automatic Scoresheet'!W53&gt;0,'Automatic Scoresheet'!B53,"")</f>
        <v>Tim Russell</v>
      </c>
      <c r="C29" t="str">
        <f>IF(COUNTBLANK(B29)=1,"",'Automatic Scoresheet'!$A$49)</f>
        <v>[Team 6]</v>
      </c>
      <c r="D29" s="5">
        <f>IF(COUNTBLANK(B29)=1,"",'Automatic Scoresheet'!W53)</f>
        <v>79</v>
      </c>
    </row>
    <row r="30" spans="1:4" ht="12.75">
      <c r="A30" s="31">
        <v>29</v>
      </c>
      <c r="B30" t="str">
        <f>IF('Automatic Scoresheet'!W54&gt;0,'Automatic Scoresheet'!B54,"")</f>
        <v>Nick Hoffman</v>
      </c>
      <c r="C30" t="str">
        <f>IF(COUNTBLANK(B30)=1,"",'Automatic Scoresheet'!$A$49)</f>
        <v>[Team 6]</v>
      </c>
      <c r="D30" s="5">
        <f>IF(COUNTBLANK(B30)=1,"",'Automatic Scoresheet'!W54)</f>
        <v>79</v>
      </c>
    </row>
    <row r="31" spans="1:4" ht="12.75">
      <c r="A31" s="31">
        <v>30</v>
      </c>
      <c r="B31" t="str">
        <f>IF('Automatic Scoresheet'!W55&gt;0,'Automatic Scoresheet'!B55,"")</f>
        <v>Alec Shafer</v>
      </c>
      <c r="C31" t="str">
        <f>IF(COUNTBLANK(B31)=1,"",'Automatic Scoresheet'!$A$49)</f>
        <v>[Team 6]</v>
      </c>
      <c r="D31" s="5">
        <f>IF(COUNTBLANK(B31)=1,"",'Automatic Scoresheet'!W55)</f>
        <v>96</v>
      </c>
    </row>
    <row r="32" spans="1:4" ht="12.75">
      <c r="A32" s="28">
        <v>31</v>
      </c>
      <c r="B32" t="str">
        <f>IF('Automatic Scoresheet'!W59&gt;0,'Automatic Scoresheet'!B59,"")</f>
        <v>Zach Thompson </v>
      </c>
      <c r="C32" t="str">
        <f>IF(COUNTBLANK(B32)=1,"",'Automatic Scoresheet'!$A$57)</f>
        <v>[Team 7]</v>
      </c>
      <c r="D32" s="5">
        <f>IF(COUNTBLANK(B32)=1,"",'Automatic Scoresheet'!W59)</f>
        <v>89</v>
      </c>
    </row>
    <row r="33" spans="1:4" ht="12.75">
      <c r="A33" s="31">
        <v>32</v>
      </c>
      <c r="B33" t="str">
        <f>IF('Automatic Scoresheet'!W60&gt;0,'Automatic Scoresheet'!B60,"")</f>
        <v>Tommie Hulman</v>
      </c>
      <c r="C33" t="str">
        <f>IF(COUNTBLANK(B33)=1,"",'Automatic Scoresheet'!$A$57)</f>
        <v>[Team 7]</v>
      </c>
      <c r="D33" s="5">
        <f>IF(COUNTBLANK(B33)=1,"",'Automatic Scoresheet'!W60)</f>
        <v>104</v>
      </c>
    </row>
    <row r="34" spans="1:4" ht="12.75">
      <c r="A34" s="31">
        <v>33</v>
      </c>
      <c r="B34" t="str">
        <f>IF('Automatic Scoresheet'!W61&gt;0,'Automatic Scoresheet'!B61,"")</f>
        <v>Kyle Angles</v>
      </c>
      <c r="C34" t="str">
        <f>IF(COUNTBLANK(B34)=1,"",'Automatic Scoresheet'!$A$57)</f>
        <v>[Team 7]</v>
      </c>
      <c r="D34" s="5">
        <f>IF(COUNTBLANK(B34)=1,"",'Automatic Scoresheet'!W61)</f>
        <v>106</v>
      </c>
    </row>
    <row r="35" spans="1:4" ht="12.75">
      <c r="A35" s="28">
        <v>34</v>
      </c>
      <c r="B35" t="str">
        <f>IF('Automatic Scoresheet'!W62&gt;0,'Automatic Scoresheet'!B62,"")</f>
        <v>Jon Koehler</v>
      </c>
      <c r="C35" t="str">
        <f>IF(COUNTBLANK(B35)=1,"",'Automatic Scoresheet'!$A$57)</f>
        <v>[Team 7]</v>
      </c>
      <c r="D35" s="5">
        <f>IF(COUNTBLANK(B35)=1,"",'Automatic Scoresheet'!W62)</f>
        <v>111</v>
      </c>
    </row>
    <row r="36" spans="1:4" ht="12.75">
      <c r="A36" s="31">
        <v>35</v>
      </c>
      <c r="B36">
        <f>IF('Automatic Scoresheet'!W63&gt;0,'Automatic Scoresheet'!B63,"")</f>
      </c>
      <c r="C36">
        <f>IF(COUNTBLANK(B36)=1,"",'Automatic Scoresheet'!$A$57)</f>
      </c>
      <c r="D36" s="5">
        <f>IF(COUNTBLANK(B36)=1,"",'Automatic Scoresheet'!W63)</f>
      </c>
    </row>
    <row r="37" spans="1:4" ht="12.75">
      <c r="A37" s="31">
        <v>36</v>
      </c>
      <c r="B37" t="str">
        <f>IF('Automatic Scoresheet'!W67&gt;0,'Automatic Scoresheet'!B67,"")</f>
        <v>J.T. Nauman</v>
      </c>
      <c r="C37" t="str">
        <f>IF(COUNTBLANK(B37)=1,"",'Automatic Scoresheet'!$A$65)</f>
        <v>[Team 8]</v>
      </c>
      <c r="D37" s="5">
        <f>IF(COUNTBLANK(B37)=1,"",'Automatic Scoresheet'!W67)</f>
        <v>81</v>
      </c>
    </row>
    <row r="38" spans="1:4" ht="12.75">
      <c r="A38" s="28">
        <v>37</v>
      </c>
      <c r="B38" t="str">
        <f>IF('Automatic Scoresheet'!W68&gt;0,'Automatic Scoresheet'!B68,"")</f>
        <v>Nic Bateson</v>
      </c>
      <c r="C38" t="str">
        <f>IF(COUNTBLANK(B38)=1,"",'Automatic Scoresheet'!$A$65)</f>
        <v>[Team 8]</v>
      </c>
      <c r="D38" s="5">
        <f>IF(COUNTBLANK(B38)=1,"",'Automatic Scoresheet'!W68)</f>
        <v>78</v>
      </c>
    </row>
    <row r="39" spans="1:4" ht="12.75">
      <c r="A39" s="31">
        <v>38</v>
      </c>
      <c r="B39" t="str">
        <f>IF('Automatic Scoresheet'!W69&gt;0,'Automatic Scoresheet'!B69,"")</f>
        <v>David Phillips</v>
      </c>
      <c r="C39" t="str">
        <f>IF(COUNTBLANK(B39)=1,"",'Automatic Scoresheet'!$A$65)</f>
        <v>[Team 8]</v>
      </c>
      <c r="D39" s="5">
        <f>IF(COUNTBLANK(B39)=1,"",'Automatic Scoresheet'!W69)</f>
        <v>82</v>
      </c>
    </row>
    <row r="40" spans="1:4" ht="12.75">
      <c r="A40" s="31">
        <v>39</v>
      </c>
      <c r="B40" t="str">
        <f>IF('Automatic Scoresheet'!W70&gt;0,'Automatic Scoresheet'!B70,"")</f>
        <v>Jack Smith</v>
      </c>
      <c r="C40" t="str">
        <f>IF(COUNTBLANK(B40)=1,"",'Automatic Scoresheet'!$A$65)</f>
        <v>[Team 8]</v>
      </c>
      <c r="D40" s="5">
        <f>IF(COUNTBLANK(B40)=1,"",'Automatic Scoresheet'!W70)</f>
        <v>81</v>
      </c>
    </row>
    <row r="41" spans="1:4" ht="12.75">
      <c r="A41" s="28">
        <v>40</v>
      </c>
      <c r="B41" t="str">
        <f>IF('Automatic Scoresheet'!W71&gt;0,'Automatic Scoresheet'!B71,"")</f>
        <v>Matt Schilling</v>
      </c>
      <c r="C41" t="str">
        <f>IF(COUNTBLANK(B41)=1,"",'Automatic Scoresheet'!$A$65)</f>
        <v>[Team 8]</v>
      </c>
      <c r="D41" s="5">
        <f>IF(COUNTBLANK(B41)=1,"",'Automatic Scoresheet'!W71)</f>
        <v>85</v>
      </c>
    </row>
    <row r="42" spans="1:4" ht="12.75">
      <c r="A42" s="31">
        <v>41</v>
      </c>
      <c r="B42" t="str">
        <f>IF('Automatic Scoresheet'!W75&gt;0,'Automatic Scoresheet'!B75,"")</f>
        <v>Garrett Hopkins</v>
      </c>
      <c r="C42" t="str">
        <f>IF(COUNTBLANK(B42)=1,"",'Automatic Scoresheet'!$A$73)</f>
        <v>[Team 9]</v>
      </c>
      <c r="D42" s="5">
        <f>IF(COUNTBLANK(B42)=1,"",'Automatic Scoresheet'!W75)</f>
        <v>97</v>
      </c>
    </row>
    <row r="43" spans="1:4" ht="12.75">
      <c r="A43" s="31">
        <v>42</v>
      </c>
      <c r="B43" t="str">
        <f>IF('Automatic Scoresheet'!W76&gt;0,'Automatic Scoresheet'!B76,"")</f>
        <v>Nate Stetler </v>
      </c>
      <c r="C43" t="str">
        <f>IF(COUNTBLANK(B43)=1,"",'Automatic Scoresheet'!$A$73)</f>
        <v>[Team 9]</v>
      </c>
      <c r="D43" s="5">
        <f>IF(COUNTBLANK(B43)=1,"",'Automatic Scoresheet'!W76)</f>
        <v>93</v>
      </c>
    </row>
    <row r="44" spans="1:4" ht="12.75">
      <c r="A44" s="28">
        <v>43</v>
      </c>
      <c r="B44" t="str">
        <f>IF('Automatic Scoresheet'!W77&gt;0,'Automatic Scoresheet'!B77,"")</f>
        <v>Brett Londre</v>
      </c>
      <c r="C44" t="str">
        <f>IF(COUNTBLANK(B44)=1,"",'Automatic Scoresheet'!$A$73)</f>
        <v>[Team 9]</v>
      </c>
      <c r="D44" s="5">
        <f>IF(COUNTBLANK(B44)=1,"",'Automatic Scoresheet'!W77)</f>
        <v>89</v>
      </c>
    </row>
    <row r="45" spans="1:4" ht="12.75">
      <c r="A45" s="31">
        <v>44</v>
      </c>
      <c r="B45" t="str">
        <f>IF('Automatic Scoresheet'!W78&gt;0,'Automatic Scoresheet'!B78,"")</f>
        <v>Chase Stetler</v>
      </c>
      <c r="C45" t="str">
        <f>IF(COUNTBLANK(B45)=1,"",'Automatic Scoresheet'!$A$73)</f>
        <v>[Team 9]</v>
      </c>
      <c r="D45" s="5">
        <f>IF(COUNTBLANK(B45)=1,"",'Automatic Scoresheet'!W78)</f>
        <v>90</v>
      </c>
    </row>
    <row r="46" spans="1:4" ht="12.75">
      <c r="A46" s="31">
        <v>45</v>
      </c>
      <c r="B46" t="str">
        <f>IF('Automatic Scoresheet'!W79&gt;0,'Automatic Scoresheet'!B79,"")</f>
        <v>Avery Stuckart</v>
      </c>
      <c r="C46" t="str">
        <f>IF(COUNTBLANK(B46)=1,"",'Automatic Scoresheet'!$A$73)</f>
        <v>[Team 9]</v>
      </c>
      <c r="D46" s="5">
        <f>IF(COUNTBLANK(B46)=1,"",'Automatic Scoresheet'!W79)</f>
        <v>91</v>
      </c>
    </row>
    <row r="47" spans="1:4" ht="12.75">
      <c r="A47" s="28">
        <v>46</v>
      </c>
      <c r="B47" t="str">
        <f>IF('Automatic Scoresheet'!W83&gt;0,'Automatic Scoresheet'!B83,"")</f>
        <v>Charlie Paddock</v>
      </c>
      <c r="C47" t="str">
        <f>IF(COUNTBLANK(B47)=1,"",'Automatic Scoresheet'!$A$81)</f>
        <v>[Team 10]</v>
      </c>
      <c r="D47" s="5">
        <f>IF(COUNTBLANK(B47)=1,"",'Automatic Scoresheet'!W83)</f>
        <v>85</v>
      </c>
    </row>
    <row r="48" spans="1:4" ht="12.75">
      <c r="A48" s="31">
        <v>47</v>
      </c>
      <c r="B48" t="str">
        <f>IF('Automatic Scoresheet'!W84&gt;0,'Automatic Scoresheet'!B84,"")</f>
        <v>Sam Kachelek</v>
      </c>
      <c r="C48" t="str">
        <f>IF(COUNTBLANK(B48)=1,"",'Automatic Scoresheet'!$A$81)</f>
        <v>[Team 10]</v>
      </c>
      <c r="D48" s="5">
        <f>IF(COUNTBLANK(B48)=1,"",'Automatic Scoresheet'!W84)</f>
        <v>85</v>
      </c>
    </row>
    <row r="49" spans="1:4" ht="12.75">
      <c r="A49" s="31">
        <v>48</v>
      </c>
      <c r="B49" t="str">
        <f>IF('Automatic Scoresheet'!W85&gt;0,'Automatic Scoresheet'!B85,"")</f>
        <v>Ryan Sanicki</v>
      </c>
      <c r="C49" t="str">
        <f>IF(COUNTBLANK(B49)=1,"",'Automatic Scoresheet'!$A$81)</f>
        <v>[Team 10]</v>
      </c>
      <c r="D49" s="5">
        <f>IF(COUNTBLANK(B49)=1,"",'Automatic Scoresheet'!W85)</f>
        <v>89</v>
      </c>
    </row>
    <row r="50" spans="1:4" ht="12.75">
      <c r="A50" s="28">
        <v>49</v>
      </c>
      <c r="B50" t="str">
        <f>IF('Automatic Scoresheet'!W86&gt;0,'Automatic Scoresheet'!B86,"")</f>
        <v>Joe Ruf</v>
      </c>
      <c r="C50" t="str">
        <f>IF(COUNTBLANK(B50)=1,"",'Automatic Scoresheet'!$A$81)</f>
        <v>[Team 10]</v>
      </c>
      <c r="D50" s="5">
        <f>IF(COUNTBLANK(B50)=1,"",'Automatic Scoresheet'!W86)</f>
        <v>87</v>
      </c>
    </row>
    <row r="51" spans="1:4" ht="12.75">
      <c r="A51" s="31">
        <v>50</v>
      </c>
      <c r="B51" t="str">
        <f>IF('Automatic Scoresheet'!W87&gt;0,'Automatic Scoresheet'!B87,"")</f>
        <v>Austin Fuiten</v>
      </c>
      <c r="C51" t="str">
        <f>IF(COUNTBLANK(B51)=1,"",'Automatic Scoresheet'!$A$81)</f>
        <v>[Team 10]</v>
      </c>
      <c r="D51" s="5">
        <f>IF(COUNTBLANK(B51)=1,"",'Automatic Scoresheet'!W87)</f>
        <v>96</v>
      </c>
    </row>
    <row r="52" spans="1:4" ht="12.75">
      <c r="A52" s="31">
        <v>51</v>
      </c>
      <c r="B52" t="e">
        <f>IF('Automatic Scoresheet'!W91&gt;0,'Automatic Scoresheet'!#REF!,"")</f>
        <v>#REF!</v>
      </c>
      <c r="C52" t="str">
        <f>IF(COUNTBLANK(B52)=1,"",'Automatic Scoresheet'!$A$89)</f>
        <v>[Team 11]</v>
      </c>
      <c r="D52" s="5">
        <f>IF(COUNTBLANK(B52)=1,"",'Automatic Scoresheet'!W91)</f>
        <v>79</v>
      </c>
    </row>
    <row r="53" spans="1:4" ht="12.75">
      <c r="A53" s="28">
        <v>52</v>
      </c>
      <c r="B53" t="e">
        <f>IF('Automatic Scoresheet'!W92&gt;0,'Automatic Scoresheet'!#REF!,"")</f>
        <v>#REF!</v>
      </c>
      <c r="C53" t="str">
        <f>IF(COUNTBLANK(B53)=1,"",'Automatic Scoresheet'!$A$89)</f>
        <v>[Team 11]</v>
      </c>
      <c r="D53" s="5">
        <f>IF(COUNTBLANK(B53)=1,"",'Automatic Scoresheet'!W92)</f>
        <v>83</v>
      </c>
    </row>
    <row r="54" spans="1:4" ht="12.75">
      <c r="A54" s="31">
        <v>53</v>
      </c>
      <c r="B54" t="e">
        <f>IF('Automatic Scoresheet'!W93&gt;0,'Automatic Scoresheet'!#REF!,"")</f>
        <v>#REF!</v>
      </c>
      <c r="C54" t="str">
        <f>IF(COUNTBLANK(B54)=1,"",'Automatic Scoresheet'!$A$89)</f>
        <v>[Team 11]</v>
      </c>
      <c r="D54" s="5">
        <f>IF(COUNTBLANK(B54)=1,"",'Automatic Scoresheet'!W93)</f>
        <v>81</v>
      </c>
    </row>
    <row r="55" spans="1:4" ht="12.75">
      <c r="A55" s="31">
        <v>54</v>
      </c>
      <c r="B55" t="e">
        <f>IF('Automatic Scoresheet'!W94&gt;0,'Automatic Scoresheet'!#REF!,"")</f>
        <v>#REF!</v>
      </c>
      <c r="C55" t="str">
        <f>IF(COUNTBLANK(B55)=1,"",'Automatic Scoresheet'!$A$89)</f>
        <v>[Team 11]</v>
      </c>
      <c r="D55" s="5">
        <f>IF(COUNTBLANK(B55)=1,"",'Automatic Scoresheet'!W94)</f>
        <v>84</v>
      </c>
    </row>
    <row r="56" spans="1:4" ht="12.75">
      <c r="A56" s="28">
        <v>55</v>
      </c>
      <c r="B56" t="e">
        <f>IF('Automatic Scoresheet'!W95&gt;0,'Automatic Scoresheet'!#REF!,"")</f>
        <v>#REF!</v>
      </c>
      <c r="C56" t="str">
        <f>IF(COUNTBLANK(B56)=1,"",'Automatic Scoresheet'!$A$89)</f>
        <v>[Team 11]</v>
      </c>
      <c r="D56" s="5">
        <f>IF(COUNTBLANK(B56)=1,"",'Automatic Scoresheet'!W95)</f>
        <v>79</v>
      </c>
    </row>
    <row r="57" spans="1:4" ht="12.75">
      <c r="A57" s="31">
        <v>56</v>
      </c>
      <c r="B57" t="str">
        <f>IF('Automatic Scoresheet'!W99&gt;0,'Automatic Scoresheet'!B91,"")</f>
        <v>Ben Nichols</v>
      </c>
      <c r="C57" t="str">
        <f>IF(COUNTBLANK(B57)=1,"",'Automatic Scoresheet'!$A$97)</f>
        <v>[Team 12]</v>
      </c>
      <c r="D57" s="5">
        <f>IF(COUNTBLANK(B57)=1,"",'Automatic Scoresheet'!W99)</f>
        <v>74</v>
      </c>
    </row>
    <row r="58" spans="1:4" ht="12.75">
      <c r="A58" s="31">
        <v>57</v>
      </c>
      <c r="B58" t="str">
        <f>IF('Automatic Scoresheet'!W100&gt;0,'Automatic Scoresheet'!B92,"")</f>
        <v>Brad Leitermann</v>
      </c>
      <c r="C58" t="str">
        <f>IF(COUNTBLANK(B58)=1,"",'Automatic Scoresheet'!$A$97)</f>
        <v>[Team 12]</v>
      </c>
      <c r="D58" s="5">
        <f>IF(COUNTBLANK(B58)=1,"",'Automatic Scoresheet'!W100)</f>
        <v>83</v>
      </c>
    </row>
    <row r="59" spans="1:4" ht="12.75">
      <c r="A59" s="28">
        <v>58</v>
      </c>
      <c r="B59" t="str">
        <f>IF('Automatic Scoresheet'!W101&gt;0,'Automatic Scoresheet'!B93,"")</f>
        <v>Zach Pybul</v>
      </c>
      <c r="C59" t="str">
        <f>IF(COUNTBLANK(B59)=1,"",'Automatic Scoresheet'!$A$97)</f>
        <v>[Team 12]</v>
      </c>
      <c r="D59" s="5">
        <f>IF(COUNTBLANK(B59)=1,"",'Automatic Scoresheet'!W101)</f>
        <v>86</v>
      </c>
    </row>
    <row r="60" spans="1:4" ht="12.75">
      <c r="A60" s="31">
        <v>59</v>
      </c>
      <c r="B60" t="str">
        <f>IF('Automatic Scoresheet'!W102&gt;0,'Automatic Scoresheet'!B94,"")</f>
        <v>Alex Cross</v>
      </c>
      <c r="C60" t="str">
        <f>IF(COUNTBLANK(B60)=1,"",'Automatic Scoresheet'!$A$97)</f>
        <v>[Team 12]</v>
      </c>
      <c r="D60" s="5">
        <f>IF(COUNTBLANK(B60)=1,"",'Automatic Scoresheet'!W102)</f>
        <v>85</v>
      </c>
    </row>
    <row r="61" spans="1:4" ht="12.75">
      <c r="A61" s="31">
        <v>60</v>
      </c>
      <c r="B61" t="str">
        <f>IF('Automatic Scoresheet'!W103&gt;0,'Automatic Scoresheet'!B95,"")</f>
        <v>Alex Christiansen</v>
      </c>
      <c r="C61" t="str">
        <f>IF(COUNTBLANK(B61)=1,"",'Automatic Scoresheet'!$A$97)</f>
        <v>[Team 12]</v>
      </c>
      <c r="D61" s="5">
        <f>IF(COUNTBLANK(B61)=1,"",'Automatic Scoresheet'!W103)</f>
        <v>84</v>
      </c>
    </row>
    <row r="62" spans="1:4" ht="12.75">
      <c r="A62" s="28">
        <v>61</v>
      </c>
      <c r="B62" t="str">
        <f>IF('Automatic Scoresheet'!W107&gt;0,'Automatic Scoresheet'!B107,"")</f>
        <v>Stephen Kraninger</v>
      </c>
      <c r="C62" t="str">
        <f>IF(COUNTBLANK(B62)=1,"",'Automatic Scoresheet'!$A$89)</f>
        <v>[Team 11]</v>
      </c>
      <c r="D62" s="5">
        <f>IF(COUNTBLANK(B62)=1,"",'Automatic Scoresheet'!W107)</f>
        <v>84</v>
      </c>
    </row>
    <row r="63" spans="1:4" ht="12.75">
      <c r="A63" s="31">
        <v>62</v>
      </c>
      <c r="B63" t="str">
        <f>IF('Automatic Scoresheet'!W108&gt;0,'Automatic Scoresheet'!B108,"")</f>
        <v>Nate Erickson</v>
      </c>
      <c r="C63" t="str">
        <f>IF(COUNTBLANK(B63)=1,"",'Automatic Scoresheet'!$A$89)</f>
        <v>[Team 11]</v>
      </c>
      <c r="D63" s="5">
        <f>IF(COUNTBLANK(B63)=1,"",'Automatic Scoresheet'!W108)</f>
        <v>80</v>
      </c>
    </row>
    <row r="64" spans="1:4" ht="12.75">
      <c r="A64" s="31">
        <v>63</v>
      </c>
      <c r="B64" t="str">
        <f>IF('Automatic Scoresheet'!W109&gt;0,'Automatic Scoresheet'!B109,"")</f>
        <v>Issac Surges</v>
      </c>
      <c r="C64" t="str">
        <f>IF(COUNTBLANK(B64)=1,"",'Automatic Scoresheet'!$A$89)</f>
        <v>[Team 11]</v>
      </c>
      <c r="D64" s="5">
        <f>IF(COUNTBLANK(B64)=1,"",'Automatic Scoresheet'!W109)</f>
        <v>88</v>
      </c>
    </row>
    <row r="65" spans="1:4" ht="12.75">
      <c r="A65" s="28">
        <v>64</v>
      </c>
      <c r="B65" t="str">
        <f>IF('Automatic Scoresheet'!W110&gt;0,'Automatic Scoresheet'!B110,"")</f>
        <v>Jake Russel</v>
      </c>
      <c r="C65" t="str">
        <f>IF(COUNTBLANK(B65)=1,"",'Automatic Scoresheet'!$A$89)</f>
        <v>[Team 11]</v>
      </c>
      <c r="D65" s="5">
        <f>IF(COUNTBLANK(B65)=1,"",'Automatic Scoresheet'!W110)</f>
        <v>83</v>
      </c>
    </row>
    <row r="66" spans="1:4" ht="12.75">
      <c r="A66" s="31">
        <v>65</v>
      </c>
      <c r="B66" t="str">
        <f>IF('Automatic Scoresheet'!W111&gt;0,'Automatic Scoresheet'!B111,"")</f>
        <v>Ian Gatzke</v>
      </c>
      <c r="C66" t="str">
        <f>IF(COUNTBLANK(B66)=1,"",'Automatic Scoresheet'!$A$89)</f>
        <v>[Team 11]</v>
      </c>
      <c r="D66" s="5">
        <f>IF(COUNTBLANK(B66)=1,"",'Automatic Scoresheet'!W111)</f>
        <v>88</v>
      </c>
    </row>
    <row r="67" spans="1:4" ht="12.75">
      <c r="A67" s="31">
        <v>66</v>
      </c>
      <c r="B67" t="str">
        <f>IF('Automatic Scoresheet'!W115&gt;0,'Automatic Scoresheet'!B115,"")</f>
        <v>Hunter Pipik </v>
      </c>
      <c r="C67" t="str">
        <f>IF(COUNTBLANK(B67)=1,"",'Automatic Scoresheet'!$A$81)</f>
        <v>[Team 10]</v>
      </c>
      <c r="D67" s="5">
        <f>IF(COUNTBLANK(B67)=1,"",'Automatic Scoresheet'!W115)</f>
        <v>82</v>
      </c>
    </row>
    <row r="68" spans="1:4" ht="12.75">
      <c r="A68" s="28">
        <v>67</v>
      </c>
      <c r="B68" t="str">
        <f>IF('Automatic Scoresheet'!W116&gt;0,'Automatic Scoresheet'!B116,"")</f>
        <v>Bryan Marx</v>
      </c>
      <c r="C68" t="str">
        <f>IF(COUNTBLANK(B68)=1,"",'Automatic Scoresheet'!$A$81)</f>
        <v>[Team 10]</v>
      </c>
      <c r="D68" s="5">
        <f>IF(COUNTBLANK(B68)=1,"",'Automatic Scoresheet'!W116)</f>
        <v>89</v>
      </c>
    </row>
    <row r="69" spans="1:4" ht="12.75">
      <c r="A69" s="31">
        <v>68</v>
      </c>
      <c r="B69" t="str">
        <f>IF('Automatic Scoresheet'!W117&gt;0,'Automatic Scoresheet'!B117,"")</f>
        <v>Jake Bednarek</v>
      </c>
      <c r="C69" t="str">
        <f>IF(COUNTBLANK(B69)=1,"",'Automatic Scoresheet'!$A$81)</f>
        <v>[Team 10]</v>
      </c>
      <c r="D69" s="5">
        <f>IF(COUNTBLANK(B69)=1,"",'Automatic Scoresheet'!W117)</f>
        <v>90</v>
      </c>
    </row>
    <row r="70" spans="1:4" ht="12.75">
      <c r="A70" s="31">
        <v>69</v>
      </c>
      <c r="B70" t="str">
        <f>IF('Automatic Scoresheet'!W118&gt;0,'Automatic Scoresheet'!B118,"")</f>
        <v>Nate Ehrmann</v>
      </c>
      <c r="C70" t="str">
        <f>IF(COUNTBLANK(B70)=1,"",'Automatic Scoresheet'!$A$81)</f>
        <v>[Team 10]</v>
      </c>
      <c r="D70" s="5">
        <f>IF(COUNTBLANK(B70)=1,"",'Automatic Scoresheet'!W118)</f>
        <v>93</v>
      </c>
    </row>
    <row r="71" spans="1:4" ht="12.75">
      <c r="A71" s="28">
        <v>70</v>
      </c>
      <c r="B71" t="str">
        <f>IF('Automatic Scoresheet'!W119&gt;0,'Automatic Scoresheet'!B119,"")</f>
        <v>Ryan Thompson </v>
      </c>
      <c r="C71" t="str">
        <f>IF(COUNTBLANK(B71)=1,"",'Automatic Scoresheet'!$A$81)</f>
        <v>[Team 10]</v>
      </c>
      <c r="D71" s="5">
        <f>IF(COUNTBLANK(B71)=1,"",'Automatic Scoresheet'!W119)</f>
        <v>92</v>
      </c>
    </row>
    <row r="72" spans="1:4" ht="12.75">
      <c r="A72" s="31">
        <v>71</v>
      </c>
      <c r="B72" t="str">
        <f>IF('Automatic Scoresheet'!W123&gt;0,'Automatic Scoresheet'!B123,"")</f>
        <v>George Kneiser</v>
      </c>
      <c r="C72" t="str">
        <f>IF(COUNTBLANK(B72)=1,"",'Automatic Scoresheet'!$A$89)</f>
        <v>[Team 11]</v>
      </c>
      <c r="D72" s="5">
        <f>IF(COUNTBLANK(B72)=1,"",'Automatic Scoresheet'!W123)</f>
        <v>84</v>
      </c>
    </row>
    <row r="73" spans="1:4" ht="12.75">
      <c r="A73" s="31">
        <v>72</v>
      </c>
      <c r="B73" t="str">
        <f>IF('Automatic Scoresheet'!W124&gt;0,'Automatic Scoresheet'!B124,"")</f>
        <v>Joey Ploch</v>
      </c>
      <c r="C73" t="str">
        <f>IF(COUNTBLANK(B73)=1,"",'Automatic Scoresheet'!$A$89)</f>
        <v>[Team 11]</v>
      </c>
      <c r="D73" s="5">
        <f>IF(COUNTBLANK(B73)=1,"",'Automatic Scoresheet'!W124)</f>
        <v>80</v>
      </c>
    </row>
    <row r="74" spans="1:4" ht="12.75">
      <c r="A74" s="28">
        <v>73</v>
      </c>
      <c r="B74" t="str">
        <f>IF('Automatic Scoresheet'!W125&gt;0,'Automatic Scoresheet'!B125,"")</f>
        <v>Brett Lange</v>
      </c>
      <c r="C74" t="str">
        <f>IF(COUNTBLANK(B74)=1,"",'Automatic Scoresheet'!$A$89)</f>
        <v>[Team 11]</v>
      </c>
      <c r="D74" s="5">
        <f>IF(COUNTBLANK(B74)=1,"",'Automatic Scoresheet'!W125)</f>
        <v>84</v>
      </c>
    </row>
    <row r="75" spans="1:4" ht="12.75">
      <c r="A75" s="31">
        <v>74</v>
      </c>
      <c r="B75" t="str">
        <f>IF('Automatic Scoresheet'!W126&gt;0,'Automatic Scoresheet'!B126,"")</f>
        <v>Allan Movtvic</v>
      </c>
      <c r="C75" t="str">
        <f>IF(COUNTBLANK(B75)=1,"",'Automatic Scoresheet'!$A$89)</f>
        <v>[Team 11]</v>
      </c>
      <c r="D75" s="5">
        <f>IF(COUNTBLANK(B75)=1,"",'Automatic Scoresheet'!W126)</f>
        <v>99</v>
      </c>
    </row>
    <row r="76" spans="1:4" ht="12.75">
      <c r="A76" s="31">
        <v>75</v>
      </c>
      <c r="B76" t="str">
        <f>IF('Automatic Scoresheet'!W127&gt;0,'Automatic Scoresheet'!B127,"")</f>
        <v>Drew Cook</v>
      </c>
      <c r="C76" t="str">
        <f>IF(COUNTBLANK(B76)=1,"",'Automatic Scoresheet'!$A$89)</f>
        <v>[Team 11]</v>
      </c>
      <c r="D76" s="5">
        <f>IF(COUNTBLANK(B76)=1,"",'Automatic Scoresheet'!W127)</f>
        <v>98</v>
      </c>
    </row>
    <row r="77" spans="1:4" ht="12.75">
      <c r="A77" s="28">
        <v>76</v>
      </c>
      <c r="B77" t="str">
        <f>IF('Automatic Scoresheet'!W131&gt;0,'Automatic Scoresheet'!B131,"")</f>
        <v>Justin Leeds</v>
      </c>
      <c r="C77" t="str">
        <f>IF(COUNTBLANK(B77)=1,"",'Automatic Scoresheet'!$A$129)</f>
        <v>[Team 16]</v>
      </c>
      <c r="D77" s="5">
        <f>IF(COUNTBLANK(B77)=1,"",'Automatic Scoresheet'!W131)</f>
        <v>87</v>
      </c>
    </row>
    <row r="78" spans="1:4" ht="12.75">
      <c r="A78" s="31">
        <v>77</v>
      </c>
      <c r="B78" t="str">
        <f>IF('Automatic Scoresheet'!W132&gt;0,'Automatic Scoresheet'!B132,"")</f>
        <v>Ryan Stoffield</v>
      </c>
      <c r="C78" t="str">
        <f>IF(COUNTBLANK(B78)=1,"",'Automatic Scoresheet'!$A$129)</f>
        <v>[Team 16]</v>
      </c>
      <c r="D78" s="5">
        <f>IF(COUNTBLANK(B78)=1,"",'Automatic Scoresheet'!W132)</f>
        <v>81</v>
      </c>
    </row>
    <row r="79" spans="1:4" ht="12.75">
      <c r="A79" s="31">
        <v>78</v>
      </c>
      <c r="B79" t="str">
        <f>IF('Automatic Scoresheet'!W133&gt;0,'Automatic Scoresheet'!B133,"")</f>
        <v>Jackson Sewell</v>
      </c>
      <c r="C79" t="str">
        <f>IF(COUNTBLANK(B79)=1,"",'Automatic Scoresheet'!$A$129)</f>
        <v>[Team 16]</v>
      </c>
      <c r="D79" s="5">
        <f>IF(COUNTBLANK(B79)=1,"",'Automatic Scoresheet'!W133)</f>
        <v>82</v>
      </c>
    </row>
    <row r="80" spans="1:4" ht="12.75">
      <c r="A80" s="28">
        <v>79</v>
      </c>
      <c r="B80" t="str">
        <f>IF('Automatic Scoresheet'!W134&gt;0,'Automatic Scoresheet'!B134,"")</f>
        <v>Joey Fernandez</v>
      </c>
      <c r="C80" t="str">
        <f>IF(COUNTBLANK(B80)=1,"",'Automatic Scoresheet'!$A$129)</f>
        <v>[Team 16]</v>
      </c>
      <c r="D80" s="5">
        <f>IF(COUNTBLANK(B80)=1,"",'Automatic Scoresheet'!W134)</f>
        <v>88</v>
      </c>
    </row>
    <row r="81" spans="1:4" ht="12.75">
      <c r="A81" s="31">
        <v>80</v>
      </c>
      <c r="B81" t="str">
        <f>IF('Automatic Scoresheet'!W135&gt;0,'Automatic Scoresheet'!B135,"")</f>
        <v>Kyle Dethloff</v>
      </c>
      <c r="C81" t="str">
        <f>IF(COUNTBLANK(B81)=1,"",'Automatic Scoresheet'!$A$129)</f>
        <v>[Team 16]</v>
      </c>
      <c r="D81" s="5">
        <f>IF(COUNTBLANK(B81)=1,"",'Automatic Scoresheet'!W135)</f>
        <v>81</v>
      </c>
    </row>
    <row r="82" spans="1:4" ht="12.75">
      <c r="A82" s="31">
        <v>81</v>
      </c>
      <c r="B82" t="str">
        <f>IF('Automatic Scoresheet'!W139&gt;0,'Automatic Scoresheet'!B139,"")</f>
        <v>Khai Phan</v>
      </c>
      <c r="C82" t="str">
        <f>IF(COUNTBLANK(B82)=1,"",'Automatic Scoresheet'!$A$137)</f>
        <v>[Team 17]</v>
      </c>
      <c r="D82" s="5">
        <f>IF(COUNTBLANK(B82)=1,"",'Automatic Scoresheet'!W139)</f>
        <v>96</v>
      </c>
    </row>
    <row r="83" spans="1:4" ht="12.75">
      <c r="A83" s="28">
        <v>82</v>
      </c>
      <c r="B83" t="str">
        <f>IF('Automatic Scoresheet'!W140&gt;0,'Automatic Scoresheet'!B140,"")</f>
        <v>Jimmy Winkler</v>
      </c>
      <c r="C83" t="str">
        <f>IF(COUNTBLANK(B83)=1,"",'Automatic Scoresheet'!$A$137)</f>
        <v>[Team 17]</v>
      </c>
      <c r="D83" s="5">
        <f>IF(COUNTBLANK(B83)=1,"",'Automatic Scoresheet'!W140)</f>
        <v>119</v>
      </c>
    </row>
    <row r="84" spans="1:4" ht="12.75">
      <c r="A84" s="31">
        <v>83</v>
      </c>
      <c r="B84" t="str">
        <f>IF('Automatic Scoresheet'!W141&gt;0,'Automatic Scoresheet'!B141,"")</f>
        <v>Ted Guan</v>
      </c>
      <c r="C84" t="str">
        <f>IF(COUNTBLANK(B84)=1,"",'Automatic Scoresheet'!$A$137)</f>
        <v>[Team 17]</v>
      </c>
      <c r="D84" s="5">
        <f>IF(COUNTBLANK(B84)=1,"",'Automatic Scoresheet'!W141)</f>
        <v>101</v>
      </c>
    </row>
    <row r="85" spans="1:4" ht="12.75">
      <c r="A85" s="31">
        <v>84</v>
      </c>
      <c r="B85" t="str">
        <f>IF('Automatic Scoresheet'!W142&gt;0,'Automatic Scoresheet'!B142,"")</f>
        <v>Jordan Flaherty</v>
      </c>
      <c r="C85" t="str">
        <f>IF(COUNTBLANK(B85)=1,"",'Automatic Scoresheet'!$A$137)</f>
        <v>[Team 17]</v>
      </c>
      <c r="D85" s="5">
        <f>IF(COUNTBLANK(B85)=1,"",'Automatic Scoresheet'!W142)</f>
        <v>137</v>
      </c>
    </row>
    <row r="86" spans="1:4" ht="12.75">
      <c r="A86" s="28">
        <v>85</v>
      </c>
      <c r="B86">
        <f>IF('Automatic Scoresheet'!W143&gt;0,'Automatic Scoresheet'!B143,"")</f>
      </c>
      <c r="C86">
        <f>IF(COUNTBLANK(B86)=1,"",'Automatic Scoresheet'!$A$137)</f>
      </c>
      <c r="D86" s="5">
        <f>IF(COUNTBLANK(B86)=1,"",'Automatic Scoresheet'!W143)</f>
      </c>
    </row>
    <row r="87" spans="1:4" ht="12.75">
      <c r="A87" s="31">
        <v>86</v>
      </c>
      <c r="B87">
        <f>IF('Automatic Scoresheet'!W147&gt;0,'Automatic Scoresheet'!B147,"")</f>
      </c>
      <c r="C87">
        <f>IF(COUNTBLANK(B87)=1,"",'Automatic Scoresheet'!$A$145)</f>
      </c>
      <c r="D87" s="5">
        <f>IF(COUNTBLANK(B87)=1,"",'Automatic Scoresheet'!W147)</f>
      </c>
    </row>
    <row r="88" spans="1:4" ht="12.75">
      <c r="A88" s="31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8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31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31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8">
        <v>91</v>
      </c>
      <c r="B92" t="e">
        <f>IF('Automatic Scoresheet'!#REF!&gt;0,'Automatic Scoresheet'!B155,"")</f>
        <v>#REF!</v>
      </c>
      <c r="C92" t="str">
        <f>IF(COUNTBLANK(B92)=1,"",'Automatic Scoresheet'!$A$153)</f>
        <v>[Team 19]</v>
      </c>
      <c r="D92" s="5" t="e">
        <f>IF(COUNTBLANK(B92)=1,"",'Automatic Scoresheet'!#REF!)</f>
        <v>#REF!</v>
      </c>
    </row>
    <row r="93" spans="1:4" ht="12.75">
      <c r="A93" s="31">
        <v>92</v>
      </c>
      <c r="B93" t="str">
        <f>IF('Automatic Scoresheet'!W156&gt;0,'Automatic Scoresheet'!B156,"")</f>
        <v>Eric Palmer</v>
      </c>
      <c r="C93" t="str">
        <f>IF(COUNTBLANK(B93)=1,"",'Automatic Scoresheet'!$A$153)</f>
        <v>[Team 19]</v>
      </c>
      <c r="D93" s="5">
        <f>IF(COUNTBLANK(B93)=1,"",'Automatic Scoresheet'!W156)</f>
        <v>121</v>
      </c>
    </row>
    <row r="94" spans="1:4" ht="12.75">
      <c r="A94" s="31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8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31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31">
        <v>96</v>
      </c>
      <c r="B97" t="str">
        <f>IF('Automatic Scoresheet'!W163&gt;0,'Automatic Scoresheet'!B163,"")</f>
        <v>Gavin Stutz</v>
      </c>
      <c r="C97" t="str">
        <f>IF(COUNTBLANK(B97)=1,"",'Automatic Scoresheet'!$A$161)</f>
        <v>[Team 20]</v>
      </c>
      <c r="D97" s="5">
        <f>IF(COUNTBLANK(B97)=1,"",'Automatic Scoresheet'!W163)</f>
        <v>87</v>
      </c>
    </row>
    <row r="98" spans="1:4" ht="12.75">
      <c r="A98" s="28">
        <v>97</v>
      </c>
      <c r="B98" t="str">
        <f>IF('Automatic Scoresheet'!W164&gt;0,'Automatic Scoresheet'!B164,"")</f>
        <v>Tyler Grady</v>
      </c>
      <c r="C98" t="str">
        <f>IF(COUNTBLANK(B98)=1,"",'Automatic Scoresheet'!$A$161)</f>
        <v>[Team 20]</v>
      </c>
      <c r="D98" s="5">
        <f>IF(COUNTBLANK(B98)=1,"",'Automatic Scoresheet'!W164)</f>
        <v>100</v>
      </c>
    </row>
    <row r="99" spans="1:4" ht="12.75">
      <c r="A99" s="31">
        <v>98</v>
      </c>
      <c r="B99" t="str">
        <f>IF('Automatic Scoresheet'!W165&gt;0,'Automatic Scoresheet'!B165,"")</f>
        <v>Conor Parker</v>
      </c>
      <c r="C99" t="str">
        <f>IF(COUNTBLANK(B99)=1,"",'Automatic Scoresheet'!$A$161)</f>
        <v>[Team 20]</v>
      </c>
      <c r="D99" s="5">
        <f>IF(COUNTBLANK(B99)=1,"",'Automatic Scoresheet'!W165)</f>
        <v>99</v>
      </c>
    </row>
    <row r="100" spans="1:4" ht="12.75">
      <c r="A100" s="31">
        <v>99</v>
      </c>
      <c r="B100" t="str">
        <f>IF('Automatic Scoresheet'!W166&gt;0,'Automatic Scoresheet'!B166,"")</f>
        <v>Josh Brinkman</v>
      </c>
      <c r="C100" t="str">
        <f>IF(COUNTBLANK(B100)=1,"",'Automatic Scoresheet'!$A$161)</f>
        <v>[Team 20]</v>
      </c>
      <c r="D100" s="5">
        <f>IF(COUNTBLANK(B100)=1,"",'Automatic Scoresheet'!W166)</f>
        <v>118</v>
      </c>
    </row>
    <row r="101" spans="1:4" ht="12.75">
      <c r="A101" s="28">
        <v>100</v>
      </c>
      <c r="B101" t="str">
        <f>IF('Automatic Scoresheet'!W167&gt;0,'Automatic Scoresheet'!B167,"")</f>
        <v>Nic Mayhew</v>
      </c>
      <c r="C101" t="str">
        <f>IF(COUNTBLANK(B101)=1,"",'Automatic Scoresheet'!$A$161)</f>
        <v>[Team 20]</v>
      </c>
      <c r="D101" s="5">
        <f>IF(COUNTBLANK(B101)=1,"",'Automatic Scoresheet'!W167)</f>
        <v>100</v>
      </c>
    </row>
    <row r="102" spans="1:4" ht="12.75">
      <c r="A102" s="31">
        <v>101</v>
      </c>
      <c r="B102" t="str">
        <f>IF('Automatic Scoresheet'!W171&gt;0,'Automatic Scoresheet'!B171,"")</f>
        <v>Aaron Kalmadge</v>
      </c>
      <c r="C102" t="str">
        <f>IF(COUNTBLANK(B102)=1,"",'Automatic Scoresheet'!$A$169)</f>
        <v>[Team 21]</v>
      </c>
      <c r="D102" s="5">
        <f>IF(COUNTBLANK(B102)=1,"",'Automatic Scoresheet'!W171)</f>
        <v>83</v>
      </c>
    </row>
    <row r="103" spans="1:4" ht="12.75">
      <c r="A103" s="31">
        <v>102</v>
      </c>
      <c r="B103" t="str">
        <f>IF('Automatic Scoresheet'!W172&gt;0,'Automatic Scoresheet'!B172,"")</f>
        <v>Colin Kammerzelt</v>
      </c>
      <c r="C103" t="str">
        <f>IF(COUNTBLANK(B103)=1,"",'Automatic Scoresheet'!$A$169)</f>
        <v>[Team 21]</v>
      </c>
      <c r="D103" s="5">
        <f>IF(COUNTBLANK(B103)=1,"",'Automatic Scoresheet'!W172)</f>
        <v>95</v>
      </c>
    </row>
    <row r="104" spans="1:4" ht="12.75">
      <c r="A104" s="28">
        <v>103</v>
      </c>
      <c r="B104" t="str">
        <f>IF('Automatic Scoresheet'!W173&gt;0,'Automatic Scoresheet'!B173,"")</f>
        <v>Marshall Termaat</v>
      </c>
      <c r="C104" t="str">
        <f>IF(COUNTBLANK(B104)=1,"",'Automatic Scoresheet'!$A$169)</f>
        <v>[Team 21]</v>
      </c>
      <c r="D104" s="5">
        <f>IF(COUNTBLANK(B104)=1,"",'Automatic Scoresheet'!W173)</f>
        <v>95</v>
      </c>
    </row>
    <row r="105" spans="1:4" ht="12.75">
      <c r="A105" s="31">
        <v>104</v>
      </c>
      <c r="B105" t="str">
        <f>IF('Automatic Scoresheet'!W174&gt;0,'Automatic Scoresheet'!B174,"")</f>
        <v>Zach Pittz</v>
      </c>
      <c r="C105" t="str">
        <f>IF(COUNTBLANK(B105)=1,"",'Automatic Scoresheet'!$A$169)</f>
        <v>[Team 21]</v>
      </c>
      <c r="D105" s="5">
        <f>IF(COUNTBLANK(B105)=1,"",'Automatic Scoresheet'!W174)</f>
        <v>99</v>
      </c>
    </row>
    <row r="106" spans="1:4" ht="12.75">
      <c r="A106" s="31">
        <v>105</v>
      </c>
      <c r="B106" t="str">
        <f>IF('Automatic Scoresheet'!W175&gt;0,'Automatic Scoresheet'!B175,"")</f>
        <v>Griffin Rouse</v>
      </c>
      <c r="C106" t="str">
        <f>IF(COUNTBLANK(B106)=1,"",'Automatic Scoresheet'!$A$169)</f>
        <v>[Team 21]</v>
      </c>
      <c r="D106" s="5">
        <f>IF(COUNTBLANK(B106)=1,"",'Automatic Scoresheet'!W175)</f>
        <v>112</v>
      </c>
    </row>
    <row r="107" spans="1:4" ht="12.75">
      <c r="A107" s="28">
        <v>106</v>
      </c>
      <c r="B107" t="str">
        <f>IF('Automatic Scoresheet'!W179&gt;0,'Automatic Scoresheet'!B179,"")</f>
        <v>Austin Barr</v>
      </c>
      <c r="C107" t="str">
        <f>IF(COUNTBLANK(B107)=1,"",'Automatic Scoresheet'!$A$177)</f>
        <v>[Team 22]</v>
      </c>
      <c r="D107" s="5">
        <f>IF(COUNTBLANK(B107)=1,"",'Automatic Scoresheet'!W179)</f>
        <v>85</v>
      </c>
    </row>
    <row r="108" spans="1:4" ht="12.75">
      <c r="A108" s="31">
        <v>107</v>
      </c>
      <c r="B108" t="str">
        <f>IF('Automatic Scoresheet'!W180&gt;0,'Automatic Scoresheet'!B180,"")</f>
        <v>Austin Joerg</v>
      </c>
      <c r="C108" t="str">
        <f>IF(COUNTBLANK(B108)=1,"",'Automatic Scoresheet'!$A$177)</f>
        <v>[Team 22]</v>
      </c>
      <c r="D108" s="5">
        <f>IF(COUNTBLANK(B108)=1,"",'Automatic Scoresheet'!W180)</f>
        <v>93</v>
      </c>
    </row>
    <row r="109" spans="1:4" ht="12.75">
      <c r="A109" s="31">
        <v>108</v>
      </c>
      <c r="B109" t="str">
        <f>IF('Automatic Scoresheet'!W181&gt;0,'Automatic Scoresheet'!B181,"")</f>
        <v>Wyatt Wilderman</v>
      </c>
      <c r="C109" t="str">
        <f>IF(COUNTBLANK(B109)=1,"",'Automatic Scoresheet'!$A$177)</f>
        <v>[Team 22]</v>
      </c>
      <c r="D109" s="5">
        <f>IF(COUNTBLANK(B109)=1,"",'Automatic Scoresheet'!W181)</f>
        <v>78</v>
      </c>
    </row>
    <row r="110" spans="1:4" ht="12.75">
      <c r="A110" s="28">
        <v>109</v>
      </c>
      <c r="B110" t="str">
        <f>IF('Automatic Scoresheet'!W182&gt;0,'Automatic Scoresheet'!B182,"")</f>
        <v>John McDaniel</v>
      </c>
      <c r="C110" t="str">
        <f>IF(COUNTBLANK(B110)=1,"",'Automatic Scoresheet'!$A$177)</f>
        <v>[Team 22]</v>
      </c>
      <c r="D110" s="5">
        <f>IF(COUNTBLANK(B110)=1,"",'Automatic Scoresheet'!W182)</f>
        <v>89</v>
      </c>
    </row>
    <row r="111" spans="1:4" ht="12.75">
      <c r="A111" s="31">
        <v>110</v>
      </c>
      <c r="B111" t="str">
        <f>IF('Automatic Scoresheet'!W183&gt;0,'Automatic Scoresheet'!B183,"")</f>
        <v>Nick Daniels</v>
      </c>
      <c r="C111" t="str">
        <f>IF(COUNTBLANK(B111)=1,"",'Automatic Scoresheet'!$A$177)</f>
        <v>[Team 22]</v>
      </c>
      <c r="D111" s="5">
        <f>IF(COUNTBLANK(B111)=1,"",'Automatic Scoresheet'!W183)</f>
        <v>94</v>
      </c>
    </row>
    <row r="112" spans="1:4" ht="12.75">
      <c r="A112" s="31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8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31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31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8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31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31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8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31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31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8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31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31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8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31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Ehnert, Jim</dc:creator>
  <cp:keywords/>
  <dc:description/>
  <cp:lastModifiedBy>Ehnert, Jim</cp:lastModifiedBy>
  <cp:lastPrinted>2013-05-19T01:36:27Z</cp:lastPrinted>
  <dcterms:created xsi:type="dcterms:W3CDTF">2006-04-11T14:41:07Z</dcterms:created>
  <dcterms:modified xsi:type="dcterms:W3CDTF">2015-05-18T18:57:47Z</dcterms:modified>
  <cp:category/>
  <cp:version/>
  <cp:contentType/>
  <cp:contentStatus/>
</cp:coreProperties>
</file>