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20700" windowHeight="10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<sst xmlns="http://schemas.openxmlformats.org/spreadsheetml/2006/main" count="249" uniqueCount="134">
  <si>
    <t>Hole</t>
  </si>
  <si>
    <t>out</t>
  </si>
  <si>
    <t>in</t>
  </si>
  <si>
    <t>Total</t>
  </si>
  <si>
    <t>Team Bestball</t>
  </si>
  <si>
    <t>Appleton East</t>
  </si>
  <si>
    <t>AE</t>
  </si>
  <si>
    <t>AW</t>
  </si>
  <si>
    <t>AN</t>
  </si>
  <si>
    <t>NL</t>
  </si>
  <si>
    <t>Denmark</t>
  </si>
  <si>
    <t>DEN</t>
  </si>
  <si>
    <t>Chilton</t>
  </si>
  <si>
    <t>chi</t>
  </si>
  <si>
    <t>SMC</t>
  </si>
  <si>
    <t>Kaukauna</t>
  </si>
  <si>
    <t>Kau</t>
  </si>
  <si>
    <t>Xavier</t>
  </si>
  <si>
    <t>XAV</t>
  </si>
  <si>
    <t>Xavier JV</t>
  </si>
  <si>
    <t>X JV</t>
  </si>
  <si>
    <t>Freedom</t>
  </si>
  <si>
    <t>Fre</t>
  </si>
  <si>
    <t>Mensah</t>
  </si>
  <si>
    <t>Men</t>
  </si>
  <si>
    <t>Kaukauna JV</t>
  </si>
  <si>
    <t>K JV</t>
  </si>
  <si>
    <t>Wrightstown</t>
  </si>
  <si>
    <t>WT</t>
  </si>
  <si>
    <t>Kimberly</t>
  </si>
  <si>
    <t>KIM</t>
  </si>
  <si>
    <t>Neenah</t>
  </si>
  <si>
    <t>NEE</t>
  </si>
  <si>
    <t>Hortonville</t>
  </si>
  <si>
    <t>Hort</t>
  </si>
  <si>
    <t>Brillion</t>
  </si>
  <si>
    <t>Bril</t>
  </si>
  <si>
    <t>L Elsner</t>
  </si>
  <si>
    <t>Mfletcher</t>
  </si>
  <si>
    <t>S Porath</t>
  </si>
  <si>
    <t>M. Dey</t>
  </si>
  <si>
    <t>D Kluge</t>
  </si>
  <si>
    <t>Ben Van Handel</t>
  </si>
  <si>
    <t>Bennett Lippert</t>
  </si>
  <si>
    <t>Aaron Voss</t>
  </si>
  <si>
    <t>Mitch Reinemann</t>
  </si>
  <si>
    <t>Keaton Cottrell</t>
  </si>
  <si>
    <t>Carter Grishaber</t>
  </si>
  <si>
    <t>Carlos Cisneros</t>
  </si>
  <si>
    <t>Ty Pawlowski</t>
  </si>
  <si>
    <t>Mitchell Stanchik</t>
  </si>
  <si>
    <t>Tyler Dotterweich</t>
  </si>
  <si>
    <t>Trevor Fabian</t>
  </si>
  <si>
    <t>Logan Cieslewicz</t>
  </si>
  <si>
    <t>Trevor Zitzelsberger</t>
  </si>
  <si>
    <t>Grant Thiel</t>
  </si>
  <si>
    <t>Sam McMahon</t>
  </si>
  <si>
    <t>Chris Keider</t>
  </si>
  <si>
    <t>Blaise Donner</t>
  </si>
  <si>
    <t>Max Fredrich</t>
  </si>
  <si>
    <t>Matt Edwards</t>
  </si>
  <si>
    <t>DarikBuss</t>
  </si>
  <si>
    <t>Jack Coughlin</t>
  </si>
  <si>
    <t>Ben Meyer</t>
  </si>
  <si>
    <t>Evan Van Enkevort</t>
  </si>
  <si>
    <t>Mitch Pisinger</t>
  </si>
  <si>
    <t>Blake Bernnecker</t>
  </si>
  <si>
    <t>Joe Larson</t>
  </si>
  <si>
    <t>Gus Mantey</t>
  </si>
  <si>
    <t>Sam Schubbe</t>
  </si>
  <si>
    <t>Aaron Callahan</t>
  </si>
  <si>
    <t>Shea Fabel</t>
  </si>
  <si>
    <t>FVL</t>
  </si>
  <si>
    <t>Nick Pfile</t>
  </si>
  <si>
    <t>Austin Kohl</t>
  </si>
  <si>
    <t>Hunter Kaye</t>
  </si>
  <si>
    <t>Wyatt Genisoy</t>
  </si>
  <si>
    <t>Trent Leon</t>
  </si>
  <si>
    <t>Brandon Baxter</t>
  </si>
  <si>
    <t>Jake Koffarnus</t>
  </si>
  <si>
    <t>Josh Giesseman</t>
  </si>
  <si>
    <t>Trevor Selle</t>
  </si>
  <si>
    <t>Travis Stedl</t>
  </si>
  <si>
    <t>Ryan Miller</t>
  </si>
  <si>
    <t>Steven Seitz</t>
  </si>
  <si>
    <t>Levi Schrader</t>
  </si>
  <si>
    <t>Carsten Hiltgen</t>
  </si>
  <si>
    <t>Jake Dahl</t>
  </si>
  <si>
    <t>Mitchell Wittmann</t>
  </si>
  <si>
    <t>Adam Thiede</t>
  </si>
  <si>
    <t>Zach Kimball</t>
  </si>
  <si>
    <t>Mason Schmidt</t>
  </si>
  <si>
    <t>Zach Schmidt</t>
  </si>
  <si>
    <t>Alex Brandt</t>
  </si>
  <si>
    <t>Taylor Woelfel</t>
  </si>
  <si>
    <t>Chi</t>
  </si>
  <si>
    <t>Lucas Forstner</t>
  </si>
  <si>
    <t>Lance Hephner</t>
  </si>
  <si>
    <t>Coulton Brickl</t>
  </si>
  <si>
    <t>Grant Boyson</t>
  </si>
  <si>
    <t>Carter King</t>
  </si>
  <si>
    <t>Elana Boyson</t>
  </si>
  <si>
    <t xml:space="preserve"> Knpinski</t>
  </si>
  <si>
    <t>Nate Zelinski</t>
  </si>
  <si>
    <t>Ryan Frank</t>
  </si>
  <si>
    <t>Mason Murphy</t>
  </si>
  <si>
    <t>Ben Kunde</t>
  </si>
  <si>
    <t>Jared Kraftzenk</t>
  </si>
  <si>
    <t>Jacob Postl</t>
  </si>
  <si>
    <t>Collin Lang</t>
  </si>
  <si>
    <t>Jalen Buchberger</t>
  </si>
  <si>
    <t>Alec Roehrig</t>
  </si>
  <si>
    <t>Ben Peterson</t>
  </si>
  <si>
    <t>Derek Vandermoss</t>
  </si>
  <si>
    <t>Martin Petersen</t>
  </si>
  <si>
    <t>Matt Arndt</t>
  </si>
  <si>
    <t>Matt Vanden Heuvel</t>
  </si>
  <si>
    <t>Bailee Harper</t>
  </si>
  <si>
    <t>Austin Bisbee</t>
  </si>
  <si>
    <t>Justin Meyer</t>
  </si>
  <si>
    <t>Hunter Dombrowski</t>
  </si>
  <si>
    <t>Garrison Murphy</t>
  </si>
  <si>
    <t>Brett Schaevble</t>
  </si>
  <si>
    <t>Tim Smith</t>
  </si>
  <si>
    <t>Zac Lamers</t>
  </si>
  <si>
    <t>Chandler Crane</t>
  </si>
  <si>
    <t>Nolan Lostocco</t>
  </si>
  <si>
    <t>Jon Propson</t>
  </si>
  <si>
    <t>Eric Hopp</t>
  </si>
  <si>
    <t>Sam Kuklinski</t>
  </si>
  <si>
    <t>Brian Eckle</t>
  </si>
  <si>
    <t>Charlie Herbeck</t>
  </si>
  <si>
    <t>Brady Reichardt</t>
  </si>
  <si>
    <t>Riley John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</si>
</sst>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39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NumberFormat="1" applyFont="1" applyBorder="1" applyAlignment="1" applyProtection="1">
      <alignment/>
      <protection locked="0"/>
    </xf>
    <xf numFmtId="0" fontId="2" fillId="0" borderId="11" xfId="0" applyNumberFormat="1" applyFont="1" applyBorder="1" applyAlignment="1" applyProtection="1">
      <alignment/>
      <protection hidden="1" locked="0"/>
    </xf>
    <xf numFmtId="0" fontId="3" fillId="0" borderId="11" xfId="0" applyNumberFormat="1" applyFont="1" applyBorder="1" applyAlignment="1" applyProtection="1">
      <alignment/>
      <protection hidden="1"/>
    </xf>
    <xf numFmtId="0" fontId="4" fillId="0" borderId="11" xfId="0" applyNumberFormat="1" applyFont="1" applyBorder="1" applyAlignment="1" applyProtection="1">
      <alignment horizontal="right"/>
      <protection hidden="1"/>
    </xf>
    <xf numFmtId="0" fontId="4" fillId="0" borderId="0" xfId="0" applyNumberFormat="1" applyFont="1" applyBorder="1" applyAlignment="1" applyProtection="1">
      <alignment horizontal="right"/>
      <protection hidden="1"/>
    </xf>
    <xf numFmtId="0" fontId="5" fillId="0" borderId="0" xfId="0" applyNumberFormat="1" applyFont="1" applyBorder="1" applyAlignment="1" applyProtection="1">
      <alignment/>
      <protection hidden="1"/>
    </xf>
    <xf numFmtId="0" fontId="6" fillId="0" borderId="12" xfId="0" applyNumberFormat="1" applyFont="1" applyBorder="1" applyAlignment="1" applyProtection="1">
      <alignment horizontal="right"/>
      <protection hidden="1"/>
    </xf>
    <xf numFmtId="0" fontId="2" fillId="0" borderId="12" xfId="0" applyNumberFormat="1" applyFont="1" applyBorder="1" applyAlignment="1" applyProtection="1">
      <alignment/>
      <protection locked="0"/>
    </xf>
    <xf numFmtId="0" fontId="2" fillId="0" borderId="0" xfId="0" applyNumberFormat="1" applyFont="1" applyBorder="1" applyAlignment="1" applyProtection="1">
      <alignment/>
      <protection hidden="1" locked="0"/>
    </xf>
    <xf numFmtId="0" fontId="2" fillId="0" borderId="0" xfId="0" applyNumberFormat="1" applyFont="1" applyBorder="1" applyAlignment="1" applyProtection="1">
      <alignment horizontal="right"/>
      <protection hidden="1" locked="0"/>
    </xf>
    <xf numFmtId="0" fontId="5" fillId="0" borderId="0" xfId="0" applyNumberFormat="1" applyFont="1" applyBorder="1" applyAlignment="1" applyProtection="1">
      <alignment horizontal="right"/>
      <protection hidden="1"/>
    </xf>
    <xf numFmtId="0" fontId="2" fillId="0" borderId="0" xfId="0" applyNumberFormat="1" applyFont="1" applyBorder="1" applyAlignment="1" applyProtection="1">
      <alignment/>
      <protection hidden="1"/>
    </xf>
    <xf numFmtId="0" fontId="6" fillId="0" borderId="13" xfId="0" applyNumberFormat="1" applyFont="1" applyBorder="1" applyAlignment="1" applyProtection="1">
      <alignment horizontal="right"/>
      <protection hidden="1"/>
    </xf>
    <xf numFmtId="0" fontId="2" fillId="0" borderId="14" xfId="0" applyNumberFormat="1" applyFont="1" applyBorder="1" applyAlignment="1" applyProtection="1">
      <alignment/>
      <protection locked="0"/>
    </xf>
    <xf numFmtId="0" fontId="2" fillId="0" borderId="15" xfId="0" applyNumberFormat="1" applyFont="1" applyBorder="1" applyAlignment="1" applyProtection="1">
      <alignment/>
      <protection hidden="1"/>
    </xf>
    <xf numFmtId="0" fontId="2" fillId="0" borderId="15" xfId="0" applyNumberFormat="1" applyFont="1" applyBorder="1" applyAlignment="1" applyProtection="1">
      <alignment/>
      <protection hidden="1" locked="0"/>
    </xf>
    <xf numFmtId="0" fontId="4" fillId="0" borderId="15" xfId="0" applyNumberFormat="1" applyFont="1" applyBorder="1" applyAlignment="1" applyProtection="1">
      <alignment horizontal="right"/>
      <protection hidden="1"/>
    </xf>
    <xf numFmtId="0" fontId="2" fillId="0" borderId="15" xfId="0" applyNumberFormat="1" applyFont="1" applyBorder="1" applyAlignment="1" applyProtection="1">
      <alignment horizontal="right"/>
      <protection hidden="1" locked="0"/>
    </xf>
    <xf numFmtId="0" fontId="5" fillId="0" borderId="16" xfId="0" applyNumberFormat="1" applyFont="1" applyBorder="1" applyAlignment="1" applyProtection="1">
      <alignment horizontal="right"/>
      <protection hidden="1"/>
    </xf>
    <xf numFmtId="0" fontId="6" fillId="0" borderId="13" xfId="0" applyNumberFormat="1" applyFont="1" applyBorder="1" applyAlignment="1" applyProtection="1">
      <alignment/>
      <protection/>
    </xf>
    <xf numFmtId="0" fontId="2" fillId="0" borderId="17" xfId="0" applyNumberFormat="1" applyFont="1" applyBorder="1" applyAlignment="1" applyProtection="1">
      <alignment/>
      <protection hidden="1"/>
    </xf>
    <xf numFmtId="0" fontId="4" fillId="0" borderId="17" xfId="0" applyNumberFormat="1" applyFont="1" applyBorder="1" applyAlignment="1" applyProtection="1">
      <alignment horizontal="right"/>
      <protection hidden="1"/>
    </xf>
    <xf numFmtId="0" fontId="2" fillId="0" borderId="17" xfId="0" applyNumberFormat="1" applyFont="1" applyBorder="1" applyAlignment="1" applyProtection="1">
      <alignment horizontal="right"/>
      <protection hidden="1"/>
    </xf>
    <xf numFmtId="0" fontId="5" fillId="0" borderId="17" xfId="0" applyNumberFormat="1" applyFont="1" applyBorder="1" applyAlignment="1" applyProtection="1">
      <alignment horizontal="righ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51"/>
  <sheetViews>
    <sheetView tabSelected="1" zoomScale="75" zoomScaleNormal="75" zoomScalePageLayoutView="0" workbookViewId="0" topLeftCell="A90">
      <selection activeCell="AB36" sqref="AB36"/>
    </sheetView>
  </sheetViews>
  <sheetFormatPr defaultColWidth="9.140625" defaultRowHeight="12.75"/>
  <cols>
    <col min="1" max="2" width="6.7109375" style="0" customWidth="1"/>
    <col min="3" max="3" width="0.5625" style="0" customWidth="1"/>
    <col min="4" max="11" width="6.7109375" style="0" hidden="1" customWidth="1"/>
    <col min="12" max="12" width="6.7109375" style="0" customWidth="1"/>
    <col min="13" max="13" width="1.57421875" style="0" customWidth="1"/>
    <col min="14" max="14" width="6.7109375" style="0" hidden="1" customWidth="1"/>
    <col min="15" max="15" width="1.421875" style="0" hidden="1" customWidth="1"/>
    <col min="16" max="21" width="6.7109375" style="0" hidden="1" customWidth="1"/>
    <col min="22" max="24" width="6.7109375" style="0" customWidth="1"/>
  </cols>
  <sheetData>
    <row r="1" spans="1:24" ht="16.5" thickTop="1">
      <c r="A1" s="1" t="s">
        <v>5</v>
      </c>
      <c r="B1" s="2" t="s">
        <v>0</v>
      </c>
      <c r="C1" s="3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4" t="s">
        <v>1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5" t="s">
        <v>2</v>
      </c>
      <c r="W1" s="6" t="s">
        <v>3</v>
      </c>
      <c r="X1" s="7"/>
    </row>
    <row r="2" spans="1:24" ht="12.75">
      <c r="A2" s="8" t="s">
        <v>129</v>
      </c>
      <c r="B2" s="9" t="s">
        <v>6</v>
      </c>
      <c r="C2" s="9"/>
      <c r="D2" s="9"/>
      <c r="E2" s="9"/>
      <c r="F2" s="9"/>
      <c r="G2" s="9"/>
      <c r="H2" s="9"/>
      <c r="I2" s="9"/>
      <c r="J2" s="9"/>
      <c r="K2" s="9"/>
      <c r="L2" s="5">
        <v>38</v>
      </c>
      <c r="M2" s="9"/>
      <c r="N2" s="9"/>
      <c r="O2" s="9"/>
      <c r="P2" s="9"/>
      <c r="Q2" s="9"/>
      <c r="R2" s="9"/>
      <c r="S2" s="9"/>
      <c r="T2" s="9"/>
      <c r="U2" s="10"/>
      <c r="V2" s="5">
        <v>38</v>
      </c>
      <c r="W2" s="11">
        <f>IF(V2&gt;"a",V2,L2+V2)</f>
        <v>76</v>
      </c>
      <c r="X2" s="7"/>
    </row>
    <row r="3" spans="1:24" ht="12.75">
      <c r="A3" s="8" t="s">
        <v>130</v>
      </c>
      <c r="B3" s="12" t="str">
        <f>IF(B2="","",B2)</f>
        <v>AE</v>
      </c>
      <c r="C3" s="9"/>
      <c r="D3" s="9"/>
      <c r="E3" s="9"/>
      <c r="F3" s="9"/>
      <c r="G3" s="9"/>
      <c r="H3" s="9"/>
      <c r="I3" s="9"/>
      <c r="J3" s="9"/>
      <c r="K3" s="10"/>
      <c r="L3" s="5">
        <v>46</v>
      </c>
      <c r="M3" s="9"/>
      <c r="N3" s="9"/>
      <c r="O3" s="9"/>
      <c r="P3" s="9"/>
      <c r="Q3" s="9"/>
      <c r="R3" s="9"/>
      <c r="S3" s="9"/>
      <c r="T3" s="9"/>
      <c r="U3" s="9"/>
      <c r="V3" s="5">
        <v>46</v>
      </c>
      <c r="W3" s="11">
        <f>IF(V3&gt;"a",V3,L3+V3)</f>
        <v>92</v>
      </c>
      <c r="X3" s="7" t="s">
        <v>3</v>
      </c>
    </row>
    <row r="4" spans="1:24" ht="13.5" thickBot="1">
      <c r="A4" s="8" t="s">
        <v>131</v>
      </c>
      <c r="B4" s="12" t="str">
        <f>B3</f>
        <v>AE</v>
      </c>
      <c r="C4" s="9"/>
      <c r="D4" s="9"/>
      <c r="E4" s="9"/>
      <c r="F4" s="9"/>
      <c r="G4" s="9"/>
      <c r="H4" s="9"/>
      <c r="I4" s="9"/>
      <c r="J4" s="9"/>
      <c r="K4" s="9"/>
      <c r="L4" s="5">
        <v>49</v>
      </c>
      <c r="M4" s="9"/>
      <c r="N4" s="9"/>
      <c r="O4" s="9"/>
      <c r="P4" s="9"/>
      <c r="Q4" s="9"/>
      <c r="R4" s="9"/>
      <c r="S4" s="9"/>
      <c r="T4" s="9"/>
      <c r="U4" s="10"/>
      <c r="V4" s="5">
        <v>38</v>
      </c>
      <c r="W4" s="11">
        <f>IF(V4&gt;"a",V4,L4+V4)</f>
        <v>87</v>
      </c>
      <c r="X4" s="13">
        <f>IF(COUNT(W2:W6)&lt;=3,"DQ",IF(COUNT(W2:W6)=4,SUM(W2:W6),SUM(W2:W6)-MAX(W2:W6)))</f>
        <v>347</v>
      </c>
    </row>
    <row r="5" spans="1:24" ht="13.5" thickTop="1">
      <c r="A5" s="8" t="s">
        <v>132</v>
      </c>
      <c r="B5" s="12" t="str">
        <f>B4</f>
        <v>AE</v>
      </c>
      <c r="C5" s="9"/>
      <c r="D5" s="9"/>
      <c r="E5" s="9"/>
      <c r="F5" s="9"/>
      <c r="G5" s="9"/>
      <c r="H5" s="9"/>
      <c r="I5" s="9"/>
      <c r="J5" s="9"/>
      <c r="K5" s="9"/>
      <c r="L5" s="5">
        <v>44</v>
      </c>
      <c r="M5" s="9"/>
      <c r="N5" s="9"/>
      <c r="O5" s="9"/>
      <c r="P5" s="9"/>
      <c r="Q5" s="9"/>
      <c r="R5" s="9"/>
      <c r="S5" s="9"/>
      <c r="T5" s="9"/>
      <c r="U5" s="10"/>
      <c r="V5" s="5">
        <v>48</v>
      </c>
      <c r="W5" s="11">
        <v>92</v>
      </c>
      <c r="X5" s="7"/>
    </row>
    <row r="6" spans="1:24" ht="12.75">
      <c r="A6" s="14" t="s">
        <v>133</v>
      </c>
      <c r="B6" s="15" t="str">
        <f>B5</f>
        <v>AE</v>
      </c>
      <c r="C6" s="16"/>
      <c r="D6" s="16"/>
      <c r="E6" s="16"/>
      <c r="F6" s="16"/>
      <c r="G6" s="16"/>
      <c r="H6" s="16"/>
      <c r="I6" s="16"/>
      <c r="J6" s="16"/>
      <c r="K6" s="16"/>
      <c r="L6" s="17">
        <v>60</v>
      </c>
      <c r="M6" s="16"/>
      <c r="N6" s="16"/>
      <c r="O6" s="16"/>
      <c r="P6" s="16"/>
      <c r="Q6" s="16"/>
      <c r="R6" s="16"/>
      <c r="S6" s="16"/>
      <c r="T6" s="16"/>
      <c r="U6" s="18"/>
      <c r="V6" s="17">
        <v>51</v>
      </c>
      <c r="W6" s="19">
        <f>IF(V6&gt;"a",V6,L6+V6)</f>
        <v>111</v>
      </c>
      <c r="X6" s="7"/>
    </row>
    <row r="7" spans="1:24" ht="13.5" thickBot="1">
      <c r="A7" s="20" t="s">
        <v>4</v>
      </c>
      <c r="B7" s="21" t="str">
        <f>B6</f>
        <v>AE</v>
      </c>
      <c r="C7" s="21">
        <f>MIN(C2:C6)</f>
        <v>0</v>
      </c>
      <c r="D7" s="21">
        <f aca="true" t="shared" si="0" ref="D7:U7">MIN(D2:D6)</f>
        <v>0</v>
      </c>
      <c r="E7" s="21">
        <f t="shared" si="0"/>
        <v>0</v>
      </c>
      <c r="F7" s="21">
        <f t="shared" si="0"/>
        <v>0</v>
      </c>
      <c r="G7" s="21">
        <f t="shared" si="0"/>
        <v>0</v>
      </c>
      <c r="H7" s="21">
        <f t="shared" si="0"/>
        <v>0</v>
      </c>
      <c r="I7" s="21">
        <f t="shared" si="0"/>
        <v>0</v>
      </c>
      <c r="J7" s="21">
        <f t="shared" si="0"/>
        <v>0</v>
      </c>
      <c r="K7" s="21">
        <f t="shared" si="0"/>
        <v>0</v>
      </c>
      <c r="L7" s="22">
        <f>SUM(C7:K7)</f>
        <v>0</v>
      </c>
      <c r="M7" s="21">
        <f t="shared" si="0"/>
        <v>0</v>
      </c>
      <c r="N7" s="21">
        <f t="shared" si="0"/>
        <v>0</v>
      </c>
      <c r="O7" s="21">
        <f t="shared" si="0"/>
        <v>0</v>
      </c>
      <c r="P7" s="21">
        <f t="shared" si="0"/>
        <v>0</v>
      </c>
      <c r="Q7" s="21">
        <f t="shared" si="0"/>
        <v>0</v>
      </c>
      <c r="R7" s="21">
        <f t="shared" si="0"/>
        <v>0</v>
      </c>
      <c r="S7" s="21">
        <f t="shared" si="0"/>
        <v>0</v>
      </c>
      <c r="T7" s="21">
        <f t="shared" si="0"/>
        <v>0</v>
      </c>
      <c r="U7" s="23">
        <f t="shared" si="0"/>
        <v>0</v>
      </c>
      <c r="V7" s="22">
        <f>SUM(M7:U7)</f>
        <v>0</v>
      </c>
      <c r="W7" s="24">
        <f>L7+V7</f>
        <v>0</v>
      </c>
      <c r="X7" s="7"/>
    </row>
    <row r="8" ht="14.25" thickBot="1" thickTop="1"/>
    <row r="9" spans="1:24" ht="16.5" thickTop="1">
      <c r="A9" s="1" t="s">
        <v>7</v>
      </c>
      <c r="B9" s="2" t="s">
        <v>0</v>
      </c>
      <c r="C9" s="3">
        <v>1</v>
      </c>
      <c r="D9" s="3">
        <v>2</v>
      </c>
      <c r="E9" s="3">
        <v>3</v>
      </c>
      <c r="F9" s="3">
        <v>4</v>
      </c>
      <c r="G9" s="3">
        <v>5</v>
      </c>
      <c r="H9" s="3">
        <v>6</v>
      </c>
      <c r="I9" s="3">
        <v>7</v>
      </c>
      <c r="J9" s="3">
        <v>8</v>
      </c>
      <c r="K9" s="3">
        <v>9</v>
      </c>
      <c r="L9" s="4" t="s">
        <v>1</v>
      </c>
      <c r="M9" s="3">
        <v>10</v>
      </c>
      <c r="N9" s="3">
        <v>11</v>
      </c>
      <c r="O9" s="3">
        <v>12</v>
      </c>
      <c r="P9" s="3">
        <v>13</v>
      </c>
      <c r="Q9" s="3">
        <v>14</v>
      </c>
      <c r="R9" s="3">
        <v>15</v>
      </c>
      <c r="S9" s="3">
        <v>16</v>
      </c>
      <c r="T9" s="3">
        <v>17</v>
      </c>
      <c r="U9" s="3">
        <v>18</v>
      </c>
      <c r="V9" s="5" t="s">
        <v>2</v>
      </c>
      <c r="W9" s="6" t="s">
        <v>3</v>
      </c>
      <c r="X9" s="7"/>
    </row>
    <row r="10" spans="1:24" ht="12.75">
      <c r="A10" s="8" t="s">
        <v>83</v>
      </c>
      <c r="B10" s="9" t="s">
        <v>7</v>
      </c>
      <c r="C10" s="9"/>
      <c r="D10" s="9"/>
      <c r="E10" s="9"/>
      <c r="F10" s="9"/>
      <c r="G10" s="9"/>
      <c r="H10" s="9"/>
      <c r="I10" s="9"/>
      <c r="J10" s="9"/>
      <c r="K10" s="9"/>
      <c r="L10" s="5">
        <v>38</v>
      </c>
      <c r="M10" s="9"/>
      <c r="N10" s="9"/>
      <c r="O10" s="9"/>
      <c r="P10" s="9"/>
      <c r="Q10" s="9"/>
      <c r="R10" s="9"/>
      <c r="S10" s="9"/>
      <c r="T10" s="9"/>
      <c r="U10" s="10"/>
      <c r="V10" s="5">
        <v>42</v>
      </c>
      <c r="W10" s="11">
        <f>IF(V10&gt;"a",V10,L10+V10)</f>
        <v>80</v>
      </c>
      <c r="X10" s="7"/>
    </row>
    <row r="11" spans="1:24" ht="12.75">
      <c r="A11" s="8" t="s">
        <v>84</v>
      </c>
      <c r="B11" s="12" t="str">
        <f>IF(B10="","",B10)</f>
        <v>AW</v>
      </c>
      <c r="C11" s="9"/>
      <c r="D11" s="9"/>
      <c r="E11" s="9"/>
      <c r="F11" s="9"/>
      <c r="G11" s="9"/>
      <c r="H11" s="9"/>
      <c r="I11" s="9"/>
      <c r="J11" s="9"/>
      <c r="K11" s="10"/>
      <c r="L11" s="5">
        <v>44</v>
      </c>
      <c r="M11" s="9"/>
      <c r="N11" s="9"/>
      <c r="O11" s="9"/>
      <c r="P11" s="9"/>
      <c r="Q11" s="9"/>
      <c r="R11" s="9"/>
      <c r="S11" s="9"/>
      <c r="T11" s="9"/>
      <c r="U11" s="9"/>
      <c r="V11" s="5">
        <v>49</v>
      </c>
      <c r="W11" s="11">
        <f>IF(V11&gt;"a",V11,L11+V11)</f>
        <v>93</v>
      </c>
      <c r="X11" s="7" t="s">
        <v>3</v>
      </c>
    </row>
    <row r="12" spans="1:24" ht="13.5" thickBot="1">
      <c r="A12" s="8" t="s">
        <v>85</v>
      </c>
      <c r="B12" s="12" t="str">
        <f>B11</f>
        <v>AW</v>
      </c>
      <c r="C12" s="9"/>
      <c r="D12" s="9"/>
      <c r="E12" s="9"/>
      <c r="F12" s="9"/>
      <c r="G12" s="9"/>
      <c r="H12" s="9"/>
      <c r="I12" s="9"/>
      <c r="J12" s="9"/>
      <c r="K12" s="9"/>
      <c r="L12" s="5">
        <v>52</v>
      </c>
      <c r="M12" s="9"/>
      <c r="N12" s="9"/>
      <c r="O12" s="9"/>
      <c r="P12" s="9"/>
      <c r="Q12" s="9"/>
      <c r="R12" s="9"/>
      <c r="S12" s="9"/>
      <c r="T12" s="9"/>
      <c r="U12" s="10"/>
      <c r="V12" s="5">
        <v>49</v>
      </c>
      <c r="W12" s="11">
        <f>IF(V12&gt;"a",V12,L12+V12)</f>
        <v>101</v>
      </c>
      <c r="X12" s="13">
        <f>IF(COUNT(W10:W14)&lt;=3,"DQ",IF(COUNT(W10:W14)=4,SUM(W10:W14),SUM(W10:W14)-MAX(W10:W14)))</f>
        <v>361</v>
      </c>
    </row>
    <row r="13" spans="1:24" ht="13.5" thickTop="1">
      <c r="A13" s="8" t="s">
        <v>86</v>
      </c>
      <c r="B13" s="12" t="str">
        <f>B12</f>
        <v>AW</v>
      </c>
      <c r="C13" s="9"/>
      <c r="D13" s="9"/>
      <c r="E13" s="9"/>
      <c r="F13" s="9"/>
      <c r="G13" s="9"/>
      <c r="H13" s="9"/>
      <c r="I13" s="9"/>
      <c r="J13" s="9"/>
      <c r="K13" s="9"/>
      <c r="L13" s="5">
        <v>48</v>
      </c>
      <c r="M13" s="9"/>
      <c r="N13" s="9"/>
      <c r="O13" s="9"/>
      <c r="P13" s="9"/>
      <c r="Q13" s="9"/>
      <c r="R13" s="9"/>
      <c r="S13" s="9"/>
      <c r="T13" s="9"/>
      <c r="U13" s="10"/>
      <c r="V13" s="5">
        <v>46</v>
      </c>
      <c r="W13" s="11">
        <f>IF(V13&gt;"a",V13,L13+V13)</f>
        <v>94</v>
      </c>
      <c r="X13" s="7"/>
    </row>
    <row r="14" spans="1:24" ht="12.75">
      <c r="A14" s="14" t="s">
        <v>87</v>
      </c>
      <c r="B14" s="15" t="str">
        <f>B13</f>
        <v>AW</v>
      </c>
      <c r="C14" s="16"/>
      <c r="D14" s="16"/>
      <c r="E14" s="16"/>
      <c r="F14" s="16"/>
      <c r="G14" s="16"/>
      <c r="H14" s="16"/>
      <c r="I14" s="16"/>
      <c r="J14" s="16"/>
      <c r="K14" s="16"/>
      <c r="L14" s="17">
        <f>SUM(C14:K14)</f>
        <v>0</v>
      </c>
      <c r="M14" s="16"/>
      <c r="N14" s="16"/>
      <c r="O14" s="16"/>
      <c r="P14" s="16"/>
      <c r="Q14" s="16"/>
      <c r="R14" s="16"/>
      <c r="S14" s="16"/>
      <c r="T14" s="16"/>
      <c r="U14" s="18"/>
      <c r="V14" s="17">
        <f>IF(U14&gt;"a",U14,SUM(M14:U14))</f>
        <v>0</v>
      </c>
      <c r="W14" s="19">
        <v>94</v>
      </c>
      <c r="X14" s="7"/>
    </row>
    <row r="15" spans="1:24" ht="13.5" thickBot="1">
      <c r="A15" s="20" t="s">
        <v>4</v>
      </c>
      <c r="B15" s="21" t="str">
        <f>B14</f>
        <v>AW</v>
      </c>
      <c r="C15" s="21">
        <f aca="true" t="shared" si="1" ref="C15:K15">MIN(C10:C14)</f>
        <v>0</v>
      </c>
      <c r="D15" s="21">
        <f t="shared" si="1"/>
        <v>0</v>
      </c>
      <c r="E15" s="21">
        <f t="shared" si="1"/>
        <v>0</v>
      </c>
      <c r="F15" s="21">
        <f t="shared" si="1"/>
        <v>0</v>
      </c>
      <c r="G15" s="21">
        <f t="shared" si="1"/>
        <v>0</v>
      </c>
      <c r="H15" s="21">
        <f t="shared" si="1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2">
        <f>SUM(C15:K15)</f>
        <v>0</v>
      </c>
      <c r="M15" s="21">
        <f aca="true" t="shared" si="2" ref="M15:U15">MIN(M10:M14)</f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3">
        <f t="shared" si="2"/>
        <v>0</v>
      </c>
      <c r="V15" s="22">
        <f>SUM(M15:U15)</f>
        <v>0</v>
      </c>
      <c r="W15" s="24">
        <f>L15+V15</f>
        <v>0</v>
      </c>
      <c r="X15" s="7"/>
    </row>
    <row r="16" ht="14.25" thickBot="1" thickTop="1"/>
    <row r="17" spans="1:24" ht="16.5" thickTop="1">
      <c r="A17" s="1" t="s">
        <v>8</v>
      </c>
      <c r="B17" s="2" t="s">
        <v>0</v>
      </c>
      <c r="C17" s="3">
        <v>1</v>
      </c>
      <c r="D17" s="3">
        <v>2</v>
      </c>
      <c r="E17" s="3">
        <v>3</v>
      </c>
      <c r="F17" s="3">
        <v>4</v>
      </c>
      <c r="G17" s="3">
        <v>5</v>
      </c>
      <c r="H17" s="3">
        <v>6</v>
      </c>
      <c r="I17" s="3">
        <v>7</v>
      </c>
      <c r="J17" s="3">
        <v>8</v>
      </c>
      <c r="K17" s="3">
        <v>9</v>
      </c>
      <c r="L17" s="4" t="s">
        <v>1</v>
      </c>
      <c r="M17" s="3">
        <v>10</v>
      </c>
      <c r="N17" s="3">
        <v>11</v>
      </c>
      <c r="O17" s="3">
        <v>12</v>
      </c>
      <c r="P17" s="3">
        <v>13</v>
      </c>
      <c r="Q17" s="3">
        <v>14</v>
      </c>
      <c r="R17" s="3">
        <v>15</v>
      </c>
      <c r="S17" s="3">
        <v>16</v>
      </c>
      <c r="T17" s="3">
        <v>17</v>
      </c>
      <c r="U17" s="3">
        <v>18</v>
      </c>
      <c r="V17" s="5" t="s">
        <v>2</v>
      </c>
      <c r="W17" s="6" t="s">
        <v>3</v>
      </c>
      <c r="X17" s="7"/>
    </row>
    <row r="18" spans="1:24" ht="12.75">
      <c r="A18" s="8" t="s">
        <v>124</v>
      </c>
      <c r="B18" s="9" t="s">
        <v>8</v>
      </c>
      <c r="C18" s="9"/>
      <c r="D18" s="9"/>
      <c r="E18" s="9"/>
      <c r="F18" s="9"/>
      <c r="G18" s="9"/>
      <c r="H18" s="9"/>
      <c r="I18" s="9"/>
      <c r="J18" s="9"/>
      <c r="K18" s="9"/>
      <c r="L18" s="5">
        <v>52</v>
      </c>
      <c r="M18" s="9"/>
      <c r="N18" s="9"/>
      <c r="O18" s="9"/>
      <c r="P18" s="9"/>
      <c r="Q18" s="9"/>
      <c r="R18" s="9"/>
      <c r="S18" s="9"/>
      <c r="T18" s="9"/>
      <c r="U18" s="10"/>
      <c r="V18" s="5">
        <v>50</v>
      </c>
      <c r="W18" s="11">
        <f>IF(V18&gt;"a",V18,L18+V18)</f>
        <v>102</v>
      </c>
      <c r="X18" s="7"/>
    </row>
    <row r="19" spans="1:24" ht="12.75">
      <c r="A19" s="8" t="s">
        <v>125</v>
      </c>
      <c r="B19" s="12" t="str">
        <f>IF(B18="","",B18)</f>
        <v>AN</v>
      </c>
      <c r="C19" s="9"/>
      <c r="D19" s="9"/>
      <c r="E19" s="9"/>
      <c r="F19" s="9"/>
      <c r="G19" s="9"/>
      <c r="H19" s="9"/>
      <c r="I19" s="9"/>
      <c r="J19" s="9"/>
      <c r="K19" s="10"/>
      <c r="L19" s="5">
        <v>52</v>
      </c>
      <c r="M19" s="9"/>
      <c r="N19" s="9"/>
      <c r="O19" s="9"/>
      <c r="P19" s="9"/>
      <c r="Q19" s="9"/>
      <c r="R19" s="9"/>
      <c r="S19" s="9"/>
      <c r="T19" s="9"/>
      <c r="U19" s="9"/>
      <c r="V19" s="5">
        <v>54</v>
      </c>
      <c r="W19" s="11">
        <f>IF(V19&gt;"a",V19,L19+V19)</f>
        <v>106</v>
      </c>
      <c r="X19" s="7" t="s">
        <v>3</v>
      </c>
    </row>
    <row r="20" spans="1:24" ht="13.5" thickBot="1">
      <c r="A20" s="8" t="s">
        <v>126</v>
      </c>
      <c r="B20" s="12" t="str">
        <f>B19</f>
        <v>AN</v>
      </c>
      <c r="C20" s="9"/>
      <c r="D20" s="9"/>
      <c r="E20" s="9"/>
      <c r="F20" s="9"/>
      <c r="G20" s="9"/>
      <c r="H20" s="9"/>
      <c r="I20" s="9"/>
      <c r="J20" s="9"/>
      <c r="K20" s="9"/>
      <c r="L20" s="5">
        <v>49</v>
      </c>
      <c r="M20" s="9"/>
      <c r="N20" s="9"/>
      <c r="O20" s="9"/>
      <c r="P20" s="9"/>
      <c r="Q20" s="9"/>
      <c r="R20" s="9"/>
      <c r="S20" s="9"/>
      <c r="T20" s="9"/>
      <c r="U20" s="10"/>
      <c r="V20" s="5">
        <v>47</v>
      </c>
      <c r="W20" s="11">
        <f>IF(V20&gt;"a",V20,L20+V20)</f>
        <v>96</v>
      </c>
      <c r="X20" s="13">
        <f>IF(COUNT(W18:W22)&lt;=3,"DQ",IF(COUNT(W18:W22)=4,SUM(W18:W22),SUM(W18:W22)-MAX(W18:W22)))</f>
        <v>409</v>
      </c>
    </row>
    <row r="21" spans="1:24" ht="13.5" thickTop="1">
      <c r="A21" s="8" t="s">
        <v>127</v>
      </c>
      <c r="B21" s="12" t="str">
        <f>B20</f>
        <v>AN</v>
      </c>
      <c r="C21" s="9"/>
      <c r="D21" s="9"/>
      <c r="E21" s="9"/>
      <c r="F21" s="9"/>
      <c r="G21" s="9"/>
      <c r="H21" s="9"/>
      <c r="I21" s="9"/>
      <c r="J21" s="9"/>
      <c r="K21" s="9"/>
      <c r="L21" s="5">
        <v>49</v>
      </c>
      <c r="M21" s="9"/>
      <c r="N21" s="9"/>
      <c r="O21" s="9"/>
      <c r="P21" s="9"/>
      <c r="Q21" s="9"/>
      <c r="R21" s="9"/>
      <c r="S21" s="9"/>
      <c r="T21" s="9"/>
      <c r="U21" s="10"/>
      <c r="V21" s="5">
        <v>57</v>
      </c>
      <c r="W21" s="11">
        <f>IF(V21&gt;"a",V21,L21+V21)</f>
        <v>106</v>
      </c>
      <c r="X21" s="7"/>
    </row>
    <row r="22" spans="1:24" ht="12.75">
      <c r="A22" s="14" t="s">
        <v>128</v>
      </c>
      <c r="B22" s="15" t="str">
        <f>B21</f>
        <v>AN</v>
      </c>
      <c r="C22" s="16"/>
      <c r="D22" s="16"/>
      <c r="E22" s="16"/>
      <c r="F22" s="16"/>
      <c r="G22" s="16"/>
      <c r="H22" s="16"/>
      <c r="I22" s="16"/>
      <c r="J22" s="16"/>
      <c r="K22" s="16"/>
      <c r="L22" s="17">
        <v>51</v>
      </c>
      <c r="M22" s="16"/>
      <c r="N22" s="16"/>
      <c r="O22" s="16"/>
      <c r="P22" s="16"/>
      <c r="Q22" s="16"/>
      <c r="R22" s="16"/>
      <c r="S22" s="16"/>
      <c r="T22" s="16"/>
      <c r="U22" s="18"/>
      <c r="V22" s="17">
        <v>54</v>
      </c>
      <c r="W22" s="19">
        <f>IF(V22&gt;"a",V22,L22+V22)</f>
        <v>105</v>
      </c>
      <c r="X22" s="7"/>
    </row>
    <row r="23" spans="1:24" ht="13.5" thickBot="1">
      <c r="A23" s="20" t="s">
        <v>4</v>
      </c>
      <c r="B23" s="21" t="str">
        <f>B22</f>
        <v>AN</v>
      </c>
      <c r="C23" s="21">
        <f aca="true" t="shared" si="3" ref="C23:K23">MIN(C18:C22)</f>
        <v>0</v>
      </c>
      <c r="D23" s="21">
        <f t="shared" si="3"/>
        <v>0</v>
      </c>
      <c r="E23" s="21">
        <f t="shared" si="3"/>
        <v>0</v>
      </c>
      <c r="F23" s="21">
        <f t="shared" si="3"/>
        <v>0</v>
      </c>
      <c r="G23" s="21">
        <f t="shared" si="3"/>
        <v>0</v>
      </c>
      <c r="H23" s="21">
        <f t="shared" si="3"/>
        <v>0</v>
      </c>
      <c r="I23" s="21">
        <f t="shared" si="3"/>
        <v>0</v>
      </c>
      <c r="J23" s="21">
        <f t="shared" si="3"/>
        <v>0</v>
      </c>
      <c r="K23" s="21">
        <f t="shared" si="3"/>
        <v>0</v>
      </c>
      <c r="L23" s="22">
        <f>SUM(C23:K23)</f>
        <v>0</v>
      </c>
      <c r="M23" s="21">
        <f aca="true" t="shared" si="4" ref="M23:U23">MIN(M18:M22)</f>
        <v>0</v>
      </c>
      <c r="N23" s="21">
        <f t="shared" si="4"/>
        <v>0</v>
      </c>
      <c r="O23" s="21">
        <f t="shared" si="4"/>
        <v>0</v>
      </c>
      <c r="P23" s="21">
        <f t="shared" si="4"/>
        <v>0</v>
      </c>
      <c r="Q23" s="21">
        <f t="shared" si="4"/>
        <v>0</v>
      </c>
      <c r="R23" s="21">
        <f t="shared" si="4"/>
        <v>0</v>
      </c>
      <c r="S23" s="21">
        <f t="shared" si="4"/>
        <v>0</v>
      </c>
      <c r="T23" s="21">
        <f t="shared" si="4"/>
        <v>0</v>
      </c>
      <c r="U23" s="23">
        <f t="shared" si="4"/>
        <v>0</v>
      </c>
      <c r="V23" s="22">
        <f>SUM(M23:U23)</f>
        <v>0</v>
      </c>
      <c r="W23" s="24">
        <f>L23+V23</f>
        <v>0</v>
      </c>
      <c r="X23" s="7"/>
    </row>
    <row r="24" ht="14.25" thickBot="1" thickTop="1"/>
    <row r="25" spans="1:24" ht="16.5" thickTop="1">
      <c r="A25" s="1" t="s">
        <v>9</v>
      </c>
      <c r="B25" s="2" t="s">
        <v>0</v>
      </c>
      <c r="C25" s="3">
        <v>1</v>
      </c>
      <c r="D25" s="3">
        <v>2</v>
      </c>
      <c r="E25" s="3">
        <v>3</v>
      </c>
      <c r="F25" s="3">
        <v>4</v>
      </c>
      <c r="G25" s="3">
        <v>5</v>
      </c>
      <c r="H25" s="3">
        <v>6</v>
      </c>
      <c r="I25" s="3">
        <v>7</v>
      </c>
      <c r="J25" s="3">
        <v>8</v>
      </c>
      <c r="K25" s="3">
        <v>9</v>
      </c>
      <c r="L25" s="4" t="s">
        <v>1</v>
      </c>
      <c r="M25" s="3">
        <v>10</v>
      </c>
      <c r="N25" s="3">
        <v>11</v>
      </c>
      <c r="O25" s="3">
        <v>12</v>
      </c>
      <c r="P25" s="3">
        <v>13</v>
      </c>
      <c r="Q25" s="3">
        <v>14</v>
      </c>
      <c r="R25" s="3">
        <v>15</v>
      </c>
      <c r="S25" s="3">
        <v>16</v>
      </c>
      <c r="T25" s="3">
        <v>17</v>
      </c>
      <c r="U25" s="3">
        <v>18</v>
      </c>
      <c r="V25" s="5" t="s">
        <v>2</v>
      </c>
      <c r="W25" s="6" t="s">
        <v>3</v>
      </c>
      <c r="X25" s="7"/>
    </row>
    <row r="26" spans="1:24" ht="12.75">
      <c r="A26" s="8" t="s">
        <v>37</v>
      </c>
      <c r="B26" s="9" t="s">
        <v>9</v>
      </c>
      <c r="C26" s="9"/>
      <c r="D26" s="9"/>
      <c r="E26" s="9"/>
      <c r="F26" s="9"/>
      <c r="G26" s="9"/>
      <c r="H26" s="9"/>
      <c r="I26" s="9"/>
      <c r="J26" s="9"/>
      <c r="K26" s="9"/>
      <c r="L26" s="5">
        <v>39</v>
      </c>
      <c r="M26" s="9"/>
      <c r="N26" s="9"/>
      <c r="O26" s="9"/>
      <c r="P26" s="9"/>
      <c r="Q26" s="9"/>
      <c r="R26" s="9"/>
      <c r="S26" s="9"/>
      <c r="T26" s="9"/>
      <c r="U26" s="10"/>
      <c r="V26" s="5">
        <v>46</v>
      </c>
      <c r="W26" s="11">
        <f>IF(V26&gt;"a",V26,L26+V26)</f>
        <v>85</v>
      </c>
      <c r="X26" s="7"/>
    </row>
    <row r="27" spans="1:24" ht="12.75">
      <c r="A27" s="8" t="s">
        <v>38</v>
      </c>
      <c r="B27" s="12" t="str">
        <f>IF(B26="","",B26)</f>
        <v>NL</v>
      </c>
      <c r="C27" s="9"/>
      <c r="D27" s="9"/>
      <c r="E27" s="9"/>
      <c r="F27" s="9"/>
      <c r="G27" s="9"/>
      <c r="H27" s="9"/>
      <c r="I27" s="9"/>
      <c r="J27" s="9"/>
      <c r="K27" s="10"/>
      <c r="L27" s="5">
        <v>45</v>
      </c>
      <c r="M27" s="9"/>
      <c r="N27" s="9"/>
      <c r="O27" s="9"/>
      <c r="P27" s="9"/>
      <c r="Q27" s="9"/>
      <c r="R27" s="9"/>
      <c r="S27" s="9"/>
      <c r="T27" s="9"/>
      <c r="U27" s="9"/>
      <c r="V27" s="5">
        <v>42</v>
      </c>
      <c r="W27" s="11">
        <f>IF(V27&gt;"a",V27,L27+V27)</f>
        <v>87</v>
      </c>
      <c r="X27" s="7" t="s">
        <v>3</v>
      </c>
    </row>
    <row r="28" spans="1:24" ht="13.5" thickBot="1">
      <c r="A28" s="8" t="s">
        <v>39</v>
      </c>
      <c r="B28" s="12" t="str">
        <f>B27</f>
        <v>NL</v>
      </c>
      <c r="C28" s="9"/>
      <c r="D28" s="9"/>
      <c r="E28" s="9"/>
      <c r="F28" s="9"/>
      <c r="G28" s="9"/>
      <c r="H28" s="9"/>
      <c r="I28" s="9"/>
      <c r="J28" s="9"/>
      <c r="K28" s="9"/>
      <c r="L28" s="5">
        <v>47</v>
      </c>
      <c r="M28" s="9"/>
      <c r="N28" s="9"/>
      <c r="O28" s="9"/>
      <c r="P28" s="9"/>
      <c r="Q28" s="9"/>
      <c r="R28" s="9"/>
      <c r="S28" s="9"/>
      <c r="T28" s="9"/>
      <c r="U28" s="10"/>
      <c r="V28" s="5">
        <v>40</v>
      </c>
      <c r="W28" s="11">
        <f>IF(V28&gt;"a",V28,L28+V28)</f>
        <v>87</v>
      </c>
      <c r="X28" s="13">
        <f>IF(COUNT(W26:W30)&lt;=3,"DQ",IF(COUNT(W26:W30)=4,SUM(W26:W30),SUM(W26:W30)-MAX(W26:W30)))</f>
        <v>347</v>
      </c>
    </row>
    <row r="29" spans="1:24" ht="13.5" thickTop="1">
      <c r="A29" s="8" t="s">
        <v>40</v>
      </c>
      <c r="B29" s="12" t="str">
        <f>B28</f>
        <v>NL</v>
      </c>
      <c r="C29" s="9"/>
      <c r="D29" s="9"/>
      <c r="E29" s="9"/>
      <c r="F29" s="9"/>
      <c r="G29" s="9"/>
      <c r="H29" s="9"/>
      <c r="I29" s="9"/>
      <c r="J29" s="9"/>
      <c r="K29" s="9"/>
      <c r="L29" s="5">
        <v>48</v>
      </c>
      <c r="M29" s="9"/>
      <c r="N29" s="9"/>
      <c r="O29" s="9"/>
      <c r="P29" s="9"/>
      <c r="Q29" s="9"/>
      <c r="R29" s="9"/>
      <c r="S29" s="9"/>
      <c r="T29" s="9"/>
      <c r="U29" s="10"/>
      <c r="V29" s="5">
        <v>40</v>
      </c>
      <c r="W29" s="11">
        <f>IF(V29&gt;"a",V29,L29+V29)</f>
        <v>88</v>
      </c>
      <c r="X29" s="7"/>
    </row>
    <row r="30" spans="1:24" ht="12.75">
      <c r="A30" s="14" t="s">
        <v>41</v>
      </c>
      <c r="B30" s="15" t="str">
        <f>B29</f>
        <v>NL</v>
      </c>
      <c r="C30" s="16"/>
      <c r="D30" s="16"/>
      <c r="E30" s="16"/>
      <c r="F30" s="16"/>
      <c r="G30" s="16"/>
      <c r="H30" s="16"/>
      <c r="I30" s="16"/>
      <c r="J30" s="16"/>
      <c r="K30" s="16"/>
      <c r="L30" s="17">
        <v>42</v>
      </c>
      <c r="M30" s="16"/>
      <c r="N30" s="16"/>
      <c r="O30" s="16"/>
      <c r="P30" s="16"/>
      <c r="Q30" s="16"/>
      <c r="R30" s="16"/>
      <c r="S30" s="16"/>
      <c r="T30" s="16"/>
      <c r="U30" s="18"/>
      <c r="V30" s="17">
        <v>46</v>
      </c>
      <c r="W30" s="19">
        <f>IF(V30&gt;"a",V30,L30+V30)</f>
        <v>88</v>
      </c>
      <c r="X30" s="7"/>
    </row>
    <row r="31" spans="1:24" ht="13.5" thickBot="1">
      <c r="A31" s="20" t="s">
        <v>4</v>
      </c>
      <c r="B31" s="21" t="str">
        <f>B30</f>
        <v>NL</v>
      </c>
      <c r="C31" s="21">
        <f aca="true" t="shared" si="5" ref="C31:K31">MIN(C26:C30)</f>
        <v>0</v>
      </c>
      <c r="D31" s="21">
        <f t="shared" si="5"/>
        <v>0</v>
      </c>
      <c r="E31" s="21">
        <f t="shared" si="5"/>
        <v>0</v>
      </c>
      <c r="F31" s="21">
        <f t="shared" si="5"/>
        <v>0</v>
      </c>
      <c r="G31" s="21">
        <f t="shared" si="5"/>
        <v>0</v>
      </c>
      <c r="H31" s="21">
        <f t="shared" si="5"/>
        <v>0</v>
      </c>
      <c r="I31" s="21">
        <f t="shared" si="5"/>
        <v>0</v>
      </c>
      <c r="J31" s="21">
        <f t="shared" si="5"/>
        <v>0</v>
      </c>
      <c r="K31" s="21">
        <f t="shared" si="5"/>
        <v>0</v>
      </c>
      <c r="L31" s="22">
        <f>SUM(C31:K31)</f>
        <v>0</v>
      </c>
      <c r="M31" s="21">
        <f aca="true" t="shared" si="6" ref="M31:U31">MIN(M26:M30)</f>
        <v>0</v>
      </c>
      <c r="N31" s="21">
        <f t="shared" si="6"/>
        <v>0</v>
      </c>
      <c r="O31" s="21">
        <f t="shared" si="6"/>
        <v>0</v>
      </c>
      <c r="P31" s="21">
        <f t="shared" si="6"/>
        <v>0</v>
      </c>
      <c r="Q31" s="21">
        <f t="shared" si="6"/>
        <v>0</v>
      </c>
      <c r="R31" s="21">
        <f t="shared" si="6"/>
        <v>0</v>
      </c>
      <c r="S31" s="21">
        <f t="shared" si="6"/>
        <v>0</v>
      </c>
      <c r="T31" s="21">
        <f t="shared" si="6"/>
        <v>0</v>
      </c>
      <c r="U31" s="23">
        <f t="shared" si="6"/>
        <v>0</v>
      </c>
      <c r="V31" s="22">
        <f>SUM(M31:U31)</f>
        <v>0</v>
      </c>
      <c r="W31" s="24">
        <f>L31+V31</f>
        <v>0</v>
      </c>
      <c r="X31" s="7"/>
    </row>
    <row r="32" ht="14.25" thickBot="1" thickTop="1"/>
    <row r="33" spans="1:24" ht="16.5" thickTop="1">
      <c r="A33" s="1" t="s">
        <v>10</v>
      </c>
      <c r="B33" s="2" t="s">
        <v>0</v>
      </c>
      <c r="C33" s="3">
        <v>1</v>
      </c>
      <c r="D33" s="3">
        <v>2</v>
      </c>
      <c r="E33" s="3">
        <v>3</v>
      </c>
      <c r="F33" s="3">
        <v>4</v>
      </c>
      <c r="G33" s="3">
        <v>5</v>
      </c>
      <c r="H33" s="3">
        <v>6</v>
      </c>
      <c r="I33" s="3">
        <v>7</v>
      </c>
      <c r="J33" s="3">
        <v>8</v>
      </c>
      <c r="K33" s="3">
        <v>9</v>
      </c>
      <c r="L33" s="4" t="s">
        <v>1</v>
      </c>
      <c r="M33" s="3">
        <v>10</v>
      </c>
      <c r="N33" s="3">
        <v>11</v>
      </c>
      <c r="O33" s="3">
        <v>12</v>
      </c>
      <c r="P33" s="3">
        <v>13</v>
      </c>
      <c r="Q33" s="3">
        <v>14</v>
      </c>
      <c r="R33" s="3">
        <v>15</v>
      </c>
      <c r="S33" s="3">
        <v>16</v>
      </c>
      <c r="T33" s="3">
        <v>17</v>
      </c>
      <c r="U33" s="3">
        <v>18</v>
      </c>
      <c r="V33" s="5" t="s">
        <v>2</v>
      </c>
      <c r="W33" s="6" t="s">
        <v>3</v>
      </c>
      <c r="X33" s="7"/>
    </row>
    <row r="34" spans="1:24" ht="12.75">
      <c r="A34" s="8" t="s">
        <v>114</v>
      </c>
      <c r="B34" s="9" t="s">
        <v>11</v>
      </c>
      <c r="C34" s="9"/>
      <c r="D34" s="9"/>
      <c r="E34" s="9"/>
      <c r="F34" s="9"/>
      <c r="G34" s="9"/>
      <c r="H34" s="9"/>
      <c r="I34" s="9"/>
      <c r="J34" s="9"/>
      <c r="K34" s="9"/>
      <c r="L34" s="5">
        <v>52</v>
      </c>
      <c r="M34" s="9"/>
      <c r="N34" s="9"/>
      <c r="O34" s="9"/>
      <c r="P34" s="9"/>
      <c r="Q34" s="9"/>
      <c r="R34" s="9"/>
      <c r="S34" s="9"/>
      <c r="T34" s="9"/>
      <c r="U34" s="10"/>
      <c r="V34" s="5">
        <v>43</v>
      </c>
      <c r="W34" s="11">
        <f>IF(V34&gt;"a",V34,L34+V34)</f>
        <v>95</v>
      </c>
      <c r="X34" s="7"/>
    </row>
    <row r="35" spans="1:24" ht="12.75">
      <c r="A35" s="8" t="s">
        <v>115</v>
      </c>
      <c r="B35" s="12" t="str">
        <f>IF(B34="","",B34)</f>
        <v>DEN</v>
      </c>
      <c r="C35" s="9"/>
      <c r="D35" s="9"/>
      <c r="E35" s="9"/>
      <c r="F35" s="9"/>
      <c r="G35" s="9"/>
      <c r="H35" s="9"/>
      <c r="I35" s="9"/>
      <c r="J35" s="9"/>
      <c r="K35" s="10"/>
      <c r="L35" s="5">
        <v>50</v>
      </c>
      <c r="M35" s="9"/>
      <c r="N35" s="9"/>
      <c r="O35" s="9"/>
      <c r="P35" s="9"/>
      <c r="Q35" s="9"/>
      <c r="R35" s="9"/>
      <c r="S35" s="9"/>
      <c r="T35" s="9"/>
      <c r="U35" s="9"/>
      <c r="V35" s="5">
        <v>50</v>
      </c>
      <c r="W35" s="11">
        <f>IF(V35&gt;"a",V35,L35+V35)</f>
        <v>100</v>
      </c>
      <c r="X35" s="7" t="s">
        <v>3</v>
      </c>
    </row>
    <row r="36" spans="1:24" ht="13.5" thickBot="1">
      <c r="A36" s="8" t="s">
        <v>116</v>
      </c>
      <c r="B36" s="12" t="str">
        <f>B35</f>
        <v>DEN</v>
      </c>
      <c r="C36" s="9"/>
      <c r="D36" s="9"/>
      <c r="E36" s="9"/>
      <c r="F36" s="9"/>
      <c r="G36" s="9"/>
      <c r="H36" s="9"/>
      <c r="I36" s="9"/>
      <c r="J36" s="9"/>
      <c r="K36" s="9"/>
      <c r="L36" s="5">
        <v>51</v>
      </c>
      <c r="M36" s="9"/>
      <c r="N36" s="9"/>
      <c r="O36" s="9"/>
      <c r="P36" s="9"/>
      <c r="Q36" s="9"/>
      <c r="R36" s="9"/>
      <c r="S36" s="9"/>
      <c r="T36" s="9"/>
      <c r="U36" s="10"/>
      <c r="V36" s="5">
        <v>44</v>
      </c>
      <c r="W36" s="11">
        <f>IF(V36&gt;"a",V36,L36+V36)</f>
        <v>95</v>
      </c>
      <c r="X36" s="13">
        <f>IF(COUNT(W34:W38)&lt;=3,"DQ",IF(COUNT(W34:W38)=4,SUM(W34:W38),SUM(W34:W38)-MAX(W34:W38)))</f>
        <v>388</v>
      </c>
    </row>
    <row r="37" spans="1:24" ht="13.5" thickTop="1">
      <c r="A37" s="8" t="s">
        <v>117</v>
      </c>
      <c r="B37" s="12" t="str">
        <f>B36</f>
        <v>DEN</v>
      </c>
      <c r="C37" s="9"/>
      <c r="D37" s="9"/>
      <c r="E37" s="9"/>
      <c r="F37" s="9"/>
      <c r="G37" s="9"/>
      <c r="H37" s="9"/>
      <c r="I37" s="9"/>
      <c r="J37" s="9"/>
      <c r="K37" s="9"/>
      <c r="L37" s="5">
        <f>SUM(C37:K37)</f>
        <v>0</v>
      </c>
      <c r="M37" s="9"/>
      <c r="N37" s="9"/>
      <c r="O37" s="9"/>
      <c r="P37" s="9"/>
      <c r="Q37" s="9"/>
      <c r="R37" s="9"/>
      <c r="S37" s="9"/>
      <c r="T37" s="9"/>
      <c r="U37" s="10"/>
      <c r="V37" s="5">
        <f>IF(U37&gt;"a",U37,SUM(M37:U37))</f>
        <v>0</v>
      </c>
      <c r="W37" s="11">
        <v>104</v>
      </c>
      <c r="X37" s="7"/>
    </row>
    <row r="38" spans="1:24" ht="12.75">
      <c r="A38" s="14" t="s">
        <v>118</v>
      </c>
      <c r="B38" s="15" t="str">
        <f>B37</f>
        <v>DEN</v>
      </c>
      <c r="C38" s="16"/>
      <c r="D38" s="16"/>
      <c r="E38" s="16"/>
      <c r="F38" s="16"/>
      <c r="G38" s="16"/>
      <c r="H38" s="16"/>
      <c r="I38" s="16"/>
      <c r="J38" s="16"/>
      <c r="K38" s="16"/>
      <c r="L38" s="17">
        <v>50</v>
      </c>
      <c r="M38" s="16"/>
      <c r="N38" s="16"/>
      <c r="O38" s="16"/>
      <c r="P38" s="16"/>
      <c r="Q38" s="16"/>
      <c r="R38" s="16"/>
      <c r="S38" s="16"/>
      <c r="T38" s="16"/>
      <c r="U38" s="18"/>
      <c r="V38" s="17">
        <v>48</v>
      </c>
      <c r="W38" s="19">
        <f>IF(V38&gt;"a",V38,L38+V38)</f>
        <v>98</v>
      </c>
      <c r="X38" s="7"/>
    </row>
    <row r="39" spans="1:24" ht="13.5" thickBot="1">
      <c r="A39" s="20" t="s">
        <v>4</v>
      </c>
      <c r="B39" s="21" t="str">
        <f>B38</f>
        <v>DEN</v>
      </c>
      <c r="C39" s="21">
        <f aca="true" t="shared" si="7" ref="C39:K39">MIN(C34:C38)</f>
        <v>0</v>
      </c>
      <c r="D39" s="21">
        <f t="shared" si="7"/>
        <v>0</v>
      </c>
      <c r="E39" s="21">
        <f t="shared" si="7"/>
        <v>0</v>
      </c>
      <c r="F39" s="21">
        <f t="shared" si="7"/>
        <v>0</v>
      </c>
      <c r="G39" s="21">
        <f t="shared" si="7"/>
        <v>0</v>
      </c>
      <c r="H39" s="21">
        <f t="shared" si="7"/>
        <v>0</v>
      </c>
      <c r="I39" s="21">
        <f t="shared" si="7"/>
        <v>0</v>
      </c>
      <c r="J39" s="21">
        <f t="shared" si="7"/>
        <v>0</v>
      </c>
      <c r="K39" s="21">
        <f t="shared" si="7"/>
        <v>0</v>
      </c>
      <c r="L39" s="22">
        <f>SUM(C39:K39)</f>
        <v>0</v>
      </c>
      <c r="M39" s="21">
        <f aca="true" t="shared" si="8" ref="M39:U39">MIN(M34:M38)</f>
        <v>0</v>
      </c>
      <c r="N39" s="21">
        <f t="shared" si="8"/>
        <v>0</v>
      </c>
      <c r="O39" s="21">
        <f t="shared" si="8"/>
        <v>0</v>
      </c>
      <c r="P39" s="21">
        <f t="shared" si="8"/>
        <v>0</v>
      </c>
      <c r="Q39" s="21">
        <f t="shared" si="8"/>
        <v>0</v>
      </c>
      <c r="R39" s="21">
        <f t="shared" si="8"/>
        <v>0</v>
      </c>
      <c r="S39" s="21">
        <f t="shared" si="8"/>
        <v>0</v>
      </c>
      <c r="T39" s="21">
        <f t="shared" si="8"/>
        <v>0</v>
      </c>
      <c r="U39" s="23">
        <f t="shared" si="8"/>
        <v>0</v>
      </c>
      <c r="V39" s="22">
        <f>SUM(M39:U39)</f>
        <v>0</v>
      </c>
      <c r="W39" s="24">
        <f>L39+V39</f>
        <v>0</v>
      </c>
      <c r="X39" s="7"/>
    </row>
    <row r="40" ht="14.25" thickBot="1" thickTop="1"/>
    <row r="41" spans="1:24" ht="16.5" thickTop="1">
      <c r="A41" s="1" t="s">
        <v>12</v>
      </c>
      <c r="B41" s="2" t="s">
        <v>0</v>
      </c>
      <c r="C41" s="3">
        <v>1</v>
      </c>
      <c r="D41" s="3">
        <v>2</v>
      </c>
      <c r="E41" s="3">
        <v>3</v>
      </c>
      <c r="F41" s="3">
        <v>4</v>
      </c>
      <c r="G41" s="3">
        <v>5</v>
      </c>
      <c r="H41" s="3">
        <v>6</v>
      </c>
      <c r="I41" s="3">
        <v>7</v>
      </c>
      <c r="J41" s="3">
        <v>8</v>
      </c>
      <c r="K41" s="3">
        <v>9</v>
      </c>
      <c r="L41" s="4" t="s">
        <v>1</v>
      </c>
      <c r="M41" s="3">
        <v>10</v>
      </c>
      <c r="N41" s="3">
        <v>11</v>
      </c>
      <c r="O41" s="3">
        <v>12</v>
      </c>
      <c r="P41" s="3">
        <v>13</v>
      </c>
      <c r="Q41" s="3">
        <v>14</v>
      </c>
      <c r="R41" s="3">
        <v>15</v>
      </c>
      <c r="S41" s="3">
        <v>16</v>
      </c>
      <c r="T41" s="3">
        <v>17</v>
      </c>
      <c r="U41" s="3">
        <v>18</v>
      </c>
      <c r="V41" s="5" t="s">
        <v>2</v>
      </c>
      <c r="W41" s="6" t="s">
        <v>3</v>
      </c>
      <c r="X41" s="7"/>
    </row>
    <row r="42" spans="1:24" ht="12.75">
      <c r="A42" s="8" t="s">
        <v>93</v>
      </c>
      <c r="B42" s="9" t="s">
        <v>13</v>
      </c>
      <c r="C42" s="9"/>
      <c r="D42" s="9"/>
      <c r="E42" s="9"/>
      <c r="F42" s="9"/>
      <c r="G42" s="9"/>
      <c r="H42" s="9"/>
      <c r="I42" s="9"/>
      <c r="J42" s="9"/>
      <c r="K42" s="9"/>
      <c r="L42" s="5">
        <v>40</v>
      </c>
      <c r="M42" s="9"/>
      <c r="N42" s="9"/>
      <c r="O42" s="9"/>
      <c r="P42" s="9"/>
      <c r="Q42" s="9"/>
      <c r="R42" s="9"/>
      <c r="S42" s="9"/>
      <c r="T42" s="9"/>
      <c r="U42" s="10"/>
      <c r="V42" s="5">
        <v>41</v>
      </c>
      <c r="W42" s="11">
        <f>IF(V42&gt;"a",V42,L42+V42)</f>
        <v>81</v>
      </c>
      <c r="X42" s="7"/>
    </row>
    <row r="43" spans="1:24" ht="12.75">
      <c r="A43" s="8" t="s">
        <v>94</v>
      </c>
      <c r="B43" s="12" t="str">
        <f>IF(B42="","",B42)</f>
        <v>chi</v>
      </c>
      <c r="C43" s="9"/>
      <c r="D43" s="9"/>
      <c r="E43" s="9"/>
      <c r="F43" s="9"/>
      <c r="G43" s="9"/>
      <c r="H43" s="9"/>
      <c r="I43" s="9"/>
      <c r="J43" s="9"/>
      <c r="K43" s="10"/>
      <c r="L43" s="5">
        <v>47</v>
      </c>
      <c r="M43" s="9"/>
      <c r="N43" s="9"/>
      <c r="O43" s="9"/>
      <c r="P43" s="9"/>
      <c r="Q43" s="9"/>
      <c r="R43" s="9"/>
      <c r="S43" s="9"/>
      <c r="T43" s="9"/>
      <c r="U43" s="9"/>
      <c r="V43" s="5">
        <v>41</v>
      </c>
      <c r="W43" s="11">
        <f>IF(V43&gt;"a",V43,L43+V43)</f>
        <v>88</v>
      </c>
      <c r="X43" s="7" t="s">
        <v>3</v>
      </c>
    </row>
    <row r="44" spans="1:24" ht="13.5" thickBot="1">
      <c r="A44" s="8" t="s">
        <v>96</v>
      </c>
      <c r="B44" s="12" t="s">
        <v>95</v>
      </c>
      <c r="C44" s="9"/>
      <c r="D44" s="9"/>
      <c r="E44" s="9"/>
      <c r="F44" s="9"/>
      <c r="G44" s="9"/>
      <c r="H44" s="9"/>
      <c r="I44" s="9"/>
      <c r="J44" s="9"/>
      <c r="K44" s="9"/>
      <c r="L44" s="5">
        <v>42</v>
      </c>
      <c r="M44" s="9"/>
      <c r="N44" s="9"/>
      <c r="O44" s="9"/>
      <c r="P44" s="9"/>
      <c r="Q44" s="9"/>
      <c r="R44" s="9"/>
      <c r="S44" s="9"/>
      <c r="T44" s="9"/>
      <c r="U44" s="10"/>
      <c r="V44" s="5">
        <v>48</v>
      </c>
      <c r="W44" s="11">
        <f>IF(V44&gt;"a",V44,L44+V44)</f>
        <v>90</v>
      </c>
      <c r="X44" s="13">
        <f>IF(COUNT(W42:W46)&lt;=3,"DQ",IF(COUNT(W42:W46)=4,SUM(W42:W46),SUM(W42:W46)-MAX(W42:W46)))</f>
        <v>345</v>
      </c>
    </row>
    <row r="45" spans="1:24" ht="13.5" thickTop="1">
      <c r="A45" s="8" t="s">
        <v>97</v>
      </c>
      <c r="B45" s="12" t="str">
        <f>B44</f>
        <v>Chi</v>
      </c>
      <c r="C45" s="9"/>
      <c r="D45" s="9"/>
      <c r="E45" s="9"/>
      <c r="F45" s="9"/>
      <c r="G45" s="9"/>
      <c r="H45" s="9"/>
      <c r="I45" s="9"/>
      <c r="J45" s="9"/>
      <c r="K45" s="9"/>
      <c r="L45" s="5">
        <v>44</v>
      </c>
      <c r="M45" s="9"/>
      <c r="N45" s="9"/>
      <c r="O45" s="9"/>
      <c r="P45" s="9"/>
      <c r="Q45" s="9"/>
      <c r="R45" s="9"/>
      <c r="S45" s="9"/>
      <c r="T45" s="9"/>
      <c r="U45" s="10"/>
      <c r="V45" s="5">
        <v>42</v>
      </c>
      <c r="W45" s="11">
        <f>IF(V45&gt;"a",V45,L45+V45)</f>
        <v>86</v>
      </c>
      <c r="X45" s="7"/>
    </row>
    <row r="46" spans="1:24" ht="12.75">
      <c r="A46" s="14" t="s">
        <v>98</v>
      </c>
      <c r="B46" s="15" t="str">
        <f>B45</f>
        <v>Chi</v>
      </c>
      <c r="C46" s="16"/>
      <c r="D46" s="16"/>
      <c r="E46" s="16"/>
      <c r="F46" s="16"/>
      <c r="G46" s="16"/>
      <c r="H46" s="16"/>
      <c r="I46" s="16"/>
      <c r="J46" s="16"/>
      <c r="K46" s="16"/>
      <c r="L46" s="17">
        <v>46</v>
      </c>
      <c r="M46" s="16"/>
      <c r="N46" s="16"/>
      <c r="O46" s="16"/>
      <c r="P46" s="16"/>
      <c r="Q46" s="16"/>
      <c r="R46" s="16"/>
      <c r="S46" s="16"/>
      <c r="T46" s="16"/>
      <c r="U46" s="18"/>
      <c r="V46" s="17">
        <v>53</v>
      </c>
      <c r="W46" s="19">
        <f>IF(V46&gt;"a",V46,L46+V46)</f>
        <v>99</v>
      </c>
      <c r="X46" s="7"/>
    </row>
    <row r="47" spans="1:24" ht="13.5" thickBot="1">
      <c r="A47" s="20" t="s">
        <v>4</v>
      </c>
      <c r="B47" s="21" t="str">
        <f>B46</f>
        <v>Chi</v>
      </c>
      <c r="C47" s="21">
        <f aca="true" t="shared" si="9" ref="C47:K47">MIN(C42:C46)</f>
        <v>0</v>
      </c>
      <c r="D47" s="21">
        <f t="shared" si="9"/>
        <v>0</v>
      </c>
      <c r="E47" s="21">
        <f t="shared" si="9"/>
        <v>0</v>
      </c>
      <c r="F47" s="21">
        <f t="shared" si="9"/>
        <v>0</v>
      </c>
      <c r="G47" s="21">
        <f t="shared" si="9"/>
        <v>0</v>
      </c>
      <c r="H47" s="21">
        <f t="shared" si="9"/>
        <v>0</v>
      </c>
      <c r="I47" s="21">
        <f t="shared" si="9"/>
        <v>0</v>
      </c>
      <c r="J47" s="21">
        <f t="shared" si="9"/>
        <v>0</v>
      </c>
      <c r="K47" s="21">
        <f t="shared" si="9"/>
        <v>0</v>
      </c>
      <c r="L47" s="22">
        <f>SUM(C47:K47)</f>
        <v>0</v>
      </c>
      <c r="M47" s="21">
        <f aca="true" t="shared" si="10" ref="M47:U47">MIN(M42:M46)</f>
        <v>0</v>
      </c>
      <c r="N47" s="21">
        <f t="shared" si="10"/>
        <v>0</v>
      </c>
      <c r="O47" s="21">
        <f t="shared" si="10"/>
        <v>0</v>
      </c>
      <c r="P47" s="21">
        <f t="shared" si="10"/>
        <v>0</v>
      </c>
      <c r="Q47" s="21">
        <f t="shared" si="10"/>
        <v>0</v>
      </c>
      <c r="R47" s="21">
        <f t="shared" si="10"/>
        <v>0</v>
      </c>
      <c r="S47" s="21">
        <f t="shared" si="10"/>
        <v>0</v>
      </c>
      <c r="T47" s="21">
        <f t="shared" si="10"/>
        <v>0</v>
      </c>
      <c r="U47" s="23">
        <f t="shared" si="10"/>
        <v>0</v>
      </c>
      <c r="V47" s="22">
        <f>SUM(M47:U47)</f>
        <v>0</v>
      </c>
      <c r="W47" s="24">
        <f>L47+V47</f>
        <v>0</v>
      </c>
      <c r="X47" s="7"/>
    </row>
    <row r="48" ht="14.25" thickBot="1" thickTop="1"/>
    <row r="49" spans="1:24" ht="16.5" thickTop="1">
      <c r="A49" s="1" t="s">
        <v>14</v>
      </c>
      <c r="B49" s="2" t="s">
        <v>0</v>
      </c>
      <c r="C49" s="3">
        <v>1</v>
      </c>
      <c r="D49" s="3">
        <v>2</v>
      </c>
      <c r="E49" s="3">
        <v>3</v>
      </c>
      <c r="F49" s="3">
        <v>4</v>
      </c>
      <c r="G49" s="3">
        <v>5</v>
      </c>
      <c r="H49" s="3">
        <v>6</v>
      </c>
      <c r="I49" s="3">
        <v>7</v>
      </c>
      <c r="J49" s="3">
        <v>8</v>
      </c>
      <c r="K49" s="3">
        <v>9</v>
      </c>
      <c r="L49" s="4" t="s">
        <v>1</v>
      </c>
      <c r="M49" s="3">
        <v>10</v>
      </c>
      <c r="N49" s="3">
        <v>11</v>
      </c>
      <c r="O49" s="3">
        <v>12</v>
      </c>
      <c r="P49" s="3">
        <v>13</v>
      </c>
      <c r="Q49" s="3">
        <v>14</v>
      </c>
      <c r="R49" s="3">
        <v>15</v>
      </c>
      <c r="S49" s="3">
        <v>16</v>
      </c>
      <c r="T49" s="3">
        <v>17</v>
      </c>
      <c r="U49" s="3">
        <v>18</v>
      </c>
      <c r="V49" s="5" t="s">
        <v>2</v>
      </c>
      <c r="W49" s="6" t="s">
        <v>3</v>
      </c>
      <c r="X49" s="7"/>
    </row>
    <row r="50" spans="1:24" ht="12.75">
      <c r="A50" s="8" t="s">
        <v>99</v>
      </c>
      <c r="B50" s="9" t="s">
        <v>14</v>
      </c>
      <c r="C50" s="9"/>
      <c r="D50" s="9"/>
      <c r="E50" s="9"/>
      <c r="F50" s="9"/>
      <c r="G50" s="9"/>
      <c r="H50" s="9"/>
      <c r="I50" s="9"/>
      <c r="J50" s="9"/>
      <c r="K50" s="9"/>
      <c r="L50" s="5">
        <v>41</v>
      </c>
      <c r="M50" s="9"/>
      <c r="N50" s="9"/>
      <c r="O50" s="9"/>
      <c r="P50" s="9"/>
      <c r="Q50" s="9"/>
      <c r="R50" s="9"/>
      <c r="S50" s="9"/>
      <c r="T50" s="9"/>
      <c r="U50" s="10"/>
      <c r="V50" s="5">
        <v>43</v>
      </c>
      <c r="W50" s="11">
        <f>IF(V50&gt;"a",V50,L50+V50)</f>
        <v>84</v>
      </c>
      <c r="X50" s="7"/>
    </row>
    <row r="51" spans="1:24" ht="12.75">
      <c r="A51" s="8" t="s">
        <v>100</v>
      </c>
      <c r="B51" s="12" t="s">
        <v>14</v>
      </c>
      <c r="C51" s="9"/>
      <c r="D51" s="9"/>
      <c r="E51" s="9"/>
      <c r="F51" s="9"/>
      <c r="G51" s="9"/>
      <c r="H51" s="9"/>
      <c r="I51" s="9"/>
      <c r="J51" s="9"/>
      <c r="K51" s="10"/>
      <c r="L51" s="5">
        <v>48</v>
      </c>
      <c r="M51" s="9"/>
      <c r="N51" s="9"/>
      <c r="O51" s="9"/>
      <c r="P51" s="9"/>
      <c r="Q51" s="9"/>
      <c r="R51" s="9"/>
      <c r="S51" s="9"/>
      <c r="T51" s="9"/>
      <c r="U51" s="9"/>
      <c r="V51" s="5">
        <v>47</v>
      </c>
      <c r="W51" s="11">
        <f>IF(V51&gt;"a",V51,L51+V51)</f>
        <v>95</v>
      </c>
      <c r="X51" s="7" t="s">
        <v>3</v>
      </c>
    </row>
    <row r="52" spans="1:24" ht="13.5" thickBot="1">
      <c r="A52" s="8" t="s">
        <v>101</v>
      </c>
      <c r="B52" s="12" t="str">
        <f>B51</f>
        <v>SMC</v>
      </c>
      <c r="C52" s="9"/>
      <c r="D52" s="9"/>
      <c r="E52" s="9"/>
      <c r="F52" s="9"/>
      <c r="G52" s="9"/>
      <c r="H52" s="9"/>
      <c r="I52" s="9"/>
      <c r="J52" s="9"/>
      <c r="K52" s="9"/>
      <c r="L52" s="5">
        <v>53</v>
      </c>
      <c r="M52" s="9"/>
      <c r="N52" s="9"/>
      <c r="O52" s="9"/>
      <c r="P52" s="9"/>
      <c r="Q52" s="9"/>
      <c r="R52" s="9"/>
      <c r="S52" s="9"/>
      <c r="T52" s="9"/>
      <c r="U52" s="10"/>
      <c r="V52" s="5">
        <v>47</v>
      </c>
      <c r="W52" s="11">
        <f>IF(V52&gt;"a",V52,L52+V52)</f>
        <v>100</v>
      </c>
      <c r="X52" s="13">
        <f>IF(COUNT(W50:W54)&lt;=3,"DQ",IF(COUNT(W50:W54)=4,SUM(W50:W54),SUM(W50:W54)-MAX(W50:W54)))</f>
        <v>376</v>
      </c>
    </row>
    <row r="53" spans="1:24" ht="13.5" thickTop="1">
      <c r="A53" s="8" t="s">
        <v>102</v>
      </c>
      <c r="B53" s="12" t="str">
        <f>B52</f>
        <v>SMC</v>
      </c>
      <c r="C53" s="9"/>
      <c r="D53" s="9"/>
      <c r="E53" s="9"/>
      <c r="F53" s="9"/>
      <c r="G53" s="9"/>
      <c r="H53" s="9"/>
      <c r="I53" s="9"/>
      <c r="J53" s="9"/>
      <c r="K53" s="9"/>
      <c r="L53" s="5">
        <v>50</v>
      </c>
      <c r="M53" s="9"/>
      <c r="N53" s="9"/>
      <c r="O53" s="9"/>
      <c r="P53" s="9"/>
      <c r="Q53" s="9"/>
      <c r="R53" s="9"/>
      <c r="S53" s="9"/>
      <c r="T53" s="9"/>
      <c r="U53" s="10"/>
      <c r="V53" s="5">
        <v>54</v>
      </c>
      <c r="W53" s="11">
        <f>IF(V53&gt;"a",V53,L53+V53)</f>
        <v>104</v>
      </c>
      <c r="X53" s="7"/>
    </row>
    <row r="54" spans="1:24" ht="12.75">
      <c r="A54" s="14" t="s">
        <v>103</v>
      </c>
      <c r="B54" s="15" t="str">
        <f>B53</f>
        <v>SMC</v>
      </c>
      <c r="C54" s="16"/>
      <c r="D54" s="16"/>
      <c r="E54" s="16"/>
      <c r="F54" s="16"/>
      <c r="G54" s="16"/>
      <c r="H54" s="16"/>
      <c r="I54" s="16"/>
      <c r="J54" s="16"/>
      <c r="K54" s="16"/>
      <c r="L54" s="17">
        <v>48</v>
      </c>
      <c r="M54" s="16"/>
      <c r="N54" s="16"/>
      <c r="O54" s="16"/>
      <c r="P54" s="16"/>
      <c r="Q54" s="16"/>
      <c r="R54" s="16"/>
      <c r="S54" s="16"/>
      <c r="T54" s="16"/>
      <c r="U54" s="18"/>
      <c r="V54" s="17">
        <v>49</v>
      </c>
      <c r="W54" s="19">
        <f>IF(V54&gt;"a",V54,L54+V54)</f>
        <v>97</v>
      </c>
      <c r="X54" s="7"/>
    </row>
    <row r="55" spans="1:24" ht="13.5" thickBot="1">
      <c r="A55" s="20" t="s">
        <v>4</v>
      </c>
      <c r="B55" s="21" t="str">
        <f>B54</f>
        <v>SMC</v>
      </c>
      <c r="C55" s="21">
        <f aca="true" t="shared" si="11" ref="C55:K55">MIN(C50:C54)</f>
        <v>0</v>
      </c>
      <c r="D55" s="21">
        <f t="shared" si="11"/>
        <v>0</v>
      </c>
      <c r="E55" s="21">
        <f t="shared" si="11"/>
        <v>0</v>
      </c>
      <c r="F55" s="21">
        <f t="shared" si="11"/>
        <v>0</v>
      </c>
      <c r="G55" s="21">
        <f t="shared" si="11"/>
        <v>0</v>
      </c>
      <c r="H55" s="21">
        <f t="shared" si="11"/>
        <v>0</v>
      </c>
      <c r="I55" s="21">
        <f t="shared" si="11"/>
        <v>0</v>
      </c>
      <c r="J55" s="21">
        <f t="shared" si="11"/>
        <v>0</v>
      </c>
      <c r="K55" s="21">
        <f t="shared" si="11"/>
        <v>0</v>
      </c>
      <c r="L55" s="22">
        <f>SUM(C55:K55)</f>
        <v>0</v>
      </c>
      <c r="M55" s="21">
        <f aca="true" t="shared" si="12" ref="M55:U55">MIN(M50:M54)</f>
        <v>0</v>
      </c>
      <c r="N55" s="21">
        <f t="shared" si="12"/>
        <v>0</v>
      </c>
      <c r="O55" s="21">
        <f t="shared" si="12"/>
        <v>0</v>
      </c>
      <c r="P55" s="21">
        <f t="shared" si="12"/>
        <v>0</v>
      </c>
      <c r="Q55" s="21">
        <f t="shared" si="12"/>
        <v>0</v>
      </c>
      <c r="R55" s="21">
        <f t="shared" si="12"/>
        <v>0</v>
      </c>
      <c r="S55" s="21">
        <f t="shared" si="12"/>
        <v>0</v>
      </c>
      <c r="T55" s="21">
        <f t="shared" si="12"/>
        <v>0</v>
      </c>
      <c r="U55" s="23">
        <f t="shared" si="12"/>
        <v>0</v>
      </c>
      <c r="V55" s="22">
        <f>SUM(M55:U55)</f>
        <v>0</v>
      </c>
      <c r="W55" s="24">
        <f>L55+V55</f>
        <v>0</v>
      </c>
      <c r="X55" s="7"/>
    </row>
    <row r="56" ht="14.25" thickBot="1" thickTop="1"/>
    <row r="57" spans="1:24" ht="16.5" thickTop="1">
      <c r="A57" s="1" t="s">
        <v>15</v>
      </c>
      <c r="B57" s="2" t="s">
        <v>0</v>
      </c>
      <c r="C57" s="3">
        <v>1</v>
      </c>
      <c r="D57" s="3">
        <v>2</v>
      </c>
      <c r="E57" s="3">
        <v>3</v>
      </c>
      <c r="F57" s="3">
        <v>4</v>
      </c>
      <c r="G57" s="3">
        <v>5</v>
      </c>
      <c r="H57" s="3">
        <v>6</v>
      </c>
      <c r="I57" s="3">
        <v>7</v>
      </c>
      <c r="J57" s="3">
        <v>8</v>
      </c>
      <c r="K57" s="3">
        <v>9</v>
      </c>
      <c r="L57" s="4" t="s">
        <v>1</v>
      </c>
      <c r="M57" s="3">
        <v>10</v>
      </c>
      <c r="N57" s="3">
        <v>11</v>
      </c>
      <c r="O57" s="3">
        <v>12</v>
      </c>
      <c r="P57" s="3">
        <v>13</v>
      </c>
      <c r="Q57" s="3">
        <v>14</v>
      </c>
      <c r="R57" s="3">
        <v>15</v>
      </c>
      <c r="S57" s="3">
        <v>16</v>
      </c>
      <c r="T57" s="3">
        <v>17</v>
      </c>
      <c r="U57" s="3">
        <v>18</v>
      </c>
      <c r="V57" s="5" t="s">
        <v>2</v>
      </c>
      <c r="W57" s="6" t="s">
        <v>3</v>
      </c>
      <c r="X57" s="7"/>
    </row>
    <row r="58" spans="1:24" ht="12.75">
      <c r="A58" s="8" t="s">
        <v>88</v>
      </c>
      <c r="B58" s="9" t="s">
        <v>16</v>
      </c>
      <c r="C58" s="9"/>
      <c r="D58" s="9"/>
      <c r="E58" s="9"/>
      <c r="F58" s="9"/>
      <c r="G58" s="9"/>
      <c r="H58" s="9"/>
      <c r="I58" s="9"/>
      <c r="J58" s="9"/>
      <c r="K58" s="9"/>
      <c r="L58" s="5">
        <v>39</v>
      </c>
      <c r="M58" s="9"/>
      <c r="N58" s="9"/>
      <c r="O58" s="9"/>
      <c r="P58" s="9"/>
      <c r="Q58" s="9"/>
      <c r="R58" s="9"/>
      <c r="S58" s="9"/>
      <c r="T58" s="9"/>
      <c r="U58" s="10"/>
      <c r="V58" s="5">
        <v>39</v>
      </c>
      <c r="W58" s="11">
        <f>IF(V58&gt;"a",V58,L58+V58)</f>
        <v>78</v>
      </c>
      <c r="X58" s="7"/>
    </row>
    <row r="59" spans="1:24" ht="12.75">
      <c r="A59" s="8" t="s">
        <v>89</v>
      </c>
      <c r="B59" s="12" t="str">
        <f>IF(B58="","",B58)</f>
        <v>Kau</v>
      </c>
      <c r="C59" s="9"/>
      <c r="D59" s="9"/>
      <c r="E59" s="9"/>
      <c r="F59" s="9"/>
      <c r="G59" s="9"/>
      <c r="H59" s="9"/>
      <c r="I59" s="9"/>
      <c r="J59" s="9"/>
      <c r="K59" s="10"/>
      <c r="L59" s="5">
        <v>41</v>
      </c>
      <c r="M59" s="9"/>
      <c r="N59" s="9"/>
      <c r="O59" s="9"/>
      <c r="P59" s="9"/>
      <c r="Q59" s="9"/>
      <c r="R59" s="9"/>
      <c r="S59" s="9"/>
      <c r="T59" s="9"/>
      <c r="U59" s="9"/>
      <c r="V59" s="5">
        <v>40</v>
      </c>
      <c r="W59" s="11">
        <f>IF(V59&gt;"a",V59,L59+V59)</f>
        <v>81</v>
      </c>
      <c r="X59" s="7" t="s">
        <v>3</v>
      </c>
    </row>
    <row r="60" spans="1:24" ht="13.5" thickBot="1">
      <c r="A60" s="8" t="s">
        <v>90</v>
      </c>
      <c r="B60" s="12" t="str">
        <f>B59</f>
        <v>Kau</v>
      </c>
      <c r="C60" s="9"/>
      <c r="D60" s="9"/>
      <c r="E60" s="9"/>
      <c r="F60" s="9"/>
      <c r="G60" s="9"/>
      <c r="H60" s="9"/>
      <c r="I60" s="9"/>
      <c r="J60" s="9"/>
      <c r="K60" s="9"/>
      <c r="L60" s="5">
        <v>39</v>
      </c>
      <c r="M60" s="9"/>
      <c r="N60" s="9"/>
      <c r="O60" s="9"/>
      <c r="P60" s="9"/>
      <c r="Q60" s="9"/>
      <c r="R60" s="9"/>
      <c r="S60" s="9"/>
      <c r="T60" s="9"/>
      <c r="U60" s="10"/>
      <c r="V60" s="5">
        <v>40</v>
      </c>
      <c r="W60" s="11">
        <f>IF(V60&gt;"a",V60,L60+V60)</f>
        <v>79</v>
      </c>
      <c r="X60" s="13">
        <f>IF(COUNT(W58:W62)&lt;=3,"DQ",IF(COUNT(W58:W62)=4,SUM(W58:W62),SUM(W58:W62)-MAX(W58:W62)))</f>
        <v>323</v>
      </c>
    </row>
    <row r="61" spans="1:24" ht="13.5" thickTop="1">
      <c r="A61" s="8" t="s">
        <v>91</v>
      </c>
      <c r="B61" s="12" t="str">
        <f>B60</f>
        <v>Kau</v>
      </c>
      <c r="C61" s="9"/>
      <c r="D61" s="9"/>
      <c r="E61" s="9"/>
      <c r="F61" s="9"/>
      <c r="G61" s="9"/>
      <c r="H61" s="9"/>
      <c r="I61" s="9"/>
      <c r="J61" s="9"/>
      <c r="K61" s="9"/>
      <c r="L61" s="5">
        <v>42</v>
      </c>
      <c r="M61" s="9"/>
      <c r="N61" s="9"/>
      <c r="O61" s="9"/>
      <c r="P61" s="9"/>
      <c r="Q61" s="9"/>
      <c r="R61" s="9"/>
      <c r="S61" s="9"/>
      <c r="T61" s="9"/>
      <c r="U61" s="10"/>
      <c r="V61" s="5">
        <v>43</v>
      </c>
      <c r="W61" s="11">
        <f>IF(V61&gt;"a",V61,L61+V61)</f>
        <v>85</v>
      </c>
      <c r="X61" s="7"/>
    </row>
    <row r="62" spans="1:24" ht="12.75">
      <c r="A62" s="14" t="s">
        <v>92</v>
      </c>
      <c r="B62" s="15" t="str">
        <f>B61</f>
        <v>Kau</v>
      </c>
      <c r="C62" s="16"/>
      <c r="D62" s="16"/>
      <c r="E62" s="16"/>
      <c r="F62" s="16"/>
      <c r="G62" s="16"/>
      <c r="H62" s="16"/>
      <c r="I62" s="16"/>
      <c r="J62" s="16"/>
      <c r="K62" s="16"/>
      <c r="L62" s="17">
        <v>48</v>
      </c>
      <c r="M62" s="16"/>
      <c r="N62" s="16"/>
      <c r="O62" s="16"/>
      <c r="P62" s="16"/>
      <c r="Q62" s="16"/>
      <c r="R62" s="16"/>
      <c r="S62" s="16"/>
      <c r="T62" s="16"/>
      <c r="U62" s="18"/>
      <c r="V62" s="17">
        <v>44</v>
      </c>
      <c r="W62" s="19">
        <f>IF(V62&gt;"a",V62,L62+V62)</f>
        <v>92</v>
      </c>
      <c r="X62" s="7"/>
    </row>
    <row r="63" spans="1:24" ht="13.5" thickBot="1">
      <c r="A63" s="20" t="s">
        <v>4</v>
      </c>
      <c r="B63" s="21" t="str">
        <f>B62</f>
        <v>Kau</v>
      </c>
      <c r="C63" s="21">
        <f aca="true" t="shared" si="13" ref="C63:K63">MIN(C58:C62)</f>
        <v>0</v>
      </c>
      <c r="D63" s="21">
        <f t="shared" si="13"/>
        <v>0</v>
      </c>
      <c r="E63" s="21">
        <f t="shared" si="13"/>
        <v>0</v>
      </c>
      <c r="F63" s="21">
        <f t="shared" si="13"/>
        <v>0</v>
      </c>
      <c r="G63" s="21">
        <f t="shared" si="13"/>
        <v>0</v>
      </c>
      <c r="H63" s="21">
        <f t="shared" si="13"/>
        <v>0</v>
      </c>
      <c r="I63" s="21">
        <f t="shared" si="13"/>
        <v>0</v>
      </c>
      <c r="J63" s="21">
        <f t="shared" si="13"/>
        <v>0</v>
      </c>
      <c r="K63" s="21">
        <f t="shared" si="13"/>
        <v>0</v>
      </c>
      <c r="L63" s="22">
        <f>SUM(C63:K63)</f>
        <v>0</v>
      </c>
      <c r="M63" s="21">
        <f aca="true" t="shared" si="14" ref="M63:U63">MIN(M58:M62)</f>
        <v>0</v>
      </c>
      <c r="N63" s="21">
        <f t="shared" si="14"/>
        <v>0</v>
      </c>
      <c r="O63" s="21">
        <f t="shared" si="14"/>
        <v>0</v>
      </c>
      <c r="P63" s="21">
        <f t="shared" si="14"/>
        <v>0</v>
      </c>
      <c r="Q63" s="21">
        <f t="shared" si="14"/>
        <v>0</v>
      </c>
      <c r="R63" s="21">
        <f t="shared" si="14"/>
        <v>0</v>
      </c>
      <c r="S63" s="21">
        <f t="shared" si="14"/>
        <v>0</v>
      </c>
      <c r="T63" s="21">
        <f t="shared" si="14"/>
        <v>0</v>
      </c>
      <c r="U63" s="23">
        <f t="shared" si="14"/>
        <v>0</v>
      </c>
      <c r="V63" s="22">
        <f>SUM(M63:U63)</f>
        <v>0</v>
      </c>
      <c r="W63" s="24">
        <f>L63+V63</f>
        <v>0</v>
      </c>
      <c r="X63" s="7"/>
    </row>
    <row r="64" ht="14.25" thickBot="1" thickTop="1"/>
    <row r="65" spans="1:24" ht="16.5" thickTop="1">
      <c r="A65" s="1" t="s">
        <v>17</v>
      </c>
      <c r="B65" s="2" t="s">
        <v>0</v>
      </c>
      <c r="C65" s="3">
        <v>1</v>
      </c>
      <c r="D65" s="3">
        <v>2</v>
      </c>
      <c r="E65" s="3">
        <v>3</v>
      </c>
      <c r="F65" s="3">
        <v>4</v>
      </c>
      <c r="G65" s="3">
        <v>5</v>
      </c>
      <c r="H65" s="3">
        <v>6</v>
      </c>
      <c r="I65" s="3">
        <v>7</v>
      </c>
      <c r="J65" s="3">
        <v>8</v>
      </c>
      <c r="K65" s="3">
        <v>9</v>
      </c>
      <c r="L65" s="4" t="s">
        <v>1</v>
      </c>
      <c r="M65" s="3">
        <v>10</v>
      </c>
      <c r="N65" s="3">
        <v>11</v>
      </c>
      <c r="O65" s="3">
        <v>12</v>
      </c>
      <c r="P65" s="3">
        <v>13</v>
      </c>
      <c r="Q65" s="3">
        <v>14</v>
      </c>
      <c r="R65" s="3">
        <v>15</v>
      </c>
      <c r="S65" s="3">
        <v>16</v>
      </c>
      <c r="T65" s="3">
        <v>17</v>
      </c>
      <c r="U65" s="3">
        <v>18</v>
      </c>
      <c r="V65" s="5" t="s">
        <v>2</v>
      </c>
      <c r="W65" s="6" t="s">
        <v>3</v>
      </c>
      <c r="X65" s="7"/>
    </row>
    <row r="66" spans="1:24" ht="12.75">
      <c r="A66" s="8" t="s">
        <v>67</v>
      </c>
      <c r="B66" s="9" t="s">
        <v>18</v>
      </c>
      <c r="C66" s="9"/>
      <c r="D66" s="9"/>
      <c r="E66" s="9"/>
      <c r="F66" s="9"/>
      <c r="G66" s="9"/>
      <c r="H66" s="9"/>
      <c r="I66" s="9"/>
      <c r="J66" s="9"/>
      <c r="K66" s="9"/>
      <c r="L66" s="5">
        <v>38</v>
      </c>
      <c r="M66" s="9"/>
      <c r="N66" s="9"/>
      <c r="O66" s="9"/>
      <c r="P66" s="9"/>
      <c r="Q66" s="9"/>
      <c r="R66" s="9"/>
      <c r="S66" s="9"/>
      <c r="T66" s="9"/>
      <c r="U66" s="10"/>
      <c r="V66" s="5">
        <v>44</v>
      </c>
      <c r="W66" s="11">
        <f>IF(V66&gt;"a",V66,L66+V66)</f>
        <v>82</v>
      </c>
      <c r="X66" s="7"/>
    </row>
    <row r="67" spans="1:24" ht="12.75">
      <c r="A67" s="8" t="s">
        <v>68</v>
      </c>
      <c r="B67" s="12" t="str">
        <f>IF(B66="","",B66)</f>
        <v>XAV</v>
      </c>
      <c r="C67" s="9"/>
      <c r="D67" s="9"/>
      <c r="E67" s="9"/>
      <c r="F67" s="9"/>
      <c r="G67" s="9"/>
      <c r="H67" s="9"/>
      <c r="I67" s="9"/>
      <c r="J67" s="9"/>
      <c r="K67" s="10"/>
      <c r="L67" s="5">
        <v>49</v>
      </c>
      <c r="M67" s="9"/>
      <c r="N67" s="9"/>
      <c r="O67" s="9"/>
      <c r="P67" s="9"/>
      <c r="Q67" s="9"/>
      <c r="R67" s="9"/>
      <c r="S67" s="9"/>
      <c r="T67" s="9"/>
      <c r="U67" s="9"/>
      <c r="V67" s="5">
        <v>45</v>
      </c>
      <c r="W67" s="11">
        <f>IF(V67&gt;"a",V67,L67+V67)</f>
        <v>94</v>
      </c>
      <c r="X67" s="7" t="s">
        <v>3</v>
      </c>
    </row>
    <row r="68" spans="1:24" ht="13.5" thickBot="1">
      <c r="A68" s="8" t="s">
        <v>69</v>
      </c>
      <c r="B68" s="12" t="str">
        <f>B67</f>
        <v>XAV</v>
      </c>
      <c r="C68" s="9"/>
      <c r="D68" s="9"/>
      <c r="E68" s="9"/>
      <c r="F68" s="9"/>
      <c r="G68" s="9"/>
      <c r="H68" s="9"/>
      <c r="I68" s="9"/>
      <c r="J68" s="9"/>
      <c r="K68" s="9"/>
      <c r="L68" s="5">
        <v>44</v>
      </c>
      <c r="M68" s="9"/>
      <c r="N68" s="9"/>
      <c r="O68" s="9"/>
      <c r="P68" s="9"/>
      <c r="Q68" s="9"/>
      <c r="R68" s="9"/>
      <c r="S68" s="9"/>
      <c r="T68" s="9"/>
      <c r="U68" s="10"/>
      <c r="V68" s="5">
        <v>42</v>
      </c>
      <c r="W68" s="11">
        <f>IF(V68&gt;"a",V68,L68+V68)</f>
        <v>86</v>
      </c>
      <c r="X68" s="13">
        <f>IF(COUNT(W66:W70)&lt;=3,"DQ",IF(COUNT(W66:W70)=4,SUM(W66:W70),SUM(W66:W70)-MAX(W66:W70)))</f>
        <v>349</v>
      </c>
    </row>
    <row r="69" spans="1:24" ht="13.5" thickTop="1">
      <c r="A69" s="8" t="s">
        <v>70</v>
      </c>
      <c r="B69" s="12" t="str">
        <f>B68</f>
        <v>XAV</v>
      </c>
      <c r="C69" s="9"/>
      <c r="D69" s="9"/>
      <c r="E69" s="9"/>
      <c r="F69" s="9"/>
      <c r="G69" s="9"/>
      <c r="H69" s="9"/>
      <c r="I69" s="9"/>
      <c r="J69" s="9"/>
      <c r="K69" s="9"/>
      <c r="L69" s="5">
        <v>46</v>
      </c>
      <c r="M69" s="9"/>
      <c r="N69" s="9"/>
      <c r="O69" s="9"/>
      <c r="P69" s="9"/>
      <c r="Q69" s="9"/>
      <c r="R69" s="9"/>
      <c r="S69" s="9"/>
      <c r="T69" s="9"/>
      <c r="U69" s="10"/>
      <c r="V69" s="5">
        <v>43</v>
      </c>
      <c r="W69" s="11">
        <f>IF(V69&gt;"a",V69,L69+V69)</f>
        <v>89</v>
      </c>
      <c r="X69" s="7"/>
    </row>
    <row r="70" spans="1:24" ht="12.75">
      <c r="A70" s="14" t="s">
        <v>71</v>
      </c>
      <c r="B70" s="15" t="str">
        <f>B69</f>
        <v>XAV</v>
      </c>
      <c r="C70" s="16"/>
      <c r="D70" s="16"/>
      <c r="E70" s="16"/>
      <c r="F70" s="16"/>
      <c r="G70" s="16"/>
      <c r="H70" s="16"/>
      <c r="I70" s="16"/>
      <c r="J70" s="16"/>
      <c r="K70" s="16"/>
      <c r="L70" s="17">
        <v>49</v>
      </c>
      <c r="M70" s="16"/>
      <c r="N70" s="16"/>
      <c r="O70" s="16"/>
      <c r="P70" s="16"/>
      <c r="Q70" s="16"/>
      <c r="R70" s="16"/>
      <c r="S70" s="16"/>
      <c r="T70" s="16"/>
      <c r="U70" s="18"/>
      <c r="V70" s="17">
        <v>43</v>
      </c>
      <c r="W70" s="19">
        <f>IF(V70&gt;"a",V70,L70+V70)</f>
        <v>92</v>
      </c>
      <c r="X70" s="7"/>
    </row>
    <row r="71" spans="1:24" ht="13.5" thickBot="1">
      <c r="A71" s="20" t="s">
        <v>4</v>
      </c>
      <c r="B71" s="21" t="str">
        <f>B70</f>
        <v>XAV</v>
      </c>
      <c r="C71" s="21">
        <f aca="true" t="shared" si="15" ref="C71:K71">MIN(C66:C70)</f>
        <v>0</v>
      </c>
      <c r="D71" s="21">
        <f t="shared" si="15"/>
        <v>0</v>
      </c>
      <c r="E71" s="21">
        <f t="shared" si="15"/>
        <v>0</v>
      </c>
      <c r="F71" s="21">
        <f t="shared" si="15"/>
        <v>0</v>
      </c>
      <c r="G71" s="21">
        <f t="shared" si="15"/>
        <v>0</v>
      </c>
      <c r="H71" s="21">
        <f t="shared" si="15"/>
        <v>0</v>
      </c>
      <c r="I71" s="21">
        <f t="shared" si="15"/>
        <v>0</v>
      </c>
      <c r="J71" s="21">
        <f t="shared" si="15"/>
        <v>0</v>
      </c>
      <c r="K71" s="21">
        <f t="shared" si="15"/>
        <v>0</v>
      </c>
      <c r="L71" s="22">
        <f>SUM(C71:K71)</f>
        <v>0</v>
      </c>
      <c r="M71" s="21">
        <f aca="true" t="shared" si="16" ref="M71:U71">MIN(M66:M70)</f>
        <v>0</v>
      </c>
      <c r="N71" s="21">
        <f t="shared" si="16"/>
        <v>0</v>
      </c>
      <c r="O71" s="21">
        <f t="shared" si="16"/>
        <v>0</v>
      </c>
      <c r="P71" s="21">
        <f t="shared" si="16"/>
        <v>0</v>
      </c>
      <c r="Q71" s="21">
        <f t="shared" si="16"/>
        <v>0</v>
      </c>
      <c r="R71" s="21">
        <f t="shared" si="16"/>
        <v>0</v>
      </c>
      <c r="S71" s="21">
        <f t="shared" si="16"/>
        <v>0</v>
      </c>
      <c r="T71" s="21">
        <f t="shared" si="16"/>
        <v>0</v>
      </c>
      <c r="U71" s="23">
        <f t="shared" si="16"/>
        <v>0</v>
      </c>
      <c r="V71" s="22">
        <f>SUM(M71:U71)</f>
        <v>0</v>
      </c>
      <c r="W71" s="24">
        <f>L71+V71</f>
        <v>0</v>
      </c>
      <c r="X71" s="7"/>
    </row>
    <row r="72" ht="14.25" thickBot="1" thickTop="1"/>
    <row r="73" spans="1:24" ht="16.5" thickTop="1">
      <c r="A73" s="1" t="s">
        <v>19</v>
      </c>
      <c r="B73" s="2" t="s">
        <v>0</v>
      </c>
      <c r="C73" s="3">
        <v>1</v>
      </c>
      <c r="D73" s="3">
        <v>2</v>
      </c>
      <c r="E73" s="3">
        <v>3</v>
      </c>
      <c r="F73" s="3">
        <v>4</v>
      </c>
      <c r="G73" s="3">
        <v>5</v>
      </c>
      <c r="H73" s="3">
        <v>6</v>
      </c>
      <c r="I73" s="3">
        <v>7</v>
      </c>
      <c r="J73" s="3">
        <v>8</v>
      </c>
      <c r="K73" s="3">
        <v>9</v>
      </c>
      <c r="L73" s="4" t="s">
        <v>1</v>
      </c>
      <c r="M73" s="3">
        <v>10</v>
      </c>
      <c r="N73" s="3">
        <v>11</v>
      </c>
      <c r="O73" s="3">
        <v>12</v>
      </c>
      <c r="P73" s="3">
        <v>13</v>
      </c>
      <c r="Q73" s="3">
        <v>14</v>
      </c>
      <c r="R73" s="3">
        <v>15</v>
      </c>
      <c r="S73" s="3">
        <v>16</v>
      </c>
      <c r="T73" s="3">
        <v>17</v>
      </c>
      <c r="U73" s="3">
        <v>18</v>
      </c>
      <c r="V73" s="5" t="s">
        <v>2</v>
      </c>
      <c r="W73" s="6" t="s">
        <v>3</v>
      </c>
      <c r="X73" s="7"/>
    </row>
    <row r="74" spans="1:24" ht="12.75">
      <c r="A74" s="8" t="s">
        <v>62</v>
      </c>
      <c r="B74" s="9" t="s">
        <v>20</v>
      </c>
      <c r="C74" s="9"/>
      <c r="D74" s="9"/>
      <c r="E74" s="9"/>
      <c r="F74" s="9"/>
      <c r="G74" s="9"/>
      <c r="H74" s="9"/>
      <c r="I74" s="9"/>
      <c r="J74" s="9"/>
      <c r="K74" s="9"/>
      <c r="L74" s="5">
        <v>53</v>
      </c>
      <c r="M74" s="9"/>
      <c r="N74" s="9"/>
      <c r="O74" s="9"/>
      <c r="P74" s="9"/>
      <c r="Q74" s="9"/>
      <c r="R74" s="9"/>
      <c r="S74" s="9"/>
      <c r="T74" s="9"/>
      <c r="U74" s="10"/>
      <c r="V74" s="5">
        <v>44</v>
      </c>
      <c r="W74" s="11">
        <f>IF(V74&gt;"a",V74,L74+V74)</f>
        <v>97</v>
      </c>
      <c r="X74" s="7"/>
    </row>
    <row r="75" spans="1:24" ht="12.75">
      <c r="A75" s="8" t="s">
        <v>63</v>
      </c>
      <c r="B75" s="12" t="str">
        <f>IF(B74="","",B74)</f>
        <v>X JV</v>
      </c>
      <c r="C75" s="9"/>
      <c r="D75" s="9"/>
      <c r="E75" s="9"/>
      <c r="F75" s="9"/>
      <c r="G75" s="9"/>
      <c r="H75" s="9"/>
      <c r="I75" s="9"/>
      <c r="J75" s="9"/>
      <c r="K75" s="10"/>
      <c r="L75" s="5">
        <v>43</v>
      </c>
      <c r="M75" s="9"/>
      <c r="N75" s="9"/>
      <c r="O75" s="9"/>
      <c r="P75" s="9"/>
      <c r="Q75" s="9"/>
      <c r="R75" s="9"/>
      <c r="S75" s="9"/>
      <c r="T75" s="9"/>
      <c r="U75" s="9"/>
      <c r="V75" s="5">
        <v>44</v>
      </c>
      <c r="W75" s="11">
        <f>IF(V75&gt;"a",V75,L75+V75)</f>
        <v>87</v>
      </c>
      <c r="X75" s="7" t="s">
        <v>3</v>
      </c>
    </row>
    <row r="76" spans="1:24" ht="13.5" thickBot="1">
      <c r="A76" s="8" t="s">
        <v>64</v>
      </c>
      <c r="B76" s="12" t="str">
        <f>B75</f>
        <v>X JV</v>
      </c>
      <c r="C76" s="9"/>
      <c r="D76" s="9"/>
      <c r="E76" s="9"/>
      <c r="F76" s="9"/>
      <c r="G76" s="9"/>
      <c r="H76" s="9"/>
      <c r="I76" s="9"/>
      <c r="J76" s="9"/>
      <c r="K76" s="9"/>
      <c r="L76" s="5">
        <v>48</v>
      </c>
      <c r="M76" s="9"/>
      <c r="N76" s="9"/>
      <c r="O76" s="9"/>
      <c r="P76" s="9"/>
      <c r="Q76" s="9"/>
      <c r="R76" s="9"/>
      <c r="S76" s="9"/>
      <c r="T76" s="9"/>
      <c r="U76" s="10"/>
      <c r="V76" s="5">
        <v>56</v>
      </c>
      <c r="W76" s="11">
        <f>IF(V76&gt;"a",V76,L76+V76)</f>
        <v>104</v>
      </c>
      <c r="X76" s="13">
        <f>IF(COUNT(W74:W78)&lt;=3,"DQ",IF(COUNT(W74:W78)=4,SUM(W74:W78),SUM(W74:W78)-MAX(W74:W78)))</f>
        <v>374</v>
      </c>
    </row>
    <row r="77" spans="1:24" ht="13.5" thickTop="1">
      <c r="A77" s="8" t="s">
        <v>65</v>
      </c>
      <c r="B77" s="12" t="str">
        <f>B76</f>
        <v>X JV</v>
      </c>
      <c r="C77" s="9"/>
      <c r="D77" s="9"/>
      <c r="E77" s="9"/>
      <c r="F77" s="9"/>
      <c r="G77" s="9"/>
      <c r="H77" s="9"/>
      <c r="I77" s="9"/>
      <c r="J77" s="9"/>
      <c r="K77" s="9"/>
      <c r="L77" s="5">
        <v>42</v>
      </c>
      <c r="M77" s="9"/>
      <c r="N77" s="9"/>
      <c r="O77" s="9"/>
      <c r="P77" s="9"/>
      <c r="Q77" s="9"/>
      <c r="R77" s="9"/>
      <c r="S77" s="9"/>
      <c r="T77" s="9"/>
      <c r="U77" s="10"/>
      <c r="V77" s="5">
        <v>44</v>
      </c>
      <c r="W77" s="11">
        <f>IF(V77&gt;"a",V77,L77+V77)</f>
        <v>86</v>
      </c>
      <c r="X77" s="7"/>
    </row>
    <row r="78" spans="1:24" ht="12.75">
      <c r="A78" s="14" t="s">
        <v>66</v>
      </c>
      <c r="B78" s="15" t="str">
        <f>B77</f>
        <v>X JV</v>
      </c>
      <c r="C78" s="16"/>
      <c r="D78" s="16"/>
      <c r="E78" s="16"/>
      <c r="F78" s="16"/>
      <c r="G78" s="16"/>
      <c r="H78" s="16"/>
      <c r="I78" s="16"/>
      <c r="J78" s="16"/>
      <c r="K78" s="16"/>
      <c r="L78" s="17">
        <v>55</v>
      </c>
      <c r="M78" s="16"/>
      <c r="N78" s="16"/>
      <c r="O78" s="16"/>
      <c r="P78" s="16"/>
      <c r="Q78" s="16"/>
      <c r="R78" s="16"/>
      <c r="S78" s="16"/>
      <c r="T78" s="16"/>
      <c r="U78" s="18"/>
      <c r="V78" s="17">
        <v>50</v>
      </c>
      <c r="W78" s="19">
        <f>IF(V78&gt;"a",V78,L78+V78)</f>
        <v>105</v>
      </c>
      <c r="X78" s="7"/>
    </row>
    <row r="79" spans="1:24" ht="13.5" thickBot="1">
      <c r="A79" s="20" t="s">
        <v>4</v>
      </c>
      <c r="B79" s="21" t="str">
        <f>B78</f>
        <v>X JV</v>
      </c>
      <c r="C79" s="21">
        <f aca="true" t="shared" si="17" ref="C79:K79">MIN(C74:C78)</f>
        <v>0</v>
      </c>
      <c r="D79" s="21">
        <f t="shared" si="17"/>
        <v>0</v>
      </c>
      <c r="E79" s="21">
        <f t="shared" si="17"/>
        <v>0</v>
      </c>
      <c r="F79" s="21">
        <f t="shared" si="17"/>
        <v>0</v>
      </c>
      <c r="G79" s="21">
        <f t="shared" si="17"/>
        <v>0</v>
      </c>
      <c r="H79" s="21">
        <f t="shared" si="17"/>
        <v>0</v>
      </c>
      <c r="I79" s="21">
        <f t="shared" si="17"/>
        <v>0</v>
      </c>
      <c r="J79" s="21">
        <f t="shared" si="17"/>
        <v>0</v>
      </c>
      <c r="K79" s="21">
        <f t="shared" si="17"/>
        <v>0</v>
      </c>
      <c r="L79" s="22">
        <f>SUM(C79:K79)</f>
        <v>0</v>
      </c>
      <c r="M79" s="21">
        <f aca="true" t="shared" si="18" ref="M79:U79">MIN(M74:M78)</f>
        <v>0</v>
      </c>
      <c r="N79" s="21">
        <f t="shared" si="18"/>
        <v>0</v>
      </c>
      <c r="O79" s="21">
        <f t="shared" si="18"/>
        <v>0</v>
      </c>
      <c r="P79" s="21">
        <f t="shared" si="18"/>
        <v>0</v>
      </c>
      <c r="Q79" s="21">
        <f t="shared" si="18"/>
        <v>0</v>
      </c>
      <c r="R79" s="21">
        <f t="shared" si="18"/>
        <v>0</v>
      </c>
      <c r="S79" s="21">
        <f t="shared" si="18"/>
        <v>0</v>
      </c>
      <c r="T79" s="21">
        <f t="shared" si="18"/>
        <v>0</v>
      </c>
      <c r="U79" s="23">
        <f t="shared" si="18"/>
        <v>0</v>
      </c>
      <c r="V79" s="22">
        <f>SUM(M79:U79)</f>
        <v>0</v>
      </c>
      <c r="W79" s="24">
        <f>L79+V79</f>
        <v>0</v>
      </c>
      <c r="X79" s="7"/>
    </row>
    <row r="80" ht="14.25" thickBot="1" thickTop="1"/>
    <row r="81" spans="1:24" ht="16.5" thickTop="1">
      <c r="A81" s="1" t="s">
        <v>21</v>
      </c>
      <c r="B81" s="2" t="s">
        <v>0</v>
      </c>
      <c r="C81" s="3">
        <v>1</v>
      </c>
      <c r="D81" s="3">
        <v>2</v>
      </c>
      <c r="E81" s="3">
        <v>3</v>
      </c>
      <c r="F81" s="3">
        <v>4</v>
      </c>
      <c r="G81" s="3">
        <v>5</v>
      </c>
      <c r="H81" s="3">
        <v>6</v>
      </c>
      <c r="I81" s="3">
        <v>7</v>
      </c>
      <c r="J81" s="3">
        <v>8</v>
      </c>
      <c r="K81" s="3">
        <v>9</v>
      </c>
      <c r="L81" s="4" t="s">
        <v>1</v>
      </c>
      <c r="M81" s="3">
        <v>10</v>
      </c>
      <c r="N81" s="3">
        <v>11</v>
      </c>
      <c r="O81" s="3">
        <v>12</v>
      </c>
      <c r="P81" s="3">
        <v>13</v>
      </c>
      <c r="Q81" s="3">
        <v>14</v>
      </c>
      <c r="R81" s="3">
        <v>15</v>
      </c>
      <c r="S81" s="3">
        <v>16</v>
      </c>
      <c r="T81" s="3">
        <v>17</v>
      </c>
      <c r="U81" s="3">
        <v>18</v>
      </c>
      <c r="V81" s="5" t="s">
        <v>2</v>
      </c>
      <c r="W81" s="6" t="s">
        <v>3</v>
      </c>
      <c r="X81" s="7"/>
    </row>
    <row r="82" spans="1:24" ht="12.75">
      <c r="A82" s="8" t="s">
        <v>119</v>
      </c>
      <c r="B82" s="9" t="s">
        <v>22</v>
      </c>
      <c r="C82" s="9"/>
      <c r="D82" s="9"/>
      <c r="E82" s="9"/>
      <c r="F82" s="9"/>
      <c r="G82" s="9"/>
      <c r="H82" s="9"/>
      <c r="I82" s="9"/>
      <c r="J82" s="9"/>
      <c r="K82" s="9"/>
      <c r="L82" s="5">
        <v>47</v>
      </c>
      <c r="M82" s="9"/>
      <c r="N82" s="9"/>
      <c r="O82" s="9"/>
      <c r="P82" s="9"/>
      <c r="Q82" s="9"/>
      <c r="R82" s="9"/>
      <c r="S82" s="9"/>
      <c r="T82" s="9"/>
      <c r="U82" s="10"/>
      <c r="V82" s="5">
        <v>43</v>
      </c>
      <c r="W82" s="11">
        <f>IF(V82&gt;"a",V82,L82+V82)</f>
        <v>90</v>
      </c>
      <c r="X82" s="7"/>
    </row>
    <row r="83" spans="1:24" ht="12.75">
      <c r="A83" s="8" t="s">
        <v>120</v>
      </c>
      <c r="B83" s="12" t="str">
        <f>IF(B82="","",B82)</f>
        <v>Fre</v>
      </c>
      <c r="C83" s="9"/>
      <c r="D83" s="9"/>
      <c r="E83" s="9"/>
      <c r="F83" s="9"/>
      <c r="G83" s="9"/>
      <c r="H83" s="9"/>
      <c r="I83" s="9"/>
      <c r="J83" s="9"/>
      <c r="K83" s="10"/>
      <c r="L83" s="5">
        <v>46</v>
      </c>
      <c r="M83" s="9"/>
      <c r="N83" s="9"/>
      <c r="O83" s="9"/>
      <c r="P83" s="9"/>
      <c r="Q83" s="9"/>
      <c r="R83" s="9"/>
      <c r="S83" s="9"/>
      <c r="T83" s="9"/>
      <c r="U83" s="9"/>
      <c r="V83" s="5">
        <v>40</v>
      </c>
      <c r="W83" s="11">
        <f>IF(V83&gt;"a",V83,L83+V83)</f>
        <v>86</v>
      </c>
      <c r="X83" s="7" t="s">
        <v>3</v>
      </c>
    </row>
    <row r="84" spans="1:24" ht="13.5" thickBot="1">
      <c r="A84" s="8" t="s">
        <v>121</v>
      </c>
      <c r="B84" s="12" t="str">
        <f>B83</f>
        <v>Fre</v>
      </c>
      <c r="C84" s="9"/>
      <c r="D84" s="9"/>
      <c r="E84" s="9"/>
      <c r="F84" s="9"/>
      <c r="G84" s="9"/>
      <c r="H84" s="9"/>
      <c r="I84" s="9"/>
      <c r="J84" s="9"/>
      <c r="K84" s="9"/>
      <c r="L84" s="5">
        <v>46</v>
      </c>
      <c r="M84" s="9"/>
      <c r="N84" s="9"/>
      <c r="O84" s="9"/>
      <c r="P84" s="9"/>
      <c r="Q84" s="9"/>
      <c r="R84" s="9"/>
      <c r="S84" s="9"/>
      <c r="T84" s="9"/>
      <c r="U84" s="10"/>
      <c r="V84" s="5">
        <v>49</v>
      </c>
      <c r="W84" s="11">
        <f>IF(V84&gt;"a",V84,L84+V84)</f>
        <v>95</v>
      </c>
      <c r="X84" s="13">
        <f>IF(COUNT(W82:W86)&lt;=3,"DQ",IF(COUNT(W82:W86)=4,SUM(W82:W86),SUM(W82:W86)-MAX(W82:W86)))</f>
        <v>371</v>
      </c>
    </row>
    <row r="85" spans="1:24" ht="13.5" thickTop="1">
      <c r="A85" s="8" t="s">
        <v>122</v>
      </c>
      <c r="B85" s="12" t="str">
        <f>B84</f>
        <v>Fre</v>
      </c>
      <c r="C85" s="9"/>
      <c r="D85" s="9"/>
      <c r="E85" s="9"/>
      <c r="F85" s="9"/>
      <c r="G85" s="9"/>
      <c r="H85" s="9"/>
      <c r="I85" s="9"/>
      <c r="J85" s="9"/>
      <c r="K85" s="9"/>
      <c r="L85" s="5">
        <f>SUM(C85:K85)</f>
        <v>0</v>
      </c>
      <c r="M85" s="9"/>
      <c r="N85" s="9"/>
      <c r="O85" s="9"/>
      <c r="P85" s="9"/>
      <c r="Q85" s="9"/>
      <c r="R85" s="9"/>
      <c r="S85" s="9"/>
      <c r="T85" s="9"/>
      <c r="U85" s="10"/>
      <c r="V85" s="5">
        <f>IF(U85&gt;"a",U85,SUM(M85:U85))</f>
        <v>0</v>
      </c>
      <c r="W85" s="11">
        <v>100</v>
      </c>
      <c r="X85" s="7"/>
    </row>
    <row r="86" spans="1:24" ht="12.75">
      <c r="A86" s="14" t="s">
        <v>123</v>
      </c>
      <c r="B86" s="15" t="str">
        <f>B85</f>
        <v>Fre</v>
      </c>
      <c r="C86" s="16"/>
      <c r="D86" s="16"/>
      <c r="E86" s="16"/>
      <c r="F86" s="16"/>
      <c r="G86" s="16"/>
      <c r="H86" s="16"/>
      <c r="I86" s="16"/>
      <c r="J86" s="16"/>
      <c r="K86" s="16"/>
      <c r="L86" s="17">
        <v>53</v>
      </c>
      <c r="M86" s="16"/>
      <c r="N86" s="16"/>
      <c r="O86" s="16"/>
      <c r="P86" s="16"/>
      <c r="Q86" s="16"/>
      <c r="R86" s="16"/>
      <c r="S86" s="16"/>
      <c r="T86" s="16"/>
      <c r="U86" s="18"/>
      <c r="V86" s="17">
        <v>53</v>
      </c>
      <c r="W86" s="19">
        <f>IF(V86&gt;"a",V86,L86+V86)</f>
        <v>106</v>
      </c>
      <c r="X86" s="7"/>
    </row>
    <row r="87" spans="1:24" ht="13.5" thickBot="1">
      <c r="A87" s="20" t="s">
        <v>4</v>
      </c>
      <c r="B87" s="21" t="str">
        <f>B86</f>
        <v>Fre</v>
      </c>
      <c r="C87" s="21">
        <f aca="true" t="shared" si="19" ref="C87:K87">MIN(C82:C86)</f>
        <v>0</v>
      </c>
      <c r="D87" s="21">
        <f t="shared" si="19"/>
        <v>0</v>
      </c>
      <c r="E87" s="21">
        <f t="shared" si="19"/>
        <v>0</v>
      </c>
      <c r="F87" s="21">
        <f t="shared" si="19"/>
        <v>0</v>
      </c>
      <c r="G87" s="21">
        <f t="shared" si="19"/>
        <v>0</v>
      </c>
      <c r="H87" s="21">
        <f t="shared" si="19"/>
        <v>0</v>
      </c>
      <c r="I87" s="21">
        <f t="shared" si="19"/>
        <v>0</v>
      </c>
      <c r="J87" s="21">
        <f t="shared" si="19"/>
        <v>0</v>
      </c>
      <c r="K87" s="21">
        <f t="shared" si="19"/>
        <v>0</v>
      </c>
      <c r="L87" s="22">
        <f>SUM(C87:K87)</f>
        <v>0</v>
      </c>
      <c r="M87" s="21">
        <f aca="true" t="shared" si="20" ref="M87:U87">MIN(M82:M86)</f>
        <v>0</v>
      </c>
      <c r="N87" s="21">
        <f t="shared" si="20"/>
        <v>0</v>
      </c>
      <c r="O87" s="21">
        <f t="shared" si="20"/>
        <v>0</v>
      </c>
      <c r="P87" s="21">
        <f t="shared" si="20"/>
        <v>0</v>
      </c>
      <c r="Q87" s="21">
        <f t="shared" si="20"/>
        <v>0</v>
      </c>
      <c r="R87" s="21">
        <f t="shared" si="20"/>
        <v>0</v>
      </c>
      <c r="S87" s="21">
        <f t="shared" si="20"/>
        <v>0</v>
      </c>
      <c r="T87" s="21">
        <f t="shared" si="20"/>
        <v>0</v>
      </c>
      <c r="U87" s="23">
        <f t="shared" si="20"/>
        <v>0</v>
      </c>
      <c r="V87" s="22">
        <f>SUM(M87:U87)</f>
        <v>0</v>
      </c>
      <c r="W87" s="24">
        <f>L87+V87</f>
        <v>0</v>
      </c>
      <c r="X87" s="7"/>
    </row>
    <row r="88" ht="14.25" thickBot="1" thickTop="1"/>
    <row r="89" spans="1:24" ht="16.5" thickTop="1">
      <c r="A89" s="1" t="s">
        <v>23</v>
      </c>
      <c r="B89" s="2" t="s">
        <v>0</v>
      </c>
      <c r="C89" s="3">
        <v>1</v>
      </c>
      <c r="D89" s="3">
        <v>2</v>
      </c>
      <c r="E89" s="3">
        <v>3</v>
      </c>
      <c r="F89" s="3">
        <v>4</v>
      </c>
      <c r="G89" s="3">
        <v>5</v>
      </c>
      <c r="H89" s="3">
        <v>6</v>
      </c>
      <c r="I89" s="3">
        <v>7</v>
      </c>
      <c r="J89" s="3">
        <v>8</v>
      </c>
      <c r="K89" s="3">
        <v>9</v>
      </c>
      <c r="L89" s="4" t="s">
        <v>1</v>
      </c>
      <c r="M89" s="3">
        <v>10</v>
      </c>
      <c r="N89" s="3">
        <v>11</v>
      </c>
      <c r="O89" s="3">
        <v>12</v>
      </c>
      <c r="P89" s="3">
        <v>13</v>
      </c>
      <c r="Q89" s="3">
        <v>14</v>
      </c>
      <c r="R89" s="3">
        <v>15</v>
      </c>
      <c r="S89" s="3">
        <v>16</v>
      </c>
      <c r="T89" s="3">
        <v>17</v>
      </c>
      <c r="U89" s="3">
        <v>18</v>
      </c>
      <c r="V89" s="5" t="s">
        <v>2</v>
      </c>
      <c r="W89" s="6" t="s">
        <v>3</v>
      </c>
      <c r="X89" s="7"/>
    </row>
    <row r="90" spans="1:24" ht="12.75">
      <c r="A90" s="8" t="s">
        <v>47</v>
      </c>
      <c r="B90" s="9" t="s">
        <v>24</v>
      </c>
      <c r="C90" s="9"/>
      <c r="D90" s="9"/>
      <c r="E90" s="9"/>
      <c r="F90" s="9"/>
      <c r="G90" s="9"/>
      <c r="H90" s="9"/>
      <c r="I90" s="9"/>
      <c r="J90" s="9"/>
      <c r="K90" s="9"/>
      <c r="L90" s="5">
        <v>42</v>
      </c>
      <c r="M90" s="9"/>
      <c r="N90" s="9"/>
      <c r="O90" s="9"/>
      <c r="P90" s="9"/>
      <c r="Q90" s="9"/>
      <c r="R90" s="9"/>
      <c r="S90" s="9"/>
      <c r="T90" s="9"/>
      <c r="U90" s="10"/>
      <c r="V90" s="5">
        <v>52</v>
      </c>
      <c r="W90" s="11">
        <f>IF(V90&gt;"a",V90,L90+V90)</f>
        <v>94</v>
      </c>
      <c r="X90" s="7"/>
    </row>
    <row r="91" spans="1:24" ht="12.75">
      <c r="A91" s="8" t="s">
        <v>48</v>
      </c>
      <c r="B91" s="12" t="str">
        <f>IF(B90="","",B90)</f>
        <v>Men</v>
      </c>
      <c r="C91" s="9"/>
      <c r="D91" s="9"/>
      <c r="E91" s="9"/>
      <c r="F91" s="9"/>
      <c r="G91" s="9"/>
      <c r="H91" s="9"/>
      <c r="I91" s="9"/>
      <c r="J91" s="9"/>
      <c r="K91" s="10"/>
      <c r="L91" s="5">
        <v>43</v>
      </c>
      <c r="M91" s="9"/>
      <c r="N91" s="9"/>
      <c r="O91" s="9"/>
      <c r="P91" s="9"/>
      <c r="Q91" s="9"/>
      <c r="R91" s="9"/>
      <c r="S91" s="9"/>
      <c r="T91" s="9"/>
      <c r="U91" s="9"/>
      <c r="V91" s="5">
        <v>48</v>
      </c>
      <c r="W91" s="11">
        <f>IF(V91&gt;"a",V91,L91+V91)</f>
        <v>91</v>
      </c>
      <c r="X91" s="7" t="s">
        <v>3</v>
      </c>
    </row>
    <row r="92" spans="1:24" ht="13.5" thickBot="1">
      <c r="A92" s="8" t="s">
        <v>49</v>
      </c>
      <c r="B92" s="12" t="str">
        <f>B91</f>
        <v>Men</v>
      </c>
      <c r="C92" s="9"/>
      <c r="D92" s="9"/>
      <c r="E92" s="9"/>
      <c r="F92" s="9"/>
      <c r="G92" s="9"/>
      <c r="H92" s="9"/>
      <c r="I92" s="9"/>
      <c r="J92" s="9"/>
      <c r="K92" s="9"/>
      <c r="L92" s="5">
        <v>45</v>
      </c>
      <c r="M92" s="9"/>
      <c r="N92" s="9"/>
      <c r="O92" s="9"/>
      <c r="P92" s="9"/>
      <c r="Q92" s="9"/>
      <c r="R92" s="9"/>
      <c r="S92" s="9"/>
      <c r="T92" s="9"/>
      <c r="U92" s="10"/>
      <c r="V92" s="5">
        <v>48</v>
      </c>
      <c r="W92" s="11">
        <f>IF(V92&gt;"a",V92,L92+V92)</f>
        <v>93</v>
      </c>
      <c r="X92" s="13">
        <f>IF(COUNT(W90:W94)&lt;=3,"DQ",IF(COUNT(W90:W94)=4,SUM(W90:W94),SUM(W90:W94)-MAX(W90:W94)))</f>
        <v>370</v>
      </c>
    </row>
    <row r="93" spans="1:24" ht="13.5" thickTop="1">
      <c r="A93" s="8" t="s">
        <v>50</v>
      </c>
      <c r="B93" s="12" t="str">
        <f>B92</f>
        <v>Men</v>
      </c>
      <c r="C93" s="9"/>
      <c r="D93" s="9"/>
      <c r="E93" s="9"/>
      <c r="F93" s="9"/>
      <c r="G93" s="9"/>
      <c r="H93" s="9"/>
      <c r="I93" s="9"/>
      <c r="J93" s="9"/>
      <c r="K93" s="9"/>
      <c r="L93" s="5">
        <v>45</v>
      </c>
      <c r="M93" s="9"/>
      <c r="N93" s="9"/>
      <c r="O93" s="9"/>
      <c r="P93" s="9"/>
      <c r="Q93" s="9"/>
      <c r="R93" s="9"/>
      <c r="S93" s="9"/>
      <c r="T93" s="9"/>
      <c r="U93" s="10"/>
      <c r="V93" s="5">
        <v>47</v>
      </c>
      <c r="W93" s="11">
        <f>IF(V93&gt;"a",V93,L93+V93)</f>
        <v>92</v>
      </c>
      <c r="X93" s="7"/>
    </row>
    <row r="94" spans="1:24" ht="12.75">
      <c r="A94" s="14" t="s">
        <v>51</v>
      </c>
      <c r="B94" s="15" t="str">
        <f>B93</f>
        <v>Men</v>
      </c>
      <c r="C94" s="16"/>
      <c r="D94" s="16"/>
      <c r="E94" s="16"/>
      <c r="F94" s="16"/>
      <c r="G94" s="16"/>
      <c r="H94" s="16"/>
      <c r="I94" s="16"/>
      <c r="J94" s="16"/>
      <c r="K94" s="16"/>
      <c r="L94" s="17">
        <v>55</v>
      </c>
      <c r="M94" s="16"/>
      <c r="N94" s="16"/>
      <c r="O94" s="16"/>
      <c r="P94" s="16"/>
      <c r="Q94" s="16"/>
      <c r="R94" s="16"/>
      <c r="S94" s="16"/>
      <c r="T94" s="16"/>
      <c r="U94" s="18"/>
      <c r="V94" s="17">
        <v>51</v>
      </c>
      <c r="W94" s="19">
        <f>IF(V94&gt;"a",V94,L94+V94)</f>
        <v>106</v>
      </c>
      <c r="X94" s="7"/>
    </row>
    <row r="95" spans="1:24" ht="13.5" thickBot="1">
      <c r="A95" s="20" t="s">
        <v>4</v>
      </c>
      <c r="B95" s="21" t="str">
        <f>B94</f>
        <v>Men</v>
      </c>
      <c r="C95" s="21">
        <f aca="true" t="shared" si="21" ref="C95:K95">MIN(C90:C94)</f>
        <v>0</v>
      </c>
      <c r="D95" s="21">
        <f t="shared" si="21"/>
        <v>0</v>
      </c>
      <c r="E95" s="21">
        <f t="shared" si="21"/>
        <v>0</v>
      </c>
      <c r="F95" s="21">
        <f t="shared" si="21"/>
        <v>0</v>
      </c>
      <c r="G95" s="21">
        <f t="shared" si="21"/>
        <v>0</v>
      </c>
      <c r="H95" s="21">
        <f t="shared" si="21"/>
        <v>0</v>
      </c>
      <c r="I95" s="21">
        <f t="shared" si="21"/>
        <v>0</v>
      </c>
      <c r="J95" s="21">
        <f t="shared" si="21"/>
        <v>0</v>
      </c>
      <c r="K95" s="21">
        <f t="shared" si="21"/>
        <v>0</v>
      </c>
      <c r="L95" s="22">
        <f>SUM(C95:K95)</f>
        <v>0</v>
      </c>
      <c r="M95" s="21">
        <f aca="true" t="shared" si="22" ref="M95:U95">MIN(M90:M94)</f>
        <v>0</v>
      </c>
      <c r="N95" s="21">
        <f t="shared" si="22"/>
        <v>0</v>
      </c>
      <c r="O95" s="21">
        <f t="shared" si="22"/>
        <v>0</v>
      </c>
      <c r="P95" s="21">
        <f t="shared" si="22"/>
        <v>0</v>
      </c>
      <c r="Q95" s="21">
        <f t="shared" si="22"/>
        <v>0</v>
      </c>
      <c r="R95" s="21">
        <f t="shared" si="22"/>
        <v>0</v>
      </c>
      <c r="S95" s="21">
        <f t="shared" si="22"/>
        <v>0</v>
      </c>
      <c r="T95" s="21">
        <f t="shared" si="22"/>
        <v>0</v>
      </c>
      <c r="U95" s="23">
        <f t="shared" si="22"/>
        <v>0</v>
      </c>
      <c r="V95" s="22">
        <f>SUM(M95:U95)</f>
        <v>0</v>
      </c>
      <c r="W95" s="24">
        <f>L95+V95</f>
        <v>0</v>
      </c>
      <c r="X95" s="7"/>
    </row>
    <row r="96" ht="14.25" thickBot="1" thickTop="1"/>
    <row r="97" spans="1:24" ht="16.5" thickTop="1">
      <c r="A97" s="1" t="s">
        <v>25</v>
      </c>
      <c r="B97" s="2" t="s">
        <v>0</v>
      </c>
      <c r="C97" s="3">
        <v>1</v>
      </c>
      <c r="D97" s="3">
        <v>2</v>
      </c>
      <c r="E97" s="3">
        <v>3</v>
      </c>
      <c r="F97" s="3">
        <v>4</v>
      </c>
      <c r="G97" s="3">
        <v>5</v>
      </c>
      <c r="H97" s="3">
        <v>6</v>
      </c>
      <c r="I97" s="3">
        <v>7</v>
      </c>
      <c r="J97" s="3">
        <v>8</v>
      </c>
      <c r="K97" s="3">
        <v>9</v>
      </c>
      <c r="L97" s="4" t="s">
        <v>1</v>
      </c>
      <c r="M97" s="3">
        <v>10</v>
      </c>
      <c r="N97" s="3">
        <v>11</v>
      </c>
      <c r="O97" s="3">
        <v>12</v>
      </c>
      <c r="P97" s="3">
        <v>13</v>
      </c>
      <c r="Q97" s="3">
        <v>14</v>
      </c>
      <c r="R97" s="3">
        <v>15</v>
      </c>
      <c r="S97" s="3">
        <v>16</v>
      </c>
      <c r="T97" s="3">
        <v>17</v>
      </c>
      <c r="U97" s="3">
        <v>18</v>
      </c>
      <c r="V97" s="5" t="s">
        <v>2</v>
      </c>
      <c r="W97" s="6" t="s">
        <v>3</v>
      </c>
      <c r="X97" s="7"/>
    </row>
    <row r="98" spans="1:24" ht="12.75">
      <c r="A98" s="8" t="s">
        <v>73</v>
      </c>
      <c r="B98" s="9" t="s">
        <v>26</v>
      </c>
      <c r="C98" s="9"/>
      <c r="D98" s="9"/>
      <c r="E98" s="9"/>
      <c r="F98" s="9"/>
      <c r="G98" s="9"/>
      <c r="H98" s="9"/>
      <c r="I98" s="9"/>
      <c r="J98" s="9"/>
      <c r="K98" s="9"/>
      <c r="L98" s="5">
        <v>44</v>
      </c>
      <c r="M98" s="9"/>
      <c r="N98" s="9"/>
      <c r="O98" s="9"/>
      <c r="P98" s="9"/>
      <c r="Q98" s="9"/>
      <c r="R98" s="9"/>
      <c r="S98" s="9"/>
      <c r="T98" s="9"/>
      <c r="U98" s="10"/>
      <c r="V98" s="5">
        <v>41</v>
      </c>
      <c r="W98" s="11">
        <f>IF(V98&gt;"a",V98,L98+V98)</f>
        <v>85</v>
      </c>
      <c r="X98" s="7"/>
    </row>
    <row r="99" spans="1:24" ht="12.75">
      <c r="A99" s="8" t="s">
        <v>74</v>
      </c>
      <c r="B99" s="12" t="str">
        <f>IF(B98="","",B98)</f>
        <v>K JV</v>
      </c>
      <c r="C99" s="9"/>
      <c r="D99" s="9"/>
      <c r="E99" s="9"/>
      <c r="F99" s="9"/>
      <c r="G99" s="9"/>
      <c r="H99" s="9"/>
      <c r="I99" s="9"/>
      <c r="J99" s="9"/>
      <c r="K99" s="10"/>
      <c r="L99" s="5">
        <v>51</v>
      </c>
      <c r="M99" s="9"/>
      <c r="N99" s="9"/>
      <c r="O99" s="9"/>
      <c r="P99" s="9"/>
      <c r="Q99" s="9"/>
      <c r="R99" s="9"/>
      <c r="S99" s="9"/>
      <c r="T99" s="9"/>
      <c r="U99" s="9"/>
      <c r="V99" s="5">
        <v>49</v>
      </c>
      <c r="W99" s="11">
        <f>IF(V99&gt;"a",V99,L99+V99)</f>
        <v>100</v>
      </c>
      <c r="X99" s="7" t="s">
        <v>3</v>
      </c>
    </row>
    <row r="100" spans="1:24" ht="13.5" thickBot="1">
      <c r="A100" s="8" t="s">
        <v>75</v>
      </c>
      <c r="B100" s="12" t="str">
        <f>B99</f>
        <v>K JV</v>
      </c>
      <c r="C100" s="9"/>
      <c r="D100" s="9"/>
      <c r="E100" s="9"/>
      <c r="F100" s="9"/>
      <c r="G100" s="9"/>
      <c r="H100" s="9"/>
      <c r="I100" s="9"/>
      <c r="J100" s="9"/>
      <c r="K100" s="9"/>
      <c r="L100" s="5">
        <v>51</v>
      </c>
      <c r="M100" s="9"/>
      <c r="N100" s="9"/>
      <c r="O100" s="9"/>
      <c r="P100" s="9"/>
      <c r="Q100" s="9"/>
      <c r="R100" s="9"/>
      <c r="S100" s="9"/>
      <c r="T100" s="9"/>
      <c r="U100" s="10"/>
      <c r="V100" s="5">
        <v>47</v>
      </c>
      <c r="W100" s="11">
        <f>IF(V100&gt;"a",V100,L100+V100)</f>
        <v>98</v>
      </c>
      <c r="X100" s="13">
        <f>IF(COUNT(W98:W102)&lt;=3,"DQ",IF(COUNT(W98:W102)=4,SUM(W98:W102),SUM(W98:W102)-MAX(W98:W102)))</f>
        <v>379</v>
      </c>
    </row>
    <row r="101" spans="1:24" ht="13.5" thickTop="1">
      <c r="A101" s="8" t="s">
        <v>76</v>
      </c>
      <c r="B101" s="12" t="str">
        <f>B100</f>
        <v>K JV</v>
      </c>
      <c r="C101" s="9"/>
      <c r="D101" s="9"/>
      <c r="E101" s="9"/>
      <c r="F101" s="9"/>
      <c r="G101" s="9"/>
      <c r="H101" s="9"/>
      <c r="I101" s="9"/>
      <c r="J101" s="9"/>
      <c r="K101" s="9"/>
      <c r="L101" s="5">
        <v>47</v>
      </c>
      <c r="M101" s="9"/>
      <c r="N101" s="9"/>
      <c r="O101" s="9"/>
      <c r="P101" s="9"/>
      <c r="Q101" s="9"/>
      <c r="R101" s="9"/>
      <c r="S101" s="9"/>
      <c r="T101" s="9"/>
      <c r="U101" s="10"/>
      <c r="V101" s="5">
        <v>49</v>
      </c>
      <c r="W101" s="11">
        <f>IF(V101&gt;"a",V101,L101+V101)</f>
        <v>96</v>
      </c>
      <c r="X101" s="7"/>
    </row>
    <row r="102" spans="1:24" ht="12.75">
      <c r="A102" s="14" t="s">
        <v>77</v>
      </c>
      <c r="B102" s="15" t="str">
        <f>B101</f>
        <v>K JV</v>
      </c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v>51</v>
      </c>
      <c r="M102" s="16"/>
      <c r="N102" s="16"/>
      <c r="O102" s="16"/>
      <c r="P102" s="16"/>
      <c r="Q102" s="16"/>
      <c r="R102" s="16"/>
      <c r="S102" s="16"/>
      <c r="T102" s="16"/>
      <c r="U102" s="18"/>
      <c r="V102" s="17">
        <v>53</v>
      </c>
      <c r="W102" s="19">
        <f>IF(V102&gt;"a",V102,L102+V102)</f>
        <v>104</v>
      </c>
      <c r="X102" s="7"/>
    </row>
    <row r="103" spans="1:24" ht="13.5" thickBot="1">
      <c r="A103" s="20" t="s">
        <v>4</v>
      </c>
      <c r="B103" s="21" t="str">
        <f>B102</f>
        <v>K JV</v>
      </c>
      <c r="C103" s="21">
        <f aca="true" t="shared" si="23" ref="C103:K103">MIN(C98:C102)</f>
        <v>0</v>
      </c>
      <c r="D103" s="21">
        <f t="shared" si="23"/>
        <v>0</v>
      </c>
      <c r="E103" s="21">
        <f t="shared" si="23"/>
        <v>0</v>
      </c>
      <c r="F103" s="21">
        <f t="shared" si="23"/>
        <v>0</v>
      </c>
      <c r="G103" s="21">
        <f t="shared" si="23"/>
        <v>0</v>
      </c>
      <c r="H103" s="21">
        <f t="shared" si="23"/>
        <v>0</v>
      </c>
      <c r="I103" s="21">
        <f t="shared" si="23"/>
        <v>0</v>
      </c>
      <c r="J103" s="21">
        <f t="shared" si="23"/>
        <v>0</v>
      </c>
      <c r="K103" s="21">
        <f t="shared" si="23"/>
        <v>0</v>
      </c>
      <c r="L103" s="22">
        <f>SUM(C103:K103)</f>
        <v>0</v>
      </c>
      <c r="M103" s="21">
        <f aca="true" t="shared" si="24" ref="M103:U103">MIN(M98:M102)</f>
        <v>0</v>
      </c>
      <c r="N103" s="21">
        <f t="shared" si="24"/>
        <v>0</v>
      </c>
      <c r="O103" s="21">
        <f t="shared" si="24"/>
        <v>0</v>
      </c>
      <c r="P103" s="21">
        <f t="shared" si="24"/>
        <v>0</v>
      </c>
      <c r="Q103" s="21">
        <f t="shared" si="24"/>
        <v>0</v>
      </c>
      <c r="R103" s="21">
        <f t="shared" si="24"/>
        <v>0</v>
      </c>
      <c r="S103" s="21">
        <f t="shared" si="24"/>
        <v>0</v>
      </c>
      <c r="T103" s="21">
        <f t="shared" si="24"/>
        <v>0</v>
      </c>
      <c r="U103" s="23">
        <f t="shared" si="24"/>
        <v>0</v>
      </c>
      <c r="V103" s="22">
        <f>SUM(M103:U103)</f>
        <v>0</v>
      </c>
      <c r="W103" s="24">
        <f>L103+V103</f>
        <v>0</v>
      </c>
      <c r="X103" s="7"/>
    </row>
    <row r="104" ht="14.25" thickBot="1" thickTop="1"/>
    <row r="105" spans="1:24" ht="16.5" thickTop="1">
      <c r="A105" s="1" t="s">
        <v>27</v>
      </c>
      <c r="B105" s="2" t="s">
        <v>0</v>
      </c>
      <c r="C105" s="3">
        <v>1</v>
      </c>
      <c r="D105" s="3">
        <v>2</v>
      </c>
      <c r="E105" s="3">
        <v>3</v>
      </c>
      <c r="F105" s="3">
        <v>4</v>
      </c>
      <c r="G105" s="3">
        <v>5</v>
      </c>
      <c r="H105" s="3">
        <v>6</v>
      </c>
      <c r="I105" s="3">
        <v>7</v>
      </c>
      <c r="J105" s="3">
        <v>8</v>
      </c>
      <c r="K105" s="3">
        <v>9</v>
      </c>
      <c r="L105" s="4" t="s">
        <v>1</v>
      </c>
      <c r="M105" s="3">
        <v>10</v>
      </c>
      <c r="N105" s="3">
        <v>11</v>
      </c>
      <c r="O105" s="3">
        <v>12</v>
      </c>
      <c r="P105" s="3">
        <v>13</v>
      </c>
      <c r="Q105" s="3">
        <v>14</v>
      </c>
      <c r="R105" s="3">
        <v>15</v>
      </c>
      <c r="S105" s="3">
        <v>16</v>
      </c>
      <c r="T105" s="3">
        <v>17</v>
      </c>
      <c r="U105" s="3">
        <v>18</v>
      </c>
      <c r="V105" s="5" t="s">
        <v>2</v>
      </c>
      <c r="W105" s="6" t="s">
        <v>3</v>
      </c>
      <c r="X105" s="7"/>
    </row>
    <row r="106" spans="1:24" ht="12.75">
      <c r="A106" s="8" t="s">
        <v>52</v>
      </c>
      <c r="B106" s="9" t="s">
        <v>28</v>
      </c>
      <c r="C106" s="9"/>
      <c r="D106" s="9"/>
      <c r="E106" s="9"/>
      <c r="F106" s="9"/>
      <c r="G106" s="9"/>
      <c r="H106" s="9"/>
      <c r="I106" s="9"/>
      <c r="J106" s="9"/>
      <c r="K106" s="9"/>
      <c r="L106" s="5">
        <v>52</v>
      </c>
      <c r="M106" s="9"/>
      <c r="N106" s="9"/>
      <c r="O106" s="9"/>
      <c r="P106" s="9"/>
      <c r="Q106" s="9"/>
      <c r="R106" s="9"/>
      <c r="S106" s="9"/>
      <c r="T106" s="9"/>
      <c r="U106" s="10"/>
      <c r="V106" s="5">
        <v>53</v>
      </c>
      <c r="W106" s="11">
        <f>IF(V106&gt;"a",V106,L106+V106)</f>
        <v>105</v>
      </c>
      <c r="X106" s="7"/>
    </row>
    <row r="107" spans="1:24" ht="12.75">
      <c r="A107" s="8" t="s">
        <v>53</v>
      </c>
      <c r="B107" s="12" t="str">
        <f>IF(B106="","",B106)</f>
        <v>WT</v>
      </c>
      <c r="C107" s="9"/>
      <c r="D107" s="9"/>
      <c r="E107" s="9"/>
      <c r="F107" s="9"/>
      <c r="G107" s="9"/>
      <c r="H107" s="9"/>
      <c r="I107" s="9"/>
      <c r="J107" s="9"/>
      <c r="K107" s="10"/>
      <c r="L107" s="5">
        <v>45</v>
      </c>
      <c r="M107" s="9"/>
      <c r="N107" s="9"/>
      <c r="O107" s="9"/>
      <c r="P107" s="9"/>
      <c r="Q107" s="9"/>
      <c r="R107" s="9"/>
      <c r="S107" s="9"/>
      <c r="T107" s="9"/>
      <c r="U107" s="9"/>
      <c r="V107" s="5">
        <v>41</v>
      </c>
      <c r="W107" s="11">
        <f>IF(V107&gt;"a",V107,L107+V107)</f>
        <v>86</v>
      </c>
      <c r="X107" s="7" t="s">
        <v>3</v>
      </c>
    </row>
    <row r="108" spans="1:24" ht="13.5" thickBot="1">
      <c r="A108" s="8" t="s">
        <v>54</v>
      </c>
      <c r="B108" s="12" t="str">
        <f>B107</f>
        <v>WT</v>
      </c>
      <c r="C108" s="9"/>
      <c r="D108" s="9"/>
      <c r="E108" s="9"/>
      <c r="F108" s="9"/>
      <c r="G108" s="9"/>
      <c r="H108" s="9"/>
      <c r="I108" s="9"/>
      <c r="J108" s="9"/>
      <c r="K108" s="9"/>
      <c r="L108" s="5">
        <v>42</v>
      </c>
      <c r="M108" s="9"/>
      <c r="N108" s="9"/>
      <c r="O108" s="9"/>
      <c r="P108" s="9"/>
      <c r="Q108" s="9"/>
      <c r="R108" s="9"/>
      <c r="S108" s="9"/>
      <c r="T108" s="9"/>
      <c r="U108" s="10"/>
      <c r="V108" s="5">
        <v>45</v>
      </c>
      <c r="W108" s="11">
        <f>IF(V108&gt;"a",V108,L108+V108)</f>
        <v>87</v>
      </c>
      <c r="X108" s="13">
        <f>IF(COUNT(W106:W110)&lt;=3,"DQ",IF(COUNT(W106:W110)=4,SUM(W106:W110),SUM(W106:W110)-MAX(W106:W110)))</f>
        <v>383</v>
      </c>
    </row>
    <row r="109" spans="1:24" ht="13.5" thickTop="1">
      <c r="A109" s="8" t="s">
        <v>55</v>
      </c>
      <c r="B109" s="12" t="str">
        <f>B108</f>
        <v>WT</v>
      </c>
      <c r="C109" s="9"/>
      <c r="D109" s="9"/>
      <c r="E109" s="9"/>
      <c r="F109" s="9"/>
      <c r="G109" s="9"/>
      <c r="H109" s="9"/>
      <c r="I109" s="9"/>
      <c r="J109" s="9"/>
      <c r="K109" s="9"/>
      <c r="L109" s="5">
        <f>SUM(C109:K109)</f>
        <v>0</v>
      </c>
      <c r="M109" s="9"/>
      <c r="N109" s="9"/>
      <c r="O109" s="9"/>
      <c r="P109" s="9"/>
      <c r="Q109" s="9"/>
      <c r="R109" s="9"/>
      <c r="S109" s="9"/>
      <c r="T109" s="9"/>
      <c r="U109" s="10"/>
      <c r="V109" s="5">
        <f>IF(U109&gt;"a",U109,SUM(M109:U109))</f>
        <v>0</v>
      </c>
      <c r="W109" s="11">
        <v>105</v>
      </c>
      <c r="X109" s="7"/>
    </row>
    <row r="110" spans="1:24" ht="12.75">
      <c r="A110" s="14" t="s">
        <v>56</v>
      </c>
      <c r="B110" s="15" t="str">
        <f>B109</f>
        <v>WT</v>
      </c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v>62</v>
      </c>
      <c r="M110" s="16"/>
      <c r="N110" s="16"/>
      <c r="O110" s="16"/>
      <c r="P110" s="16"/>
      <c r="Q110" s="16"/>
      <c r="R110" s="16"/>
      <c r="S110" s="16"/>
      <c r="T110" s="16"/>
      <c r="U110" s="18"/>
      <c r="V110" s="17">
        <v>55</v>
      </c>
      <c r="W110" s="19">
        <f>IF(V110&gt;"a",V110,L110+V110)</f>
        <v>117</v>
      </c>
      <c r="X110" s="7"/>
    </row>
    <row r="111" spans="1:24" ht="13.5" thickBot="1">
      <c r="A111" s="20" t="s">
        <v>4</v>
      </c>
      <c r="B111" s="21" t="str">
        <f>B110</f>
        <v>WT</v>
      </c>
      <c r="C111" s="21">
        <f aca="true" t="shared" si="25" ref="C111:K111">MIN(C106:C110)</f>
        <v>0</v>
      </c>
      <c r="D111" s="21">
        <f t="shared" si="25"/>
        <v>0</v>
      </c>
      <c r="E111" s="21">
        <f t="shared" si="25"/>
        <v>0</v>
      </c>
      <c r="F111" s="21">
        <f t="shared" si="25"/>
        <v>0</v>
      </c>
      <c r="G111" s="21">
        <f t="shared" si="25"/>
        <v>0</v>
      </c>
      <c r="H111" s="21">
        <f t="shared" si="25"/>
        <v>0</v>
      </c>
      <c r="I111" s="21">
        <f t="shared" si="25"/>
        <v>0</v>
      </c>
      <c r="J111" s="21">
        <f t="shared" si="25"/>
        <v>0</v>
      </c>
      <c r="K111" s="21">
        <f t="shared" si="25"/>
        <v>0</v>
      </c>
      <c r="L111" s="22">
        <f>SUM(C111:K111)</f>
        <v>0</v>
      </c>
      <c r="M111" s="21">
        <f aca="true" t="shared" si="26" ref="M111:U111">MIN(M106:M110)</f>
        <v>0</v>
      </c>
      <c r="N111" s="21">
        <f t="shared" si="26"/>
        <v>0</v>
      </c>
      <c r="O111" s="21">
        <f t="shared" si="26"/>
        <v>0</v>
      </c>
      <c r="P111" s="21">
        <f t="shared" si="26"/>
        <v>0</v>
      </c>
      <c r="Q111" s="21">
        <f t="shared" si="26"/>
        <v>0</v>
      </c>
      <c r="R111" s="21">
        <f t="shared" si="26"/>
        <v>0</v>
      </c>
      <c r="S111" s="21">
        <f t="shared" si="26"/>
        <v>0</v>
      </c>
      <c r="T111" s="21">
        <f t="shared" si="26"/>
        <v>0</v>
      </c>
      <c r="U111" s="23">
        <f t="shared" si="26"/>
        <v>0</v>
      </c>
      <c r="V111" s="22">
        <f>SUM(M111:U111)</f>
        <v>0</v>
      </c>
      <c r="W111" s="24">
        <f>L111+V111</f>
        <v>0</v>
      </c>
      <c r="X111" s="7"/>
    </row>
    <row r="112" ht="14.25" thickBot="1" thickTop="1"/>
    <row r="113" spans="1:24" ht="16.5" thickTop="1">
      <c r="A113" s="1" t="s">
        <v>29</v>
      </c>
      <c r="B113" s="2" t="s">
        <v>0</v>
      </c>
      <c r="C113" s="3">
        <v>1</v>
      </c>
      <c r="D113" s="3">
        <v>2</v>
      </c>
      <c r="E113" s="3">
        <v>3</v>
      </c>
      <c r="F113" s="3">
        <v>4</v>
      </c>
      <c r="G113" s="3">
        <v>5</v>
      </c>
      <c r="H113" s="3">
        <v>6</v>
      </c>
      <c r="I113" s="3">
        <v>7</v>
      </c>
      <c r="J113" s="3">
        <v>8</v>
      </c>
      <c r="K113" s="3">
        <v>9</v>
      </c>
      <c r="L113" s="4" t="s">
        <v>1</v>
      </c>
      <c r="M113" s="3">
        <v>10</v>
      </c>
      <c r="N113" s="3">
        <v>11</v>
      </c>
      <c r="O113" s="3">
        <v>12</v>
      </c>
      <c r="P113" s="3">
        <v>13</v>
      </c>
      <c r="Q113" s="3">
        <v>14</v>
      </c>
      <c r="R113" s="3">
        <v>15</v>
      </c>
      <c r="S113" s="3">
        <v>16</v>
      </c>
      <c r="T113" s="3">
        <v>17</v>
      </c>
      <c r="U113" s="3">
        <v>18</v>
      </c>
      <c r="V113" s="5" t="s">
        <v>2</v>
      </c>
      <c r="W113" s="6" t="s">
        <v>3</v>
      </c>
      <c r="X113" s="7"/>
    </row>
    <row r="114" spans="1:24" ht="12.75">
      <c r="A114" s="8" t="s">
        <v>109</v>
      </c>
      <c r="B114" s="9" t="s">
        <v>30</v>
      </c>
      <c r="C114" s="9"/>
      <c r="D114" s="9"/>
      <c r="E114" s="9"/>
      <c r="F114" s="9"/>
      <c r="G114" s="9"/>
      <c r="H114" s="9"/>
      <c r="I114" s="9"/>
      <c r="J114" s="9"/>
      <c r="K114" s="9"/>
      <c r="L114" s="5">
        <v>37</v>
      </c>
      <c r="M114" s="9"/>
      <c r="N114" s="9"/>
      <c r="O114" s="9"/>
      <c r="P114" s="9"/>
      <c r="Q114" s="9"/>
      <c r="R114" s="9"/>
      <c r="S114" s="9"/>
      <c r="T114" s="9"/>
      <c r="U114" s="10"/>
      <c r="V114" s="5">
        <v>45</v>
      </c>
      <c r="W114" s="11">
        <f>IF(V114&gt;"a",V114,L114+V114)</f>
        <v>82</v>
      </c>
      <c r="X114" s="7"/>
    </row>
    <row r="115" spans="1:24" ht="12.75">
      <c r="A115" s="8" t="s">
        <v>110</v>
      </c>
      <c r="B115" s="12" t="str">
        <f>IF(B114="","",B114)</f>
        <v>KIM</v>
      </c>
      <c r="C115" s="9"/>
      <c r="D115" s="9"/>
      <c r="E115" s="9"/>
      <c r="F115" s="9"/>
      <c r="G115" s="9"/>
      <c r="H115" s="9"/>
      <c r="I115" s="9"/>
      <c r="J115" s="9"/>
      <c r="K115" s="10"/>
      <c r="L115" s="5">
        <v>41</v>
      </c>
      <c r="M115" s="9"/>
      <c r="N115" s="9"/>
      <c r="O115" s="9"/>
      <c r="P115" s="9"/>
      <c r="Q115" s="9"/>
      <c r="R115" s="9"/>
      <c r="S115" s="9"/>
      <c r="T115" s="9"/>
      <c r="U115" s="9"/>
      <c r="V115" s="5">
        <v>42</v>
      </c>
      <c r="W115" s="11">
        <f>IF(V115&gt;"a",V115,L115+V115)</f>
        <v>83</v>
      </c>
      <c r="X115" s="7" t="s">
        <v>3</v>
      </c>
    </row>
    <row r="116" spans="1:24" ht="13.5" thickBot="1">
      <c r="A116" s="8" t="s">
        <v>111</v>
      </c>
      <c r="B116" s="12" t="str">
        <f>B115</f>
        <v>KIM</v>
      </c>
      <c r="C116" s="9"/>
      <c r="D116" s="9"/>
      <c r="E116" s="9"/>
      <c r="F116" s="9"/>
      <c r="G116" s="9"/>
      <c r="H116" s="9"/>
      <c r="I116" s="9"/>
      <c r="J116" s="9"/>
      <c r="K116" s="9"/>
      <c r="L116" s="5">
        <v>43</v>
      </c>
      <c r="M116" s="9"/>
      <c r="N116" s="9"/>
      <c r="O116" s="9"/>
      <c r="P116" s="9"/>
      <c r="Q116" s="9"/>
      <c r="R116" s="9"/>
      <c r="S116" s="9"/>
      <c r="T116" s="9"/>
      <c r="U116" s="10"/>
      <c r="V116" s="5">
        <v>41</v>
      </c>
      <c r="W116" s="11">
        <f>IF(V116&gt;"a",V116,L116+V116)</f>
        <v>84</v>
      </c>
      <c r="X116" s="13">
        <f>IF(COUNT(W114:W118)&lt;=3,"DQ",IF(COUNT(W114:W118)=4,SUM(W114:W118),SUM(W114:W118)-MAX(W114:W118)))</f>
        <v>332</v>
      </c>
    </row>
    <row r="117" spans="1:24" ht="13.5" thickTop="1">
      <c r="A117" s="8" t="s">
        <v>112</v>
      </c>
      <c r="B117" s="12" t="str">
        <f>B116</f>
        <v>KIM</v>
      </c>
      <c r="C117" s="9"/>
      <c r="D117" s="9"/>
      <c r="E117" s="9"/>
      <c r="F117" s="9"/>
      <c r="G117" s="9"/>
      <c r="H117" s="9"/>
      <c r="I117" s="9"/>
      <c r="J117" s="9"/>
      <c r="K117" s="9"/>
      <c r="L117" s="5">
        <v>41</v>
      </c>
      <c r="M117" s="9"/>
      <c r="N117" s="9"/>
      <c r="O117" s="9"/>
      <c r="P117" s="9"/>
      <c r="Q117" s="9"/>
      <c r="R117" s="9"/>
      <c r="S117" s="9"/>
      <c r="T117" s="9"/>
      <c r="U117" s="10"/>
      <c r="V117" s="5">
        <v>42</v>
      </c>
      <c r="W117" s="11">
        <f>IF(V117&gt;"a",V117,L117+V117)</f>
        <v>83</v>
      </c>
      <c r="X117" s="7"/>
    </row>
    <row r="118" spans="1:24" ht="12.75">
      <c r="A118" s="14" t="s">
        <v>113</v>
      </c>
      <c r="B118" s="15" t="str">
        <f>B117</f>
        <v>KIM</v>
      </c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v>41</v>
      </c>
      <c r="M118" s="16"/>
      <c r="N118" s="16"/>
      <c r="O118" s="16"/>
      <c r="P118" s="16"/>
      <c r="Q118" s="16"/>
      <c r="R118" s="16"/>
      <c r="S118" s="16"/>
      <c r="T118" s="16"/>
      <c r="U118" s="18"/>
      <c r="V118" s="17">
        <v>43</v>
      </c>
      <c r="W118" s="19">
        <f>IF(V118&gt;"a",V118,L118+V118)</f>
        <v>84</v>
      </c>
      <c r="X118" s="7"/>
    </row>
    <row r="119" spans="1:24" ht="13.5" thickBot="1">
      <c r="A119" s="20" t="s">
        <v>4</v>
      </c>
      <c r="B119" s="21" t="str">
        <f>B118</f>
        <v>KIM</v>
      </c>
      <c r="C119" s="21">
        <f aca="true" t="shared" si="27" ref="C119:K119">MIN(C114:C118)</f>
        <v>0</v>
      </c>
      <c r="D119" s="21">
        <f t="shared" si="27"/>
        <v>0</v>
      </c>
      <c r="E119" s="21">
        <f t="shared" si="27"/>
        <v>0</v>
      </c>
      <c r="F119" s="21">
        <f t="shared" si="27"/>
        <v>0</v>
      </c>
      <c r="G119" s="21">
        <f t="shared" si="27"/>
        <v>0</v>
      </c>
      <c r="H119" s="21">
        <f t="shared" si="27"/>
        <v>0</v>
      </c>
      <c r="I119" s="21">
        <f t="shared" si="27"/>
        <v>0</v>
      </c>
      <c r="J119" s="21">
        <f t="shared" si="27"/>
        <v>0</v>
      </c>
      <c r="K119" s="21">
        <f t="shared" si="27"/>
        <v>0</v>
      </c>
      <c r="L119" s="22">
        <f>SUM(C119:K119)</f>
        <v>0</v>
      </c>
      <c r="M119" s="21">
        <f aca="true" t="shared" si="28" ref="M119:U119">MIN(M114:M118)</f>
        <v>0</v>
      </c>
      <c r="N119" s="21">
        <f t="shared" si="28"/>
        <v>0</v>
      </c>
      <c r="O119" s="21">
        <f t="shared" si="28"/>
        <v>0</v>
      </c>
      <c r="P119" s="21">
        <f t="shared" si="28"/>
        <v>0</v>
      </c>
      <c r="Q119" s="21">
        <f t="shared" si="28"/>
        <v>0</v>
      </c>
      <c r="R119" s="21">
        <f t="shared" si="28"/>
        <v>0</v>
      </c>
      <c r="S119" s="21">
        <f t="shared" si="28"/>
        <v>0</v>
      </c>
      <c r="T119" s="21">
        <f t="shared" si="28"/>
        <v>0</v>
      </c>
      <c r="U119" s="23">
        <f t="shared" si="28"/>
        <v>0</v>
      </c>
      <c r="V119" s="22">
        <f>SUM(M119:U119)</f>
        <v>0</v>
      </c>
      <c r="W119" s="24">
        <f>L119+V119</f>
        <v>0</v>
      </c>
      <c r="X119" s="7"/>
    </row>
    <row r="120" ht="14.25" thickBot="1" thickTop="1"/>
    <row r="121" spans="1:24" ht="16.5" thickTop="1">
      <c r="A121" s="1" t="s">
        <v>31</v>
      </c>
      <c r="B121" s="2" t="s">
        <v>0</v>
      </c>
      <c r="C121" s="3">
        <v>1</v>
      </c>
      <c r="D121" s="3">
        <v>2</v>
      </c>
      <c r="E121" s="3">
        <v>3</v>
      </c>
      <c r="F121" s="3">
        <v>4</v>
      </c>
      <c r="G121" s="3">
        <v>5</v>
      </c>
      <c r="H121" s="3">
        <v>6</v>
      </c>
      <c r="I121" s="3">
        <v>7</v>
      </c>
      <c r="J121" s="3">
        <v>8</v>
      </c>
      <c r="K121" s="3">
        <v>9</v>
      </c>
      <c r="L121" s="4" t="s">
        <v>1</v>
      </c>
      <c r="M121" s="3">
        <v>10</v>
      </c>
      <c r="N121" s="3">
        <v>11</v>
      </c>
      <c r="O121" s="3">
        <v>12</v>
      </c>
      <c r="P121" s="3">
        <v>13</v>
      </c>
      <c r="Q121" s="3">
        <v>14</v>
      </c>
      <c r="R121" s="3">
        <v>15</v>
      </c>
      <c r="S121" s="3">
        <v>16</v>
      </c>
      <c r="T121" s="3">
        <v>17</v>
      </c>
      <c r="U121" s="3">
        <v>18</v>
      </c>
      <c r="V121" s="5" t="s">
        <v>2</v>
      </c>
      <c r="W121" s="6" t="s">
        <v>3</v>
      </c>
      <c r="X121" s="7"/>
    </row>
    <row r="122" spans="1:24" ht="12.75">
      <c r="A122" s="8" t="s">
        <v>57</v>
      </c>
      <c r="B122" s="9" t="s">
        <v>32</v>
      </c>
      <c r="C122" s="9"/>
      <c r="D122" s="9"/>
      <c r="E122" s="9"/>
      <c r="F122" s="9"/>
      <c r="G122" s="9"/>
      <c r="H122" s="9"/>
      <c r="I122" s="9"/>
      <c r="J122" s="9"/>
      <c r="K122" s="9"/>
      <c r="L122" s="5">
        <v>42</v>
      </c>
      <c r="M122" s="9"/>
      <c r="N122" s="9"/>
      <c r="O122" s="9"/>
      <c r="P122" s="9"/>
      <c r="Q122" s="9"/>
      <c r="R122" s="9"/>
      <c r="S122" s="9"/>
      <c r="T122" s="9"/>
      <c r="U122" s="10"/>
      <c r="V122" s="5">
        <v>42</v>
      </c>
      <c r="W122" s="11">
        <f>IF(V122&gt;"a",V122,L122+V122)</f>
        <v>84</v>
      </c>
      <c r="X122" s="7"/>
    </row>
    <row r="123" spans="1:24" ht="12.75">
      <c r="A123" s="8" t="s">
        <v>58</v>
      </c>
      <c r="B123" s="12" t="str">
        <f>IF(B122="","",B122)</f>
        <v>NEE</v>
      </c>
      <c r="C123" s="9"/>
      <c r="D123" s="9"/>
      <c r="E123" s="9"/>
      <c r="F123" s="9"/>
      <c r="G123" s="9"/>
      <c r="H123" s="9"/>
      <c r="I123" s="9"/>
      <c r="J123" s="9"/>
      <c r="K123" s="10"/>
      <c r="L123" s="5">
        <v>42</v>
      </c>
      <c r="M123" s="9"/>
      <c r="N123" s="9"/>
      <c r="O123" s="9"/>
      <c r="P123" s="9"/>
      <c r="Q123" s="9"/>
      <c r="R123" s="9"/>
      <c r="S123" s="9"/>
      <c r="T123" s="9"/>
      <c r="U123" s="9"/>
      <c r="V123" s="5">
        <v>47</v>
      </c>
      <c r="W123" s="11">
        <f>IF(V123&gt;"a",V123,L123+V123)</f>
        <v>89</v>
      </c>
      <c r="X123" s="7" t="s">
        <v>3</v>
      </c>
    </row>
    <row r="124" spans="1:24" ht="13.5" thickBot="1">
      <c r="A124" s="8" t="s">
        <v>59</v>
      </c>
      <c r="B124" s="12" t="str">
        <f>B123</f>
        <v>NEE</v>
      </c>
      <c r="C124" s="9"/>
      <c r="D124" s="9"/>
      <c r="E124" s="9"/>
      <c r="F124" s="9"/>
      <c r="G124" s="9"/>
      <c r="H124" s="9"/>
      <c r="I124" s="9"/>
      <c r="J124" s="9"/>
      <c r="K124" s="9"/>
      <c r="L124" s="5">
        <v>45</v>
      </c>
      <c r="M124" s="9"/>
      <c r="N124" s="9"/>
      <c r="O124" s="9"/>
      <c r="P124" s="9"/>
      <c r="Q124" s="9"/>
      <c r="R124" s="9"/>
      <c r="S124" s="9"/>
      <c r="T124" s="9"/>
      <c r="U124" s="10"/>
      <c r="V124" s="5">
        <v>45</v>
      </c>
      <c r="W124" s="11">
        <f>IF(V124&gt;"a",V124,L124+V124)</f>
        <v>90</v>
      </c>
      <c r="X124" s="13">
        <f>IF(COUNT(W122:W126)&lt;=3,"DQ",IF(COUNT(W122:W126)=4,SUM(W122:W126),SUM(W122:W126)-MAX(W122:W126)))</f>
        <v>357</v>
      </c>
    </row>
    <row r="125" spans="1:24" ht="13.5" thickTop="1">
      <c r="A125" s="8" t="s">
        <v>60</v>
      </c>
      <c r="B125" s="12" t="str">
        <f>B124</f>
        <v>NEE</v>
      </c>
      <c r="C125" s="9"/>
      <c r="D125" s="9"/>
      <c r="E125" s="9"/>
      <c r="F125" s="9"/>
      <c r="G125" s="9"/>
      <c r="H125" s="9"/>
      <c r="I125" s="9"/>
      <c r="J125" s="9"/>
      <c r="K125" s="9"/>
      <c r="L125" s="5">
        <v>46</v>
      </c>
      <c r="M125" s="9"/>
      <c r="N125" s="9"/>
      <c r="O125" s="9"/>
      <c r="P125" s="9"/>
      <c r="Q125" s="9"/>
      <c r="R125" s="9"/>
      <c r="S125" s="9"/>
      <c r="T125" s="9"/>
      <c r="U125" s="10"/>
      <c r="V125" s="5">
        <v>48</v>
      </c>
      <c r="W125" s="11">
        <f>IF(V125&gt;"a",V125,L125+V125)</f>
        <v>94</v>
      </c>
      <c r="X125" s="7"/>
    </row>
    <row r="126" spans="1:24" ht="12.75">
      <c r="A126" s="14" t="s">
        <v>61</v>
      </c>
      <c r="B126" s="15" t="str">
        <f>B125</f>
        <v>NEE</v>
      </c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v>48</v>
      </c>
      <c r="M126" s="16"/>
      <c r="N126" s="16"/>
      <c r="O126" s="16"/>
      <c r="P126" s="16"/>
      <c r="Q126" s="16"/>
      <c r="R126" s="16"/>
      <c r="S126" s="16"/>
      <c r="T126" s="16"/>
      <c r="U126" s="18"/>
      <c r="V126" s="17">
        <v>49</v>
      </c>
      <c r="W126" s="19">
        <f>IF(V126&gt;"a",V126,L126+V126)</f>
        <v>97</v>
      </c>
      <c r="X126" s="7"/>
    </row>
    <row r="127" spans="1:24" ht="13.5" thickBot="1">
      <c r="A127" s="20" t="s">
        <v>4</v>
      </c>
      <c r="B127" s="21" t="str">
        <f>B126</f>
        <v>NEE</v>
      </c>
      <c r="C127" s="21">
        <f aca="true" t="shared" si="29" ref="C127:K127">MIN(C122:C126)</f>
        <v>0</v>
      </c>
      <c r="D127" s="21">
        <f t="shared" si="29"/>
        <v>0</v>
      </c>
      <c r="E127" s="21">
        <f t="shared" si="29"/>
        <v>0</v>
      </c>
      <c r="F127" s="21">
        <f t="shared" si="29"/>
        <v>0</v>
      </c>
      <c r="G127" s="21">
        <f t="shared" si="29"/>
        <v>0</v>
      </c>
      <c r="H127" s="21">
        <f t="shared" si="29"/>
        <v>0</v>
      </c>
      <c r="I127" s="21">
        <f t="shared" si="29"/>
        <v>0</v>
      </c>
      <c r="J127" s="21">
        <f t="shared" si="29"/>
        <v>0</v>
      </c>
      <c r="K127" s="21">
        <f t="shared" si="29"/>
        <v>0</v>
      </c>
      <c r="L127" s="22">
        <f>SUM(C127:K127)</f>
        <v>0</v>
      </c>
      <c r="M127" s="21">
        <f aca="true" t="shared" si="30" ref="M127:U127">MIN(M122:M126)</f>
        <v>0</v>
      </c>
      <c r="N127" s="21">
        <f t="shared" si="30"/>
        <v>0</v>
      </c>
      <c r="O127" s="21">
        <f t="shared" si="30"/>
        <v>0</v>
      </c>
      <c r="P127" s="21">
        <f t="shared" si="30"/>
        <v>0</v>
      </c>
      <c r="Q127" s="21">
        <f t="shared" si="30"/>
        <v>0</v>
      </c>
      <c r="R127" s="21">
        <f t="shared" si="30"/>
        <v>0</v>
      </c>
      <c r="S127" s="21">
        <f t="shared" si="30"/>
        <v>0</v>
      </c>
      <c r="T127" s="21">
        <f t="shared" si="30"/>
        <v>0</v>
      </c>
      <c r="U127" s="23">
        <f t="shared" si="30"/>
        <v>0</v>
      </c>
      <c r="V127" s="22">
        <f>SUM(M127:U127)</f>
        <v>0</v>
      </c>
      <c r="W127" s="24">
        <f>L127+V127</f>
        <v>0</v>
      </c>
      <c r="X127" s="7"/>
    </row>
    <row r="128" ht="14.25" thickBot="1" thickTop="1"/>
    <row r="129" spans="1:24" ht="16.5" thickTop="1">
      <c r="A129" s="1" t="s">
        <v>33</v>
      </c>
      <c r="B129" s="2" t="s">
        <v>0</v>
      </c>
      <c r="C129" s="3">
        <v>1</v>
      </c>
      <c r="D129" s="3">
        <v>2</v>
      </c>
      <c r="E129" s="3">
        <v>3</v>
      </c>
      <c r="F129" s="3">
        <v>4</v>
      </c>
      <c r="G129" s="3">
        <v>5</v>
      </c>
      <c r="H129" s="3">
        <v>6</v>
      </c>
      <c r="I129" s="3">
        <v>7</v>
      </c>
      <c r="J129" s="3">
        <v>8</v>
      </c>
      <c r="K129" s="3">
        <v>9</v>
      </c>
      <c r="L129" s="4" t="s">
        <v>1</v>
      </c>
      <c r="M129" s="3">
        <v>10</v>
      </c>
      <c r="N129" s="3">
        <v>11</v>
      </c>
      <c r="O129" s="3">
        <v>12</v>
      </c>
      <c r="P129" s="3">
        <v>13</v>
      </c>
      <c r="Q129" s="3">
        <v>14</v>
      </c>
      <c r="R129" s="3">
        <v>15</v>
      </c>
      <c r="S129" s="3">
        <v>16</v>
      </c>
      <c r="T129" s="3">
        <v>17</v>
      </c>
      <c r="U129" s="3">
        <v>18</v>
      </c>
      <c r="V129" s="5" t="s">
        <v>2</v>
      </c>
      <c r="W129" s="6" t="s">
        <v>3</v>
      </c>
      <c r="X129" s="7"/>
    </row>
    <row r="130" spans="1:24" ht="12.75">
      <c r="A130" s="8" t="s">
        <v>42</v>
      </c>
      <c r="B130" s="9" t="s">
        <v>34</v>
      </c>
      <c r="C130" s="9"/>
      <c r="D130" s="9"/>
      <c r="E130" s="9"/>
      <c r="F130" s="9"/>
      <c r="G130" s="9"/>
      <c r="H130" s="9"/>
      <c r="I130" s="9"/>
      <c r="J130" s="9"/>
      <c r="K130" s="9"/>
      <c r="L130" s="5">
        <v>47</v>
      </c>
      <c r="M130" s="9"/>
      <c r="N130" s="9"/>
      <c r="O130" s="9"/>
      <c r="P130" s="9"/>
      <c r="Q130" s="9"/>
      <c r="R130" s="9"/>
      <c r="S130" s="9"/>
      <c r="T130" s="9"/>
      <c r="U130" s="10"/>
      <c r="V130" s="5">
        <v>48</v>
      </c>
      <c r="W130" s="11">
        <f>IF(V130&gt;"a",V130,L130+V130)</f>
        <v>95</v>
      </c>
      <c r="X130" s="7"/>
    </row>
    <row r="131" spans="1:24" ht="12.75">
      <c r="A131" s="8" t="s">
        <v>43</v>
      </c>
      <c r="B131" s="12" t="str">
        <f>IF(B130="","",B130)</f>
        <v>Hort</v>
      </c>
      <c r="C131" s="9"/>
      <c r="D131" s="9"/>
      <c r="E131" s="9"/>
      <c r="F131" s="9"/>
      <c r="G131" s="9"/>
      <c r="H131" s="9"/>
      <c r="I131" s="9"/>
      <c r="J131" s="9"/>
      <c r="K131" s="10"/>
      <c r="L131" s="5">
        <v>47</v>
      </c>
      <c r="M131" s="9"/>
      <c r="N131" s="9"/>
      <c r="O131" s="9"/>
      <c r="P131" s="9"/>
      <c r="Q131" s="9"/>
      <c r="R131" s="9"/>
      <c r="S131" s="9"/>
      <c r="T131" s="9"/>
      <c r="U131" s="9"/>
      <c r="V131" s="5">
        <v>48</v>
      </c>
      <c r="W131" s="11">
        <f>IF(V131&gt;"a",V131,L131+V131)</f>
        <v>95</v>
      </c>
      <c r="X131" s="7" t="s">
        <v>3</v>
      </c>
    </row>
    <row r="132" spans="1:24" ht="13.5" thickBot="1">
      <c r="A132" s="8" t="s">
        <v>44</v>
      </c>
      <c r="B132" s="12" t="str">
        <f>B131</f>
        <v>Hort</v>
      </c>
      <c r="C132" s="9"/>
      <c r="D132" s="9"/>
      <c r="E132" s="9"/>
      <c r="F132" s="9"/>
      <c r="G132" s="9"/>
      <c r="H132" s="9"/>
      <c r="I132" s="9"/>
      <c r="J132" s="9"/>
      <c r="K132" s="9"/>
      <c r="L132" s="5">
        <v>42</v>
      </c>
      <c r="M132" s="9"/>
      <c r="N132" s="9"/>
      <c r="O132" s="9"/>
      <c r="P132" s="9"/>
      <c r="Q132" s="9"/>
      <c r="R132" s="9"/>
      <c r="S132" s="9"/>
      <c r="T132" s="9"/>
      <c r="U132" s="10"/>
      <c r="V132" s="5">
        <v>44</v>
      </c>
      <c r="W132" s="11">
        <f>IF(V132&gt;"a",V132,L132+V132)</f>
        <v>86</v>
      </c>
      <c r="X132" s="13">
        <f>IF(COUNT(W130:W134)&lt;=3,"DQ",IF(COUNT(W130:W134)=4,SUM(W130:W134),SUM(W130:W134)-MAX(W130:W134)))</f>
        <v>377</v>
      </c>
    </row>
    <row r="133" spans="1:24" ht="13.5" thickTop="1">
      <c r="A133" s="8" t="s">
        <v>45</v>
      </c>
      <c r="B133" s="12" t="str">
        <f>B132</f>
        <v>Hort</v>
      </c>
      <c r="C133" s="9"/>
      <c r="D133" s="9"/>
      <c r="E133" s="9"/>
      <c r="F133" s="9"/>
      <c r="G133" s="9"/>
      <c r="H133" s="9"/>
      <c r="I133" s="9"/>
      <c r="J133" s="9"/>
      <c r="K133" s="9"/>
      <c r="L133" s="5">
        <v>54</v>
      </c>
      <c r="M133" s="9"/>
      <c r="N133" s="9"/>
      <c r="O133" s="9"/>
      <c r="P133" s="9"/>
      <c r="Q133" s="9"/>
      <c r="R133" s="9"/>
      <c r="S133" s="9"/>
      <c r="T133" s="9"/>
      <c r="U133" s="10"/>
      <c r="V133" s="5">
        <v>47</v>
      </c>
      <c r="W133" s="11">
        <f>IF(V133&gt;"a",V133,L133+V133)</f>
        <v>101</v>
      </c>
      <c r="X133" s="7"/>
    </row>
    <row r="134" spans="1:24" ht="12.75">
      <c r="A134" s="14" t="s">
        <v>46</v>
      </c>
      <c r="B134" s="15" t="str">
        <f>B133</f>
        <v>Hort</v>
      </c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v>50</v>
      </c>
      <c r="M134" s="16"/>
      <c r="N134" s="16"/>
      <c r="O134" s="16"/>
      <c r="P134" s="16"/>
      <c r="Q134" s="16"/>
      <c r="R134" s="16"/>
      <c r="S134" s="16"/>
      <c r="T134" s="16"/>
      <c r="U134" s="18"/>
      <c r="V134" s="17">
        <v>52</v>
      </c>
      <c r="W134" s="19">
        <f>IF(V134&gt;"a",V134,L134+V134)</f>
        <v>102</v>
      </c>
      <c r="X134" s="7"/>
    </row>
    <row r="135" spans="1:24" ht="13.5" thickBot="1">
      <c r="A135" s="20" t="s">
        <v>4</v>
      </c>
      <c r="B135" s="21" t="str">
        <f>B134</f>
        <v>Hort</v>
      </c>
      <c r="C135" s="21">
        <f aca="true" t="shared" si="31" ref="C135:K135">MIN(C130:C134)</f>
        <v>0</v>
      </c>
      <c r="D135" s="21">
        <f t="shared" si="31"/>
        <v>0</v>
      </c>
      <c r="E135" s="21">
        <f t="shared" si="31"/>
        <v>0</v>
      </c>
      <c r="F135" s="21">
        <f t="shared" si="31"/>
        <v>0</v>
      </c>
      <c r="G135" s="21">
        <f t="shared" si="31"/>
        <v>0</v>
      </c>
      <c r="H135" s="21">
        <f t="shared" si="31"/>
        <v>0</v>
      </c>
      <c r="I135" s="21">
        <f t="shared" si="31"/>
        <v>0</v>
      </c>
      <c r="J135" s="21">
        <f t="shared" si="31"/>
        <v>0</v>
      </c>
      <c r="K135" s="21">
        <f t="shared" si="31"/>
        <v>0</v>
      </c>
      <c r="L135" s="22">
        <f>SUM(C135:K135)</f>
        <v>0</v>
      </c>
      <c r="M135" s="21">
        <f aca="true" t="shared" si="32" ref="M135:U135">MIN(M130:M134)</f>
        <v>0</v>
      </c>
      <c r="N135" s="21">
        <f t="shared" si="32"/>
        <v>0</v>
      </c>
      <c r="O135" s="21">
        <f t="shared" si="32"/>
        <v>0</v>
      </c>
      <c r="P135" s="21">
        <f t="shared" si="32"/>
        <v>0</v>
      </c>
      <c r="Q135" s="21">
        <f t="shared" si="32"/>
        <v>0</v>
      </c>
      <c r="R135" s="21">
        <f t="shared" si="32"/>
        <v>0</v>
      </c>
      <c r="S135" s="21">
        <f t="shared" si="32"/>
        <v>0</v>
      </c>
      <c r="T135" s="21">
        <f t="shared" si="32"/>
        <v>0</v>
      </c>
      <c r="U135" s="23">
        <f t="shared" si="32"/>
        <v>0</v>
      </c>
      <c r="V135" s="22">
        <f>SUM(M135:U135)</f>
        <v>0</v>
      </c>
      <c r="W135" s="24">
        <f>L135+V135</f>
        <v>0</v>
      </c>
      <c r="X135" s="7"/>
    </row>
    <row r="136" ht="14.25" thickBot="1" thickTop="1"/>
    <row r="137" spans="1:24" ht="16.5" thickTop="1">
      <c r="A137" s="1" t="s">
        <v>35</v>
      </c>
      <c r="B137" s="2" t="s">
        <v>0</v>
      </c>
      <c r="C137" s="3">
        <v>1</v>
      </c>
      <c r="D137" s="3">
        <v>2</v>
      </c>
      <c r="E137" s="3">
        <v>3</v>
      </c>
      <c r="F137" s="3">
        <v>4</v>
      </c>
      <c r="G137" s="3">
        <v>5</v>
      </c>
      <c r="H137" s="3">
        <v>6</v>
      </c>
      <c r="I137" s="3">
        <v>7</v>
      </c>
      <c r="J137" s="3">
        <v>8</v>
      </c>
      <c r="K137" s="3">
        <v>9</v>
      </c>
      <c r="L137" s="4" t="s">
        <v>1</v>
      </c>
      <c r="M137" s="3">
        <v>10</v>
      </c>
      <c r="N137" s="3">
        <v>11</v>
      </c>
      <c r="O137" s="3">
        <v>12</v>
      </c>
      <c r="P137" s="3">
        <v>13</v>
      </c>
      <c r="Q137" s="3">
        <v>14</v>
      </c>
      <c r="R137" s="3">
        <v>15</v>
      </c>
      <c r="S137" s="3">
        <v>16</v>
      </c>
      <c r="T137" s="3">
        <v>17</v>
      </c>
      <c r="U137" s="3">
        <v>18</v>
      </c>
      <c r="V137" s="5" t="s">
        <v>2</v>
      </c>
      <c r="W137" s="6" t="s">
        <v>3</v>
      </c>
      <c r="X137" s="7"/>
    </row>
    <row r="138" spans="1:24" ht="12.75">
      <c r="A138" s="8" t="s">
        <v>78</v>
      </c>
      <c r="B138" s="9" t="s">
        <v>36</v>
      </c>
      <c r="C138" s="9"/>
      <c r="D138" s="9"/>
      <c r="E138" s="9"/>
      <c r="F138" s="9"/>
      <c r="G138" s="9"/>
      <c r="H138" s="9"/>
      <c r="I138" s="9"/>
      <c r="J138" s="9"/>
      <c r="K138" s="9"/>
      <c r="L138" s="5">
        <v>55</v>
      </c>
      <c r="M138" s="9"/>
      <c r="N138" s="9"/>
      <c r="O138" s="9"/>
      <c r="P138" s="9"/>
      <c r="Q138" s="9"/>
      <c r="R138" s="9"/>
      <c r="S138" s="9"/>
      <c r="T138" s="9"/>
      <c r="U138" s="10"/>
      <c r="V138" s="5">
        <v>50</v>
      </c>
      <c r="W138" s="11">
        <f>IF(V138&gt;"a",V138,L138+V138)</f>
        <v>105</v>
      </c>
      <c r="X138" s="7"/>
    </row>
    <row r="139" spans="1:24" ht="12.75">
      <c r="A139" s="8" t="s">
        <v>79</v>
      </c>
      <c r="B139" s="12" t="str">
        <f>IF(B138="","",B138)</f>
        <v>Bril</v>
      </c>
      <c r="C139" s="9"/>
      <c r="D139" s="9"/>
      <c r="E139" s="9"/>
      <c r="F139" s="9"/>
      <c r="G139" s="9"/>
      <c r="H139" s="9"/>
      <c r="I139" s="9"/>
      <c r="J139" s="9"/>
      <c r="K139" s="10"/>
      <c r="L139" s="5">
        <v>49</v>
      </c>
      <c r="M139" s="9"/>
      <c r="N139" s="9"/>
      <c r="O139" s="9"/>
      <c r="P139" s="9"/>
      <c r="Q139" s="9"/>
      <c r="R139" s="9"/>
      <c r="S139" s="9"/>
      <c r="T139" s="9"/>
      <c r="U139" s="9"/>
      <c r="V139" s="5">
        <v>50</v>
      </c>
      <c r="W139" s="11">
        <f>IF(V139&gt;"a",V139,L139+V139)</f>
        <v>99</v>
      </c>
      <c r="X139" s="7" t="s">
        <v>3</v>
      </c>
    </row>
    <row r="140" spans="1:24" ht="13.5" thickBot="1">
      <c r="A140" s="8" t="s">
        <v>80</v>
      </c>
      <c r="B140" s="12" t="str">
        <f>B139</f>
        <v>Bril</v>
      </c>
      <c r="C140" s="9"/>
      <c r="D140" s="9"/>
      <c r="E140" s="9"/>
      <c r="F140" s="9"/>
      <c r="G140" s="9"/>
      <c r="H140" s="9"/>
      <c r="I140" s="9"/>
      <c r="J140" s="9"/>
      <c r="K140" s="9"/>
      <c r="L140" s="5">
        <v>63</v>
      </c>
      <c r="M140" s="9"/>
      <c r="N140" s="9"/>
      <c r="O140" s="9"/>
      <c r="P140" s="9"/>
      <c r="Q140" s="9"/>
      <c r="R140" s="9"/>
      <c r="S140" s="9"/>
      <c r="T140" s="9"/>
      <c r="U140" s="10"/>
      <c r="V140" s="5">
        <v>63</v>
      </c>
      <c r="W140" s="11">
        <f>IF(V140&gt;"a",V140,L140+V140)</f>
        <v>126</v>
      </c>
      <c r="X140" s="13">
        <f>IF(COUNT(W138:W142)&lt;=3,"DQ",IF(COUNT(W138:W142)=4,SUM(W138:W142),SUM(W138:W142)-MAX(W138:W142)))</f>
        <v>462</v>
      </c>
    </row>
    <row r="141" spans="1:24" ht="13.5" thickTop="1">
      <c r="A141" s="8" t="s">
        <v>81</v>
      </c>
      <c r="B141" s="12" t="str">
        <f>B140</f>
        <v>Bril</v>
      </c>
      <c r="C141" s="9"/>
      <c r="D141" s="9"/>
      <c r="E141" s="9"/>
      <c r="F141" s="9"/>
      <c r="G141" s="9"/>
      <c r="H141" s="9"/>
      <c r="I141" s="9"/>
      <c r="J141" s="9"/>
      <c r="K141" s="9"/>
      <c r="L141" s="5">
        <v>67</v>
      </c>
      <c r="M141" s="9"/>
      <c r="N141" s="9"/>
      <c r="O141" s="9"/>
      <c r="P141" s="9"/>
      <c r="Q141" s="9"/>
      <c r="R141" s="9"/>
      <c r="S141" s="9"/>
      <c r="T141" s="9"/>
      <c r="U141" s="10"/>
      <c r="V141" s="5">
        <v>65</v>
      </c>
      <c r="W141" s="11">
        <f>IF(V141&gt;"a",V141,L141+V141)</f>
        <v>132</v>
      </c>
      <c r="X141" s="7"/>
    </row>
    <row r="142" spans="1:24" ht="12.75">
      <c r="A142" s="14" t="s">
        <v>82</v>
      </c>
      <c r="B142" s="15" t="str">
        <f>B141</f>
        <v>Bril</v>
      </c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v>67</v>
      </c>
      <c r="M142" s="16"/>
      <c r="N142" s="16"/>
      <c r="O142" s="16"/>
      <c r="P142" s="16"/>
      <c r="Q142" s="16"/>
      <c r="R142" s="16"/>
      <c r="S142" s="16"/>
      <c r="T142" s="16"/>
      <c r="U142" s="18"/>
      <c r="V142" s="17">
        <v>70</v>
      </c>
      <c r="W142" s="19">
        <f>IF(V142&gt;"a",V142,L142+V142)</f>
        <v>137</v>
      </c>
      <c r="X142" s="7"/>
    </row>
    <row r="143" spans="1:24" ht="13.5" thickBot="1">
      <c r="A143" s="20" t="s">
        <v>4</v>
      </c>
      <c r="B143" s="21" t="str">
        <f>B142</f>
        <v>Bril</v>
      </c>
      <c r="C143" s="21">
        <f aca="true" t="shared" si="33" ref="C143:K143">MIN(C138:C142)</f>
        <v>0</v>
      </c>
      <c r="D143" s="21">
        <f t="shared" si="33"/>
        <v>0</v>
      </c>
      <c r="E143" s="21">
        <f t="shared" si="33"/>
        <v>0</v>
      </c>
      <c r="F143" s="21">
        <f t="shared" si="33"/>
        <v>0</v>
      </c>
      <c r="G143" s="21">
        <f t="shared" si="33"/>
        <v>0</v>
      </c>
      <c r="H143" s="21">
        <f t="shared" si="33"/>
        <v>0</v>
      </c>
      <c r="I143" s="21">
        <f t="shared" si="33"/>
        <v>0</v>
      </c>
      <c r="J143" s="21">
        <f t="shared" si="33"/>
        <v>0</v>
      </c>
      <c r="K143" s="21">
        <f t="shared" si="33"/>
        <v>0</v>
      </c>
      <c r="L143" s="22">
        <f>SUM(C143:K143)</f>
        <v>0</v>
      </c>
      <c r="M143" s="21">
        <f aca="true" t="shared" si="34" ref="M143:U143">MIN(M138:M142)</f>
        <v>0</v>
      </c>
      <c r="N143" s="21">
        <f t="shared" si="34"/>
        <v>0</v>
      </c>
      <c r="O143" s="21">
        <f t="shared" si="34"/>
        <v>0</v>
      </c>
      <c r="P143" s="21">
        <f t="shared" si="34"/>
        <v>0</v>
      </c>
      <c r="Q143" s="21">
        <f t="shared" si="34"/>
        <v>0</v>
      </c>
      <c r="R143" s="21">
        <f t="shared" si="34"/>
        <v>0</v>
      </c>
      <c r="S143" s="21">
        <f t="shared" si="34"/>
        <v>0</v>
      </c>
      <c r="T143" s="21">
        <f t="shared" si="34"/>
        <v>0</v>
      </c>
      <c r="U143" s="23">
        <f t="shared" si="34"/>
        <v>0</v>
      </c>
      <c r="V143" s="22">
        <f>SUM(M143:U143)</f>
        <v>0</v>
      </c>
      <c r="W143" s="24">
        <f>L143+V143</f>
        <v>0</v>
      </c>
      <c r="X143" s="7"/>
    </row>
    <row r="144" ht="14.25" thickBot="1" thickTop="1"/>
    <row r="145" spans="1:24" ht="16.5" thickTop="1">
      <c r="A145" s="1" t="s">
        <v>72</v>
      </c>
      <c r="B145" s="2" t="s">
        <v>0</v>
      </c>
      <c r="C145" s="3">
        <v>1</v>
      </c>
      <c r="D145" s="3">
        <v>2</v>
      </c>
      <c r="E145" s="3">
        <v>3</v>
      </c>
      <c r="F145" s="3">
        <v>4</v>
      </c>
      <c r="G145" s="3">
        <v>5</v>
      </c>
      <c r="H145" s="3">
        <v>6</v>
      </c>
      <c r="I145" s="3">
        <v>7</v>
      </c>
      <c r="J145" s="3">
        <v>8</v>
      </c>
      <c r="K145" s="3">
        <v>9</v>
      </c>
      <c r="L145" s="4" t="s">
        <v>1</v>
      </c>
      <c r="M145" s="3">
        <v>10</v>
      </c>
      <c r="N145" s="3">
        <v>11</v>
      </c>
      <c r="O145" s="3">
        <v>12</v>
      </c>
      <c r="P145" s="3">
        <v>13</v>
      </c>
      <c r="Q145" s="3">
        <v>14</v>
      </c>
      <c r="R145" s="3">
        <v>15</v>
      </c>
      <c r="S145" s="3">
        <v>16</v>
      </c>
      <c r="T145" s="3">
        <v>17</v>
      </c>
      <c r="U145" s="3">
        <v>18</v>
      </c>
      <c r="V145" s="5" t="s">
        <v>2</v>
      </c>
      <c r="W145" s="6" t="s">
        <v>3</v>
      </c>
      <c r="X145" s="7"/>
    </row>
    <row r="146" spans="1:24" ht="12.75">
      <c r="A146" s="8" t="s">
        <v>104</v>
      </c>
      <c r="B146" s="9" t="s">
        <v>72</v>
      </c>
      <c r="C146" s="9"/>
      <c r="D146" s="9"/>
      <c r="E146" s="9"/>
      <c r="F146" s="9"/>
      <c r="G146" s="9"/>
      <c r="H146" s="9"/>
      <c r="I146" s="9"/>
      <c r="J146" s="9"/>
      <c r="K146" s="9"/>
      <c r="L146" s="5">
        <v>47</v>
      </c>
      <c r="M146" s="9"/>
      <c r="N146" s="9"/>
      <c r="O146" s="9"/>
      <c r="P146" s="9"/>
      <c r="Q146" s="9"/>
      <c r="R146" s="9"/>
      <c r="S146" s="9"/>
      <c r="T146" s="9"/>
      <c r="U146" s="10"/>
      <c r="V146" s="5">
        <v>43</v>
      </c>
      <c r="W146" s="11">
        <f>IF(V146&gt;"a",V146,L146+V146)</f>
        <v>90</v>
      </c>
      <c r="X146" s="7"/>
    </row>
    <row r="147" spans="1:24" ht="12.75">
      <c r="A147" s="8" t="s">
        <v>105</v>
      </c>
      <c r="B147" s="12" t="str">
        <f>IF(B146="","",B146)</f>
        <v>FVL</v>
      </c>
      <c r="C147" s="9"/>
      <c r="D147" s="9"/>
      <c r="E147" s="9"/>
      <c r="F147" s="9"/>
      <c r="G147" s="9"/>
      <c r="H147" s="9"/>
      <c r="I147" s="9"/>
      <c r="J147" s="9"/>
      <c r="K147" s="10"/>
      <c r="L147" s="5">
        <v>47</v>
      </c>
      <c r="M147" s="9"/>
      <c r="N147" s="9"/>
      <c r="O147" s="9"/>
      <c r="P147" s="9"/>
      <c r="Q147" s="9"/>
      <c r="R147" s="9"/>
      <c r="S147" s="9"/>
      <c r="T147" s="9"/>
      <c r="U147" s="9"/>
      <c r="V147" s="5">
        <v>44</v>
      </c>
      <c r="W147" s="11">
        <f>IF(V147&gt;"a",V147,L147+V147)</f>
        <v>91</v>
      </c>
      <c r="X147" s="7" t="s">
        <v>3</v>
      </c>
    </row>
    <row r="148" spans="1:24" ht="13.5" thickBot="1">
      <c r="A148" s="8" t="s">
        <v>106</v>
      </c>
      <c r="B148" s="12" t="str">
        <f>B147</f>
        <v>FVL</v>
      </c>
      <c r="C148" s="9"/>
      <c r="D148" s="9"/>
      <c r="E148" s="9"/>
      <c r="F148" s="9"/>
      <c r="G148" s="9"/>
      <c r="H148" s="9"/>
      <c r="I148" s="9"/>
      <c r="J148" s="9"/>
      <c r="K148" s="9"/>
      <c r="L148" s="5">
        <v>52</v>
      </c>
      <c r="M148" s="9"/>
      <c r="N148" s="9"/>
      <c r="O148" s="9"/>
      <c r="P148" s="9"/>
      <c r="Q148" s="9"/>
      <c r="R148" s="9"/>
      <c r="S148" s="9"/>
      <c r="T148" s="9"/>
      <c r="U148" s="10"/>
      <c r="V148" s="5">
        <v>45</v>
      </c>
      <c r="W148" s="11">
        <f>IF(V148&gt;"a",V148,L148+V148)</f>
        <v>97</v>
      </c>
      <c r="X148" s="13">
        <f>IF(COUNT(W146:W150)&lt;=3,"DQ",IF(COUNT(W146:W150)=4,SUM(W146:W150),SUM(W146:W150)-MAX(W146:W150)))</f>
        <v>386</v>
      </c>
    </row>
    <row r="149" spans="1:24" ht="13.5" thickTop="1">
      <c r="A149" s="8" t="s">
        <v>107</v>
      </c>
      <c r="B149" s="12" t="str">
        <f>B148</f>
        <v>FVL</v>
      </c>
      <c r="C149" s="9"/>
      <c r="D149" s="9"/>
      <c r="E149" s="9"/>
      <c r="F149" s="9"/>
      <c r="G149" s="9"/>
      <c r="H149" s="9"/>
      <c r="I149" s="9"/>
      <c r="J149" s="9"/>
      <c r="K149" s="9"/>
      <c r="L149" s="5">
        <v>55</v>
      </c>
      <c r="M149" s="9"/>
      <c r="N149" s="9"/>
      <c r="O149" s="9"/>
      <c r="P149" s="9"/>
      <c r="Q149" s="9"/>
      <c r="R149" s="9"/>
      <c r="S149" s="9"/>
      <c r="T149" s="9"/>
      <c r="U149" s="10"/>
      <c r="V149" s="5">
        <v>53</v>
      </c>
      <c r="W149" s="11">
        <f>IF(V149&gt;"a",V149,L149+V149)</f>
        <v>108</v>
      </c>
      <c r="X149" s="7"/>
    </row>
    <row r="150" spans="1:24" ht="12.75">
      <c r="A150" s="14" t="s">
        <v>108</v>
      </c>
      <c r="B150" s="15" t="str">
        <f>B149</f>
        <v>FVL</v>
      </c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v>57</v>
      </c>
      <c r="M150" s="16"/>
      <c r="N150" s="16"/>
      <c r="O150" s="16"/>
      <c r="P150" s="16"/>
      <c r="Q150" s="16"/>
      <c r="R150" s="16"/>
      <c r="S150" s="16"/>
      <c r="T150" s="16"/>
      <c r="U150" s="18"/>
      <c r="V150" s="17">
        <v>55</v>
      </c>
      <c r="W150" s="19">
        <f>IF(V150&gt;"a",V150,L150+V150)</f>
        <v>112</v>
      </c>
      <c r="X150" s="7"/>
    </row>
    <row r="151" spans="1:24" ht="13.5" thickBot="1">
      <c r="A151" s="20" t="s">
        <v>4</v>
      </c>
      <c r="B151" s="21" t="str">
        <f>B150</f>
        <v>FVL</v>
      </c>
      <c r="C151" s="21">
        <f aca="true" t="shared" si="35" ref="C151:K151">MIN(C146:C150)</f>
        <v>0</v>
      </c>
      <c r="D151" s="21">
        <f t="shared" si="35"/>
        <v>0</v>
      </c>
      <c r="E151" s="21">
        <f t="shared" si="35"/>
        <v>0</v>
      </c>
      <c r="F151" s="21">
        <f t="shared" si="35"/>
        <v>0</v>
      </c>
      <c r="G151" s="21">
        <f t="shared" si="35"/>
        <v>0</v>
      </c>
      <c r="H151" s="21">
        <f t="shared" si="35"/>
        <v>0</v>
      </c>
      <c r="I151" s="21">
        <f t="shared" si="35"/>
        <v>0</v>
      </c>
      <c r="J151" s="21">
        <f t="shared" si="35"/>
        <v>0</v>
      </c>
      <c r="K151" s="21">
        <f t="shared" si="35"/>
        <v>0</v>
      </c>
      <c r="L151" s="22">
        <f>SUM(C151:K151)</f>
        <v>0</v>
      </c>
      <c r="M151" s="21">
        <f aca="true" t="shared" si="36" ref="M151:U151">MIN(M146:M150)</f>
        <v>0</v>
      </c>
      <c r="N151" s="21">
        <f t="shared" si="36"/>
        <v>0</v>
      </c>
      <c r="O151" s="21">
        <f t="shared" si="36"/>
        <v>0</v>
      </c>
      <c r="P151" s="21">
        <f t="shared" si="36"/>
        <v>0</v>
      </c>
      <c r="Q151" s="21">
        <f t="shared" si="36"/>
        <v>0</v>
      </c>
      <c r="R151" s="21">
        <f t="shared" si="36"/>
        <v>0</v>
      </c>
      <c r="S151" s="21">
        <f t="shared" si="36"/>
        <v>0</v>
      </c>
      <c r="T151" s="21">
        <f t="shared" si="36"/>
        <v>0</v>
      </c>
      <c r="U151" s="23">
        <f t="shared" si="36"/>
        <v>0</v>
      </c>
      <c r="V151" s="22">
        <f>SUM(M151:U151)</f>
        <v>0</v>
      </c>
      <c r="W151" s="24">
        <f>L151+V151</f>
        <v>0</v>
      </c>
      <c r="X151" s="7"/>
    </row>
    <row r="152" ht="13.5" thickTop="1"/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fuhs</dc:creator>
  <cp:keywords/>
  <dc:description/>
  <cp:lastModifiedBy>Benson, Andy</cp:lastModifiedBy>
  <dcterms:created xsi:type="dcterms:W3CDTF">2012-04-09T12:54:31Z</dcterms:created>
  <dcterms:modified xsi:type="dcterms:W3CDTF">2015-04-15T16:34:41Z</dcterms:modified>
  <cp:category/>
  <cp:version/>
  <cp:contentType/>
  <cp:contentStatus/>
</cp:coreProperties>
</file>