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65416" windowWidth="12192" windowHeight="9468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<sst xmlns="http://schemas.openxmlformats.org/spreadsheetml/2006/main" count="204" uniqueCount="104">
  <si>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</si>
  <si>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</si>
  <si>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</si>
  <si>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</si>
  <si>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</si>
  <si>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</si>
  <si>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</si>
  <si>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</si>
  <si>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</si>
  <si>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</si>
  <si>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</si>
  <si>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</si>
  <si>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</si>
  <si>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</si>
  <si>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</si>
  <si>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</si>
  <si>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</si>
  <si>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</si>
  <si>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</si>
  <si>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</si>
  <si>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Ashenfelter Invitational-Division 1</t>
  </si>
  <si>
    <t>Riverside Golf Course-Janesville</t>
  </si>
  <si>
    <t>70.7/123</t>
  </si>
  <si>
    <t>Arrowhead</t>
  </si>
  <si>
    <t>Badger</t>
  </si>
  <si>
    <t>Beloit Memorial</t>
  </si>
  <si>
    <t>Janesville Craig</t>
  </si>
  <si>
    <t>Janesville Parker</t>
  </si>
  <si>
    <t>Kenosha Tremper</t>
  </si>
  <si>
    <t>Kettle Moraine</t>
  </si>
  <si>
    <t>Madison East</t>
  </si>
  <si>
    <t>Madison West</t>
  </si>
  <si>
    <t>Milwaukee Marquette</t>
  </si>
  <si>
    <t>Mukwonago</t>
  </si>
  <si>
    <t>Oconomowoc</t>
  </si>
  <si>
    <t>Watertown</t>
  </si>
  <si>
    <t>Waukesha South</t>
  </si>
  <si>
    <t>Waukesha West</t>
  </si>
  <si>
    <t>John Milner</t>
  </si>
  <si>
    <t>Cloudy and 65</t>
  </si>
  <si>
    <t>Andrew Frisinger</t>
  </si>
  <si>
    <t>Nick Zielinski</t>
  </si>
  <si>
    <t>Ben Miller</t>
  </si>
  <si>
    <t>Peter Conowall</t>
  </si>
  <si>
    <t>Aaron Kalmadge</t>
  </si>
  <si>
    <t>Keegan Ehler</t>
  </si>
  <si>
    <t>Franklin</t>
  </si>
  <si>
    <t>Alec Winston</t>
  </si>
  <si>
    <t>Bennett Knapek</t>
  </si>
  <si>
    <t>Alex Yost</t>
  </si>
  <si>
    <t>Jonathan Duggan</t>
  </si>
  <si>
    <t>Luke Bourneut</t>
  </si>
  <si>
    <t>Connor Duggan</t>
  </si>
  <si>
    <t>Jackson Rademaker</t>
  </si>
  <si>
    <t>Sam Klobucar</t>
  </si>
  <si>
    <t>John West</t>
  </si>
  <si>
    <t>Noah Davis</t>
  </si>
  <si>
    <t>Jack Eldred</t>
  </si>
  <si>
    <t>Mitchell Ott</t>
  </si>
  <si>
    <t>Jackson Rehm</t>
  </si>
  <si>
    <t>Brett Grulkowski</t>
  </si>
  <si>
    <t>Mike Osep</t>
  </si>
  <si>
    <t>Carl Hermanson</t>
  </si>
  <si>
    <t>Colin Hinkel</t>
  </si>
  <si>
    <t>Nick Kaukman</t>
  </si>
  <si>
    <t>Anthony Schrader</t>
  </si>
  <si>
    <t xml:space="preserve">Michael Henry </t>
  </si>
  <si>
    <t>Matt Zimmerman</t>
  </si>
  <si>
    <t>Austin Wolter</t>
  </si>
  <si>
    <t>Kyle Wade</t>
  </si>
  <si>
    <t>Brad Koeuler</t>
  </si>
  <si>
    <t>JT Naumam</t>
  </si>
  <si>
    <t>David Phillips</t>
  </si>
  <si>
    <t>Matt Schilling</t>
  </si>
  <si>
    <t>Jack Smith</t>
  </si>
  <si>
    <t>Dalton McGowan</t>
  </si>
  <si>
    <t>Tonee Henslee</t>
  </si>
  <si>
    <t>Charlie Carroll</t>
  </si>
  <si>
    <t>Glen Kuenzi</t>
  </si>
  <si>
    <t>Aaron Siordia</t>
  </si>
  <si>
    <t>Dean Furhmann</t>
  </si>
  <si>
    <t xml:space="preserve">Owen Cranley </t>
  </si>
  <si>
    <t>Harrison Ott</t>
  </si>
  <si>
    <t>David Keane</t>
  </si>
  <si>
    <t>Evan Hussey</t>
  </si>
  <si>
    <t>Colton Neuberger</t>
  </si>
  <si>
    <t>Ben Nienois</t>
  </si>
  <si>
    <t>Brad Leitermann</t>
  </si>
  <si>
    <t>Zach Dybul</t>
  </si>
  <si>
    <t>Brayden Dozorski</t>
  </si>
  <si>
    <t>George Kneiser</t>
  </si>
  <si>
    <t>Colin Prom</t>
  </si>
  <si>
    <t>Joey Ploch</t>
  </si>
  <si>
    <t>Brett Lange</t>
  </si>
  <si>
    <t>Alex Thompson</t>
  </si>
  <si>
    <t>Collin Travis</t>
  </si>
  <si>
    <t>Austin Douglas</t>
  </si>
  <si>
    <t>Trevor Reierson</t>
  </si>
  <si>
    <t>Jordan Longstaff</t>
  </si>
  <si>
    <t>Colin Kammerzelt</t>
  </si>
  <si>
    <t>Austin Barr</t>
  </si>
  <si>
    <t>Austin Joerg</t>
  </si>
  <si>
    <t>Wyatt Wilderman</t>
  </si>
  <si>
    <t>Jahn McDaniel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</si>
</sst>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zoomScalePageLayoutView="0" workbookViewId="0" topLeftCell="A118">
      <selection activeCell="C155" sqref="C155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13</v>
      </c>
      <c r="B1" s="39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14</v>
      </c>
      <c r="B2" s="39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15</v>
      </c>
      <c r="B3" s="37">
        <v>42126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16</v>
      </c>
      <c r="B4" s="37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17</v>
      </c>
      <c r="B5" s="37">
        <v>6350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18</v>
      </c>
      <c r="B6" s="37" t="s">
        <v>39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19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47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38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v>37</v>
      </c>
      <c r="W12" s="19">
        <f>IF(COUNT(L12,V12)&gt;0,SUM(L12,V12),0)</f>
        <v>75</v>
      </c>
    </row>
    <row r="13" spans="1:23" ht="12.75">
      <c r="A13" s="30">
        <v>2</v>
      </c>
      <c r="B13" s="20" t="s">
        <v>40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38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v>38</v>
      </c>
      <c r="W13" s="19">
        <f>IF(COUNT(L13,V13)&gt;0,SUM(L13,V13),0)</f>
        <v>76</v>
      </c>
    </row>
    <row r="14" spans="1:23" ht="12.75">
      <c r="A14" s="30">
        <v>3</v>
      </c>
      <c r="B14" s="20" t="s">
        <v>48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33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v>33</v>
      </c>
      <c r="W14" s="19">
        <f>IF(COUNT(L14,V14)&gt;0,SUM(L14,V14),0)</f>
        <v>66</v>
      </c>
    </row>
    <row r="15" spans="1:23" ht="12.75">
      <c r="A15" s="30">
        <v>4</v>
      </c>
      <c r="B15" s="20" t="s">
        <v>49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36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v>40</v>
      </c>
      <c r="W15" s="19">
        <f>IF(COUNT(L15,V15)&gt;0,SUM(L15,V15),0)</f>
        <v>76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145</v>
      </c>
      <c r="M16" s="23"/>
      <c r="N16" s="23"/>
      <c r="O16" s="23"/>
      <c r="V16" s="24"/>
      <c r="W16" s="25">
        <f>IF(COUNT(W12:W15)=4,SUM(W12:W15),IF(COUNTBLANK(W12:W15)&gt;0,SUM(W12:W15),"DQ"))</f>
        <v>293</v>
      </c>
    </row>
    <row r="17" spans="1:23" ht="12.75">
      <c r="A17" s="8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50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40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v>38</v>
      </c>
      <c r="W19" s="19">
        <f>IF(COUNT(L19,V19)&gt;0,SUM(L19,V19),0)</f>
        <v>78</v>
      </c>
    </row>
    <row r="20" spans="1:23" ht="12.75">
      <c r="A20" s="30">
        <v>2</v>
      </c>
      <c r="B20" s="20" t="s">
        <v>51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39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v>42</v>
      </c>
      <c r="W20" s="19">
        <f>IF(COUNT(L20,V20)&gt;0,SUM(L20,V20),0)</f>
        <v>81</v>
      </c>
    </row>
    <row r="21" spans="1:23" ht="12.75">
      <c r="A21" s="30">
        <v>3</v>
      </c>
      <c r="B21" s="20" t="s">
        <v>52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40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v>40</v>
      </c>
      <c r="W21" s="19">
        <f>IF(COUNT(L21,V21)&gt;0,SUM(L21,V21),0)</f>
        <v>80</v>
      </c>
    </row>
    <row r="22" spans="1:23" ht="12.75">
      <c r="A22" s="30">
        <v>4</v>
      </c>
      <c r="B22" s="20" t="s">
        <v>53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40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v>40</v>
      </c>
      <c r="W22" s="19">
        <f>IF(COUNT(L22,V22)&gt;0,SUM(L22,V22),0)</f>
        <v>80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159</v>
      </c>
      <c r="M23" s="23"/>
      <c r="N23" s="23"/>
      <c r="O23" s="23"/>
      <c r="V23" s="24"/>
      <c r="W23" s="25">
        <f>IF(COUNT(W19:W22)=4,SUM(W19:W22),IF(COUNTBLANK(W19:W22)&gt;0,SUM(W19:W22),"DQ"))</f>
        <v>319</v>
      </c>
    </row>
    <row r="24" spans="1:23" ht="15" customHeight="1">
      <c r="A24" s="8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 t="s">
        <v>54</v>
      </c>
      <c r="C26" s="17"/>
      <c r="D26" s="17"/>
      <c r="E26" s="17"/>
      <c r="F26" s="17"/>
      <c r="G26" s="17"/>
      <c r="H26" s="17"/>
      <c r="I26" s="17"/>
      <c r="J26" s="17"/>
      <c r="K26" s="17"/>
      <c r="L26" s="18">
        <v>40</v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v>37</v>
      </c>
      <c r="W26" s="19">
        <f>IF(COUNT(L26,V26)&gt;0,SUM(L26,V26),0)</f>
        <v>77</v>
      </c>
    </row>
    <row r="27" spans="1:23" ht="12.75">
      <c r="A27" s="30">
        <v>2</v>
      </c>
      <c r="B27" s="20" t="s">
        <v>55</v>
      </c>
      <c r="C27" s="17"/>
      <c r="D27" s="17"/>
      <c r="E27" s="17"/>
      <c r="F27" s="17"/>
      <c r="G27" s="17"/>
      <c r="H27" s="17"/>
      <c r="I27" s="17"/>
      <c r="J27" s="17"/>
      <c r="K27" s="17"/>
      <c r="L27" s="18">
        <v>41</v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v>46</v>
      </c>
      <c r="W27" s="19">
        <f>IF(COUNT(L27,V27)&gt;0,SUM(L27,V27),0)</f>
        <v>87</v>
      </c>
    </row>
    <row r="28" spans="1:23" ht="12.75">
      <c r="A28" s="30">
        <v>3</v>
      </c>
      <c r="B28" s="20" t="s">
        <v>56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45</v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v>46</v>
      </c>
      <c r="W28" s="19">
        <f>IF(COUNT(L28,V28)&gt;0,SUM(L28,V28),0)</f>
        <v>91</v>
      </c>
    </row>
    <row r="29" spans="1:23" ht="12.75">
      <c r="A29" s="30">
        <v>4</v>
      </c>
      <c r="B29" s="20" t="s">
        <v>57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45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v>49</v>
      </c>
      <c r="W29" s="19">
        <f>IF(COUNT(L29,V29)&gt;0,SUM(L29,V29),0)</f>
        <v>94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171</v>
      </c>
      <c r="M30" s="23"/>
      <c r="N30" s="23"/>
      <c r="O30" s="23"/>
      <c r="V30" s="24"/>
      <c r="W30" s="25">
        <f>IF(COUNT(W26:W29)=4,SUM(W26:W29),IF(COUNTBLANK(W26:W29)&gt;0,SUM(W26:W29),"DQ"))</f>
        <v>349</v>
      </c>
    </row>
    <row r="31" spans="1:23" ht="12.75">
      <c r="A31" s="7" t="s">
        <v>46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 t="s">
        <v>58</v>
      </c>
      <c r="C33" s="17"/>
      <c r="D33" s="17"/>
      <c r="E33" s="17"/>
      <c r="F33" s="17"/>
      <c r="G33" s="17"/>
      <c r="H33" s="17"/>
      <c r="I33" s="17"/>
      <c r="J33" s="17"/>
      <c r="K33" s="17"/>
      <c r="L33" s="18">
        <v>44</v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v>42</v>
      </c>
      <c r="W33" s="19">
        <f>IF(COUNT(L33,V33)&gt;0,SUM(L33,V33),0)</f>
        <v>86</v>
      </c>
    </row>
    <row r="34" spans="1:23" ht="12.75">
      <c r="A34" s="30">
        <v>2</v>
      </c>
      <c r="B34" s="20" t="s">
        <v>59</v>
      </c>
      <c r="C34" s="17"/>
      <c r="D34" s="17"/>
      <c r="E34" s="17"/>
      <c r="F34" s="17"/>
      <c r="G34" s="17"/>
      <c r="H34" s="17"/>
      <c r="I34" s="17"/>
      <c r="J34" s="17"/>
      <c r="K34" s="17"/>
      <c r="L34" s="18">
        <v>41</v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v>39</v>
      </c>
      <c r="W34" s="19">
        <f>IF(COUNT(L34,V34)&gt;0,SUM(L34,V34),0)</f>
        <v>80</v>
      </c>
    </row>
    <row r="35" spans="1:23" ht="12.75">
      <c r="A35" s="30">
        <v>3</v>
      </c>
      <c r="B35" s="20" t="s">
        <v>60</v>
      </c>
      <c r="C35" s="17"/>
      <c r="D35" s="17"/>
      <c r="E35" s="17"/>
      <c r="F35" s="17"/>
      <c r="G35" s="17"/>
      <c r="H35" s="17"/>
      <c r="I35" s="17"/>
      <c r="J35" s="17"/>
      <c r="K35" s="17"/>
      <c r="L35" s="18">
        <v>43</v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v>42</v>
      </c>
      <c r="W35" s="19">
        <f>IF(COUNT(L35,V35)&gt;0,SUM(L35,V35),0)</f>
        <v>85</v>
      </c>
    </row>
    <row r="36" spans="1:23" ht="12.75">
      <c r="A36" s="30">
        <v>4</v>
      </c>
      <c r="B36" s="20" t="s">
        <v>61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55</v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v>45</v>
      </c>
      <c r="W36" s="19">
        <f>IF(COUNT(L36,V36)&gt;0,SUM(L36,V36),0)</f>
        <v>100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183</v>
      </c>
      <c r="M37" s="23"/>
      <c r="N37" s="23"/>
      <c r="O37" s="23"/>
      <c r="V37" s="24"/>
      <c r="W37" s="25">
        <f>IF(COUNT(W33:W36)=4,SUM(W33:W36),IF(COUNTBLANK(W33:W36)&gt;0,SUM(W33:W36),"DQ"))</f>
        <v>351</v>
      </c>
    </row>
    <row r="38" spans="1:23" ht="12.75">
      <c r="A38" s="7" t="s">
        <v>26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 t="s">
        <v>62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v>45</v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v>43</v>
      </c>
      <c r="W40" s="19">
        <f>IF(COUNT(L40,V40)&gt;0,SUM(L40,V40),0)</f>
        <v>88</v>
      </c>
    </row>
    <row r="41" spans="1:23" ht="12.75">
      <c r="A41" s="30">
        <v>2</v>
      </c>
      <c r="B41" s="20" t="s">
        <v>63</v>
      </c>
      <c r="C41" s="17"/>
      <c r="D41" s="17"/>
      <c r="E41" s="17"/>
      <c r="F41" s="17"/>
      <c r="G41" s="17"/>
      <c r="H41" s="17"/>
      <c r="I41" s="17"/>
      <c r="J41" s="17"/>
      <c r="K41" s="17"/>
      <c r="L41" s="18">
        <v>52</v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v>53</v>
      </c>
      <c r="W41" s="19">
        <f>IF(COUNT(L41,V41)&gt;0,SUM(L41,V41),0)</f>
        <v>105</v>
      </c>
    </row>
    <row r="42" spans="1:23" ht="12.75">
      <c r="A42" s="30">
        <v>3</v>
      </c>
      <c r="B42" s="20" t="s">
        <v>64</v>
      </c>
      <c r="C42" s="17"/>
      <c r="D42" s="17"/>
      <c r="E42" s="17"/>
      <c r="F42" s="17"/>
      <c r="G42" s="17"/>
      <c r="H42" s="17"/>
      <c r="I42" s="17"/>
      <c r="J42" s="17"/>
      <c r="K42" s="17"/>
      <c r="L42" s="18">
        <v>40</v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v>48</v>
      </c>
      <c r="W42" s="19">
        <f>IF(COUNT(L42,V42)&gt;0,SUM(L42,V42),0)</f>
        <v>88</v>
      </c>
    </row>
    <row r="43" spans="1:23" ht="12.75">
      <c r="A43" s="30">
        <v>4</v>
      </c>
      <c r="B43" s="20" t="s">
        <v>65</v>
      </c>
      <c r="C43" s="17"/>
      <c r="D43" s="17"/>
      <c r="E43" s="17"/>
      <c r="F43" s="17"/>
      <c r="G43" s="17"/>
      <c r="H43" s="17"/>
      <c r="I43" s="17"/>
      <c r="J43" s="17"/>
      <c r="K43" s="17"/>
      <c r="L43" s="18">
        <v>45</v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v>49</v>
      </c>
      <c r="W43" s="19">
        <f>IF(COUNT(L43,V43)&gt;0,SUM(L43,V43),0)</f>
        <v>94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182</v>
      </c>
      <c r="M44" s="23"/>
      <c r="N44" s="23"/>
      <c r="O44" s="23"/>
      <c r="V44" s="24"/>
      <c r="W44" s="25">
        <f>IF(COUNT(W40:W43)=4,SUM(W40:W43),IF(COUNTBLANK(W40:W43)&gt;0,SUM(W40:W43),"DQ"))</f>
        <v>375</v>
      </c>
    </row>
    <row r="45" spans="1:23" ht="12.75">
      <c r="A45" s="7" t="s">
        <v>27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 t="s">
        <v>38</v>
      </c>
      <c r="C47" s="17"/>
      <c r="D47" s="17"/>
      <c r="E47" s="17"/>
      <c r="F47" s="17"/>
      <c r="G47" s="17"/>
      <c r="H47" s="17"/>
      <c r="I47" s="17"/>
      <c r="J47" s="17"/>
      <c r="K47" s="17"/>
      <c r="L47" s="18">
        <v>36</v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v>41</v>
      </c>
      <c r="W47" s="19">
        <f>IF(COUNT(L47,V47)&gt;0,SUM(L47,V47),0)</f>
        <v>77</v>
      </c>
    </row>
    <row r="48" spans="1:23" ht="12.75">
      <c r="A48" s="30">
        <v>2</v>
      </c>
      <c r="B48" s="20" t="s">
        <v>66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47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v>45</v>
      </c>
      <c r="W48" s="19">
        <f>IF(COUNT(L48,V48)&gt;0,SUM(L48,V48),0)</f>
        <v>92</v>
      </c>
    </row>
    <row r="49" spans="1:23" ht="12.75">
      <c r="A49" s="30">
        <v>3</v>
      </c>
      <c r="B49" s="20" t="s">
        <v>67</v>
      </c>
      <c r="C49" s="17"/>
      <c r="D49" s="17"/>
      <c r="E49" s="17"/>
      <c r="F49" s="17"/>
      <c r="G49" s="17"/>
      <c r="H49" s="17"/>
      <c r="I49" s="17"/>
      <c r="J49" s="17"/>
      <c r="K49" s="17"/>
      <c r="L49" s="18">
        <v>39</v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v>42</v>
      </c>
      <c r="W49" s="19">
        <f>IF(COUNT(L49,V49)&gt;0,SUM(L49,V49),0)</f>
        <v>81</v>
      </c>
    </row>
    <row r="50" spans="1:23" ht="12.75">
      <c r="A50" s="30">
        <v>4</v>
      </c>
      <c r="B50" s="20" t="s">
        <v>68</v>
      </c>
      <c r="C50" s="17"/>
      <c r="D50" s="17"/>
      <c r="E50" s="17"/>
      <c r="F50" s="17"/>
      <c r="G50" s="17"/>
      <c r="H50" s="17"/>
      <c r="I50" s="17"/>
      <c r="J50" s="17"/>
      <c r="K50" s="17"/>
      <c r="L50" s="18">
        <v>46</v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v>44</v>
      </c>
      <c r="W50" s="19">
        <f>IF(COUNT(L50,V50)&gt;0,SUM(L50,V50),0)</f>
        <v>90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168</v>
      </c>
      <c r="M51" s="23"/>
      <c r="N51" s="23"/>
      <c r="O51" s="23"/>
      <c r="V51" s="24"/>
      <c r="W51" s="25">
        <f>IF(COUNT(W47:W50)=4,SUM(W47:W50),IF(COUNTBLANK(W47:W50)&gt;0,SUM(W47:W50),"DQ"))</f>
        <v>340</v>
      </c>
    </row>
    <row r="52" spans="1:23" ht="12.75">
      <c r="A52" s="7" t="s">
        <v>28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 t="s">
        <v>42</v>
      </c>
      <c r="C54" s="17"/>
      <c r="D54" s="17"/>
      <c r="E54" s="17"/>
      <c r="F54" s="17"/>
      <c r="G54" s="17"/>
      <c r="H54" s="17"/>
      <c r="I54" s="17"/>
      <c r="J54" s="17"/>
      <c r="K54" s="17"/>
      <c r="L54" s="18">
        <v>43</v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v>42</v>
      </c>
      <c r="W54" s="19">
        <f>IF(COUNT(L54,V54)&gt;0,SUM(L54,V54),0)</f>
        <v>85</v>
      </c>
    </row>
    <row r="55" spans="1:23" ht="12.75">
      <c r="A55" s="30">
        <v>2</v>
      </c>
      <c r="B55" s="20" t="s">
        <v>41</v>
      </c>
      <c r="C55" s="17"/>
      <c r="D55" s="17"/>
      <c r="E55" s="17"/>
      <c r="F55" s="17"/>
      <c r="G55" s="17"/>
      <c r="H55" s="17"/>
      <c r="I55" s="17"/>
      <c r="J55" s="17"/>
      <c r="K55" s="17"/>
      <c r="L55" s="18">
        <v>41</v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v>43</v>
      </c>
      <c r="W55" s="19">
        <f>IF(COUNT(L55,V55)&gt;0,SUM(L55,V55),0)</f>
        <v>84</v>
      </c>
    </row>
    <row r="56" spans="1:23" ht="12.75">
      <c r="A56" s="30">
        <v>3</v>
      </c>
      <c r="B56" s="20" t="s">
        <v>69</v>
      </c>
      <c r="C56" s="17"/>
      <c r="D56" s="17"/>
      <c r="E56" s="17"/>
      <c r="F56" s="17"/>
      <c r="G56" s="17"/>
      <c r="H56" s="17"/>
      <c r="I56" s="17"/>
      <c r="J56" s="17"/>
      <c r="K56" s="17"/>
      <c r="L56" s="18">
        <v>44</v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v>42</v>
      </c>
      <c r="W56" s="19">
        <f>IF(COUNT(L56,V56)&gt;0,SUM(L56,V56),0)</f>
        <v>86</v>
      </c>
    </row>
    <row r="57" spans="1:23" ht="12.75">
      <c r="A57" s="30">
        <v>4</v>
      </c>
      <c r="B57" s="20" t="s">
        <v>70</v>
      </c>
      <c r="C57" s="17"/>
      <c r="D57" s="17"/>
      <c r="E57" s="17"/>
      <c r="F57" s="17"/>
      <c r="G57" s="17"/>
      <c r="H57" s="17"/>
      <c r="I57" s="17"/>
      <c r="J57" s="17"/>
      <c r="K57" s="17"/>
      <c r="L57" s="18">
        <v>42</v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v>43</v>
      </c>
      <c r="W57" s="19">
        <f>IF(COUNT(L57,V57)&gt;0,SUM(L57,V57),0)</f>
        <v>85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170</v>
      </c>
      <c r="M58" s="23"/>
      <c r="N58" s="23"/>
      <c r="O58" s="23"/>
      <c r="V58" s="24"/>
      <c r="W58" s="25">
        <f>IF(COUNT(W54:W57)=4,SUM(W54:W57),IF(COUNTBLANK(W54:W57)&gt;0,SUM(W54:W57),"DQ"))</f>
        <v>340</v>
      </c>
    </row>
    <row r="59" spans="1:23" ht="12.75">
      <c r="A59" s="7" t="s">
        <v>29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 t="s">
        <v>71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42</v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v>44</v>
      </c>
      <c r="W61" s="19">
        <f>IF(COUNT(L61,V61)&gt;0,SUM(L61,V61),0)</f>
        <v>86</v>
      </c>
    </row>
    <row r="62" spans="1:23" ht="12.75">
      <c r="A62" s="30">
        <v>2</v>
      </c>
      <c r="B62" s="20" t="s">
        <v>72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44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43</v>
      </c>
      <c r="W62" s="19">
        <f>IF(COUNT(L62,V62)&gt;0,SUM(L62,V62),0)</f>
        <v>87</v>
      </c>
    </row>
    <row r="63" spans="1:23" ht="12.75">
      <c r="A63" s="30">
        <v>3</v>
      </c>
      <c r="B63" s="20" t="s">
        <v>73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44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42</v>
      </c>
      <c r="W63" s="19">
        <f>IF(COUNT(L63,V63)&gt;0,SUM(L63,V63),0)</f>
        <v>86</v>
      </c>
    </row>
    <row r="64" spans="1:23" ht="12.75">
      <c r="A64" s="30">
        <v>4</v>
      </c>
      <c r="B64" s="20" t="s">
        <v>74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41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42</v>
      </c>
      <c r="W64" s="19">
        <f>IF(COUNT(L64,V64)&gt;0,SUM(L64,V64),0)</f>
        <v>83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171</v>
      </c>
      <c r="M65" s="23"/>
      <c r="N65" s="23"/>
      <c r="O65" s="23"/>
      <c r="V65" s="24"/>
      <c r="W65" s="25">
        <f>IF(COUNT(W61:W64)=4,SUM(W61:W64),IF(COUNTBLANK(W61:W64)&gt;0,SUM(W61:W64),"DQ"))</f>
        <v>342</v>
      </c>
    </row>
    <row r="66" spans="1:23" ht="12.75">
      <c r="A66" s="7" t="s">
        <v>30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43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40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v>39</v>
      </c>
      <c r="W68" s="19">
        <f>IF(COUNT(L68,V68)&gt;0,SUM(L68,V68),0)</f>
        <v>79</v>
      </c>
    </row>
    <row r="69" spans="1:23" ht="12.75">
      <c r="A69" s="30">
        <v>2</v>
      </c>
      <c r="B69" s="20" t="s">
        <v>75</v>
      </c>
      <c r="C69" s="17"/>
      <c r="D69" s="17"/>
      <c r="E69" s="17"/>
      <c r="F69" s="17"/>
      <c r="G69" s="17"/>
      <c r="H69" s="17"/>
      <c r="I69" s="17"/>
      <c r="J69" s="17"/>
      <c r="K69" s="17"/>
      <c r="L69" s="18">
        <v>46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v>50</v>
      </c>
      <c r="W69" s="19">
        <f>IF(COUNT(L69,V69)&gt;0,SUM(L69,V69),0)</f>
        <v>96</v>
      </c>
    </row>
    <row r="70" spans="1:23" ht="12.75">
      <c r="A70" s="30">
        <v>3</v>
      </c>
      <c r="B70" s="20" t="s">
        <v>76</v>
      </c>
      <c r="C70" s="17"/>
      <c r="D70" s="17"/>
      <c r="E70" s="17"/>
      <c r="F70" s="17"/>
      <c r="G70" s="17"/>
      <c r="H70" s="17"/>
      <c r="I70" s="17"/>
      <c r="J70" s="17"/>
      <c r="K70" s="17"/>
      <c r="L70" s="18">
        <v>51</v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v>52</v>
      </c>
      <c r="W70" s="19">
        <f>IF(COUNT(L70,V70)&gt;0,SUM(L70,V70),0)</f>
        <v>103</v>
      </c>
    </row>
    <row r="71" spans="1:23" ht="12.75">
      <c r="A71" s="30">
        <v>4</v>
      </c>
      <c r="B71" s="20" t="s">
        <v>77</v>
      </c>
      <c r="C71" s="17"/>
      <c r="D71" s="17"/>
      <c r="E71" s="17"/>
      <c r="F71" s="17"/>
      <c r="G71" s="17"/>
      <c r="H71" s="17"/>
      <c r="I71" s="17"/>
      <c r="J71" s="17"/>
      <c r="K71" s="17"/>
      <c r="L71" s="18">
        <v>51</v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v>56</v>
      </c>
      <c r="W71" s="19">
        <f>IF(COUNT(L71,V71)&gt;0,SUM(L71,V71),0)</f>
        <v>107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188</v>
      </c>
      <c r="M72" s="23"/>
      <c r="N72" s="23"/>
      <c r="O72" s="23"/>
      <c r="V72" s="24"/>
      <c r="W72" s="25">
        <f>IF(COUNT(W68:W71)=4,SUM(W68:W71),IF(COUNTBLANK(W68:W71)&gt;0,SUM(W68:W71),"DQ"))</f>
        <v>385</v>
      </c>
    </row>
    <row r="73" spans="1:23" ht="12.75">
      <c r="A73" s="7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/>
      <c r="M75" s="17"/>
      <c r="N75" s="17"/>
      <c r="O75" s="17"/>
      <c r="P75" s="17"/>
      <c r="Q75" s="17"/>
      <c r="R75" s="17"/>
      <c r="S75" s="17"/>
      <c r="T75" s="17"/>
      <c r="U75" s="17"/>
      <c r="V75" s="18"/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17"/>
      <c r="N76" s="17"/>
      <c r="O76" s="17"/>
      <c r="P76" s="21"/>
      <c r="Q76" s="21"/>
      <c r="R76" s="21"/>
      <c r="S76" s="21"/>
      <c r="T76" s="21"/>
      <c r="U76" s="21"/>
      <c r="V76" s="18"/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7"/>
      <c r="N77" s="17"/>
      <c r="O77" s="17"/>
      <c r="P77" s="21"/>
      <c r="Q77" s="21"/>
      <c r="R77" s="21"/>
      <c r="S77" s="21"/>
      <c r="T77" s="21"/>
      <c r="U77" s="21"/>
      <c r="V77" s="18"/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  <c r="O78" s="17"/>
      <c r="P78" s="21"/>
      <c r="Q78" s="21"/>
      <c r="R78" s="21"/>
      <c r="S78" s="21"/>
      <c r="T78" s="21"/>
      <c r="U78" s="21"/>
      <c r="V78" s="18"/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31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 t="s">
        <v>78</v>
      </c>
      <c r="C82" s="17"/>
      <c r="D82" s="17"/>
      <c r="E82" s="17"/>
      <c r="F82" s="17"/>
      <c r="G82" s="17"/>
      <c r="H82" s="17"/>
      <c r="I82" s="17"/>
      <c r="J82" s="17"/>
      <c r="K82" s="17"/>
      <c r="L82" s="18">
        <v>42</v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v>41</v>
      </c>
      <c r="W82" s="19">
        <f>IF(COUNT(L82,V82)&gt;0,SUM(L82,V82),0)</f>
        <v>83</v>
      </c>
    </row>
    <row r="83" spans="1:23" ht="12.75">
      <c r="A83" s="30">
        <v>2</v>
      </c>
      <c r="B83" s="20" t="s">
        <v>79</v>
      </c>
      <c r="C83" s="17"/>
      <c r="D83" s="17"/>
      <c r="E83" s="17"/>
      <c r="F83" s="17"/>
      <c r="G83" s="17"/>
      <c r="H83" s="17"/>
      <c r="I83" s="17"/>
      <c r="J83" s="17"/>
      <c r="K83" s="17"/>
      <c r="L83" s="18">
        <v>42</v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v>42</v>
      </c>
      <c r="W83" s="19">
        <f>IF(COUNT(L83,V83)&gt;0,SUM(L83,V83),0)</f>
        <v>84</v>
      </c>
    </row>
    <row r="84" spans="1:23" ht="12.75">
      <c r="A84" s="30">
        <v>3</v>
      </c>
      <c r="B84" s="20" t="s">
        <v>80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v>44</v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v>45</v>
      </c>
      <c r="W84" s="19">
        <f>IF(COUNT(L84,V84)&gt;0,SUM(L84,V84),0)</f>
        <v>89</v>
      </c>
    </row>
    <row r="85" spans="1:23" ht="12.75">
      <c r="A85" s="30">
        <v>4</v>
      </c>
      <c r="B85" s="20" t="s">
        <v>81</v>
      </c>
      <c r="C85" s="17"/>
      <c r="D85" s="17"/>
      <c r="E85" s="17"/>
      <c r="F85" s="17"/>
      <c r="G85" s="17"/>
      <c r="H85" s="17"/>
      <c r="I85" s="17"/>
      <c r="J85" s="17"/>
      <c r="K85" s="17"/>
      <c r="L85" s="18">
        <v>44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v>42</v>
      </c>
      <c r="W85" s="19">
        <f>IF(COUNT(L85,V85)&gt;0,SUM(L85,V85),0)</f>
        <v>86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172</v>
      </c>
      <c r="M86" s="23"/>
      <c r="N86" s="23"/>
      <c r="O86" s="23"/>
      <c r="V86" s="24"/>
      <c r="W86" s="25">
        <f>IF(COUNT(W82:W85)=4,SUM(W82:W85),IF(COUNTBLANK(W82:W85)&gt;0,SUM(W82:W85),"DQ"))</f>
        <v>342</v>
      </c>
    </row>
    <row r="87" spans="1:23" ht="12.75">
      <c r="A87" s="7" t="s">
        <v>32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 t="s">
        <v>82</v>
      </c>
      <c r="C89" s="17"/>
      <c r="D89" s="17"/>
      <c r="E89" s="17"/>
      <c r="F89" s="17"/>
      <c r="G89" s="17"/>
      <c r="H89" s="17"/>
      <c r="I89" s="17"/>
      <c r="J89" s="17"/>
      <c r="K89" s="17"/>
      <c r="L89" s="18">
        <v>35</v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v>37</v>
      </c>
      <c r="W89" s="19">
        <f>IF(COUNT(L89,V89)&gt;0,SUM(L89,V89),0)</f>
        <v>72</v>
      </c>
    </row>
    <row r="90" spans="1:23" ht="12.75">
      <c r="A90" s="30">
        <v>2</v>
      </c>
      <c r="B90" s="20" t="s">
        <v>83</v>
      </c>
      <c r="C90" s="17"/>
      <c r="D90" s="17"/>
      <c r="E90" s="17"/>
      <c r="F90" s="17"/>
      <c r="G90" s="17"/>
      <c r="H90" s="17"/>
      <c r="I90" s="17"/>
      <c r="J90" s="17"/>
      <c r="K90" s="17"/>
      <c r="L90" s="18">
        <v>38</v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v>38</v>
      </c>
      <c r="W90" s="19">
        <f>IF(COUNT(L90,V90)&gt;0,SUM(L90,V90),0)</f>
        <v>76</v>
      </c>
    </row>
    <row r="91" spans="1:23" ht="12.75">
      <c r="A91" s="30">
        <v>3</v>
      </c>
      <c r="B91" s="20" t="s">
        <v>84</v>
      </c>
      <c r="C91" s="17"/>
      <c r="D91" s="17"/>
      <c r="E91" s="17"/>
      <c r="F91" s="17"/>
      <c r="G91" s="17"/>
      <c r="H91" s="17"/>
      <c r="I91" s="17"/>
      <c r="J91" s="17"/>
      <c r="K91" s="17"/>
      <c r="L91" s="18">
        <v>36</v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v>43</v>
      </c>
      <c r="W91" s="19">
        <f>IF(COUNT(L91,V91)&gt;0,SUM(L91,V91),0)</f>
        <v>79</v>
      </c>
    </row>
    <row r="92" spans="1:23" ht="12.75">
      <c r="A92" s="30">
        <v>4</v>
      </c>
      <c r="B92" s="20" t="s">
        <v>85</v>
      </c>
      <c r="C92" s="17"/>
      <c r="D92" s="17"/>
      <c r="E92" s="17"/>
      <c r="F92" s="17"/>
      <c r="G92" s="17"/>
      <c r="H92" s="17"/>
      <c r="I92" s="17"/>
      <c r="J92" s="17"/>
      <c r="K92" s="17"/>
      <c r="L92" s="18">
        <v>39</v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v>40</v>
      </c>
      <c r="W92" s="19">
        <f>IF(COUNT(L92,V92)&gt;0,SUM(L92,V92),0)</f>
        <v>79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148</v>
      </c>
      <c r="M93" s="23"/>
      <c r="N93" s="23"/>
      <c r="O93" s="23"/>
      <c r="V93" s="24"/>
      <c r="W93" s="25">
        <f>IF(COUNT(W89:W92)=4,SUM(W89:W92),IF(COUNTBLANK(W89:W92)&gt;0,SUM(W89:W92),"DQ"))</f>
        <v>306</v>
      </c>
    </row>
    <row r="94" spans="1:23" ht="12.75">
      <c r="A94" s="7" t="s">
        <v>33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 t="s">
        <v>86</v>
      </c>
      <c r="C96" s="17"/>
      <c r="D96" s="17"/>
      <c r="E96" s="17"/>
      <c r="F96" s="17"/>
      <c r="G96" s="17"/>
      <c r="H96" s="17"/>
      <c r="I96" s="17"/>
      <c r="J96" s="17"/>
      <c r="K96" s="17"/>
      <c r="L96" s="18">
        <v>38</v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v>38</v>
      </c>
      <c r="W96" s="19">
        <f>IF(COUNT(L96,V96)&gt;0,SUM(L96,V96),0)</f>
        <v>76</v>
      </c>
    </row>
    <row r="97" spans="1:23" ht="12.75">
      <c r="A97" s="30">
        <v>2</v>
      </c>
      <c r="B97" s="20" t="s">
        <v>87</v>
      </c>
      <c r="C97" s="17"/>
      <c r="D97" s="17"/>
      <c r="E97" s="17"/>
      <c r="F97" s="17"/>
      <c r="G97" s="17"/>
      <c r="H97" s="17"/>
      <c r="I97" s="17"/>
      <c r="J97" s="17"/>
      <c r="K97" s="17"/>
      <c r="L97" s="18">
        <v>42</v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v>43</v>
      </c>
      <c r="W97" s="19">
        <f>IF(COUNT(L97,V97)&gt;0,SUM(L97,V97),0)</f>
        <v>85</v>
      </c>
    </row>
    <row r="98" spans="1:23" ht="12.75">
      <c r="A98" s="30">
        <v>3</v>
      </c>
      <c r="B98" s="20" t="s">
        <v>88</v>
      </c>
      <c r="C98" s="17"/>
      <c r="D98" s="17"/>
      <c r="E98" s="17"/>
      <c r="F98" s="17"/>
      <c r="G98" s="17"/>
      <c r="H98" s="17"/>
      <c r="I98" s="17"/>
      <c r="J98" s="17"/>
      <c r="K98" s="17"/>
      <c r="L98" s="18">
        <v>41</v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v>42</v>
      </c>
      <c r="W98" s="19">
        <f>IF(COUNT(L98,V98)&gt;0,SUM(L98,V98),0)</f>
        <v>83</v>
      </c>
    </row>
    <row r="99" spans="1:23" ht="12.75">
      <c r="A99" s="30">
        <v>4</v>
      </c>
      <c r="B99" s="20" t="s">
        <v>89</v>
      </c>
      <c r="C99" s="17"/>
      <c r="D99" s="17"/>
      <c r="E99" s="17"/>
      <c r="F99" s="17"/>
      <c r="G99" s="17"/>
      <c r="H99" s="17"/>
      <c r="I99" s="17"/>
      <c r="J99" s="17"/>
      <c r="K99" s="17"/>
      <c r="L99" s="18">
        <v>44</v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v>42</v>
      </c>
      <c r="W99" s="19">
        <f>IF(COUNT(L99,V99)&gt;0,SUM(L99,V99),0)</f>
        <v>86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165</v>
      </c>
      <c r="M100" s="23"/>
      <c r="N100" s="23"/>
      <c r="O100" s="23"/>
      <c r="V100" s="24"/>
      <c r="W100" s="25">
        <f>IF(COUNT(W96:W99)=4,SUM(W96:W99),IF(COUNTBLANK(W96:W99)&gt;0,SUM(W96:W99),"DQ"))</f>
        <v>330</v>
      </c>
    </row>
    <row r="101" spans="1:23" ht="12.75">
      <c r="A101" s="7" t="s">
        <v>34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 t="s">
        <v>90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v>37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v>42</v>
      </c>
      <c r="W103" s="19">
        <f>IF(COUNT(L103,V103)&gt;0,SUM(L103,V103),0)</f>
        <v>79</v>
      </c>
    </row>
    <row r="104" spans="1:23" ht="12.75">
      <c r="A104" s="30">
        <v>2</v>
      </c>
      <c r="B104" s="20" t="s">
        <v>91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v>46</v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v>44</v>
      </c>
      <c r="W104" s="19">
        <f>IF(COUNT(L104,V104)&gt;0,SUM(L104,V104),0)</f>
        <v>90</v>
      </c>
    </row>
    <row r="105" spans="1:23" ht="12.75">
      <c r="A105" s="30">
        <v>3</v>
      </c>
      <c r="B105" s="20" t="s">
        <v>92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v>43</v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v>41</v>
      </c>
      <c r="W105" s="19">
        <f>IF(COUNT(L105,V105)&gt;0,SUM(L105,V105),0)</f>
        <v>84</v>
      </c>
    </row>
    <row r="106" spans="1:23" ht="12.75">
      <c r="A106" s="30">
        <v>4</v>
      </c>
      <c r="B106" s="20" t="s">
        <v>93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v>44</v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v>40</v>
      </c>
      <c r="W106" s="19">
        <f>IF(COUNT(L106,V106)&gt;0,SUM(L106,V106),0)</f>
        <v>84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170</v>
      </c>
      <c r="M107" s="23"/>
      <c r="N107" s="23"/>
      <c r="O107" s="23"/>
      <c r="V107" s="24"/>
      <c r="W107" s="25">
        <f>IF(COUNT(W103:W106)=4,SUM(W103:W106),IF(COUNTBLANK(W103:W106)&gt;0,SUM(W103:W106),"DQ"))</f>
        <v>337</v>
      </c>
    </row>
    <row r="108" spans="1:23" ht="12.75">
      <c r="A108" s="7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7"/>
      <c r="N110" s="17"/>
      <c r="O110" s="17"/>
      <c r="P110" s="17"/>
      <c r="Q110" s="17"/>
      <c r="R110" s="17"/>
      <c r="S110" s="17"/>
      <c r="T110" s="17"/>
      <c r="U110" s="17"/>
      <c r="V110" s="18"/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7"/>
      <c r="N111" s="17"/>
      <c r="O111" s="17"/>
      <c r="P111" s="21"/>
      <c r="Q111" s="21"/>
      <c r="R111" s="21"/>
      <c r="S111" s="21"/>
      <c r="T111" s="21"/>
      <c r="U111" s="21"/>
      <c r="V111" s="18"/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17"/>
      <c r="Q112" s="17"/>
      <c r="R112" s="17"/>
      <c r="S112" s="17"/>
      <c r="T112" s="17"/>
      <c r="U112" s="17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17"/>
      <c r="Q113" s="17"/>
      <c r="R113" s="17"/>
      <c r="S113" s="17"/>
      <c r="T113" s="17"/>
      <c r="U113" s="17"/>
      <c r="V113" s="18"/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35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 t="s">
        <v>94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v>49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v>43</v>
      </c>
      <c r="W117" s="19">
        <f>IF(COUNT(L117,V117)&gt;0,SUM(L117,V117),0)</f>
        <v>92</v>
      </c>
    </row>
    <row r="118" spans="1:23" ht="12.75">
      <c r="A118" s="30">
        <v>2</v>
      </c>
      <c r="B118" s="20" t="s">
        <v>95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v>47</v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v>51</v>
      </c>
      <c r="W118" s="19">
        <f>IF(COUNT(L118,V118)&gt;0,SUM(L118,V118),0)</f>
        <v>98</v>
      </c>
    </row>
    <row r="119" spans="1:23" ht="12.75">
      <c r="A119" s="30">
        <v>3</v>
      </c>
      <c r="B119" s="20" t="s">
        <v>96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v>48</v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v>48</v>
      </c>
      <c r="W119" s="19">
        <f>IF(COUNT(L119,V119)&gt;0,SUM(L119,V119),0)</f>
        <v>96</v>
      </c>
    </row>
    <row r="120" spans="1:23" ht="12.75">
      <c r="A120" s="30">
        <v>4</v>
      </c>
      <c r="B120" s="20" t="s">
        <v>97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v>49</v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v>47</v>
      </c>
      <c r="W120" s="19">
        <f>IF(COUNT(L120,V120)&gt;0,SUM(L120,V120),0)</f>
        <v>96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193</v>
      </c>
      <c r="M121" s="23"/>
      <c r="N121" s="23"/>
      <c r="O121" s="23"/>
      <c r="V121" s="24"/>
      <c r="W121" s="25">
        <f>IF(COUNT(W117:W120)=4,SUM(W117:W120),IF(COUNTBLANK(W117:W120)&gt;0,SUM(W117:W120),"DQ"))</f>
        <v>382</v>
      </c>
    </row>
    <row r="122" spans="1:23" ht="12.75">
      <c r="A122" s="7" t="s">
        <v>36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44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v>43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v>42</v>
      </c>
      <c r="W124" s="19">
        <f>IF(COUNT(L124,V124)&gt;0,SUM(L124,V124),0)</f>
        <v>85</v>
      </c>
    </row>
    <row r="125" spans="1:23" ht="12.75">
      <c r="A125" s="30">
        <v>2</v>
      </c>
      <c r="B125" s="20" t="s">
        <v>98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v>41</v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v>42</v>
      </c>
      <c r="W125" s="19">
        <f>IF(COUNT(L125,V125)&gt;0,SUM(L125,V125),0)</f>
        <v>83</v>
      </c>
    </row>
    <row r="126" spans="1:23" ht="12.75">
      <c r="A126" s="30">
        <v>3</v>
      </c>
      <c r="B126" s="20" t="s">
        <v>45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v>41</v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v>41</v>
      </c>
      <c r="W126" s="19">
        <f>IF(COUNT(L126,V126)&gt;0,SUM(L126,V126),0)</f>
        <v>82</v>
      </c>
    </row>
    <row r="127" spans="1:23" ht="12.75">
      <c r="A127" s="30">
        <v>4</v>
      </c>
      <c r="B127" s="20" t="s">
        <v>99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v>48</v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v>53</v>
      </c>
      <c r="W127" s="19">
        <f>IF(COUNT(L127,V127)&gt;0,SUM(L127,V127),0)</f>
        <v>101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173</v>
      </c>
      <c r="M128" s="23"/>
      <c r="N128" s="23"/>
      <c r="O128" s="23"/>
      <c r="V128" s="24"/>
      <c r="W128" s="25">
        <f>IF(COUNT(W124:W127)=4,SUM(W124:W127),IF(COUNTBLANK(W124:W127)&gt;0,SUM(W124:W127),"DQ"))</f>
        <v>351</v>
      </c>
    </row>
    <row r="129" spans="1:23" ht="12.75">
      <c r="A129" s="7" t="s">
        <v>37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 t="s">
        <v>100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v>44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v>42</v>
      </c>
      <c r="W131" s="19">
        <f>IF(COUNT(L131,V131)&gt;0,SUM(L131,V131),0)</f>
        <v>86</v>
      </c>
    </row>
    <row r="132" spans="1:23" ht="12.75">
      <c r="A132" s="30">
        <v>2</v>
      </c>
      <c r="B132" s="20" t="s">
        <v>101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v>42</v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v>40</v>
      </c>
      <c r="W132" s="19">
        <f>IF(COUNT(L132,V132)&gt;0,SUM(L132,V132),0)</f>
        <v>82</v>
      </c>
    </row>
    <row r="133" spans="1:23" ht="12.75">
      <c r="A133" s="30">
        <v>3</v>
      </c>
      <c r="B133" s="20" t="s">
        <v>102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v>41</v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v>39</v>
      </c>
      <c r="W133" s="19">
        <f>IF(COUNT(L133,V133)&gt;0,SUM(L133,V133),0)</f>
        <v>80</v>
      </c>
    </row>
    <row r="134" spans="1:23" ht="12.75">
      <c r="A134" s="30">
        <v>4</v>
      </c>
      <c r="B134" s="20" t="s">
        <v>103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v>48</v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v>45</v>
      </c>
      <c r="W134" s="19">
        <f>IF(COUNT(L134,V134)&gt;0,SUM(L134,V134),0)</f>
        <v>93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175</v>
      </c>
      <c r="M135" s="23"/>
      <c r="N135" s="23"/>
      <c r="O135" s="23"/>
      <c r="V135" s="24"/>
      <c r="W135" s="25">
        <f>IF(COUNT(W131:W134)=4,SUM(W131:W134),IF(COUNTBLANK(W131:W134)&gt;0,SUM(W131:W134),"DQ"))</f>
        <v>341</v>
      </c>
    </row>
    <row r="136" spans="1:23" ht="12.75">
      <c r="A136" s="7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/>
      <c r="M138" s="17"/>
      <c r="N138" s="17"/>
      <c r="O138" s="17"/>
      <c r="P138" s="17"/>
      <c r="Q138" s="17"/>
      <c r="R138" s="17"/>
      <c r="S138" s="17"/>
      <c r="T138" s="17"/>
      <c r="U138" s="17"/>
      <c r="V138" s="18"/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/>
      <c r="M139" s="17"/>
      <c r="N139" s="17"/>
      <c r="O139" s="17"/>
      <c r="P139" s="21"/>
      <c r="Q139" s="21"/>
      <c r="R139" s="21"/>
      <c r="S139" s="21"/>
      <c r="T139" s="21"/>
      <c r="U139" s="21"/>
      <c r="V139" s="18"/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/>
      <c r="M140" s="17"/>
      <c r="N140" s="17"/>
      <c r="O140" s="17"/>
      <c r="P140" s="21"/>
      <c r="Q140" s="21"/>
      <c r="R140" s="21"/>
      <c r="S140" s="21"/>
      <c r="T140" s="21"/>
      <c r="U140" s="21"/>
      <c r="V140" s="18"/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/>
      <c r="M141" s="17"/>
      <c r="N141" s="17"/>
      <c r="O141" s="17"/>
      <c r="P141" s="21"/>
      <c r="Q141" s="21"/>
      <c r="R141" s="21"/>
      <c r="S141" s="21"/>
      <c r="T141" s="21"/>
      <c r="U141" s="21"/>
      <c r="V141" s="18"/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10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11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C17" sqref="C17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12</v>
      </c>
      <c r="B1" s="3" t="s">
        <v>4</v>
      </c>
      <c r="C1" s="4" t="s">
        <v>5</v>
      </c>
    </row>
    <row r="2" spans="1:3" ht="12.75">
      <c r="A2" s="33">
        <v>1</v>
      </c>
      <c r="B2" t="str">
        <f>IF('Automatic Scoresheet'!W16&gt;0,'Automatic Scoresheet'!A10,"")</f>
        <v>Arrowhead</v>
      </c>
      <c r="C2" s="5">
        <f>IF(COUNTBLANK(B2)=0,'Automatic Scoresheet'!W16,"")</f>
        <v>293</v>
      </c>
    </row>
    <row r="3" spans="1:3" ht="12.75">
      <c r="A3" s="33">
        <v>2</v>
      </c>
      <c r="B3" t="str">
        <f>IF('Automatic Scoresheet'!W93&gt;0,'Automatic Scoresheet'!A87,"")</f>
        <v>Milwaukee Marquette</v>
      </c>
      <c r="C3" s="5">
        <f>IF(COUNTBLANK(B3)=0,'Automatic Scoresheet'!W93,"")</f>
        <v>306</v>
      </c>
    </row>
    <row r="4" spans="1:3" ht="12.75">
      <c r="A4" s="33">
        <v>3</v>
      </c>
      <c r="B4" t="str">
        <f>IF('Automatic Scoresheet'!W23&gt;0,'Automatic Scoresheet'!A17,"")</f>
        <v>Badger</v>
      </c>
      <c r="C4" s="5">
        <f>IF(COUNTBLANK(B4)=0,'Automatic Scoresheet'!W23,"")</f>
        <v>319</v>
      </c>
    </row>
    <row r="5" spans="1:3" ht="12.75">
      <c r="A5" s="33">
        <v>4</v>
      </c>
      <c r="B5" t="str">
        <f>IF('Automatic Scoresheet'!W100&gt;0,'Automatic Scoresheet'!A94,"")</f>
        <v>Mukwonago</v>
      </c>
      <c r="C5" s="5">
        <f>IF(COUNTBLANK(B5)=0,'Automatic Scoresheet'!W100,"")</f>
        <v>330</v>
      </c>
    </row>
    <row r="6" spans="1:3" ht="12.75">
      <c r="A6" s="33">
        <v>5</v>
      </c>
      <c r="B6" t="str">
        <f>IF('Automatic Scoresheet'!W107&gt;0,'Automatic Scoresheet'!A101,"")</f>
        <v>Oconomowoc</v>
      </c>
      <c r="C6" s="5">
        <f>IF(COUNTBLANK(B6)=0,'Automatic Scoresheet'!W107,"")</f>
        <v>337</v>
      </c>
    </row>
    <row r="7" spans="1:3" ht="12.75">
      <c r="A7" s="33">
        <v>6</v>
      </c>
      <c r="B7" t="str">
        <f>IF('Automatic Scoresheet'!W58&gt;0,'Automatic Scoresheet'!A52,"")</f>
        <v>Kenosha Tremper</v>
      </c>
      <c r="C7" s="5">
        <f>IF(COUNTBLANK(B7)=0,'Automatic Scoresheet'!W58,"")</f>
        <v>340</v>
      </c>
    </row>
    <row r="8" spans="1:3" ht="12.75">
      <c r="A8" s="33">
        <v>7</v>
      </c>
      <c r="B8" t="str">
        <f>IF('Automatic Scoresheet'!W51&gt;0,'Automatic Scoresheet'!A45,"")</f>
        <v>Janesville Parker</v>
      </c>
      <c r="C8" s="5">
        <f>IF(COUNTBLANK(B8)=0,'Automatic Scoresheet'!W51,"")</f>
        <v>340</v>
      </c>
    </row>
    <row r="9" spans="1:3" ht="12.75">
      <c r="A9" s="33">
        <v>8</v>
      </c>
      <c r="B9" t="str">
        <f>IF('Automatic Scoresheet'!W135&gt;0,'Automatic Scoresheet'!A129,"")</f>
        <v>Waukesha West</v>
      </c>
      <c r="C9" s="5">
        <f>IF(COUNTBLANK(B9)=0,'Automatic Scoresheet'!W135,"")</f>
        <v>341</v>
      </c>
    </row>
    <row r="10" spans="1:3" ht="12.75">
      <c r="A10" s="33">
        <v>9</v>
      </c>
      <c r="B10" t="str">
        <f>IF('Automatic Scoresheet'!W65&gt;0,'Automatic Scoresheet'!A59,"")</f>
        <v>Kettle Moraine</v>
      </c>
      <c r="C10" s="5">
        <f>IF(COUNTBLANK(B10)=0,'Automatic Scoresheet'!W65,"")</f>
        <v>342</v>
      </c>
    </row>
    <row r="11" spans="1:3" ht="12.75">
      <c r="A11" s="33">
        <v>10</v>
      </c>
      <c r="B11" t="str">
        <f>IF('Automatic Scoresheet'!W86&gt;0,'Automatic Scoresheet'!A80,"")</f>
        <v>Madison West</v>
      </c>
      <c r="C11" s="5">
        <f>IF(COUNTBLANK(B11)=0,'Automatic Scoresheet'!W86,"")</f>
        <v>342</v>
      </c>
    </row>
    <row r="12" spans="1:3" ht="12.75">
      <c r="A12" s="33">
        <v>11</v>
      </c>
      <c r="B12" t="str">
        <f>IF('Automatic Scoresheet'!W30&gt;0,'Automatic Scoresheet'!A24,"")</f>
        <v>Beloit Memorial</v>
      </c>
      <c r="C12" s="5">
        <f>IF(COUNTBLANK(B12)=0,'Automatic Scoresheet'!W30,"")</f>
        <v>349</v>
      </c>
    </row>
    <row r="13" spans="1:3" ht="12.75">
      <c r="A13" s="33">
        <v>12</v>
      </c>
      <c r="B13" t="str">
        <f>IF('Automatic Scoresheet'!W37&gt;0,'Automatic Scoresheet'!A31,"")</f>
        <v>Franklin</v>
      </c>
      <c r="C13" s="5">
        <f>IF(COUNTBLANK(B13)=0,'Automatic Scoresheet'!W37,"")</f>
        <v>351</v>
      </c>
    </row>
    <row r="14" spans="1:3" ht="12.75">
      <c r="A14" s="33">
        <v>13</v>
      </c>
      <c r="B14" t="str">
        <f>IF('Automatic Scoresheet'!W44&gt;0,'Automatic Scoresheet'!A38,"")</f>
        <v>Janesville Craig</v>
      </c>
      <c r="C14" s="5">
        <f>IF(COUNTBLANK(B14)=0,'Automatic Scoresheet'!W44,"")</f>
        <v>375</v>
      </c>
    </row>
    <row r="15" spans="1:3" ht="12.75">
      <c r="A15" s="33">
        <v>14</v>
      </c>
      <c r="B15" t="str">
        <f>IF('Automatic Scoresheet'!W121&gt;0,'Automatic Scoresheet'!A115,"")</f>
        <v>Watertown</v>
      </c>
      <c r="C15" s="5">
        <f>IF(COUNTBLANK(B15)=0,'Automatic Scoresheet'!W121,"")</f>
        <v>382</v>
      </c>
    </row>
    <row r="16" spans="1:3" ht="12.75">
      <c r="A16" s="33">
        <v>15</v>
      </c>
      <c r="B16" t="str">
        <f>IF('Automatic Scoresheet'!W72&gt;0,'Automatic Scoresheet'!A66,"")</f>
        <v>Madison East</v>
      </c>
      <c r="C16" s="5">
        <f>IF(COUNTBLANK(B16)=0,'Automatic Scoresheet'!W72,"")</f>
        <v>385</v>
      </c>
    </row>
    <row r="17" spans="1:3" ht="12.75">
      <c r="A17" s="33">
        <v>16</v>
      </c>
      <c r="B17">
        <f>IF('Automatic Scoresheet'!W142&gt;0,'Automatic Scoresheet'!A136,"")</f>
      </c>
      <c r="C17" s="5">
        <f>IF(COUNTBLANK(B17)=0,'Automatic Scoresheet'!W142,"")</f>
      </c>
    </row>
    <row r="18" spans="1:3" ht="12.75">
      <c r="A18" s="33">
        <v>17</v>
      </c>
      <c r="B18">
        <f>IF('Automatic Scoresheet'!W79&gt;0,'Automatic Scoresheet'!A73,"")</f>
      </c>
      <c r="C18" s="5">
        <f>IF(COUNTBLANK(B18)=0,'Automatic Scoresheet'!W79,"")</f>
      </c>
    </row>
    <row r="19" spans="1:3" ht="12.75">
      <c r="A19" s="33">
        <v>18</v>
      </c>
      <c r="B19">
        <f>IF('Automatic Scoresheet'!W114&gt;0,'Automatic Scoresheet'!A108,"")</f>
      </c>
      <c r="C19" s="5">
        <f>IF(COUNTBLANK(B19)=0,'Automatic Scoresheet'!W114,"")</f>
      </c>
    </row>
    <row r="20" spans="1:3" ht="12.75">
      <c r="A20" s="33">
        <v>19</v>
      </c>
      <c r="B20">
        <f>IF('Automatic Scoresheet'!A128&gt;0,'Automatic Scoresheet'!A122,"")</f>
      </c>
      <c r="C20" s="5">
        <f>IF(COUNTBLANK(B20)=0,'Automatic Scoresheet'!W128,"")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2">
        <v>1</v>
      </c>
      <c r="B2" t="str">
        <f>IF('Automatic Scoresheet'!W14&gt;0,'Automatic Scoresheet'!B14,"")</f>
        <v>Bennett Knapek</v>
      </c>
      <c r="C2" t="str">
        <f>IF(COUNTBLANK(B2)=1,"",'Automatic Scoresheet'!$A$10)</f>
        <v>Arrowhead</v>
      </c>
      <c r="D2" s="5">
        <f>IF(COUNTBLANK(B2)=1,"",'Automatic Scoresheet'!W14)</f>
        <v>66</v>
      </c>
    </row>
    <row r="3" spans="1:4" ht="12.75">
      <c r="A3" s="33">
        <v>2</v>
      </c>
      <c r="B3" t="str">
        <f>IF('Automatic Scoresheet'!W89&gt;0,'Automatic Scoresheet'!B89,"")</f>
        <v>Harrison Ott</v>
      </c>
      <c r="C3" t="str">
        <f>IF(COUNTBLANK(B3)=1,"",'Automatic Scoresheet'!$A$87)</f>
        <v>Milwaukee Marquette</v>
      </c>
      <c r="D3" s="5">
        <f>IF(COUNTBLANK(B3)=1,"",'Automatic Scoresheet'!W89)</f>
        <v>72</v>
      </c>
    </row>
    <row r="4" spans="1:4" ht="12.75">
      <c r="A4" s="32">
        <v>3</v>
      </c>
      <c r="B4" t="str">
        <f>IF('Automatic Scoresheet'!W12&gt;0,'Automatic Scoresheet'!B12,"")</f>
        <v>Alec Winston</v>
      </c>
      <c r="C4" t="str">
        <f>IF(COUNTBLANK(B4)=1,"",'Automatic Scoresheet'!$A$10)</f>
        <v>Arrowhead</v>
      </c>
      <c r="D4" s="28">
        <f>IF(COUNTBLANK(B4)=1,"",'Automatic Scoresheet'!W12)</f>
        <v>75</v>
      </c>
    </row>
    <row r="5" spans="1:4" ht="12.75">
      <c r="A5" s="33">
        <v>4</v>
      </c>
      <c r="B5" t="str">
        <f>IF('Automatic Scoresheet'!W90&gt;0,'Automatic Scoresheet'!B90,"")</f>
        <v>David Keane</v>
      </c>
      <c r="C5" t="str">
        <f>IF(COUNTBLANK(B5)=1,"",'Automatic Scoresheet'!$A$87)</f>
        <v>Milwaukee Marquette</v>
      </c>
      <c r="D5" s="5">
        <f>IF(COUNTBLANK(B5)=1,"",'Automatic Scoresheet'!W90)</f>
        <v>76</v>
      </c>
    </row>
    <row r="6" spans="1:4" ht="12.75">
      <c r="A6" s="32">
        <v>5</v>
      </c>
      <c r="B6" t="str">
        <f>IF('Automatic Scoresheet'!W13&gt;0,'Automatic Scoresheet'!B13,"")</f>
        <v>Andrew Frisinger</v>
      </c>
      <c r="C6" t="str">
        <f>IF(COUNTBLANK(B6)=1,"",'Automatic Scoresheet'!$A$10)</f>
        <v>Arrowhead</v>
      </c>
      <c r="D6" s="5">
        <f>IF(COUNTBLANK(B6)=1,"",'Automatic Scoresheet'!W13)</f>
        <v>76</v>
      </c>
    </row>
    <row r="7" spans="1:4" ht="12.75">
      <c r="A7" s="33">
        <v>6</v>
      </c>
      <c r="B7" t="str">
        <f>IF('Automatic Scoresheet'!W96&gt;0,'Automatic Scoresheet'!B96,"")</f>
        <v>Ben Nienois</v>
      </c>
      <c r="C7" t="str">
        <f>IF(COUNTBLANK(B7)=1,"",'Automatic Scoresheet'!$A$80)</f>
        <v>Madison West</v>
      </c>
      <c r="D7" s="5">
        <f>IF(COUNTBLANK(B7)=1,"",'Automatic Scoresheet'!W96)</f>
        <v>76</v>
      </c>
    </row>
    <row r="8" spans="1:4" ht="12.75">
      <c r="A8" s="32">
        <v>7</v>
      </c>
      <c r="B8" t="str">
        <f>IF('Automatic Scoresheet'!W15&gt;0,'Automatic Scoresheet'!B15,"")</f>
        <v>Alex Yost</v>
      </c>
      <c r="C8" t="str">
        <f>IF(COUNTBLANK(B8)=1,"",'Automatic Scoresheet'!$A$10)</f>
        <v>Arrowhead</v>
      </c>
      <c r="D8" s="5">
        <f>IF(COUNTBLANK(B8)=1,"",'Automatic Scoresheet'!W15)</f>
        <v>76</v>
      </c>
    </row>
    <row r="9" spans="1:4" ht="12.75">
      <c r="A9" s="33">
        <v>8</v>
      </c>
      <c r="B9" t="str">
        <f>IF('Automatic Scoresheet'!W26&gt;0,'Automatic Scoresheet'!B26,"")</f>
        <v>Sam Klobucar</v>
      </c>
      <c r="C9" t="str">
        <f>IF(COUNTBLANK(B9)=1,"",'Automatic Scoresheet'!$A$24)</f>
        <v>Beloit Memorial</v>
      </c>
      <c r="D9" s="5">
        <f>IF(COUNTBLANK(B9)=1,"",'Automatic Scoresheet'!W26)</f>
        <v>77</v>
      </c>
    </row>
    <row r="10" spans="1:4" ht="12.75">
      <c r="A10" s="32">
        <v>9</v>
      </c>
      <c r="B10" t="str">
        <f>IF('Automatic Scoresheet'!W47&gt;0,'Automatic Scoresheet'!B47,"")</f>
        <v>John Milner</v>
      </c>
      <c r="C10" t="str">
        <f>IF(COUNTBLANK(B10)=1,"",'Automatic Scoresheet'!$A$45)</f>
        <v>Janesville Parker</v>
      </c>
      <c r="D10" s="5">
        <f>IF(COUNTBLANK(B10)=1,"",'Automatic Scoresheet'!W47)</f>
        <v>77</v>
      </c>
    </row>
    <row r="11" spans="1:4" ht="12.75">
      <c r="A11" s="33">
        <v>10</v>
      </c>
      <c r="B11" t="str">
        <f>IF('Automatic Scoresheet'!W19&gt;0,'Automatic Scoresheet'!B19,"")</f>
        <v>Jonathan Duggan</v>
      </c>
      <c r="C11" t="str">
        <f>IF(COUNTBLANK(B11)=1,"",'Automatic Scoresheet'!$A$17)</f>
        <v>Badger</v>
      </c>
      <c r="D11" s="5">
        <f>IF(COUNTBLANK(B11)=1,"",'Automatic Scoresheet'!W19)</f>
        <v>78</v>
      </c>
    </row>
    <row r="12" spans="1:4" ht="12.75">
      <c r="A12" s="32">
        <v>11</v>
      </c>
      <c r="B12" t="str">
        <f>IF('Automatic Scoresheet'!W91&gt;0,'Automatic Scoresheet'!B91,"")</f>
        <v>Evan Hussey</v>
      </c>
      <c r="C12" t="str">
        <f>IF(COUNTBLANK(B12)=1,"",'Automatic Scoresheet'!$A$87)</f>
        <v>Milwaukee Marquette</v>
      </c>
      <c r="D12" s="5">
        <f>IF(COUNTBLANK(B12)=1,"",'Automatic Scoresheet'!W91)</f>
        <v>79</v>
      </c>
    </row>
    <row r="13" spans="1:4" ht="12.75">
      <c r="A13" s="33">
        <v>12</v>
      </c>
      <c r="B13" t="str">
        <f>IF('Automatic Scoresheet'!W103&gt;0,'Automatic Scoresheet'!B103,"")</f>
        <v>George Kneiser</v>
      </c>
      <c r="C13">
        <f>IF(COUNTBLANK(B13)=1,"",'Automatic Scoresheet'!$A$73)</f>
        <v>0</v>
      </c>
      <c r="D13" s="5">
        <f>IF(COUNTBLANK(B13)=1,"",'Automatic Scoresheet'!W103)</f>
        <v>79</v>
      </c>
    </row>
    <row r="14" spans="1:4" ht="12.75">
      <c r="A14" s="32">
        <v>13</v>
      </c>
      <c r="B14" t="str">
        <f>IF('Automatic Scoresheet'!W68&gt;0,'Automatic Scoresheet'!B68,"")</f>
        <v>Peter Conowall</v>
      </c>
      <c r="C14" t="str">
        <f>IF(COUNTBLANK(B14)=1,"",'Automatic Scoresheet'!$A$66)</f>
        <v>Madison East</v>
      </c>
      <c r="D14" s="5">
        <f>IF(COUNTBLANK(B14)=1,"",'Automatic Scoresheet'!W68)</f>
        <v>79</v>
      </c>
    </row>
    <row r="15" spans="1:4" ht="12.75">
      <c r="A15" s="33">
        <v>14</v>
      </c>
      <c r="B15" t="str">
        <f>IF('Automatic Scoresheet'!W92&gt;0,'Automatic Scoresheet'!B92,"")</f>
        <v>Colton Neuberger</v>
      </c>
      <c r="C15" t="str">
        <f>IF(COUNTBLANK(B15)=1,"",'Automatic Scoresheet'!$A$87)</f>
        <v>Milwaukee Marquette</v>
      </c>
      <c r="D15" s="5">
        <f>IF(COUNTBLANK(B15)=1,"",'Automatic Scoresheet'!W92)</f>
        <v>79</v>
      </c>
    </row>
    <row r="16" spans="1:4" ht="12.75">
      <c r="A16" s="32">
        <v>15</v>
      </c>
      <c r="B16" t="str">
        <f>IF('Automatic Scoresheet'!W34&gt;0,'Automatic Scoresheet'!B34,"")</f>
        <v>Jackson Rehm</v>
      </c>
      <c r="C16" t="str">
        <f>IF(COUNTBLANK(B16)=1,"",'Automatic Scoresheet'!$A$31)</f>
        <v>Franklin</v>
      </c>
      <c r="D16" s="5">
        <f>IF(COUNTBLANK(B16)=1,"",'Automatic Scoresheet'!W34)</f>
        <v>80</v>
      </c>
    </row>
    <row r="17" spans="1:4" ht="12.75">
      <c r="A17" s="33">
        <v>16</v>
      </c>
      <c r="B17" t="str">
        <f>IF('Automatic Scoresheet'!W133&gt;0,'Automatic Scoresheet'!B133,"")</f>
        <v>Wyatt Wilderman</v>
      </c>
      <c r="C17" t="str">
        <f>IF(COUNTBLANK(B17)=1,"",'Automatic Scoresheet'!$A$129)</f>
        <v>Waukesha West</v>
      </c>
      <c r="D17" s="5">
        <f>IF(COUNTBLANK(B17)=1,"",'Automatic Scoresheet'!W133)</f>
        <v>80</v>
      </c>
    </row>
    <row r="18" spans="1:4" ht="12.75">
      <c r="A18" s="32">
        <v>17</v>
      </c>
      <c r="B18" t="str">
        <f>IF('Automatic Scoresheet'!W22&gt;0,'Automatic Scoresheet'!B22,"")</f>
        <v>Jackson Rademaker</v>
      </c>
      <c r="C18" t="str">
        <f>IF(COUNTBLANK(B18)=1,"",'Automatic Scoresheet'!$A$17)</f>
        <v>Badger</v>
      </c>
      <c r="D18" s="5">
        <f>IF(COUNTBLANK(B18)=1,"",'Automatic Scoresheet'!W22)</f>
        <v>80</v>
      </c>
    </row>
    <row r="19" spans="1:4" ht="12.75">
      <c r="A19" s="33">
        <v>18</v>
      </c>
      <c r="B19" t="str">
        <f>IF('Automatic Scoresheet'!W21&gt;0,'Automatic Scoresheet'!B21,"")</f>
        <v>Connor Duggan</v>
      </c>
      <c r="C19" t="str">
        <f>IF(COUNTBLANK(B19)=1,"",'Automatic Scoresheet'!$A$17)</f>
        <v>Badger</v>
      </c>
      <c r="D19" s="5">
        <f>IF(COUNTBLANK(B19)=1,"",'Automatic Scoresheet'!W21)</f>
        <v>80</v>
      </c>
    </row>
    <row r="20" spans="1:4" ht="12.75">
      <c r="A20" s="32">
        <v>19</v>
      </c>
      <c r="B20" t="str">
        <f>IF('Automatic Scoresheet'!W20&gt;0,'Automatic Scoresheet'!B20,"")</f>
        <v>Luke Bourneut</v>
      </c>
      <c r="C20" t="str">
        <f>IF(COUNTBLANK(B20)=1,"",'Automatic Scoresheet'!$A$17)</f>
        <v>Badger</v>
      </c>
      <c r="D20" s="5">
        <f>IF(COUNTBLANK(B20)=1,"",'Automatic Scoresheet'!W20)</f>
        <v>81</v>
      </c>
    </row>
    <row r="21" spans="1:4" ht="12.75">
      <c r="A21" s="33">
        <v>20</v>
      </c>
      <c r="B21" t="str">
        <f>IF('Automatic Scoresheet'!W49&gt;0,'Automatic Scoresheet'!B49,"")</f>
        <v>Matt Zimmerman</v>
      </c>
      <c r="C21" t="str">
        <f>IF(COUNTBLANK(B21)=1,"",'Automatic Scoresheet'!$A$45)</f>
        <v>Janesville Parker</v>
      </c>
      <c r="D21" s="5">
        <f>IF(COUNTBLANK(B21)=1,"",'Automatic Scoresheet'!W49)</f>
        <v>81</v>
      </c>
    </row>
    <row r="22" spans="1:4" ht="12.75">
      <c r="A22" s="32">
        <v>21</v>
      </c>
      <c r="B22" t="str">
        <f>IF('Automatic Scoresheet'!W132&gt;0,'Automatic Scoresheet'!B132,"")</f>
        <v>Austin Joerg</v>
      </c>
      <c r="C22" t="str">
        <f>IF(COUNTBLANK(B22)=1,"",'Automatic Scoresheet'!$A$129)</f>
        <v>Waukesha West</v>
      </c>
      <c r="D22" s="5">
        <f>IF(COUNTBLANK(B22)=1,"",'Automatic Scoresheet'!W132)</f>
        <v>82</v>
      </c>
    </row>
    <row r="23" spans="1:4" ht="12.75">
      <c r="A23" s="33">
        <v>22</v>
      </c>
      <c r="B23" t="str">
        <f>IF('Automatic Scoresheet'!W126&gt;0,'Automatic Scoresheet'!B126,"")</f>
        <v>Keegan Ehler</v>
      </c>
      <c r="C23" t="str">
        <f>IF(COUNTBLANK(B23)=1,"",'Automatic Scoresheet'!$A$122)</f>
        <v>Waukesha South</v>
      </c>
      <c r="D23" s="5">
        <f>IF(COUNTBLANK(B23)=1,"",'Automatic Scoresheet'!W126)</f>
        <v>82</v>
      </c>
    </row>
    <row r="24" spans="1:4" ht="12.75">
      <c r="A24" s="32">
        <v>23</v>
      </c>
      <c r="B24" t="str">
        <f>IF('Automatic Scoresheet'!W98&gt;0,'Automatic Scoresheet'!B98,"")</f>
        <v>Zach Dybul</v>
      </c>
      <c r="C24" t="str">
        <f>IF(COUNTBLANK(B24)=1,"",'Automatic Scoresheet'!$A$80)</f>
        <v>Madison West</v>
      </c>
      <c r="D24" s="5">
        <f>IF(COUNTBLANK(B24)=1,"",'Automatic Scoresheet'!W98)</f>
        <v>83</v>
      </c>
    </row>
    <row r="25" spans="1:4" ht="12.75">
      <c r="A25" s="33">
        <v>24</v>
      </c>
      <c r="B25" t="str">
        <f>IF('Automatic Scoresheet'!W64&gt;0,'Automatic Scoresheet'!B64,"")</f>
        <v>Jack Smith</v>
      </c>
      <c r="C25" t="str">
        <f>IF(COUNTBLANK(B25)=1,"",'Automatic Scoresheet'!$A$59)</f>
        <v>Kettle Moraine</v>
      </c>
      <c r="D25" s="5">
        <f>IF(COUNTBLANK(B25)=1,"",'Automatic Scoresheet'!W64)</f>
        <v>83</v>
      </c>
    </row>
    <row r="26" spans="1:4" ht="12.75">
      <c r="A26" s="32">
        <v>25</v>
      </c>
      <c r="B26" t="str">
        <f>IF('Automatic Scoresheet'!W82&gt;0,'Automatic Scoresheet'!B82,"")</f>
        <v>Glen Kuenzi</v>
      </c>
      <c r="C26" t="str">
        <f>IF(COUNTBLANK(B26)=1,"",'Automatic Scoresheet'!$A$80)</f>
        <v>Madison West</v>
      </c>
      <c r="D26" s="5">
        <f>IF(COUNTBLANK(B26)=1,"",'Automatic Scoresheet'!W82)</f>
        <v>83</v>
      </c>
    </row>
    <row r="27" spans="1:4" ht="12.75">
      <c r="A27" s="33">
        <v>26</v>
      </c>
      <c r="B27" t="str">
        <f>IF('Automatic Scoresheet'!W125&gt;0,'Automatic Scoresheet'!B125,"")</f>
        <v>Jordan Longstaff</v>
      </c>
      <c r="C27" t="str">
        <f>IF(COUNTBLANK(B27)=1,"",'Automatic Scoresheet'!$A$122)</f>
        <v>Waukesha South</v>
      </c>
      <c r="D27" s="5">
        <f>IF(COUNTBLANK(B27)=1,"",'Automatic Scoresheet'!W125)</f>
        <v>83</v>
      </c>
    </row>
    <row r="28" spans="1:4" ht="12.75">
      <c r="A28" s="32">
        <v>27</v>
      </c>
      <c r="B28" t="str">
        <f>IF('Automatic Scoresheet'!W105&gt;0,'Automatic Scoresheet'!B105,"")</f>
        <v>Joey Ploch</v>
      </c>
      <c r="C28">
        <f>IF(COUNTBLANK(B28)=1,"",'Automatic Scoresheet'!$A$73)</f>
        <v>0</v>
      </c>
      <c r="D28" s="5">
        <f>IF(COUNTBLANK(B28)=1,"",'Automatic Scoresheet'!W105)</f>
        <v>84</v>
      </c>
    </row>
    <row r="29" spans="1:4" ht="12.75">
      <c r="A29" s="33">
        <v>28</v>
      </c>
      <c r="B29" t="str">
        <f>IF('Automatic Scoresheet'!W55&gt;0,'Automatic Scoresheet'!B55,"")</f>
        <v>Nick Zielinski</v>
      </c>
      <c r="C29" t="str">
        <f>IF(COUNTBLANK(B29)=1,"",'Automatic Scoresheet'!$A$52)</f>
        <v>Kenosha Tremper</v>
      </c>
      <c r="D29" s="5">
        <f>IF(COUNTBLANK(B29)=1,"",'Automatic Scoresheet'!W55)</f>
        <v>84</v>
      </c>
    </row>
    <row r="30" spans="1:4" ht="12.75">
      <c r="A30" s="32">
        <v>29</v>
      </c>
      <c r="B30" t="str">
        <f>IF('Automatic Scoresheet'!W106&gt;0,'Automatic Scoresheet'!B106,"")</f>
        <v>Brett Lange</v>
      </c>
      <c r="C30">
        <f>IF(COUNTBLANK(B30)=1,"",'Automatic Scoresheet'!$A$73)</f>
        <v>0</v>
      </c>
      <c r="D30" s="5">
        <f>IF(COUNTBLANK(B30)=1,"",'Automatic Scoresheet'!W106)</f>
        <v>84</v>
      </c>
    </row>
    <row r="31" spans="1:4" ht="12.75">
      <c r="A31" s="33">
        <v>30</v>
      </c>
      <c r="B31" t="str">
        <f>IF('Automatic Scoresheet'!W83&gt;0,'Automatic Scoresheet'!B83,"")</f>
        <v>Aaron Siordia</v>
      </c>
      <c r="C31" t="str">
        <f>IF(COUNTBLANK(B31)=1,"",'Automatic Scoresheet'!$A$80)</f>
        <v>Madison West</v>
      </c>
      <c r="D31" s="5">
        <f>IF(COUNTBLANK(B31)=1,"",'Automatic Scoresheet'!W83)</f>
        <v>84</v>
      </c>
    </row>
    <row r="32" spans="1:4" ht="12.75">
      <c r="A32" s="32">
        <v>31</v>
      </c>
      <c r="B32" t="str">
        <f>IF('Automatic Scoresheet'!W97&gt;0,'Automatic Scoresheet'!B97,"")</f>
        <v>Brad Leitermann</v>
      </c>
      <c r="C32" t="str">
        <f>IF(COUNTBLANK(B32)=1,"",'Automatic Scoresheet'!$A$80)</f>
        <v>Madison West</v>
      </c>
      <c r="D32" s="5">
        <f>IF(COUNTBLANK(B32)=1,"",'Automatic Scoresheet'!W97)</f>
        <v>85</v>
      </c>
    </row>
    <row r="33" spans="1:4" ht="12.75">
      <c r="A33" s="33">
        <v>32</v>
      </c>
      <c r="B33" t="str">
        <f>IF('Automatic Scoresheet'!W54&gt;0,'Automatic Scoresheet'!B54,"")</f>
        <v>Ben Miller</v>
      </c>
      <c r="C33" t="str">
        <f>IF(COUNTBLANK(B33)=1,"",'Automatic Scoresheet'!$A$52)</f>
        <v>Kenosha Tremper</v>
      </c>
      <c r="D33" s="5">
        <f>IF(COUNTBLANK(B33)=1,"",'Automatic Scoresheet'!W54)</f>
        <v>85</v>
      </c>
    </row>
    <row r="34" spans="1:4" ht="12.75">
      <c r="A34" s="32">
        <v>33</v>
      </c>
      <c r="B34" t="str">
        <f>IF('Automatic Scoresheet'!W57&gt;0,'Automatic Scoresheet'!B57,"")</f>
        <v>Brad Koeuler</v>
      </c>
      <c r="C34" t="str">
        <f>IF(COUNTBLANK(B34)=1,"",'Automatic Scoresheet'!$A$52)</f>
        <v>Kenosha Tremper</v>
      </c>
      <c r="D34" s="5">
        <f>IF(COUNTBLANK(B34)=1,"",'Automatic Scoresheet'!W57)</f>
        <v>85</v>
      </c>
    </row>
    <row r="35" spans="1:4" ht="12.75">
      <c r="A35" s="33">
        <v>34</v>
      </c>
      <c r="B35" t="str">
        <f>IF('Automatic Scoresheet'!W35&gt;0,'Automatic Scoresheet'!B35,"")</f>
        <v>Brett Grulkowski</v>
      </c>
      <c r="C35" t="str">
        <f>IF(COUNTBLANK(B35)=1,"",'Automatic Scoresheet'!$A$31)</f>
        <v>Franklin</v>
      </c>
      <c r="D35" s="5">
        <f>IF(COUNTBLANK(B35)=1,"",'Automatic Scoresheet'!W35)</f>
        <v>85</v>
      </c>
    </row>
    <row r="36" spans="1:4" ht="12.75">
      <c r="A36" s="32">
        <v>35</v>
      </c>
      <c r="B36" t="str">
        <f>IF('Automatic Scoresheet'!W124&gt;0,'Automatic Scoresheet'!B124,"")</f>
        <v>Aaron Kalmadge</v>
      </c>
      <c r="C36" t="str">
        <f>IF(COUNTBLANK(B36)=1,"",'Automatic Scoresheet'!$A$122)</f>
        <v>Waukesha South</v>
      </c>
      <c r="D36" s="5">
        <f>IF(COUNTBLANK(B36)=1,"",'Automatic Scoresheet'!W124)</f>
        <v>85</v>
      </c>
    </row>
    <row r="37" spans="1:4" ht="12.75">
      <c r="A37" s="33">
        <v>36</v>
      </c>
      <c r="B37" t="str">
        <f>IF('Automatic Scoresheet'!W33&gt;0,'Automatic Scoresheet'!B33,"")</f>
        <v>Mitchell Ott</v>
      </c>
      <c r="C37" t="str">
        <f>IF(COUNTBLANK(B37)=1,"",'Automatic Scoresheet'!$A$31)</f>
        <v>Franklin</v>
      </c>
      <c r="D37" s="5">
        <f>IF(COUNTBLANK(B37)=1,"",'Automatic Scoresheet'!W33)</f>
        <v>86</v>
      </c>
    </row>
    <row r="38" spans="1:4" ht="12.75">
      <c r="A38" s="32">
        <v>37</v>
      </c>
      <c r="B38" t="str">
        <f>IF('Automatic Scoresheet'!W61&gt;0,'Automatic Scoresheet'!B61,"")</f>
        <v>JT Naumam</v>
      </c>
      <c r="C38" t="str">
        <f>IF(COUNTBLANK(B38)=1,"",'Automatic Scoresheet'!$A$59)</f>
        <v>Kettle Moraine</v>
      </c>
      <c r="D38" s="5">
        <f>IF(COUNTBLANK(B38)=1,"",'Automatic Scoresheet'!W61)</f>
        <v>86</v>
      </c>
    </row>
    <row r="39" spans="1:4" ht="12.75">
      <c r="A39" s="33">
        <v>38</v>
      </c>
      <c r="B39" t="str">
        <f>IF('Automatic Scoresheet'!W99&gt;0,'Automatic Scoresheet'!B99,"")</f>
        <v>Brayden Dozorski</v>
      </c>
      <c r="C39" t="str">
        <f>IF(COUNTBLANK(B39)=1,"",'Automatic Scoresheet'!$A$80)</f>
        <v>Madison West</v>
      </c>
      <c r="D39" s="5">
        <f>IF(COUNTBLANK(B39)=1,"",'Automatic Scoresheet'!W99)</f>
        <v>86</v>
      </c>
    </row>
    <row r="40" spans="1:4" ht="12.75">
      <c r="A40" s="32">
        <v>39</v>
      </c>
      <c r="B40" t="str">
        <f>IF('Automatic Scoresheet'!W63&gt;0,'Automatic Scoresheet'!B63,"")</f>
        <v>Matt Schilling</v>
      </c>
      <c r="C40" t="str">
        <f>IF(COUNTBLANK(B40)=1,"",'Automatic Scoresheet'!$A$59)</f>
        <v>Kettle Moraine</v>
      </c>
      <c r="D40" s="5">
        <f>IF(COUNTBLANK(B40)=1,"",'Automatic Scoresheet'!W63)</f>
        <v>86</v>
      </c>
    </row>
    <row r="41" spans="1:4" ht="12.75">
      <c r="A41" s="33">
        <v>40</v>
      </c>
      <c r="B41" t="str">
        <f>IF('Automatic Scoresheet'!W131&gt;0,'Automatic Scoresheet'!B131,"")</f>
        <v>Austin Barr</v>
      </c>
      <c r="C41" t="str">
        <f>IF(COUNTBLANK(B41)=1,"",'Automatic Scoresheet'!$A$129)</f>
        <v>Waukesha West</v>
      </c>
      <c r="D41" s="5">
        <f>IF(COUNTBLANK(B41)=1,"",'Automatic Scoresheet'!W131)</f>
        <v>86</v>
      </c>
    </row>
    <row r="42" spans="1:4" ht="12.75">
      <c r="A42" s="32">
        <v>41</v>
      </c>
      <c r="B42" t="str">
        <f>IF('Automatic Scoresheet'!W85&gt;0,'Automatic Scoresheet'!B85,"")</f>
        <v>Owen Cranley </v>
      </c>
      <c r="C42" t="str">
        <f>IF(COUNTBLANK(B42)=1,"",'Automatic Scoresheet'!$A$80)</f>
        <v>Madison West</v>
      </c>
      <c r="D42" s="5">
        <f>IF(COUNTBLANK(B42)=1,"",'Automatic Scoresheet'!W85)</f>
        <v>86</v>
      </c>
    </row>
    <row r="43" spans="1:4" ht="12.75">
      <c r="A43" s="33">
        <v>42</v>
      </c>
      <c r="B43" t="str">
        <f>IF('Automatic Scoresheet'!W56&gt;0,'Automatic Scoresheet'!B56,"")</f>
        <v>Kyle Wade</v>
      </c>
      <c r="C43" t="str">
        <f>IF(COUNTBLANK(B43)=1,"",'Automatic Scoresheet'!$A$52)</f>
        <v>Kenosha Tremper</v>
      </c>
      <c r="D43" s="5">
        <f>IF(COUNTBLANK(B43)=1,"",'Automatic Scoresheet'!W56)</f>
        <v>86</v>
      </c>
    </row>
    <row r="44" spans="1:4" ht="12.75">
      <c r="A44" s="32">
        <v>43</v>
      </c>
      <c r="B44" t="str">
        <f>IF('Automatic Scoresheet'!W27&gt;0,'Automatic Scoresheet'!B27,"")</f>
        <v>John West</v>
      </c>
      <c r="C44" t="str">
        <f>IF(COUNTBLANK(B44)=1,"",'Automatic Scoresheet'!$A$24)</f>
        <v>Beloit Memorial</v>
      </c>
      <c r="D44" s="5">
        <f>IF(COUNTBLANK(B44)=1,"",'Automatic Scoresheet'!W27)</f>
        <v>87</v>
      </c>
    </row>
    <row r="45" spans="1:4" ht="12.75">
      <c r="A45" s="33">
        <v>44</v>
      </c>
      <c r="B45" t="str">
        <f>IF('Automatic Scoresheet'!W62&gt;0,'Automatic Scoresheet'!B62,"")</f>
        <v>David Phillips</v>
      </c>
      <c r="C45" t="str">
        <f>IF(COUNTBLANK(B45)=1,"",'Automatic Scoresheet'!$A$59)</f>
        <v>Kettle Moraine</v>
      </c>
      <c r="D45" s="5">
        <f>IF(COUNTBLANK(B45)=1,"",'Automatic Scoresheet'!W62)</f>
        <v>87</v>
      </c>
    </row>
    <row r="46" spans="1:4" ht="12.75">
      <c r="A46" s="32">
        <v>45</v>
      </c>
      <c r="B46" t="str">
        <f>IF('Automatic Scoresheet'!W40&gt;0,'Automatic Scoresheet'!B40,"")</f>
        <v>Carl Hermanson</v>
      </c>
      <c r="C46" t="str">
        <f>IF(COUNTBLANK(B46)=1,"",'Automatic Scoresheet'!$A$38)</f>
        <v>Janesville Craig</v>
      </c>
      <c r="D46" s="5">
        <f>IF(COUNTBLANK(B46)=1,"",'Automatic Scoresheet'!W40)</f>
        <v>88</v>
      </c>
    </row>
    <row r="47" spans="1:4" ht="12.75">
      <c r="A47" s="33">
        <v>46</v>
      </c>
      <c r="B47" t="str">
        <f>IF('Automatic Scoresheet'!W42&gt;0,'Automatic Scoresheet'!B42,"")</f>
        <v>Nick Kaukman</v>
      </c>
      <c r="C47" t="str">
        <f>IF(COUNTBLANK(B47)=1,"",'Automatic Scoresheet'!$A$38)</f>
        <v>Janesville Craig</v>
      </c>
      <c r="D47" s="5">
        <f>IF(COUNTBLANK(B47)=1,"",'Automatic Scoresheet'!W42)</f>
        <v>88</v>
      </c>
    </row>
    <row r="48" spans="1:4" ht="12.75">
      <c r="A48" s="32">
        <v>47</v>
      </c>
      <c r="B48" t="str">
        <f>IF('Automatic Scoresheet'!W84&gt;0,'Automatic Scoresheet'!B84,"")</f>
        <v>Dean Furhmann</v>
      </c>
      <c r="C48" t="str">
        <f>IF(COUNTBLANK(B48)=1,"",'Automatic Scoresheet'!$A$80)</f>
        <v>Madison West</v>
      </c>
      <c r="D48" s="5">
        <f>IF(COUNTBLANK(B48)=1,"",'Automatic Scoresheet'!W84)</f>
        <v>89</v>
      </c>
    </row>
    <row r="49" spans="1:4" ht="12.75">
      <c r="A49" s="33">
        <v>48</v>
      </c>
      <c r="B49" t="str">
        <f>IF('Automatic Scoresheet'!W104&gt;0,'Automatic Scoresheet'!B104,"")</f>
        <v>Colin Prom</v>
      </c>
      <c r="C49">
        <f>IF(COUNTBLANK(B49)=1,"",'Automatic Scoresheet'!$A$73)</f>
        <v>0</v>
      </c>
      <c r="D49" s="5">
        <f>IF(COUNTBLANK(B49)=1,"",'Automatic Scoresheet'!W104)</f>
        <v>90</v>
      </c>
    </row>
    <row r="50" spans="1:4" ht="12.75">
      <c r="A50" s="32">
        <v>49</v>
      </c>
      <c r="B50" t="str">
        <f>IF('Automatic Scoresheet'!W50&gt;0,'Automatic Scoresheet'!B50,"")</f>
        <v>Austin Wolter</v>
      </c>
      <c r="C50" t="str">
        <f>IF(COUNTBLANK(B50)=1,"",'Automatic Scoresheet'!$A$45)</f>
        <v>Janesville Parker</v>
      </c>
      <c r="D50" s="5">
        <f>IF(COUNTBLANK(B50)=1,"",'Automatic Scoresheet'!W50)</f>
        <v>90</v>
      </c>
    </row>
    <row r="51" spans="1:4" ht="12.75">
      <c r="A51" s="33">
        <v>50</v>
      </c>
      <c r="B51" t="str">
        <f>IF('Automatic Scoresheet'!W28&gt;0,'Automatic Scoresheet'!B28,"")</f>
        <v>Noah Davis</v>
      </c>
      <c r="C51" t="str">
        <f>IF(COUNTBLANK(B51)=1,"",'Automatic Scoresheet'!$A$24)</f>
        <v>Beloit Memorial</v>
      </c>
      <c r="D51" s="5">
        <f>IF(COUNTBLANK(B51)=1,"",'Automatic Scoresheet'!W28)</f>
        <v>91</v>
      </c>
    </row>
    <row r="52" spans="1:4" ht="12.75">
      <c r="A52" s="32">
        <v>51</v>
      </c>
      <c r="B52" t="str">
        <f>IF('Automatic Scoresheet'!W117&gt;0,'Automatic Scoresheet'!B117,"")</f>
        <v>Alex Thompson</v>
      </c>
      <c r="C52" t="str">
        <f>IF(COUNTBLANK(B52)=1,"",'Automatic Scoresheet'!$A$115)</f>
        <v>Watertown</v>
      </c>
      <c r="D52" s="5">
        <f>IF(COUNTBLANK(B52)=1,"",'Automatic Scoresheet'!W117)</f>
        <v>92</v>
      </c>
    </row>
    <row r="53" spans="1:4" ht="12.75">
      <c r="A53" s="33">
        <v>52</v>
      </c>
      <c r="B53" t="str">
        <f>IF('Automatic Scoresheet'!W48&gt;0,'Automatic Scoresheet'!B48,"")</f>
        <v>Michael Henry </v>
      </c>
      <c r="C53" t="str">
        <f>IF(COUNTBLANK(B53)=1,"",'Automatic Scoresheet'!$A$45)</f>
        <v>Janesville Parker</v>
      </c>
      <c r="D53" s="5">
        <f>IF(COUNTBLANK(B53)=1,"",'Automatic Scoresheet'!W48)</f>
        <v>92</v>
      </c>
    </row>
    <row r="54" spans="1:4" ht="12.75">
      <c r="A54" s="32">
        <v>53</v>
      </c>
      <c r="B54" t="str">
        <f>IF('Automatic Scoresheet'!W134&gt;0,'Automatic Scoresheet'!B134,"")</f>
        <v>Jahn McDaniel</v>
      </c>
      <c r="C54" t="str">
        <f>IF(COUNTBLANK(B54)=1,"",'Automatic Scoresheet'!$A$129)</f>
        <v>Waukesha West</v>
      </c>
      <c r="D54" s="5">
        <f>IF(COUNTBLANK(B54)=1,"",'Automatic Scoresheet'!W134)</f>
        <v>93</v>
      </c>
    </row>
    <row r="55" spans="1:4" ht="12.75">
      <c r="A55" s="33">
        <v>54</v>
      </c>
      <c r="B55" t="str">
        <f>IF('Automatic Scoresheet'!W29&gt;0,'Automatic Scoresheet'!B29,"")</f>
        <v>Jack Eldred</v>
      </c>
      <c r="C55" t="str">
        <f>IF(COUNTBLANK(B55)=1,"",'Automatic Scoresheet'!$A$24)</f>
        <v>Beloit Memorial</v>
      </c>
      <c r="D55" s="5">
        <f>IF(COUNTBLANK(B55)=1,"",'Automatic Scoresheet'!W29)</f>
        <v>94</v>
      </c>
    </row>
    <row r="56" spans="1:4" ht="12.75">
      <c r="A56" s="32">
        <v>55</v>
      </c>
      <c r="B56" t="str">
        <f>IF('Automatic Scoresheet'!W43&gt;0,'Automatic Scoresheet'!B43,"")</f>
        <v>Anthony Schrader</v>
      </c>
      <c r="C56" t="str">
        <f>IF(COUNTBLANK(B56)=1,"",'Automatic Scoresheet'!$A$38)</f>
        <v>Janesville Craig</v>
      </c>
      <c r="D56" s="5">
        <f>IF(COUNTBLANK(B56)=1,"",'Automatic Scoresheet'!W43)</f>
        <v>94</v>
      </c>
    </row>
    <row r="57" spans="1:4" ht="12.75">
      <c r="A57" s="33">
        <v>56</v>
      </c>
      <c r="B57" t="str">
        <f>IF('Automatic Scoresheet'!W119&gt;0,'Automatic Scoresheet'!B119,"")</f>
        <v>Austin Douglas</v>
      </c>
      <c r="C57" t="str">
        <f>IF(COUNTBLANK(B57)=1,"",'Automatic Scoresheet'!$A$115)</f>
        <v>Watertown</v>
      </c>
      <c r="D57" s="5">
        <f>IF(COUNTBLANK(B57)=1,"",'Automatic Scoresheet'!W119)</f>
        <v>96</v>
      </c>
    </row>
    <row r="58" spans="1:4" ht="12.75">
      <c r="A58" s="32">
        <v>57</v>
      </c>
      <c r="B58" t="str">
        <f>IF('Automatic Scoresheet'!W69&gt;0,'Automatic Scoresheet'!B69,"")</f>
        <v>Dalton McGowan</v>
      </c>
      <c r="C58" t="str">
        <f>IF(COUNTBLANK(B58)=1,"",'Automatic Scoresheet'!$A$66)</f>
        <v>Madison East</v>
      </c>
      <c r="D58" s="5">
        <f>IF(COUNTBLANK(B58)=1,"",'Automatic Scoresheet'!W69)</f>
        <v>96</v>
      </c>
    </row>
    <row r="59" spans="1:4" ht="12.75">
      <c r="A59" s="33">
        <v>58</v>
      </c>
      <c r="B59" t="str">
        <f>IF('Automatic Scoresheet'!W120&gt;0,'Automatic Scoresheet'!B120,"")</f>
        <v>Trevor Reierson</v>
      </c>
      <c r="C59" t="str">
        <f>IF(COUNTBLANK(B59)=1,"",'Automatic Scoresheet'!$A$115)</f>
        <v>Watertown</v>
      </c>
      <c r="D59" s="5">
        <f>IF(COUNTBLANK(B59)=1,"",'Automatic Scoresheet'!W120)</f>
        <v>96</v>
      </c>
    </row>
    <row r="60" spans="1:4" ht="12.75">
      <c r="A60" s="32">
        <v>59</v>
      </c>
      <c r="B60" t="str">
        <f>IF('Automatic Scoresheet'!W118&gt;0,'Automatic Scoresheet'!B118,"")</f>
        <v>Collin Travis</v>
      </c>
      <c r="C60" t="str">
        <f>IF(COUNTBLANK(B60)=1,"",'Automatic Scoresheet'!$A$115)</f>
        <v>Watertown</v>
      </c>
      <c r="D60" s="5">
        <f>IF(COUNTBLANK(B60)=1,"",'Automatic Scoresheet'!W118)</f>
        <v>98</v>
      </c>
    </row>
    <row r="61" spans="1:4" ht="12.75">
      <c r="A61" s="33">
        <v>60</v>
      </c>
      <c r="B61" t="str">
        <f>IF('Automatic Scoresheet'!W36&gt;0,'Automatic Scoresheet'!B36,"")</f>
        <v>Mike Osep</v>
      </c>
      <c r="C61" t="str">
        <f>IF(COUNTBLANK(B61)=1,"",'Automatic Scoresheet'!$A$31)</f>
        <v>Franklin</v>
      </c>
      <c r="D61" s="5">
        <f>IF(COUNTBLANK(B61)=1,"",'Automatic Scoresheet'!W36)</f>
        <v>100</v>
      </c>
    </row>
    <row r="62" spans="1:4" ht="12.75">
      <c r="A62" s="32">
        <v>61</v>
      </c>
      <c r="B62" t="str">
        <f>IF('Automatic Scoresheet'!W127&gt;0,'Automatic Scoresheet'!B127,"")</f>
        <v>Colin Kammerzelt</v>
      </c>
      <c r="C62" t="str">
        <f>IF(COUNTBLANK(B62)=1,"",'Automatic Scoresheet'!$A$122)</f>
        <v>Waukesha South</v>
      </c>
      <c r="D62" s="5">
        <f>IF(COUNTBLANK(B62)=1,"",'Automatic Scoresheet'!W127)</f>
        <v>101</v>
      </c>
    </row>
    <row r="63" spans="1:4" ht="12.75">
      <c r="A63" s="33">
        <v>62</v>
      </c>
      <c r="B63" t="str">
        <f>IF('Automatic Scoresheet'!W70&gt;0,'Automatic Scoresheet'!B70,"")</f>
        <v>Tonee Henslee</v>
      </c>
      <c r="C63" t="str">
        <f>IF(COUNTBLANK(B63)=1,"",'Automatic Scoresheet'!$A$66)</f>
        <v>Madison East</v>
      </c>
      <c r="D63" s="5">
        <f>IF(COUNTBLANK(B63)=1,"",'Automatic Scoresheet'!W70)</f>
        <v>103</v>
      </c>
    </row>
    <row r="64" spans="1:4" ht="12.75">
      <c r="A64" s="32">
        <v>63</v>
      </c>
      <c r="B64" t="str">
        <f>IF('Automatic Scoresheet'!W41&gt;0,'Automatic Scoresheet'!B41,"")</f>
        <v>Colin Hinkel</v>
      </c>
      <c r="C64" t="str">
        <f>IF(COUNTBLANK(B64)=1,"",'Automatic Scoresheet'!$A$38)</f>
        <v>Janesville Craig</v>
      </c>
      <c r="D64" s="5">
        <f>IF(COUNTBLANK(B64)=1,"",'Automatic Scoresheet'!W41)</f>
        <v>105</v>
      </c>
    </row>
    <row r="65" spans="1:4" ht="12.75">
      <c r="A65" s="33">
        <v>64</v>
      </c>
      <c r="B65" t="str">
        <f>IF('Automatic Scoresheet'!W71&gt;0,'Automatic Scoresheet'!B71,"")</f>
        <v>Charlie Carroll</v>
      </c>
      <c r="C65" t="str">
        <f>IF(COUNTBLANK(B65)=1,"",'Automatic Scoresheet'!$A$66)</f>
        <v>Madison East</v>
      </c>
      <c r="D65" s="5">
        <f>IF(COUNTBLANK(B65)=1,"",'Automatic Scoresheet'!W71)</f>
        <v>107</v>
      </c>
    </row>
    <row r="66" spans="1:4" ht="12.75">
      <c r="A66" s="32">
        <v>65</v>
      </c>
      <c r="B66">
        <f>IF('Automatic Scoresheet'!W138&gt;0,'Automatic Scoresheet'!B138,"")</f>
      </c>
      <c r="C66">
        <f>IF(COUNTBLANK(B66)=1,"",'Automatic Scoresheet'!$A$136)</f>
      </c>
      <c r="D66" s="5">
        <f>IF(COUNTBLANK(B66)=1,"",'Automatic Scoresheet'!W138)</f>
      </c>
    </row>
    <row r="67" spans="1:4" ht="12.75">
      <c r="A67" s="33">
        <v>66</v>
      </c>
      <c r="B67">
        <f>IF('Automatic Scoresheet'!W110&gt;0,'Automatic Scoresheet'!B110,"")</f>
      </c>
      <c r="C67">
        <f>IF(COUNTBLANK(B67)=1,"",'Automatic Scoresheet'!$A$80)</f>
      </c>
      <c r="D67" s="5">
        <f>IF(COUNTBLANK(B67)=1,"",'Automatic Scoresheet'!W110)</f>
      </c>
    </row>
    <row r="68" spans="1:4" ht="12.75">
      <c r="A68" s="32">
        <v>67</v>
      </c>
      <c r="B68">
        <f>IF('Automatic Scoresheet'!W140&gt;0,'Automatic Scoresheet'!B140,"")</f>
      </c>
      <c r="C68">
        <f>IF(COUNTBLANK(B68)=1,"",'Automatic Scoresheet'!$A$136)</f>
      </c>
      <c r="D68" s="5">
        <f>IF(COUNTBLANK(B68)=1,"",'Automatic Scoresheet'!W140)</f>
      </c>
    </row>
    <row r="69" spans="1:4" ht="12.75">
      <c r="A69" s="33">
        <v>68</v>
      </c>
      <c r="B69">
        <f>IF('Automatic Scoresheet'!W139&gt;0,'Automatic Scoresheet'!B139,"")</f>
      </c>
      <c r="C69">
        <f>IF(COUNTBLANK(B69)=1,"",'Automatic Scoresheet'!$A$136)</f>
      </c>
      <c r="D69" s="5">
        <f>IF(COUNTBLANK(B69)=1,"",'Automatic Scoresheet'!W139)</f>
      </c>
    </row>
    <row r="70" spans="1:4" ht="12.75">
      <c r="A70" s="32">
        <v>69</v>
      </c>
      <c r="B70">
        <f>IF('Automatic Scoresheet'!W77&gt;0,'Automatic Scoresheet'!B77,"")</f>
      </c>
      <c r="C70">
        <f>IF(COUNTBLANK(B70)=1,"",'Automatic Scoresheet'!$A$73)</f>
      </c>
      <c r="D70" s="5">
        <f>IF(COUNTBLANK(B70)=1,"",'Automatic Scoresheet'!W77)</f>
      </c>
    </row>
    <row r="71" spans="1:4" ht="12.75">
      <c r="A71" s="33">
        <v>70</v>
      </c>
      <c r="B71">
        <f>IF('Automatic Scoresheet'!W141&gt;0,'Automatic Scoresheet'!B141,"")</f>
      </c>
      <c r="C71">
        <f>IF(COUNTBLANK(B71)=1,"",'Automatic Scoresheet'!$A$136)</f>
      </c>
      <c r="D71" s="5">
        <f>IF(COUNTBLANK(B71)=1,"",'Automatic Scoresheet'!W141)</f>
      </c>
    </row>
    <row r="72" spans="1:4" ht="12.75">
      <c r="A72" s="32">
        <v>71</v>
      </c>
      <c r="B72">
        <f>IF('Automatic Scoresheet'!W76&gt;0,'Automatic Scoresheet'!B76,"")</f>
      </c>
      <c r="C72">
        <f>IF(COUNTBLANK(B72)=1,"",'Automatic Scoresheet'!$A$73)</f>
      </c>
      <c r="D72" s="5">
        <f>IF(COUNTBLANK(B72)=1,"",'Automatic Scoresheet'!W76)</f>
      </c>
    </row>
    <row r="73" spans="1:4" ht="12.75">
      <c r="A73" s="33">
        <v>72</v>
      </c>
      <c r="B73">
        <f>IF('Automatic Scoresheet'!W75&gt;0,'Automatic Scoresheet'!B75,"")</f>
      </c>
      <c r="C73">
        <f>IF(COUNTBLANK(B73)=1,"",'Automatic Scoresheet'!$A$73)</f>
      </c>
      <c r="D73" s="5">
        <f>IF(COUNTBLANK(B73)=1,"",'Automatic Scoresheet'!W75)</f>
      </c>
    </row>
    <row r="74" spans="1:4" ht="12.75">
      <c r="A74" s="32">
        <v>73</v>
      </c>
      <c r="B74">
        <f>IF('Automatic Scoresheet'!W111&gt;0,'Automatic Scoresheet'!B111,"")</f>
      </c>
      <c r="C74">
        <f>IF(COUNTBLANK(B74)=1,"",'Automatic Scoresheet'!$A$80)</f>
      </c>
      <c r="D74" s="5">
        <f>IF(COUNTBLANK(B74)=1,"",'Automatic Scoresheet'!W111)</f>
      </c>
    </row>
    <row r="75" spans="1:4" ht="12.75">
      <c r="A75" s="33">
        <v>74</v>
      </c>
      <c r="B75">
        <f>IF('Automatic Scoresheet'!W78&gt;0,'Automatic Scoresheet'!B78,"")</f>
      </c>
      <c r="C75">
        <f>IF(COUNTBLANK(B75)=1,"",'Automatic Scoresheet'!$A$73)</f>
      </c>
      <c r="D75" s="5">
        <f>IF(COUNTBLANK(B75)=1,"",'Automatic Scoresheet'!W78)</f>
      </c>
    </row>
    <row r="76" spans="1:4" ht="12.75">
      <c r="A76" s="32">
        <v>75</v>
      </c>
      <c r="B76">
        <f>IF('Automatic Scoresheet'!W112&gt;0,'Automatic Scoresheet'!B112,"")</f>
      </c>
      <c r="C76">
        <f>IF(COUNTBLANK(B76)=1,"",'Automatic Scoresheet'!$A$80)</f>
      </c>
      <c r="D76" s="5">
        <f>IF(COUNTBLANK(B76)=1,"",'Automatic Scoresheet'!W112)</f>
      </c>
    </row>
    <row r="77" spans="1:4" ht="12.75">
      <c r="A77" s="33">
        <v>76</v>
      </c>
      <c r="B77">
        <f>IF('Automatic Scoresheet'!W113&gt;0,'Automatic Scoresheet'!B113,"")</f>
      </c>
      <c r="C77">
        <f>IF(COUNTBLANK(B77)=1,"",'Automatic Scoresheet'!$A$80)</f>
      </c>
      <c r="D77" s="5">
        <f>IF(COUNTBLANK(B77)=1,"",'Automatic Scoresheet'!W113)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2007-04-30T22:53:30Z</cp:lastPrinted>
  <dcterms:created xsi:type="dcterms:W3CDTF">2006-04-11T14:41:07Z</dcterms:created>
  <dcterms:modified xsi:type="dcterms:W3CDTF">2015-05-02T19:30:17Z</dcterms:modified>
  <cp:category/>
  <cp:version/>
  <cp:contentType/>
  <cp:contentStatus/>
</cp:coreProperties>
</file>