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<sst xmlns="http://schemas.openxmlformats.org/spreadsheetml/2006/main" count="174" uniqueCount="100">
  <si>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</si>
  <si>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</si>
  <si>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</si>
  <si>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</si>
  <si>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</si>
  <si>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</si>
  <si>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</si>
  <si>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</si>
  <si>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</si>
  <si>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</si>
  <si>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</si>
  <si>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</si>
  <si>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</si>
  <si>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</si>
  <si>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</si>
  <si>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</si>
  <si>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</si>
  <si>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</si>
  <si>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</si>
  <si>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</si>
  <si>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Course Rating:  70.8   Slope  124</t>
  </si>
  <si>
    <t>Watertown Country Club</t>
  </si>
  <si>
    <t>Watertown Invitational</t>
  </si>
  <si>
    <t>Watertown</t>
  </si>
  <si>
    <t>Taylor Egnarski</t>
  </si>
  <si>
    <t>Erin Lang</t>
  </si>
  <si>
    <t>Liz Christian</t>
  </si>
  <si>
    <t>Maisie Steinbrink</t>
  </si>
  <si>
    <t>Mukwonago</t>
  </si>
  <si>
    <t>Pius XI</t>
  </si>
  <si>
    <t>Oconomowoc</t>
  </si>
  <si>
    <t>1st</t>
  </si>
  <si>
    <t>2nd</t>
  </si>
  <si>
    <t>3rd</t>
  </si>
  <si>
    <t>4th</t>
  </si>
  <si>
    <t>5th</t>
  </si>
  <si>
    <t>6th</t>
  </si>
  <si>
    <t>7th</t>
  </si>
  <si>
    <t>8th</t>
  </si>
  <si>
    <t>10th</t>
  </si>
  <si>
    <t>9th</t>
  </si>
  <si>
    <t>5495 Yards</t>
  </si>
  <si>
    <t>Beautiful</t>
  </si>
  <si>
    <t>Kaitlin Klinger</t>
  </si>
  <si>
    <t>Emily Murphy</t>
  </si>
  <si>
    <t>Abby Martin</t>
  </si>
  <si>
    <t>Lilly Burstein</t>
  </si>
  <si>
    <t>Maranda Krueger</t>
  </si>
  <si>
    <t>Hanna Schultz</t>
  </si>
  <si>
    <t>Emily Bliske</t>
  </si>
  <si>
    <t>Jennifer Zima</t>
  </si>
  <si>
    <t>Savannah Vega Schwan</t>
  </si>
  <si>
    <t>Gretchen Klien</t>
  </si>
  <si>
    <t>Erika Hiemer</t>
  </si>
  <si>
    <t>Aryn DeGrave</t>
  </si>
  <si>
    <t>Reedsburg</t>
  </si>
  <si>
    <t>Ellie Lill</t>
  </si>
  <si>
    <t>Jennie Bindl</t>
  </si>
  <si>
    <t>Lexxy Rathkamp</t>
  </si>
  <si>
    <t>Carley Bill</t>
  </si>
  <si>
    <t>Sydney Snyder</t>
  </si>
  <si>
    <t>Allison Parra</t>
  </si>
  <si>
    <t>Hannah Schewfel</t>
  </si>
  <si>
    <t>Jordan Antczak</t>
  </si>
  <si>
    <t>Carly Garcia</t>
  </si>
  <si>
    <t>West Bend</t>
  </si>
  <si>
    <t>Mandy Fiorentino</t>
  </si>
  <si>
    <t>Nicole Giddon</t>
  </si>
  <si>
    <t>Gabby Schussman</t>
  </si>
  <si>
    <t>Jackie Halerson</t>
  </si>
  <si>
    <t>Fond du Lac</t>
  </si>
  <si>
    <t>Bianca Mendez</t>
  </si>
  <si>
    <t>Katie Faber</t>
  </si>
  <si>
    <t>Shania Schibbelhut</t>
  </si>
  <si>
    <t>Nicole Ruedinger</t>
  </si>
  <si>
    <t>Maria Budock</t>
  </si>
  <si>
    <t>Beaver Dam</t>
  </si>
  <si>
    <t>Abby Chase</t>
  </si>
  <si>
    <t>Abby Butterbodt</t>
  </si>
  <si>
    <t>April Neils</t>
  </si>
  <si>
    <t>Sarah Lyons</t>
  </si>
  <si>
    <t>Ashley Stobbe</t>
  </si>
  <si>
    <t>Nicolet</t>
  </si>
  <si>
    <t>Rachel Rabenn</t>
  </si>
  <si>
    <t>Sarah Murphy</t>
  </si>
  <si>
    <t>jennifer Lubinski</t>
  </si>
  <si>
    <t>Sophia Nicolet</t>
  </si>
  <si>
    <t>Fort Atkinson</t>
  </si>
  <si>
    <t>Abby Knutson</t>
  </si>
  <si>
    <t>Mara Simonson</t>
  </si>
  <si>
    <t>Erin Erickson</t>
  </si>
  <si>
    <t>INC</t>
  </si>
  <si>
    <t>Margaret Uselman</t>
  </si>
  <si>
    <t>Ari Sweeney</t>
  </si>
  <si>
    <t>Zoua Plia Thao</t>
  </si>
  <si>
    <t>Madison LaFollette</t>
  </si>
  <si>
    <t>Watertown Exhibition</t>
  </si>
  <si>
    <t>Amber Mueller</t>
  </si>
  <si>
    <t>McKenna Anderson</t>
  </si>
  <si>
    <t>Cathy Karlovich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</si>
</sst>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37" borderId="0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37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8" fillId="37" borderId="13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0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5.42187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19</v>
      </c>
      <c r="B1" s="55" t="s">
        <v>22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18</v>
      </c>
      <c r="B2" s="55" t="s">
        <v>21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17</v>
      </c>
      <c r="B3" s="57">
        <v>40402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16</v>
      </c>
      <c r="B4" s="57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15</v>
      </c>
      <c r="B5" s="57" t="s">
        <v>41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14</v>
      </c>
      <c r="B6" s="57" t="s">
        <v>42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13</v>
      </c>
      <c r="C9" s="36">
        <v>5</v>
      </c>
      <c r="D9" s="17">
        <v>4</v>
      </c>
      <c r="E9" s="17">
        <v>5</v>
      </c>
      <c r="F9" s="17">
        <v>4</v>
      </c>
      <c r="G9" s="17">
        <v>3</v>
      </c>
      <c r="H9" s="17">
        <v>3</v>
      </c>
      <c r="I9" s="17">
        <v>4</v>
      </c>
      <c r="J9" s="17">
        <v>5</v>
      </c>
      <c r="K9" s="17">
        <v>3</v>
      </c>
      <c r="L9" s="18">
        <f>IF(COUNTBLANK(C9:K9)&gt;0,"",SUM(C9:K9))</f>
        <v>36</v>
      </c>
      <c r="M9" s="34">
        <v>4</v>
      </c>
      <c r="N9" s="17">
        <v>3</v>
      </c>
      <c r="O9" s="17">
        <v>4</v>
      </c>
      <c r="P9" s="17">
        <v>4</v>
      </c>
      <c r="Q9" s="17">
        <v>5</v>
      </c>
      <c r="R9" s="17">
        <v>4</v>
      </c>
      <c r="S9" s="17">
        <v>3</v>
      </c>
      <c r="T9" s="17">
        <v>5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4" ht="12.75">
      <c r="A12" s="30">
        <v>1</v>
      </c>
      <c r="B12" s="16" t="s">
        <v>24</v>
      </c>
      <c r="C12" s="17">
        <v>7</v>
      </c>
      <c r="D12" s="17">
        <v>6</v>
      </c>
      <c r="E12" s="17">
        <v>6</v>
      </c>
      <c r="F12" s="17">
        <v>7</v>
      </c>
      <c r="G12" s="17">
        <v>3</v>
      </c>
      <c r="H12" s="17">
        <v>5</v>
      </c>
      <c r="I12" s="17">
        <v>5</v>
      </c>
      <c r="J12" s="17">
        <v>5</v>
      </c>
      <c r="K12" s="17">
        <v>5</v>
      </c>
      <c r="L12" s="18">
        <v>49</v>
      </c>
      <c r="M12" s="17">
        <v>5</v>
      </c>
      <c r="N12" s="17">
        <v>5</v>
      </c>
      <c r="O12" s="17">
        <v>6</v>
      </c>
      <c r="P12" s="17">
        <v>4</v>
      </c>
      <c r="Q12" s="17">
        <v>6</v>
      </c>
      <c r="R12" s="17">
        <v>5</v>
      </c>
      <c r="S12" s="17">
        <v>4</v>
      </c>
      <c r="T12" s="17">
        <v>6</v>
      </c>
      <c r="U12" s="17">
        <v>6</v>
      </c>
      <c r="V12" s="18">
        <f>IF(COUNTBLANK(M12:U12)&gt;0,"",SUM(M12:U12))</f>
        <v>47</v>
      </c>
      <c r="W12" s="19">
        <f>IF(COUNT(L12,V12)&gt;0,SUM(L12,V12),0)</f>
        <v>96</v>
      </c>
      <c r="X12" s="1" t="s">
        <v>35</v>
      </c>
    </row>
    <row r="13" spans="1:23" ht="12.75">
      <c r="A13" s="30">
        <v>2</v>
      </c>
      <c r="B13" s="20" t="s">
        <v>25</v>
      </c>
      <c r="C13" s="17">
        <v>7</v>
      </c>
      <c r="D13" s="17">
        <v>7</v>
      </c>
      <c r="E13" s="17">
        <v>6</v>
      </c>
      <c r="F13" s="17">
        <v>7</v>
      </c>
      <c r="G13" s="17">
        <v>5</v>
      </c>
      <c r="H13" s="17">
        <v>5</v>
      </c>
      <c r="I13" s="17">
        <v>4</v>
      </c>
      <c r="J13" s="17">
        <v>5</v>
      </c>
      <c r="K13" s="17">
        <v>4</v>
      </c>
      <c r="L13" s="18">
        <v>50</v>
      </c>
      <c r="M13" s="17">
        <v>6</v>
      </c>
      <c r="N13" s="17">
        <v>5</v>
      </c>
      <c r="O13" s="17">
        <v>6</v>
      </c>
      <c r="P13" s="17">
        <v>7</v>
      </c>
      <c r="Q13" s="21">
        <v>7</v>
      </c>
      <c r="R13" s="21">
        <v>7</v>
      </c>
      <c r="S13" s="21">
        <v>5</v>
      </c>
      <c r="T13" s="21">
        <v>6</v>
      </c>
      <c r="U13" s="21">
        <v>4</v>
      </c>
      <c r="V13" s="18">
        <v>53</v>
      </c>
      <c r="W13" s="19">
        <v>103</v>
      </c>
    </row>
    <row r="14" spans="1:24" ht="12.75">
      <c r="A14" s="30">
        <v>3</v>
      </c>
      <c r="B14" s="20" t="s">
        <v>26</v>
      </c>
      <c r="C14" s="17">
        <v>6</v>
      </c>
      <c r="D14" s="17">
        <v>4</v>
      </c>
      <c r="E14" s="17">
        <v>7</v>
      </c>
      <c r="F14" s="17">
        <v>4</v>
      </c>
      <c r="G14" s="17">
        <v>4</v>
      </c>
      <c r="H14" s="17">
        <v>5</v>
      </c>
      <c r="I14" s="17">
        <v>5</v>
      </c>
      <c r="J14" s="17">
        <v>5</v>
      </c>
      <c r="K14" s="17">
        <v>4</v>
      </c>
      <c r="L14" s="18">
        <f>IF(COUNTBLANK(C14:K14)&gt;0,"",SUM(C14:K14))</f>
        <v>44</v>
      </c>
      <c r="M14" s="17">
        <v>6</v>
      </c>
      <c r="N14" s="17">
        <v>5</v>
      </c>
      <c r="O14" s="17">
        <v>4</v>
      </c>
      <c r="P14" s="21">
        <v>5</v>
      </c>
      <c r="Q14" s="21">
        <v>9</v>
      </c>
      <c r="R14" s="21">
        <v>7</v>
      </c>
      <c r="S14" s="21">
        <v>5</v>
      </c>
      <c r="T14" s="21">
        <v>6</v>
      </c>
      <c r="U14" s="21">
        <v>6</v>
      </c>
      <c r="V14" s="18">
        <f>IF(COUNTBLANK(M14:U14)&gt;0,"",SUM(M14:U14))</f>
        <v>53</v>
      </c>
      <c r="W14" s="19">
        <f>IF(COUNT(L14,V14)&gt;0,SUM(L14,V14),0)</f>
        <v>97</v>
      </c>
      <c r="X14" s="1" t="s">
        <v>38</v>
      </c>
    </row>
    <row r="15" spans="1:23" ht="12.75">
      <c r="A15" s="30">
        <v>4</v>
      </c>
      <c r="B15" s="20" t="s">
        <v>43</v>
      </c>
      <c r="C15" s="17">
        <v>8</v>
      </c>
      <c r="D15" s="17">
        <v>6</v>
      </c>
      <c r="E15" s="17">
        <v>5</v>
      </c>
      <c r="F15" s="17">
        <v>7</v>
      </c>
      <c r="G15" s="17">
        <v>3</v>
      </c>
      <c r="H15" s="17">
        <v>4</v>
      </c>
      <c r="I15" s="17">
        <v>7</v>
      </c>
      <c r="J15" s="17">
        <v>8</v>
      </c>
      <c r="K15" s="17">
        <v>5</v>
      </c>
      <c r="L15" s="18">
        <f>IF(COUNTBLANK(C15:K15)&gt;0,"",SUM(C15:K15))</f>
        <v>53</v>
      </c>
      <c r="M15" s="17">
        <v>6</v>
      </c>
      <c r="N15" s="17">
        <v>4</v>
      </c>
      <c r="O15" s="17">
        <v>5</v>
      </c>
      <c r="P15" s="21">
        <v>5</v>
      </c>
      <c r="Q15" s="21">
        <v>5</v>
      </c>
      <c r="R15" s="21">
        <v>7</v>
      </c>
      <c r="S15" s="21">
        <v>5</v>
      </c>
      <c r="T15" s="21">
        <v>8</v>
      </c>
      <c r="U15" s="21">
        <v>5</v>
      </c>
      <c r="V15" s="18">
        <v>50</v>
      </c>
      <c r="W15" s="19">
        <f>IF(COUNT(L15,V15)&gt;0,SUM(L15,V15),0)</f>
        <v>103</v>
      </c>
    </row>
    <row r="16" spans="1:23" ht="12.75">
      <c r="A16" s="30">
        <v>5</v>
      </c>
      <c r="B16" s="20" t="s">
        <v>27</v>
      </c>
      <c r="C16" s="17">
        <v>7</v>
      </c>
      <c r="D16" s="17">
        <v>7</v>
      </c>
      <c r="E16" s="17">
        <v>8</v>
      </c>
      <c r="F16" s="17">
        <v>7</v>
      </c>
      <c r="G16" s="17">
        <v>4</v>
      </c>
      <c r="H16" s="17">
        <v>6</v>
      </c>
      <c r="I16" s="17">
        <v>6</v>
      </c>
      <c r="J16" s="17">
        <v>7</v>
      </c>
      <c r="K16" s="17">
        <v>4</v>
      </c>
      <c r="L16" s="18">
        <f>IF(COUNTBLANK(C16:K16)&gt;0,"",SUM(C16:K16))</f>
        <v>56</v>
      </c>
      <c r="M16" s="17">
        <v>7</v>
      </c>
      <c r="N16" s="17">
        <v>4</v>
      </c>
      <c r="O16" s="17">
        <v>7</v>
      </c>
      <c r="P16" s="21">
        <v>6</v>
      </c>
      <c r="Q16" s="21">
        <v>7</v>
      </c>
      <c r="R16" s="21">
        <v>6</v>
      </c>
      <c r="S16" s="21">
        <v>5</v>
      </c>
      <c r="T16" s="21">
        <v>6</v>
      </c>
      <c r="U16" s="21">
        <v>6</v>
      </c>
      <c r="V16" s="18">
        <f>IF(COUNTBLANK(M16:U16)&gt;0,"",SUM(M16:U16))</f>
        <v>54</v>
      </c>
      <c r="W16" s="19">
        <v>110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V17" s="24"/>
      <c r="W17" s="25">
        <v>399</v>
      </c>
    </row>
    <row r="18" spans="1:23" ht="12.75">
      <c r="A18" s="8" t="s">
        <v>28</v>
      </c>
      <c r="B18" s="2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4" ht="12.75">
      <c r="A20" s="30">
        <v>1</v>
      </c>
      <c r="B20" s="16" t="s">
        <v>45</v>
      </c>
      <c r="C20" s="17">
        <v>8</v>
      </c>
      <c r="D20" s="17">
        <v>5</v>
      </c>
      <c r="E20" s="17">
        <v>7</v>
      </c>
      <c r="F20" s="17">
        <v>6</v>
      </c>
      <c r="G20" s="17">
        <v>4</v>
      </c>
      <c r="H20" s="17">
        <v>5</v>
      </c>
      <c r="I20" s="17">
        <v>7</v>
      </c>
      <c r="J20" s="17">
        <v>4</v>
      </c>
      <c r="K20" s="17">
        <v>3</v>
      </c>
      <c r="L20" s="18">
        <v>49</v>
      </c>
      <c r="M20" s="17">
        <v>4</v>
      </c>
      <c r="N20" s="17">
        <v>6</v>
      </c>
      <c r="O20" s="17">
        <v>4</v>
      </c>
      <c r="P20" s="17">
        <v>5</v>
      </c>
      <c r="Q20" s="17">
        <v>6</v>
      </c>
      <c r="R20" s="17">
        <v>7</v>
      </c>
      <c r="S20" s="17">
        <v>4</v>
      </c>
      <c r="T20" s="17">
        <v>5</v>
      </c>
      <c r="U20" s="17">
        <v>6</v>
      </c>
      <c r="V20" s="18">
        <v>47</v>
      </c>
      <c r="W20" s="19">
        <v>96</v>
      </c>
      <c r="X20" s="1" t="s">
        <v>34</v>
      </c>
    </row>
    <row r="21" spans="1:23" ht="12.75">
      <c r="A21" s="30">
        <v>2</v>
      </c>
      <c r="B21" s="20" t="s">
        <v>46</v>
      </c>
      <c r="C21" s="17">
        <v>6</v>
      </c>
      <c r="D21" s="17">
        <v>5</v>
      </c>
      <c r="E21" s="17">
        <v>7</v>
      </c>
      <c r="F21" s="17">
        <v>8</v>
      </c>
      <c r="G21" s="17">
        <v>3</v>
      </c>
      <c r="H21" s="17">
        <v>4</v>
      </c>
      <c r="I21" s="17">
        <v>4</v>
      </c>
      <c r="J21" s="17">
        <v>8</v>
      </c>
      <c r="K21" s="17">
        <v>7</v>
      </c>
      <c r="L21" s="18">
        <v>52</v>
      </c>
      <c r="M21" s="17">
        <v>6</v>
      </c>
      <c r="N21" s="17">
        <v>4</v>
      </c>
      <c r="O21" s="17">
        <v>5</v>
      </c>
      <c r="P21" s="21">
        <v>6</v>
      </c>
      <c r="Q21" s="21">
        <v>7</v>
      </c>
      <c r="R21" s="21">
        <v>7</v>
      </c>
      <c r="S21" s="21">
        <v>4</v>
      </c>
      <c r="T21" s="21">
        <v>7</v>
      </c>
      <c r="U21" s="21">
        <v>6</v>
      </c>
      <c r="V21" s="18">
        <v>52</v>
      </c>
      <c r="W21" s="19">
        <v>104</v>
      </c>
    </row>
    <row r="22" spans="1:23" ht="12.75">
      <c r="A22" s="30">
        <v>3</v>
      </c>
      <c r="B22" s="20" t="s">
        <v>47</v>
      </c>
      <c r="C22" s="17">
        <v>7</v>
      </c>
      <c r="D22" s="17">
        <v>7</v>
      </c>
      <c r="E22" s="17">
        <v>7</v>
      </c>
      <c r="F22" s="17">
        <v>4</v>
      </c>
      <c r="G22" s="17">
        <v>3</v>
      </c>
      <c r="H22" s="17">
        <v>4</v>
      </c>
      <c r="I22" s="17">
        <v>6</v>
      </c>
      <c r="J22" s="17">
        <v>6</v>
      </c>
      <c r="K22" s="17">
        <v>6</v>
      </c>
      <c r="L22" s="18">
        <v>50</v>
      </c>
      <c r="M22" s="17">
        <v>5</v>
      </c>
      <c r="N22" s="17">
        <v>5</v>
      </c>
      <c r="O22" s="17">
        <v>5</v>
      </c>
      <c r="P22" s="21">
        <v>5</v>
      </c>
      <c r="Q22" s="21">
        <v>6</v>
      </c>
      <c r="R22" s="21">
        <v>6</v>
      </c>
      <c r="S22" s="21">
        <v>4</v>
      </c>
      <c r="T22" s="21">
        <v>7</v>
      </c>
      <c r="U22" s="21">
        <v>5</v>
      </c>
      <c r="V22" s="18">
        <v>48</v>
      </c>
      <c r="W22" s="19">
        <v>98</v>
      </c>
    </row>
    <row r="23" spans="1:23" ht="12.75">
      <c r="A23" s="30">
        <v>4</v>
      </c>
      <c r="B23" s="20" t="s">
        <v>48</v>
      </c>
      <c r="C23" s="17">
        <v>5</v>
      </c>
      <c r="D23" s="17">
        <v>7</v>
      </c>
      <c r="E23" s="17">
        <v>6</v>
      </c>
      <c r="F23" s="17">
        <v>9</v>
      </c>
      <c r="G23" s="17">
        <v>6</v>
      </c>
      <c r="H23" s="17">
        <v>4</v>
      </c>
      <c r="I23" s="17">
        <v>5</v>
      </c>
      <c r="J23" s="17">
        <v>8</v>
      </c>
      <c r="K23" s="17">
        <v>4</v>
      </c>
      <c r="L23" s="18">
        <v>54</v>
      </c>
      <c r="M23" s="17">
        <v>8</v>
      </c>
      <c r="N23" s="17">
        <v>5</v>
      </c>
      <c r="O23" s="17">
        <v>5</v>
      </c>
      <c r="P23" s="21">
        <v>6</v>
      </c>
      <c r="Q23" s="21">
        <v>7</v>
      </c>
      <c r="R23" s="21">
        <v>6</v>
      </c>
      <c r="S23" s="21">
        <v>4</v>
      </c>
      <c r="T23" s="21">
        <v>6</v>
      </c>
      <c r="U23" s="21">
        <v>6</v>
      </c>
      <c r="V23" s="18">
        <v>53</v>
      </c>
      <c r="W23" s="19">
        <v>107</v>
      </c>
    </row>
    <row r="24" spans="1:23" ht="12.75">
      <c r="A24" s="30">
        <v>5</v>
      </c>
      <c r="B24" s="20" t="s">
        <v>54</v>
      </c>
      <c r="C24" s="17">
        <v>5</v>
      </c>
      <c r="D24" s="17">
        <v>9</v>
      </c>
      <c r="E24" s="17">
        <v>9</v>
      </c>
      <c r="F24" s="17">
        <v>9</v>
      </c>
      <c r="G24" s="17">
        <v>4</v>
      </c>
      <c r="H24" s="17">
        <v>6</v>
      </c>
      <c r="I24" s="17">
        <v>6</v>
      </c>
      <c r="J24" s="17">
        <v>5</v>
      </c>
      <c r="K24" s="17">
        <v>7</v>
      </c>
      <c r="L24" s="18">
        <v>60</v>
      </c>
      <c r="M24" s="21">
        <v>6</v>
      </c>
      <c r="N24" s="17">
        <v>6</v>
      </c>
      <c r="O24" s="17">
        <v>6</v>
      </c>
      <c r="P24" s="17">
        <v>7</v>
      </c>
      <c r="Q24" s="21">
        <v>6</v>
      </c>
      <c r="R24" s="21">
        <v>5</v>
      </c>
      <c r="S24" s="21">
        <v>4</v>
      </c>
      <c r="T24" s="21">
        <v>7</v>
      </c>
      <c r="U24" s="21">
        <v>5</v>
      </c>
      <c r="V24" s="18">
        <v>52</v>
      </c>
      <c r="W24" s="19">
        <v>112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V25" s="24"/>
      <c r="W25" s="25">
        <v>405</v>
      </c>
    </row>
    <row r="26" spans="1:23" ht="15" customHeight="1">
      <c r="A26" s="8" t="s">
        <v>29</v>
      </c>
      <c r="B26" s="2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4" ht="12.75">
      <c r="A28" s="30">
        <v>1</v>
      </c>
      <c r="B28" s="16" t="s">
        <v>49</v>
      </c>
      <c r="C28" s="17">
        <v>5</v>
      </c>
      <c r="D28" s="17">
        <v>6</v>
      </c>
      <c r="E28" s="17">
        <v>6</v>
      </c>
      <c r="F28" s="17">
        <v>4</v>
      </c>
      <c r="G28" s="17">
        <v>4</v>
      </c>
      <c r="H28" s="17">
        <v>5</v>
      </c>
      <c r="I28" s="17">
        <v>5</v>
      </c>
      <c r="J28" s="17">
        <v>5</v>
      </c>
      <c r="K28" s="17">
        <v>4</v>
      </c>
      <c r="L28" s="18">
        <v>44</v>
      </c>
      <c r="M28" s="17">
        <v>6</v>
      </c>
      <c r="N28" s="17">
        <v>5</v>
      </c>
      <c r="O28" s="17">
        <v>5</v>
      </c>
      <c r="P28" s="17">
        <v>6</v>
      </c>
      <c r="Q28" s="17">
        <v>5</v>
      </c>
      <c r="R28" s="17">
        <v>5</v>
      </c>
      <c r="S28" s="17">
        <v>3</v>
      </c>
      <c r="T28" s="17">
        <v>5</v>
      </c>
      <c r="U28" s="17">
        <v>4</v>
      </c>
      <c r="V28" s="18">
        <v>44</v>
      </c>
      <c r="W28" s="19">
        <v>88</v>
      </c>
      <c r="X28" s="1" t="s">
        <v>31</v>
      </c>
    </row>
    <row r="29" spans="1:23" ht="12.75">
      <c r="A29" s="30">
        <v>2</v>
      </c>
      <c r="B29" s="20" t="s">
        <v>50</v>
      </c>
      <c r="C29" s="17">
        <v>9</v>
      </c>
      <c r="D29" s="17">
        <v>6</v>
      </c>
      <c r="E29" s="17">
        <v>9</v>
      </c>
      <c r="F29" s="17">
        <v>9</v>
      </c>
      <c r="G29" s="17">
        <v>3</v>
      </c>
      <c r="H29" s="17">
        <v>3</v>
      </c>
      <c r="I29" s="17">
        <v>4</v>
      </c>
      <c r="J29" s="17">
        <v>9</v>
      </c>
      <c r="K29" s="17">
        <v>4</v>
      </c>
      <c r="L29" s="18">
        <v>56</v>
      </c>
      <c r="M29" s="17">
        <v>6</v>
      </c>
      <c r="N29" s="17">
        <v>6</v>
      </c>
      <c r="O29" s="17">
        <v>10</v>
      </c>
      <c r="P29" s="21">
        <v>6</v>
      </c>
      <c r="Q29" s="21">
        <v>6</v>
      </c>
      <c r="R29" s="21">
        <v>7</v>
      </c>
      <c r="S29" s="21">
        <v>4</v>
      </c>
      <c r="T29" s="21">
        <v>6</v>
      </c>
      <c r="U29" s="21">
        <v>6</v>
      </c>
      <c r="V29" s="18">
        <v>57</v>
      </c>
      <c r="W29" s="19">
        <v>113</v>
      </c>
    </row>
    <row r="30" spans="1:23" ht="12.75">
      <c r="A30" s="30">
        <v>3</v>
      </c>
      <c r="B30" s="20" t="s">
        <v>51</v>
      </c>
      <c r="C30" s="17">
        <v>7</v>
      </c>
      <c r="D30" s="17">
        <v>6</v>
      </c>
      <c r="E30" s="17">
        <v>7</v>
      </c>
      <c r="F30" s="17">
        <v>6</v>
      </c>
      <c r="G30" s="17">
        <v>5</v>
      </c>
      <c r="H30" s="17">
        <v>5</v>
      </c>
      <c r="I30" s="17">
        <v>6</v>
      </c>
      <c r="J30" s="17">
        <v>5</v>
      </c>
      <c r="K30" s="17">
        <v>5</v>
      </c>
      <c r="L30" s="18">
        <v>52</v>
      </c>
      <c r="M30" s="17">
        <v>7</v>
      </c>
      <c r="N30" s="17">
        <v>6</v>
      </c>
      <c r="O30" s="17">
        <v>7</v>
      </c>
      <c r="P30" s="21">
        <v>4</v>
      </c>
      <c r="Q30" s="21">
        <v>6</v>
      </c>
      <c r="R30" s="21">
        <v>5</v>
      </c>
      <c r="S30" s="21">
        <v>5</v>
      </c>
      <c r="T30" s="21">
        <v>7</v>
      </c>
      <c r="U30" s="21">
        <v>6</v>
      </c>
      <c r="V30" s="18">
        <v>53</v>
      </c>
      <c r="W30" s="19">
        <v>105</v>
      </c>
    </row>
    <row r="31" spans="1:23" ht="12.75">
      <c r="A31" s="30">
        <v>4</v>
      </c>
      <c r="B31" s="20" t="s">
        <v>52</v>
      </c>
      <c r="C31" s="17">
        <v>8</v>
      </c>
      <c r="D31" s="17">
        <v>6</v>
      </c>
      <c r="E31" s="17">
        <v>6</v>
      </c>
      <c r="F31" s="17">
        <v>8</v>
      </c>
      <c r="G31" s="17">
        <v>6</v>
      </c>
      <c r="H31" s="17">
        <v>4</v>
      </c>
      <c r="I31" s="17">
        <v>9</v>
      </c>
      <c r="J31" s="17">
        <v>4</v>
      </c>
      <c r="K31" s="17">
        <v>4</v>
      </c>
      <c r="L31" s="18">
        <v>55</v>
      </c>
      <c r="M31" s="17">
        <v>6</v>
      </c>
      <c r="N31" s="17">
        <v>5</v>
      </c>
      <c r="O31" s="17">
        <v>4</v>
      </c>
      <c r="P31" s="21">
        <v>6</v>
      </c>
      <c r="Q31" s="21">
        <v>8</v>
      </c>
      <c r="R31" s="21">
        <v>7</v>
      </c>
      <c r="S31" s="21">
        <v>3</v>
      </c>
      <c r="T31" s="21">
        <v>9</v>
      </c>
      <c r="U31" s="21">
        <v>8</v>
      </c>
      <c r="V31" s="18">
        <v>56</v>
      </c>
      <c r="W31" s="19">
        <v>111</v>
      </c>
    </row>
    <row r="32" spans="1:23" ht="12.75">
      <c r="A32" s="30">
        <v>5</v>
      </c>
      <c r="B32" s="20" t="s">
        <v>53</v>
      </c>
      <c r="C32" s="17">
        <v>7</v>
      </c>
      <c r="D32" s="17">
        <v>8</v>
      </c>
      <c r="E32" s="17">
        <v>8</v>
      </c>
      <c r="F32" s="17">
        <v>6</v>
      </c>
      <c r="G32" s="17">
        <v>4</v>
      </c>
      <c r="H32" s="17">
        <v>4</v>
      </c>
      <c r="I32" s="17">
        <v>7</v>
      </c>
      <c r="J32" s="17">
        <v>6</v>
      </c>
      <c r="K32" s="17">
        <v>5</v>
      </c>
      <c r="L32" s="18">
        <v>55</v>
      </c>
      <c r="M32" s="17">
        <v>6</v>
      </c>
      <c r="N32" s="17">
        <v>4</v>
      </c>
      <c r="O32" s="17">
        <v>6</v>
      </c>
      <c r="P32" s="21">
        <v>6</v>
      </c>
      <c r="Q32" s="21">
        <v>7</v>
      </c>
      <c r="R32" s="21">
        <v>5</v>
      </c>
      <c r="S32" s="21">
        <v>7</v>
      </c>
      <c r="T32" s="21">
        <v>7</v>
      </c>
      <c r="U32" s="21">
        <v>7</v>
      </c>
      <c r="V32" s="18">
        <v>55</v>
      </c>
      <c r="W32" s="19">
        <v>110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3"/>
      <c r="N33" s="23"/>
      <c r="O33" s="23"/>
      <c r="V33" s="24"/>
      <c r="W33" s="25">
        <v>414</v>
      </c>
    </row>
    <row r="34" spans="1:23" ht="12.75">
      <c r="A34" s="7" t="s">
        <v>55</v>
      </c>
      <c r="B34" s="54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4" ht="12.75">
      <c r="A36" s="30">
        <v>1</v>
      </c>
      <c r="B36" s="16" t="s">
        <v>56</v>
      </c>
      <c r="C36" s="17">
        <v>6</v>
      </c>
      <c r="D36" s="17">
        <v>5</v>
      </c>
      <c r="E36" s="17">
        <v>6</v>
      </c>
      <c r="F36" s="17">
        <v>5</v>
      </c>
      <c r="G36" s="17">
        <v>5</v>
      </c>
      <c r="H36" s="17">
        <v>5</v>
      </c>
      <c r="I36" s="17">
        <v>6</v>
      </c>
      <c r="J36" s="17">
        <v>5</v>
      </c>
      <c r="K36" s="17">
        <v>4</v>
      </c>
      <c r="L36" s="18">
        <v>47</v>
      </c>
      <c r="M36" s="17">
        <v>5</v>
      </c>
      <c r="N36" s="17">
        <v>4</v>
      </c>
      <c r="O36" s="17">
        <v>6</v>
      </c>
      <c r="P36" s="21">
        <v>5</v>
      </c>
      <c r="Q36" s="21">
        <v>6</v>
      </c>
      <c r="R36" s="21">
        <v>6</v>
      </c>
      <c r="S36" s="21">
        <v>4</v>
      </c>
      <c r="T36" s="21">
        <v>6</v>
      </c>
      <c r="U36" s="21">
        <v>7</v>
      </c>
      <c r="V36" s="18">
        <v>49</v>
      </c>
      <c r="W36" s="19">
        <v>96</v>
      </c>
      <c r="X36" s="1" t="s">
        <v>36</v>
      </c>
    </row>
    <row r="37" spans="1:23" ht="12.75">
      <c r="A37" s="30">
        <v>2</v>
      </c>
      <c r="B37" s="20" t="s">
        <v>57</v>
      </c>
      <c r="C37" s="17">
        <v>6</v>
      </c>
      <c r="D37" s="17">
        <v>10</v>
      </c>
      <c r="E37" s="17">
        <v>7</v>
      </c>
      <c r="F37" s="17">
        <v>5</v>
      </c>
      <c r="G37" s="17">
        <v>4</v>
      </c>
      <c r="H37" s="17">
        <v>4</v>
      </c>
      <c r="I37" s="17">
        <v>6</v>
      </c>
      <c r="J37" s="17">
        <v>5</v>
      </c>
      <c r="K37" s="17">
        <v>5</v>
      </c>
      <c r="L37" s="18">
        <v>52</v>
      </c>
      <c r="M37" s="17">
        <v>7</v>
      </c>
      <c r="N37" s="17">
        <v>4</v>
      </c>
      <c r="O37" s="17">
        <v>4</v>
      </c>
      <c r="P37" s="17">
        <v>6</v>
      </c>
      <c r="Q37" s="21">
        <v>6</v>
      </c>
      <c r="R37" s="21">
        <v>5</v>
      </c>
      <c r="S37" s="21">
        <v>3</v>
      </c>
      <c r="T37" s="21">
        <v>10</v>
      </c>
      <c r="U37" s="21">
        <v>5</v>
      </c>
      <c r="V37" s="18">
        <v>50</v>
      </c>
      <c r="W37" s="19">
        <v>102</v>
      </c>
    </row>
    <row r="38" spans="1:23" ht="12.75">
      <c r="A38" s="30">
        <v>3</v>
      </c>
      <c r="B38" s="20" t="s">
        <v>58</v>
      </c>
      <c r="C38" s="17">
        <v>7</v>
      </c>
      <c r="D38" s="17">
        <v>6</v>
      </c>
      <c r="E38" s="17">
        <v>6</v>
      </c>
      <c r="F38" s="17">
        <v>5</v>
      </c>
      <c r="G38" s="17">
        <v>5</v>
      </c>
      <c r="H38" s="17">
        <v>6</v>
      </c>
      <c r="I38" s="17">
        <v>6</v>
      </c>
      <c r="J38" s="17">
        <v>6</v>
      </c>
      <c r="K38" s="17">
        <v>6</v>
      </c>
      <c r="L38" s="18">
        <v>53</v>
      </c>
      <c r="M38" s="17">
        <v>5</v>
      </c>
      <c r="N38" s="17">
        <v>4</v>
      </c>
      <c r="O38" s="17">
        <v>6</v>
      </c>
      <c r="P38" s="21">
        <v>7</v>
      </c>
      <c r="Q38" s="21">
        <v>7</v>
      </c>
      <c r="R38" s="21">
        <v>6</v>
      </c>
      <c r="S38" s="21">
        <v>4</v>
      </c>
      <c r="T38" s="21">
        <v>7</v>
      </c>
      <c r="U38" s="21">
        <v>5</v>
      </c>
      <c r="V38" s="18">
        <v>51</v>
      </c>
      <c r="W38" s="19">
        <v>104</v>
      </c>
    </row>
    <row r="39" spans="1:23" ht="12.75">
      <c r="A39" s="30">
        <v>4</v>
      </c>
      <c r="B39" s="20" t="s">
        <v>59</v>
      </c>
      <c r="C39" s="17">
        <v>6</v>
      </c>
      <c r="D39" s="17">
        <v>7</v>
      </c>
      <c r="E39" s="17">
        <v>7</v>
      </c>
      <c r="F39" s="17">
        <v>6</v>
      </c>
      <c r="G39" s="17">
        <v>5</v>
      </c>
      <c r="H39" s="17">
        <v>5</v>
      </c>
      <c r="I39" s="17">
        <v>5</v>
      </c>
      <c r="J39" s="17">
        <v>8</v>
      </c>
      <c r="K39" s="17">
        <v>6</v>
      </c>
      <c r="L39" s="18">
        <v>56</v>
      </c>
      <c r="M39" s="17">
        <v>6</v>
      </c>
      <c r="N39" s="17">
        <v>5</v>
      </c>
      <c r="O39" s="17">
        <v>7</v>
      </c>
      <c r="P39" s="21">
        <v>6</v>
      </c>
      <c r="Q39" s="21">
        <v>7</v>
      </c>
      <c r="R39" s="21">
        <v>9</v>
      </c>
      <c r="S39" s="21">
        <v>5</v>
      </c>
      <c r="T39" s="21">
        <v>10</v>
      </c>
      <c r="U39" s="21">
        <v>6</v>
      </c>
      <c r="V39" s="18">
        <v>61</v>
      </c>
      <c r="W39" s="19">
        <v>117</v>
      </c>
    </row>
    <row r="40" spans="1:23" ht="12.75">
      <c r="A40" s="30">
        <v>5</v>
      </c>
      <c r="B40" s="20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21"/>
      <c r="Q40" s="21"/>
      <c r="R40" s="21"/>
      <c r="S40" s="21"/>
      <c r="T40" s="21"/>
      <c r="U40" s="21"/>
      <c r="V40" s="18"/>
      <c r="W40" s="19"/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3"/>
      <c r="N41" s="23"/>
      <c r="O41" s="23"/>
      <c r="V41" s="24"/>
      <c r="W41" s="25">
        <v>419</v>
      </c>
    </row>
    <row r="42" spans="1:23" ht="12.75">
      <c r="A42" s="7" t="s">
        <v>30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60</v>
      </c>
      <c r="C44" s="17">
        <v>6</v>
      </c>
      <c r="D44" s="17">
        <v>8</v>
      </c>
      <c r="E44" s="17">
        <v>6</v>
      </c>
      <c r="F44" s="17">
        <v>6</v>
      </c>
      <c r="G44" s="17">
        <v>5</v>
      </c>
      <c r="H44" s="17">
        <v>5</v>
      </c>
      <c r="I44" s="17">
        <v>6</v>
      </c>
      <c r="J44" s="17">
        <v>5</v>
      </c>
      <c r="K44" s="17">
        <v>6</v>
      </c>
      <c r="L44" s="18">
        <f>IF(COUNTBLANK(C44:K44)&gt;0,"",SUM(C44:K44))</f>
        <v>53</v>
      </c>
      <c r="M44" s="17">
        <v>6</v>
      </c>
      <c r="N44" s="17">
        <v>4</v>
      </c>
      <c r="O44" s="17">
        <v>5</v>
      </c>
      <c r="P44" s="17">
        <v>6</v>
      </c>
      <c r="Q44" s="17">
        <v>7</v>
      </c>
      <c r="R44" s="17">
        <v>5</v>
      </c>
      <c r="S44" s="17">
        <v>4</v>
      </c>
      <c r="T44" s="17">
        <v>8</v>
      </c>
      <c r="U44" s="17">
        <v>4</v>
      </c>
      <c r="V44" s="18">
        <f>IF(COUNTBLANK(M44:U44)&gt;0,"",SUM(M44:U44))</f>
        <v>49</v>
      </c>
      <c r="W44" s="19">
        <f>IF(COUNT(L44,V44)&gt;0,SUM(L44,V44),0)</f>
        <v>102</v>
      </c>
    </row>
    <row r="45" spans="1:23" ht="12.75">
      <c r="A45" s="30">
        <v>2</v>
      </c>
      <c r="B45" s="20" t="s">
        <v>61</v>
      </c>
      <c r="C45" s="17">
        <v>10</v>
      </c>
      <c r="D45" s="17">
        <v>7</v>
      </c>
      <c r="E45" s="17">
        <v>10</v>
      </c>
      <c r="F45" s="17">
        <v>8</v>
      </c>
      <c r="G45" s="17">
        <v>4</v>
      </c>
      <c r="H45" s="17">
        <v>5</v>
      </c>
      <c r="I45" s="17">
        <v>4</v>
      </c>
      <c r="J45" s="17">
        <v>7</v>
      </c>
      <c r="K45" s="17">
        <v>4</v>
      </c>
      <c r="L45" s="18">
        <f>IF(COUNTBLANK(C45:K45)&gt;0,"",SUM(C45:K45))</f>
        <v>59</v>
      </c>
      <c r="M45" s="17">
        <v>5</v>
      </c>
      <c r="N45" s="17">
        <v>5</v>
      </c>
      <c r="O45" s="17">
        <v>5</v>
      </c>
      <c r="P45" s="21">
        <v>5</v>
      </c>
      <c r="Q45" s="21">
        <v>8</v>
      </c>
      <c r="R45" s="21">
        <v>5</v>
      </c>
      <c r="S45" s="21">
        <v>5</v>
      </c>
      <c r="T45" s="21">
        <v>6</v>
      </c>
      <c r="U45" s="21">
        <v>7</v>
      </c>
      <c r="V45" s="18">
        <f>IF(COUNTBLANK(M45:U45)&gt;0,"",SUM(M45:U45))</f>
        <v>51</v>
      </c>
      <c r="W45" s="19">
        <f>IF(COUNT(L45,V45)&gt;0,SUM(L45,V45),0)</f>
        <v>110</v>
      </c>
    </row>
    <row r="46" spans="1:23" ht="12.75">
      <c r="A46" s="30">
        <v>3</v>
      </c>
      <c r="B46" s="20" t="s">
        <v>62</v>
      </c>
      <c r="C46" s="17">
        <v>6</v>
      </c>
      <c r="D46" s="17">
        <v>7</v>
      </c>
      <c r="E46" s="17">
        <v>5</v>
      </c>
      <c r="F46" s="17">
        <v>8</v>
      </c>
      <c r="G46" s="17">
        <v>5</v>
      </c>
      <c r="H46" s="17">
        <v>5</v>
      </c>
      <c r="I46" s="17">
        <v>5</v>
      </c>
      <c r="J46" s="17">
        <v>4</v>
      </c>
      <c r="K46" s="17">
        <v>6</v>
      </c>
      <c r="L46" s="18">
        <f>IF(COUNTBLANK(C46:K46)&gt;0,"",SUM(C46:K46))</f>
        <v>51</v>
      </c>
      <c r="M46" s="17">
        <v>6</v>
      </c>
      <c r="N46" s="17">
        <v>5</v>
      </c>
      <c r="O46" s="17">
        <v>6</v>
      </c>
      <c r="P46" s="21">
        <v>5</v>
      </c>
      <c r="Q46" s="21">
        <v>8</v>
      </c>
      <c r="R46" s="21">
        <v>7</v>
      </c>
      <c r="S46" s="21">
        <v>6</v>
      </c>
      <c r="T46" s="21">
        <v>7</v>
      </c>
      <c r="U46" s="21">
        <v>5</v>
      </c>
      <c r="V46" s="18">
        <f>IF(COUNTBLANK(M46:U46)&gt;0,"",SUM(M46:U46))</f>
        <v>55</v>
      </c>
      <c r="W46" s="19">
        <f>IF(COUNT(L46,V46)&gt;0,SUM(L46,V46),0)</f>
        <v>106</v>
      </c>
    </row>
    <row r="47" spans="1:23" ht="12.75">
      <c r="A47" s="30">
        <v>4</v>
      </c>
      <c r="B47" s="20" t="s">
        <v>63</v>
      </c>
      <c r="C47" s="17">
        <v>8</v>
      </c>
      <c r="D47" s="17">
        <v>7</v>
      </c>
      <c r="E47" s="17">
        <v>10</v>
      </c>
      <c r="F47" s="17">
        <v>10</v>
      </c>
      <c r="G47" s="17">
        <v>5</v>
      </c>
      <c r="H47" s="17">
        <v>6</v>
      </c>
      <c r="I47" s="17">
        <v>6</v>
      </c>
      <c r="J47" s="17">
        <v>9</v>
      </c>
      <c r="K47" s="17">
        <v>5</v>
      </c>
      <c r="L47" s="18">
        <v>66</v>
      </c>
      <c r="M47" s="17">
        <v>7</v>
      </c>
      <c r="N47" s="17">
        <v>7</v>
      </c>
      <c r="O47" s="17">
        <v>6</v>
      </c>
      <c r="P47" s="21">
        <v>8</v>
      </c>
      <c r="Q47" s="21">
        <v>10</v>
      </c>
      <c r="R47" s="21">
        <v>9</v>
      </c>
      <c r="S47" s="21">
        <v>4</v>
      </c>
      <c r="T47" s="21">
        <v>9</v>
      </c>
      <c r="U47" s="21">
        <v>6</v>
      </c>
      <c r="V47" s="18">
        <f>IF(COUNTBLANK(M47:U47)&gt;0,"",SUM(M47:U47))</f>
        <v>66</v>
      </c>
      <c r="W47" s="19">
        <f>IF(COUNT(L47,V47)&gt;0,SUM(L47,V47),0)</f>
        <v>132</v>
      </c>
    </row>
    <row r="48" spans="1:23" ht="12.75">
      <c r="A48" s="30">
        <v>5</v>
      </c>
      <c r="B48" s="20" t="s">
        <v>64</v>
      </c>
      <c r="C48" s="17">
        <v>8</v>
      </c>
      <c r="D48" s="17">
        <v>8</v>
      </c>
      <c r="E48" s="17">
        <v>7</v>
      </c>
      <c r="F48" s="17">
        <v>6</v>
      </c>
      <c r="G48" s="17">
        <v>6</v>
      </c>
      <c r="H48" s="17">
        <v>5</v>
      </c>
      <c r="I48" s="17">
        <v>5</v>
      </c>
      <c r="J48" s="17">
        <v>7</v>
      </c>
      <c r="K48" s="17">
        <v>4</v>
      </c>
      <c r="L48" s="18">
        <f>IF(COUNTBLANK(C48:K48)&gt;0,"",SUM(C48:K48))</f>
        <v>56</v>
      </c>
      <c r="M48" s="17">
        <v>6</v>
      </c>
      <c r="N48" s="17">
        <v>4</v>
      </c>
      <c r="O48" s="17">
        <v>7</v>
      </c>
      <c r="P48" s="21">
        <v>8</v>
      </c>
      <c r="Q48" s="21">
        <v>8</v>
      </c>
      <c r="R48" s="21">
        <v>9</v>
      </c>
      <c r="S48" s="21">
        <v>4</v>
      </c>
      <c r="T48" s="21">
        <v>9</v>
      </c>
      <c r="U48" s="21">
        <v>7</v>
      </c>
      <c r="V48" s="18">
        <f>IF(COUNTBLANK(M48:U48)&gt;0,"",SUM(M48:U48))</f>
        <v>62</v>
      </c>
      <c r="W48" s="19">
        <f>IF(COUNT(L48,V48)&gt;0,SUM(L48,V48),0)</f>
        <v>118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219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436</v>
      </c>
    </row>
    <row r="50" spans="1:23" ht="12.75">
      <c r="A50" s="7" t="s">
        <v>65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4" ht="12.75">
      <c r="A52" s="30">
        <v>1</v>
      </c>
      <c r="B52" s="16" t="s">
        <v>66</v>
      </c>
      <c r="C52" s="17">
        <v>6</v>
      </c>
      <c r="D52" s="17">
        <v>7</v>
      </c>
      <c r="E52" s="17">
        <v>6</v>
      </c>
      <c r="F52" s="17">
        <v>8</v>
      </c>
      <c r="G52" s="17">
        <v>4</v>
      </c>
      <c r="H52" s="17">
        <v>4</v>
      </c>
      <c r="I52" s="17">
        <v>5</v>
      </c>
      <c r="J52" s="17">
        <v>6</v>
      </c>
      <c r="K52" s="17">
        <v>5</v>
      </c>
      <c r="L52" s="18">
        <f>IF(COUNTBLANK(C52:K52)&gt;0,"",SUM(C52:K52))</f>
        <v>51</v>
      </c>
      <c r="M52" s="17">
        <v>7</v>
      </c>
      <c r="N52" s="17">
        <v>4</v>
      </c>
      <c r="O52" s="17">
        <v>5</v>
      </c>
      <c r="P52" s="17">
        <v>5</v>
      </c>
      <c r="Q52" s="17">
        <v>6</v>
      </c>
      <c r="R52" s="17">
        <v>5</v>
      </c>
      <c r="S52" s="17">
        <v>5</v>
      </c>
      <c r="T52" s="17">
        <v>6</v>
      </c>
      <c r="U52" s="17">
        <v>4</v>
      </c>
      <c r="V52" s="18">
        <f>IF(COUNTBLANK(M52:U52)&gt;0,"",SUM(M52:U52))</f>
        <v>47</v>
      </c>
      <c r="W52" s="19">
        <f>IF(COUNT(L52,V52)&gt;0,SUM(L52,V52),0)</f>
        <v>98</v>
      </c>
      <c r="X52" s="1" t="s">
        <v>39</v>
      </c>
    </row>
    <row r="53" spans="1:23" ht="12.75">
      <c r="A53" s="30">
        <v>2</v>
      </c>
      <c r="B53" s="20" t="s">
        <v>67</v>
      </c>
      <c r="C53" s="17">
        <v>8</v>
      </c>
      <c r="D53" s="17">
        <v>8</v>
      </c>
      <c r="E53" s="17">
        <v>6</v>
      </c>
      <c r="F53" s="17">
        <v>10</v>
      </c>
      <c r="G53" s="17">
        <v>6</v>
      </c>
      <c r="H53" s="17">
        <v>5</v>
      </c>
      <c r="I53" s="17">
        <v>6</v>
      </c>
      <c r="J53" s="17">
        <v>7</v>
      </c>
      <c r="K53" s="17">
        <v>4</v>
      </c>
      <c r="L53" s="18">
        <f>IF(COUNTBLANK(C53:K53)&gt;0,"",SUM(C53:K53))</f>
        <v>60</v>
      </c>
      <c r="M53" s="17">
        <v>7</v>
      </c>
      <c r="N53" s="17">
        <v>7</v>
      </c>
      <c r="O53" s="17">
        <v>6</v>
      </c>
      <c r="P53" s="21">
        <v>6</v>
      </c>
      <c r="Q53" s="21">
        <v>9</v>
      </c>
      <c r="R53" s="21">
        <v>7</v>
      </c>
      <c r="S53" s="21">
        <v>4</v>
      </c>
      <c r="T53" s="21">
        <v>7</v>
      </c>
      <c r="U53" s="21">
        <v>5</v>
      </c>
      <c r="V53" s="18">
        <f>IF(COUNTBLANK(M53:U53)&gt;0,"",SUM(M53:U53))</f>
        <v>58</v>
      </c>
      <c r="W53" s="19">
        <f>IF(COUNT(L53,V53)&gt;0,SUM(L53,V53),0)</f>
        <v>118</v>
      </c>
    </row>
    <row r="54" spans="1:24" ht="12.75">
      <c r="A54" s="30">
        <v>3</v>
      </c>
      <c r="B54" s="20" t="s">
        <v>68</v>
      </c>
      <c r="C54" s="17">
        <v>6</v>
      </c>
      <c r="D54" s="17">
        <v>6</v>
      </c>
      <c r="E54" s="17">
        <v>5</v>
      </c>
      <c r="F54" s="17">
        <v>7</v>
      </c>
      <c r="G54" s="17">
        <v>5</v>
      </c>
      <c r="H54" s="17">
        <v>5</v>
      </c>
      <c r="I54" s="17">
        <v>5</v>
      </c>
      <c r="J54" s="17">
        <v>6</v>
      </c>
      <c r="K54" s="17">
        <v>4</v>
      </c>
      <c r="L54" s="18">
        <f>IF(COUNTBLANK(C54:K54)&gt;0,"",SUM(C54:K54))</f>
        <v>49</v>
      </c>
      <c r="M54" s="17">
        <v>9</v>
      </c>
      <c r="N54" s="17">
        <v>5</v>
      </c>
      <c r="O54" s="17">
        <v>5</v>
      </c>
      <c r="P54" s="21">
        <v>6</v>
      </c>
      <c r="Q54" s="21">
        <v>5</v>
      </c>
      <c r="R54" s="21">
        <v>5</v>
      </c>
      <c r="S54" s="21">
        <v>3</v>
      </c>
      <c r="T54" s="21">
        <v>6</v>
      </c>
      <c r="U54" s="21">
        <v>5</v>
      </c>
      <c r="V54" s="18">
        <f>IF(COUNTBLANK(M54:U54)&gt;0,"",SUM(M54:U54))</f>
        <v>49</v>
      </c>
      <c r="W54" s="19">
        <f>IF(COUNT(L54,V54)&gt;0,SUM(L54,V54),0)</f>
        <v>98</v>
      </c>
      <c r="X54" s="1" t="s">
        <v>40</v>
      </c>
    </row>
    <row r="55" spans="1:23" ht="12.75">
      <c r="A55" s="30">
        <v>4</v>
      </c>
      <c r="B55" s="20" t="s">
        <v>69</v>
      </c>
      <c r="C55" s="17">
        <v>8</v>
      </c>
      <c r="D55" s="17">
        <v>9</v>
      </c>
      <c r="E55" s="17">
        <v>6</v>
      </c>
      <c r="F55" s="17">
        <v>7</v>
      </c>
      <c r="G55" s="17">
        <v>5</v>
      </c>
      <c r="H55" s="17">
        <v>4</v>
      </c>
      <c r="I55" s="17">
        <v>8</v>
      </c>
      <c r="J55" s="17">
        <v>7</v>
      </c>
      <c r="K55" s="17">
        <v>4</v>
      </c>
      <c r="L55" s="18">
        <f>IF(COUNTBLANK(C55:K55)&gt;0,"",SUM(C55:K55))</f>
        <v>58</v>
      </c>
      <c r="M55" s="18">
        <v>8</v>
      </c>
      <c r="N55" s="17">
        <v>6</v>
      </c>
      <c r="O55" s="17">
        <v>6</v>
      </c>
      <c r="P55" s="17">
        <v>7</v>
      </c>
      <c r="Q55" s="21">
        <v>7</v>
      </c>
      <c r="R55" s="21">
        <v>9</v>
      </c>
      <c r="S55" s="21">
        <v>8</v>
      </c>
      <c r="T55" s="21">
        <v>7</v>
      </c>
      <c r="U55" s="21">
        <v>7</v>
      </c>
      <c r="V55" s="21">
        <v>65</v>
      </c>
      <c r="W55" s="19">
        <v>123</v>
      </c>
    </row>
    <row r="56" spans="1:23" ht="12.75">
      <c r="A56" s="30">
        <v>5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45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/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23"/>
      <c r="N57" s="23"/>
      <c r="O57" s="23"/>
      <c r="V57" s="24"/>
      <c r="W57" s="25">
        <v>437</v>
      </c>
    </row>
    <row r="58" spans="3:23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7" t="s">
        <v>70</v>
      </c>
      <c r="B59" s="2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>
      <c r="A60" s="6" t="s">
        <v>0</v>
      </c>
      <c r="B60" s="11" t="s">
        <v>70</v>
      </c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4" ht="12.75">
      <c r="A61" s="30">
        <v>1</v>
      </c>
      <c r="B61" s="22" t="s">
        <v>71</v>
      </c>
      <c r="C61" s="46">
        <v>7</v>
      </c>
      <c r="D61" s="42">
        <v>3</v>
      </c>
      <c r="E61" s="42">
        <v>6</v>
      </c>
      <c r="F61" s="42">
        <v>8</v>
      </c>
      <c r="G61" s="42">
        <v>2</v>
      </c>
      <c r="H61" s="42">
        <v>6</v>
      </c>
      <c r="I61" s="42">
        <v>5</v>
      </c>
      <c r="J61" s="42">
        <v>6</v>
      </c>
      <c r="K61" s="42">
        <v>4</v>
      </c>
      <c r="L61" s="43">
        <v>47</v>
      </c>
      <c r="M61" s="42">
        <v>4</v>
      </c>
      <c r="N61" s="42">
        <v>6</v>
      </c>
      <c r="O61" s="42">
        <v>5</v>
      </c>
      <c r="P61" s="42">
        <v>5</v>
      </c>
      <c r="Q61" s="42">
        <v>5</v>
      </c>
      <c r="R61" s="42">
        <v>6</v>
      </c>
      <c r="S61" s="42">
        <v>3</v>
      </c>
      <c r="T61" s="42">
        <v>7</v>
      </c>
      <c r="U61" s="47">
        <v>6</v>
      </c>
      <c r="V61" s="43">
        <v>47</v>
      </c>
      <c r="W61" s="44">
        <v>94</v>
      </c>
      <c r="X61" s="1" t="s">
        <v>32</v>
      </c>
    </row>
    <row r="62" spans="1:23" ht="12.75">
      <c r="A62" s="30">
        <v>2</v>
      </c>
      <c r="B62" s="22" t="s">
        <v>72</v>
      </c>
      <c r="C62" s="48">
        <v>7</v>
      </c>
      <c r="D62" s="38">
        <v>4</v>
      </c>
      <c r="E62" s="38">
        <v>6</v>
      </c>
      <c r="F62" s="38">
        <v>6</v>
      </c>
      <c r="G62" s="38">
        <v>5</v>
      </c>
      <c r="H62" s="38">
        <v>3</v>
      </c>
      <c r="I62" s="38">
        <v>5</v>
      </c>
      <c r="J62" s="38">
        <v>7</v>
      </c>
      <c r="K62" s="38">
        <v>5</v>
      </c>
      <c r="L62" s="41">
        <v>48</v>
      </c>
      <c r="M62" s="38">
        <v>8</v>
      </c>
      <c r="N62" s="38">
        <v>5</v>
      </c>
      <c r="O62" s="38">
        <v>7</v>
      </c>
      <c r="P62" s="38">
        <v>6</v>
      </c>
      <c r="Q62" s="38">
        <v>7</v>
      </c>
      <c r="R62" s="38">
        <v>6</v>
      </c>
      <c r="S62" s="38">
        <v>6</v>
      </c>
      <c r="T62" s="38">
        <v>6</v>
      </c>
      <c r="U62" s="49">
        <v>7</v>
      </c>
      <c r="V62" s="41">
        <v>58</v>
      </c>
      <c r="W62" s="40">
        <v>106</v>
      </c>
    </row>
    <row r="63" spans="1:23" ht="12.75">
      <c r="A63" s="30">
        <v>3</v>
      </c>
      <c r="B63" s="22" t="s">
        <v>73</v>
      </c>
      <c r="C63" s="48">
        <v>9</v>
      </c>
      <c r="D63" s="38">
        <v>6</v>
      </c>
      <c r="E63" s="38">
        <v>6</v>
      </c>
      <c r="F63" s="38">
        <v>6</v>
      </c>
      <c r="G63" s="38">
        <v>7</v>
      </c>
      <c r="H63" s="38">
        <v>6</v>
      </c>
      <c r="I63" s="38">
        <v>5</v>
      </c>
      <c r="J63" s="38">
        <v>5</v>
      </c>
      <c r="K63" s="38">
        <v>5</v>
      </c>
      <c r="L63" s="41">
        <v>55</v>
      </c>
      <c r="M63" s="38">
        <v>6</v>
      </c>
      <c r="N63" s="38">
        <v>4</v>
      </c>
      <c r="O63" s="38">
        <v>5</v>
      </c>
      <c r="P63" s="38">
        <v>6</v>
      </c>
      <c r="Q63" s="38">
        <v>7</v>
      </c>
      <c r="R63" s="38">
        <v>6</v>
      </c>
      <c r="S63" s="38">
        <v>5</v>
      </c>
      <c r="T63" s="38">
        <v>8</v>
      </c>
      <c r="U63" s="49">
        <v>6</v>
      </c>
      <c r="V63" s="41">
        <v>53</v>
      </c>
      <c r="W63" s="40">
        <v>108</v>
      </c>
    </row>
    <row r="64" spans="1:23" ht="12.75">
      <c r="A64" s="30">
        <v>4</v>
      </c>
      <c r="B64" s="22" t="s">
        <v>74</v>
      </c>
      <c r="C64" s="48">
        <v>12</v>
      </c>
      <c r="D64" s="38">
        <v>8</v>
      </c>
      <c r="E64" s="38">
        <v>8</v>
      </c>
      <c r="F64" s="38">
        <v>8</v>
      </c>
      <c r="G64" s="38">
        <v>6</v>
      </c>
      <c r="H64" s="38">
        <v>6</v>
      </c>
      <c r="I64" s="38">
        <v>6</v>
      </c>
      <c r="J64" s="38">
        <v>7</v>
      </c>
      <c r="K64" s="38">
        <v>6</v>
      </c>
      <c r="L64" s="41">
        <v>67</v>
      </c>
      <c r="M64" s="38">
        <v>11</v>
      </c>
      <c r="N64" s="38">
        <v>5</v>
      </c>
      <c r="O64" s="38">
        <v>8</v>
      </c>
      <c r="P64" s="38">
        <v>12</v>
      </c>
      <c r="Q64" s="38">
        <v>10</v>
      </c>
      <c r="R64" s="38">
        <v>10</v>
      </c>
      <c r="S64" s="38">
        <v>6</v>
      </c>
      <c r="T64" s="38">
        <v>10</v>
      </c>
      <c r="U64" s="49">
        <v>10</v>
      </c>
      <c r="V64" s="41">
        <v>82</v>
      </c>
      <c r="W64" s="40">
        <v>149</v>
      </c>
    </row>
    <row r="65" spans="1:23" ht="12.75">
      <c r="A65" s="30">
        <v>5</v>
      </c>
      <c r="B65" s="22" t="s">
        <v>75</v>
      </c>
      <c r="C65" s="50">
        <v>7</v>
      </c>
      <c r="D65" s="51">
        <v>11</v>
      </c>
      <c r="E65" s="51">
        <v>8</v>
      </c>
      <c r="F65" s="51">
        <v>7</v>
      </c>
      <c r="G65" s="51">
        <v>4</v>
      </c>
      <c r="H65" s="51">
        <v>8</v>
      </c>
      <c r="I65" s="51">
        <v>9</v>
      </c>
      <c r="J65" s="51">
        <v>8</v>
      </c>
      <c r="K65" s="51">
        <v>6</v>
      </c>
      <c r="L65" s="52">
        <v>68</v>
      </c>
      <c r="M65" s="51">
        <v>7</v>
      </c>
      <c r="N65" s="51">
        <v>6</v>
      </c>
      <c r="O65" s="51">
        <v>6</v>
      </c>
      <c r="P65" s="51">
        <v>6</v>
      </c>
      <c r="Q65" s="51">
        <v>8</v>
      </c>
      <c r="R65" s="51">
        <v>7</v>
      </c>
      <c r="S65" s="51">
        <v>8</v>
      </c>
      <c r="T65" s="51">
        <v>6</v>
      </c>
      <c r="U65" s="53">
        <v>10</v>
      </c>
      <c r="V65" s="41">
        <v>64</v>
      </c>
      <c r="W65" s="40">
        <v>132</v>
      </c>
    </row>
    <row r="66" spans="2:23" ht="12.75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41"/>
      <c r="M66" s="38"/>
      <c r="N66" s="38"/>
      <c r="O66" s="38"/>
      <c r="P66" s="40"/>
      <c r="Q66" s="40"/>
      <c r="R66" s="40"/>
      <c r="S66" s="40"/>
      <c r="T66" s="40"/>
      <c r="U66" s="40"/>
      <c r="V66" s="39"/>
      <c r="W66" s="25">
        <v>440</v>
      </c>
    </row>
    <row r="67" spans="1:23" ht="12.75">
      <c r="A67" s="7" t="s">
        <v>76</v>
      </c>
      <c r="B67" s="54"/>
      <c r="C67" s="23"/>
      <c r="D67" s="23"/>
      <c r="E67" s="23"/>
      <c r="F67" s="23"/>
      <c r="G67" s="23"/>
      <c r="H67" s="23"/>
      <c r="I67" s="23"/>
      <c r="J67" s="23"/>
      <c r="K67" s="23"/>
      <c r="L67" s="24"/>
      <c r="M67" s="23"/>
      <c r="N67" s="23"/>
      <c r="O67" s="23"/>
      <c r="V67" s="24"/>
      <c r="W67" s="1"/>
    </row>
    <row r="68" spans="1:23" ht="12.75">
      <c r="A68" s="6" t="s">
        <v>0</v>
      </c>
      <c r="B68" s="12"/>
      <c r="C68" s="13">
        <v>1</v>
      </c>
      <c r="D68" s="13">
        <v>2</v>
      </c>
      <c r="E68" s="13">
        <v>3</v>
      </c>
      <c r="F68" s="13">
        <v>4</v>
      </c>
      <c r="G68" s="13">
        <v>5</v>
      </c>
      <c r="H68" s="13">
        <v>6</v>
      </c>
      <c r="I68" s="13">
        <v>7</v>
      </c>
      <c r="J68" s="13">
        <v>8</v>
      </c>
      <c r="K68" s="13">
        <v>9</v>
      </c>
      <c r="L68" s="13" t="s">
        <v>1</v>
      </c>
      <c r="M68" s="13">
        <v>10</v>
      </c>
      <c r="N68" s="13">
        <v>11</v>
      </c>
      <c r="O68" s="13">
        <v>12</v>
      </c>
      <c r="P68" s="13">
        <v>13</v>
      </c>
      <c r="Q68" s="13">
        <v>14</v>
      </c>
      <c r="R68" s="13">
        <v>15</v>
      </c>
      <c r="S68" s="13">
        <v>16</v>
      </c>
      <c r="T68" s="13">
        <v>17</v>
      </c>
      <c r="U68" s="13">
        <v>18</v>
      </c>
      <c r="V68" s="14" t="s">
        <v>2</v>
      </c>
      <c r="W68" s="15" t="s">
        <v>3</v>
      </c>
    </row>
    <row r="69" spans="1:24" ht="12.75">
      <c r="A69" s="30">
        <v>1</v>
      </c>
      <c r="B69" s="16" t="s">
        <v>77</v>
      </c>
      <c r="C69" s="17">
        <v>5</v>
      </c>
      <c r="D69" s="17">
        <v>5</v>
      </c>
      <c r="E69" s="17">
        <v>7</v>
      </c>
      <c r="F69" s="17">
        <v>6</v>
      </c>
      <c r="G69" s="17">
        <v>4</v>
      </c>
      <c r="H69" s="17">
        <v>6</v>
      </c>
      <c r="I69" s="17">
        <v>5</v>
      </c>
      <c r="J69" s="17">
        <v>5</v>
      </c>
      <c r="K69" s="17">
        <v>5</v>
      </c>
      <c r="L69" s="24">
        <v>49</v>
      </c>
      <c r="M69" s="18">
        <v>5</v>
      </c>
      <c r="N69" s="17">
        <v>3</v>
      </c>
      <c r="O69" s="17">
        <v>5</v>
      </c>
      <c r="P69" s="17">
        <v>7</v>
      </c>
      <c r="Q69" s="17">
        <v>7</v>
      </c>
      <c r="R69" s="17">
        <v>5</v>
      </c>
      <c r="S69" s="17">
        <v>3</v>
      </c>
      <c r="T69" s="17">
        <v>7</v>
      </c>
      <c r="U69" s="17">
        <v>5</v>
      </c>
      <c r="V69" s="18">
        <v>47</v>
      </c>
      <c r="W69" s="19">
        <v>96</v>
      </c>
      <c r="X69" s="1" t="s">
        <v>33</v>
      </c>
    </row>
    <row r="70" spans="1:23" ht="12.75">
      <c r="A70" s="30">
        <v>2</v>
      </c>
      <c r="B70" s="20" t="s">
        <v>78</v>
      </c>
      <c r="C70" s="17">
        <v>8</v>
      </c>
      <c r="D70" s="17">
        <v>6</v>
      </c>
      <c r="E70" s="17">
        <v>5</v>
      </c>
      <c r="F70" s="17">
        <v>5</v>
      </c>
      <c r="G70" s="17">
        <v>4</v>
      </c>
      <c r="H70" s="17">
        <v>5</v>
      </c>
      <c r="I70" s="17">
        <v>6</v>
      </c>
      <c r="J70" s="17">
        <v>9</v>
      </c>
      <c r="K70" s="17">
        <v>5</v>
      </c>
      <c r="L70" s="18">
        <f>IF(COUNTBLANK(C70:K70)&gt;0,"",SUM(C70:K70))</f>
        <v>53</v>
      </c>
      <c r="M70" s="17">
        <v>9</v>
      </c>
      <c r="N70" s="17">
        <v>5</v>
      </c>
      <c r="O70" s="17">
        <v>6</v>
      </c>
      <c r="P70" s="21">
        <v>8</v>
      </c>
      <c r="Q70" s="21">
        <v>5</v>
      </c>
      <c r="R70" s="21">
        <v>8</v>
      </c>
      <c r="S70" s="21">
        <v>3</v>
      </c>
      <c r="T70" s="21">
        <v>6</v>
      </c>
      <c r="U70" s="21">
        <v>6</v>
      </c>
      <c r="V70" s="18">
        <f>IF(COUNTBLANK(M70:U70)&gt;0,"",SUM(M70:U70))</f>
        <v>56</v>
      </c>
      <c r="W70" s="19">
        <f>IF(COUNT(L70,V70)&gt;0,SUM(L70,V70),0)</f>
        <v>109</v>
      </c>
    </row>
    <row r="71" spans="1:23" ht="12.75">
      <c r="A71" s="30">
        <v>3</v>
      </c>
      <c r="B71" s="20" t="s">
        <v>79</v>
      </c>
      <c r="C71" s="17">
        <v>10</v>
      </c>
      <c r="D71" s="17">
        <v>10</v>
      </c>
      <c r="E71" s="17">
        <v>7</v>
      </c>
      <c r="F71" s="17">
        <v>7</v>
      </c>
      <c r="G71" s="17">
        <v>8</v>
      </c>
      <c r="H71" s="17">
        <v>7</v>
      </c>
      <c r="I71" s="17">
        <v>6</v>
      </c>
      <c r="J71" s="17">
        <v>6</v>
      </c>
      <c r="K71" s="17">
        <v>4</v>
      </c>
      <c r="L71" s="18">
        <f>IF(COUNTBLANK(C71:K71)&gt;0,"",SUM(C71:K71))</f>
        <v>65</v>
      </c>
      <c r="M71" s="17">
        <v>5</v>
      </c>
      <c r="N71" s="17">
        <v>6</v>
      </c>
      <c r="O71" s="17">
        <v>7</v>
      </c>
      <c r="P71" s="21">
        <v>11</v>
      </c>
      <c r="Q71" s="21">
        <v>6</v>
      </c>
      <c r="R71" s="21">
        <v>8</v>
      </c>
      <c r="S71" s="21">
        <v>6</v>
      </c>
      <c r="T71" s="21">
        <v>11</v>
      </c>
      <c r="U71" s="21">
        <v>10</v>
      </c>
      <c r="V71" s="18">
        <f>IF(COUNTBLANK(M71:U71)&gt;0,"",SUM(M71:U71))</f>
        <v>70</v>
      </c>
      <c r="W71" s="19">
        <f>IF(COUNT(L71,V71)&gt;0,SUM(L71,V71),0)</f>
        <v>135</v>
      </c>
    </row>
    <row r="72" spans="1:23" ht="12.75">
      <c r="A72" s="30">
        <v>4</v>
      </c>
      <c r="B72" s="20" t="s">
        <v>80</v>
      </c>
      <c r="C72" s="17">
        <v>9</v>
      </c>
      <c r="D72" s="17">
        <v>10</v>
      </c>
      <c r="E72" s="17">
        <v>8</v>
      </c>
      <c r="F72" s="17">
        <v>10</v>
      </c>
      <c r="G72" s="17">
        <v>7</v>
      </c>
      <c r="H72" s="17">
        <v>7</v>
      </c>
      <c r="I72" s="17">
        <v>10</v>
      </c>
      <c r="J72" s="17">
        <v>8</v>
      </c>
      <c r="K72" s="17">
        <v>7</v>
      </c>
      <c r="L72" s="18">
        <f>IF(COUNTBLANK(C72:K72)&gt;0,"",SUM(C72:K72))</f>
        <v>76</v>
      </c>
      <c r="M72" s="17">
        <v>7</v>
      </c>
      <c r="N72" s="17">
        <v>10</v>
      </c>
      <c r="O72" s="17">
        <v>7</v>
      </c>
      <c r="P72" s="21">
        <v>9</v>
      </c>
      <c r="Q72" s="21">
        <v>9</v>
      </c>
      <c r="R72" s="21">
        <v>9</v>
      </c>
      <c r="S72" s="21">
        <v>8</v>
      </c>
      <c r="T72" s="21">
        <v>10</v>
      </c>
      <c r="U72" s="21">
        <v>7</v>
      </c>
      <c r="V72" s="18">
        <f>IF(COUNTBLANK(M72:U72)&gt;0,"",SUM(M72:U72))</f>
        <v>76</v>
      </c>
      <c r="W72" s="19">
        <f>IF(COUNT(L72,V72)&gt;0,SUM(L72,V72),0)</f>
        <v>152</v>
      </c>
    </row>
    <row r="73" spans="1:23" ht="12.75">
      <c r="A73" s="30">
        <v>5</v>
      </c>
      <c r="B73" s="20" t="s">
        <v>81</v>
      </c>
      <c r="C73" s="17">
        <v>8</v>
      </c>
      <c r="D73" s="17">
        <v>11</v>
      </c>
      <c r="E73" s="17">
        <v>6</v>
      </c>
      <c r="F73" s="17">
        <v>8</v>
      </c>
      <c r="G73" s="17">
        <v>6</v>
      </c>
      <c r="H73" s="17">
        <v>6</v>
      </c>
      <c r="I73" s="17">
        <v>6</v>
      </c>
      <c r="J73" s="17">
        <v>8</v>
      </c>
      <c r="K73" s="17">
        <v>6</v>
      </c>
      <c r="L73" s="18">
        <f>IF(COUNTBLANK(C73:K73)&gt;0,"",SUM(C73:K73))</f>
        <v>65</v>
      </c>
      <c r="M73" s="17">
        <v>6</v>
      </c>
      <c r="N73" s="17">
        <v>4</v>
      </c>
      <c r="O73" s="17">
        <v>7</v>
      </c>
      <c r="P73" s="21">
        <v>6</v>
      </c>
      <c r="Q73" s="21">
        <v>7</v>
      </c>
      <c r="R73" s="21">
        <v>9</v>
      </c>
      <c r="S73" s="21">
        <v>5</v>
      </c>
      <c r="T73" s="21">
        <v>8</v>
      </c>
      <c r="U73" s="21">
        <v>10</v>
      </c>
      <c r="V73" s="18">
        <f>IF(COUNTBLANK(M73:U73)&gt;0,"",SUM(M73:U73))</f>
        <v>62</v>
      </c>
      <c r="W73" s="19">
        <f>IF(COUNT(L73,V73)&gt;0,SUM(L73,V73),0)</f>
        <v>127</v>
      </c>
    </row>
    <row r="74" spans="3:23" ht="12.75">
      <c r="C74" s="23"/>
      <c r="D74" s="23"/>
      <c r="E74" s="23"/>
      <c r="F74" s="23"/>
      <c r="G74" s="23"/>
      <c r="H74" s="23"/>
      <c r="I74" s="23"/>
      <c r="J74" s="23"/>
      <c r="K74" s="23"/>
      <c r="L74" s="24"/>
      <c r="M74" s="23"/>
      <c r="N74" s="23"/>
      <c r="O74" s="23"/>
      <c r="V74" s="24"/>
      <c r="W74" s="25">
        <f>IF(COUNT(W69:W73)=5,(SUM(W69:W73))-(MAX(W69:W73)),(IF(COUNT(W69:W73)=4,SUM(W69:W73),IF(COUNTBLANK(W69:W73)&gt;0,SUM(W69:W73),"DQ"))))</f>
        <v>467</v>
      </c>
    </row>
    <row r="75" spans="1:23" ht="12.75">
      <c r="A75" s="7" t="s">
        <v>82</v>
      </c>
      <c r="B75" s="54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2.75">
      <c r="A76" s="6" t="s">
        <v>0</v>
      </c>
      <c r="B76" s="12"/>
      <c r="C76" s="13">
        <v>1</v>
      </c>
      <c r="D76" s="13">
        <v>2</v>
      </c>
      <c r="E76" s="13">
        <v>3</v>
      </c>
      <c r="F76" s="13">
        <v>4</v>
      </c>
      <c r="G76" s="13">
        <v>5</v>
      </c>
      <c r="H76" s="13">
        <v>6</v>
      </c>
      <c r="I76" s="13">
        <v>7</v>
      </c>
      <c r="J76" s="13">
        <v>8</v>
      </c>
      <c r="K76" s="13">
        <v>9</v>
      </c>
      <c r="L76" s="13" t="s">
        <v>1</v>
      </c>
      <c r="M76" s="13">
        <v>10</v>
      </c>
      <c r="N76" s="13">
        <v>11</v>
      </c>
      <c r="O76" s="13">
        <v>12</v>
      </c>
      <c r="P76" s="13">
        <v>13</v>
      </c>
      <c r="Q76" s="13">
        <v>14</v>
      </c>
      <c r="R76" s="13">
        <v>15</v>
      </c>
      <c r="S76" s="13">
        <v>16</v>
      </c>
      <c r="T76" s="13">
        <v>17</v>
      </c>
      <c r="U76" s="13">
        <v>18</v>
      </c>
      <c r="V76" s="14" t="s">
        <v>2</v>
      </c>
      <c r="W76" s="15" t="s">
        <v>3</v>
      </c>
    </row>
    <row r="77" spans="1:23" ht="12.75">
      <c r="A77" s="30">
        <v>1</v>
      </c>
      <c r="B77" s="16" t="s">
        <v>44</v>
      </c>
      <c r="C77" s="17">
        <v>7</v>
      </c>
      <c r="D77" s="17">
        <v>6</v>
      </c>
      <c r="E77" s="17">
        <v>7</v>
      </c>
      <c r="F77" s="17">
        <v>4</v>
      </c>
      <c r="G77" s="17">
        <v>3</v>
      </c>
      <c r="H77" s="17">
        <v>5</v>
      </c>
      <c r="I77" s="17">
        <v>6</v>
      </c>
      <c r="J77" s="17">
        <v>5</v>
      </c>
      <c r="K77" s="17">
        <v>4</v>
      </c>
      <c r="L77" s="18">
        <f>IF(COUNTBLANK(C77:K77)&gt;0,"",SUM(C77:K77))</f>
        <v>47</v>
      </c>
      <c r="M77" s="17">
        <v>6</v>
      </c>
      <c r="N77" s="17">
        <v>4</v>
      </c>
      <c r="O77" s="17">
        <v>7</v>
      </c>
      <c r="P77" s="17">
        <v>5</v>
      </c>
      <c r="Q77" s="17">
        <v>6</v>
      </c>
      <c r="R77" s="17">
        <v>5</v>
      </c>
      <c r="S77" s="17">
        <v>5</v>
      </c>
      <c r="T77" s="17">
        <v>7</v>
      </c>
      <c r="U77" s="17">
        <v>7</v>
      </c>
      <c r="V77" s="18">
        <f>IF(COUNTBLANK(M77:U77)&gt;0,"",SUM(M77:U77))</f>
        <v>52</v>
      </c>
      <c r="W77" s="19">
        <f>IF(COUNT(L77,V77)&gt;0,SUM(L77,V77),0)</f>
        <v>99</v>
      </c>
    </row>
    <row r="78" spans="1:23" ht="12.75">
      <c r="A78" s="30">
        <v>2</v>
      </c>
      <c r="B78" s="20" t="s">
        <v>83</v>
      </c>
      <c r="C78" s="17">
        <v>7</v>
      </c>
      <c r="D78" s="17">
        <v>8</v>
      </c>
      <c r="E78" s="17">
        <v>6</v>
      </c>
      <c r="F78" s="17">
        <v>6</v>
      </c>
      <c r="G78" s="17">
        <v>5</v>
      </c>
      <c r="H78" s="17">
        <v>5</v>
      </c>
      <c r="I78" s="17">
        <v>5</v>
      </c>
      <c r="J78" s="17">
        <v>7</v>
      </c>
      <c r="K78" s="17">
        <v>6</v>
      </c>
      <c r="L78" s="18">
        <f>IF(COUNTBLANK(C78:K78)&gt;0,"",SUM(C78:K78))</f>
        <v>55</v>
      </c>
      <c r="M78" s="17">
        <v>7</v>
      </c>
      <c r="N78" s="17">
        <v>4</v>
      </c>
      <c r="O78" s="17">
        <v>5</v>
      </c>
      <c r="P78" s="21">
        <v>7</v>
      </c>
      <c r="Q78" s="21">
        <v>6</v>
      </c>
      <c r="R78" s="21">
        <v>5</v>
      </c>
      <c r="S78" s="21">
        <v>4</v>
      </c>
      <c r="T78" s="21">
        <v>7</v>
      </c>
      <c r="U78" s="21">
        <v>5</v>
      </c>
      <c r="V78" s="18">
        <f>IF(COUNTBLANK(M78:U78)&gt;0,"",SUM(M78:U78))</f>
        <v>50</v>
      </c>
      <c r="W78" s="19">
        <f>IF(COUNT(L78,V78)&gt;0,SUM(L78,V78),0)</f>
        <v>105</v>
      </c>
    </row>
    <row r="79" spans="1:23" ht="12.75">
      <c r="A79" s="30">
        <v>3</v>
      </c>
      <c r="B79" s="20" t="s">
        <v>84</v>
      </c>
      <c r="C79" s="17">
        <v>9</v>
      </c>
      <c r="D79" s="17">
        <v>7</v>
      </c>
      <c r="E79" s="17">
        <v>6</v>
      </c>
      <c r="F79" s="17">
        <v>8</v>
      </c>
      <c r="G79" s="17">
        <v>5</v>
      </c>
      <c r="H79" s="17">
        <v>11</v>
      </c>
      <c r="I79" s="17">
        <v>9</v>
      </c>
      <c r="J79" s="17">
        <v>7</v>
      </c>
      <c r="K79" s="17">
        <v>6</v>
      </c>
      <c r="L79" s="18">
        <f>IF(COUNTBLANK(C79:K79)&gt;0,"",SUM(C79:K79))</f>
        <v>68</v>
      </c>
      <c r="M79" s="17">
        <v>5</v>
      </c>
      <c r="N79" s="17">
        <v>5</v>
      </c>
      <c r="O79" s="17">
        <v>6</v>
      </c>
      <c r="P79" s="21">
        <v>8</v>
      </c>
      <c r="Q79" s="21">
        <v>7</v>
      </c>
      <c r="R79" s="21">
        <v>6</v>
      </c>
      <c r="S79" s="21">
        <v>8</v>
      </c>
      <c r="T79" s="21">
        <v>8</v>
      </c>
      <c r="U79" s="21">
        <v>8</v>
      </c>
      <c r="V79" s="18">
        <f>IF(COUNTBLANK(M79:U79)&gt;0,"",SUM(M79:U79))</f>
        <v>61</v>
      </c>
      <c r="W79" s="19">
        <f>IF(COUNT(L79,V79)&gt;0,SUM(L79,V79),0)</f>
        <v>129</v>
      </c>
    </row>
    <row r="80" spans="1:23" ht="12.75">
      <c r="A80" s="30">
        <v>4</v>
      </c>
      <c r="B80" s="20" t="s">
        <v>85</v>
      </c>
      <c r="C80" s="17">
        <v>10</v>
      </c>
      <c r="D80" s="17">
        <v>10</v>
      </c>
      <c r="E80" s="17">
        <v>10</v>
      </c>
      <c r="F80" s="17">
        <v>8</v>
      </c>
      <c r="G80" s="17">
        <v>8</v>
      </c>
      <c r="H80" s="17">
        <v>6</v>
      </c>
      <c r="I80" s="17">
        <v>5</v>
      </c>
      <c r="J80" s="17">
        <v>8</v>
      </c>
      <c r="K80" s="17">
        <v>8</v>
      </c>
      <c r="L80" s="18">
        <f>IF(COUNTBLANK(C80:K80)&gt;0,"",SUM(C80:K80))</f>
        <v>73</v>
      </c>
      <c r="M80" s="17">
        <v>10</v>
      </c>
      <c r="N80" s="17">
        <v>6</v>
      </c>
      <c r="O80" s="17">
        <v>9</v>
      </c>
      <c r="P80" s="21">
        <v>9</v>
      </c>
      <c r="Q80" s="21">
        <v>11</v>
      </c>
      <c r="R80" s="21">
        <v>8</v>
      </c>
      <c r="S80" s="21">
        <v>5</v>
      </c>
      <c r="T80" s="21">
        <v>10</v>
      </c>
      <c r="U80" s="21">
        <v>6</v>
      </c>
      <c r="V80" s="18">
        <f>IF(COUNTBLANK(M80:U80)&gt;0,"",SUM(M80:U80))</f>
        <v>74</v>
      </c>
      <c r="W80" s="19">
        <f>IF(COUNT(L80,V80)&gt;0,SUM(L80,V80),0)</f>
        <v>147</v>
      </c>
    </row>
    <row r="81" spans="1:23" ht="12.75">
      <c r="A81" s="30">
        <v>5</v>
      </c>
      <c r="B81" s="20" t="s">
        <v>86</v>
      </c>
      <c r="C81" s="17">
        <v>11</v>
      </c>
      <c r="D81" s="17">
        <v>9</v>
      </c>
      <c r="E81" s="17">
        <v>9</v>
      </c>
      <c r="F81" s="17">
        <v>9</v>
      </c>
      <c r="G81" s="17">
        <v>7</v>
      </c>
      <c r="H81" s="17">
        <v>7</v>
      </c>
      <c r="I81" s="17">
        <v>11</v>
      </c>
      <c r="J81" s="17">
        <v>8</v>
      </c>
      <c r="K81" s="17">
        <v>7</v>
      </c>
      <c r="L81" s="18">
        <f>IF(COUNTBLANK(C81:K81)&gt;0,"",SUM(C81:K81))</f>
        <v>78</v>
      </c>
      <c r="M81" s="17">
        <v>8</v>
      </c>
      <c r="N81" s="17">
        <v>5</v>
      </c>
      <c r="O81" s="17">
        <v>7</v>
      </c>
      <c r="P81" s="21">
        <v>9</v>
      </c>
      <c r="Q81" s="21">
        <v>11</v>
      </c>
      <c r="R81" s="21">
        <v>11</v>
      </c>
      <c r="S81" s="21">
        <v>12</v>
      </c>
      <c r="T81" s="21">
        <v>12</v>
      </c>
      <c r="U81" s="21">
        <v>6</v>
      </c>
      <c r="V81" s="18">
        <f>IF(COUNTBLANK(M81:U81)&gt;0,"",SUM(M81:U81))</f>
        <v>81</v>
      </c>
      <c r="W81" s="19">
        <f>IF(COUNT(L81,V81)&gt;0,SUM(L81,V81),0)</f>
        <v>159</v>
      </c>
    </row>
    <row r="82" spans="3:23" ht="12.75">
      <c r="C82" s="23"/>
      <c r="D82" s="23"/>
      <c r="E82" s="23"/>
      <c r="F82" s="23"/>
      <c r="G82" s="23"/>
      <c r="H82" s="23"/>
      <c r="I82" s="23"/>
      <c r="J82" s="23"/>
      <c r="K82" s="23"/>
      <c r="L82" s="24"/>
      <c r="M82" s="23"/>
      <c r="N82" s="23"/>
      <c r="O82" s="23"/>
      <c r="V82" s="24"/>
      <c r="W82" s="25">
        <v>482</v>
      </c>
    </row>
    <row r="83" spans="1:23" ht="12.75">
      <c r="A83" s="7" t="s">
        <v>87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1:23" ht="12.75">
      <c r="A84" s="6" t="s">
        <v>0</v>
      </c>
      <c r="B84" s="12"/>
      <c r="C84" s="13">
        <v>1</v>
      </c>
      <c r="D84" s="13">
        <v>2</v>
      </c>
      <c r="E84" s="13">
        <v>3</v>
      </c>
      <c r="F84" s="13">
        <v>4</v>
      </c>
      <c r="G84" s="13">
        <v>5</v>
      </c>
      <c r="H84" s="13">
        <v>6</v>
      </c>
      <c r="I84" s="13">
        <v>7</v>
      </c>
      <c r="J84" s="13">
        <v>8</v>
      </c>
      <c r="K84" s="13">
        <v>9</v>
      </c>
      <c r="L84" s="13" t="s">
        <v>1</v>
      </c>
      <c r="M84" s="13">
        <v>10</v>
      </c>
      <c r="N84" s="13">
        <v>11</v>
      </c>
      <c r="O84" s="13">
        <v>12</v>
      </c>
      <c r="P84" s="13">
        <v>13</v>
      </c>
      <c r="Q84" s="13">
        <v>14</v>
      </c>
      <c r="R84" s="13">
        <v>15</v>
      </c>
      <c r="S84" s="13">
        <v>16</v>
      </c>
      <c r="T84" s="13">
        <v>17</v>
      </c>
      <c r="U84" s="13">
        <v>18</v>
      </c>
      <c r="V84" s="14" t="s">
        <v>2</v>
      </c>
      <c r="W84" s="15" t="s">
        <v>3</v>
      </c>
    </row>
    <row r="85" spans="1:23" ht="12.75">
      <c r="A85" s="30">
        <v>1</v>
      </c>
      <c r="B85" s="16" t="s">
        <v>88</v>
      </c>
      <c r="C85" s="17">
        <v>5</v>
      </c>
      <c r="D85" s="17">
        <v>9</v>
      </c>
      <c r="E85" s="17">
        <v>7</v>
      </c>
      <c r="F85" s="17">
        <v>5</v>
      </c>
      <c r="G85" s="17">
        <v>6</v>
      </c>
      <c r="H85" s="17">
        <v>7</v>
      </c>
      <c r="I85" s="17">
        <v>6</v>
      </c>
      <c r="J85" s="17">
        <v>7</v>
      </c>
      <c r="K85" s="17">
        <v>4</v>
      </c>
      <c r="L85" s="18">
        <v>56</v>
      </c>
      <c r="M85" s="17">
        <v>6</v>
      </c>
      <c r="N85" s="17">
        <v>6</v>
      </c>
      <c r="O85" s="17">
        <v>6</v>
      </c>
      <c r="P85" s="17">
        <v>7</v>
      </c>
      <c r="Q85" s="17">
        <v>6</v>
      </c>
      <c r="R85" s="17">
        <v>7</v>
      </c>
      <c r="S85" s="17">
        <v>4</v>
      </c>
      <c r="T85" s="17">
        <v>7</v>
      </c>
      <c r="U85" s="17">
        <v>6</v>
      </c>
      <c r="V85" s="18">
        <f>IF(COUNTBLANK(M85:U85)&gt;0,"",SUM(M85:U85))</f>
        <v>55</v>
      </c>
      <c r="W85" s="19">
        <f>IF(COUNT(L85,V85)&gt;0,SUM(L85,V85),0)</f>
        <v>111</v>
      </c>
    </row>
    <row r="86" spans="1:24" ht="12.75">
      <c r="A86" s="30">
        <v>2</v>
      </c>
      <c r="B86" s="20" t="s">
        <v>89</v>
      </c>
      <c r="C86" s="17">
        <v>6</v>
      </c>
      <c r="D86" s="17">
        <v>6</v>
      </c>
      <c r="E86" s="17">
        <v>5</v>
      </c>
      <c r="F86" s="17">
        <v>6</v>
      </c>
      <c r="G86" s="17">
        <v>5</v>
      </c>
      <c r="H86" s="17">
        <v>4</v>
      </c>
      <c r="I86" s="17">
        <v>6</v>
      </c>
      <c r="J86" s="17">
        <v>6</v>
      </c>
      <c r="K86" s="17">
        <v>5</v>
      </c>
      <c r="L86" s="18">
        <v>49</v>
      </c>
      <c r="M86" s="17">
        <v>5</v>
      </c>
      <c r="N86" s="17">
        <v>4</v>
      </c>
      <c r="O86" s="17">
        <v>5</v>
      </c>
      <c r="P86" s="21">
        <v>5</v>
      </c>
      <c r="Q86" s="21">
        <v>8</v>
      </c>
      <c r="R86" s="21">
        <v>5</v>
      </c>
      <c r="S86" s="21">
        <v>4</v>
      </c>
      <c r="T86" s="21">
        <v>7</v>
      </c>
      <c r="U86" s="21">
        <v>5</v>
      </c>
      <c r="V86" s="18">
        <f>IF(COUNTBLANK(M86:U86)&gt;0,"",SUM(M86:U86))</f>
        <v>48</v>
      </c>
      <c r="W86" s="19">
        <f>IF(COUNT(L86,V86)&gt;0,SUM(L86,V86),0)</f>
        <v>97</v>
      </c>
      <c r="X86" s="1" t="s">
        <v>37</v>
      </c>
    </row>
    <row r="87" spans="1:23" ht="12.75">
      <c r="A87" s="30">
        <v>3</v>
      </c>
      <c r="B87" s="20" t="s">
        <v>90</v>
      </c>
      <c r="C87" s="17">
        <v>9</v>
      </c>
      <c r="D87" s="17">
        <v>10</v>
      </c>
      <c r="E87" s="17">
        <v>9</v>
      </c>
      <c r="F87" s="17">
        <v>10</v>
      </c>
      <c r="G87" s="17">
        <v>5</v>
      </c>
      <c r="H87" s="17">
        <v>6</v>
      </c>
      <c r="I87" s="17">
        <v>7</v>
      </c>
      <c r="J87" s="17">
        <v>8</v>
      </c>
      <c r="K87" s="17">
        <v>5</v>
      </c>
      <c r="L87" s="18">
        <f>IF(COUNTBLANK(C87:K87)&gt;0,"",SUM(C87:K87))</f>
        <v>69</v>
      </c>
      <c r="M87" s="17">
        <v>8</v>
      </c>
      <c r="N87" s="17">
        <v>7</v>
      </c>
      <c r="O87" s="17">
        <v>9</v>
      </c>
      <c r="P87" s="21">
        <v>8</v>
      </c>
      <c r="Q87" s="21">
        <v>11</v>
      </c>
      <c r="R87" s="21">
        <v>7</v>
      </c>
      <c r="S87" s="21">
        <v>6</v>
      </c>
      <c r="T87" s="21">
        <v>7</v>
      </c>
      <c r="U87" s="21">
        <v>9</v>
      </c>
      <c r="V87" s="18">
        <f>IF(COUNTBLANK(M87:U87)&gt;0,"",SUM(M87:U87))</f>
        <v>72</v>
      </c>
      <c r="W87" s="19">
        <f>IF(COUNT(L87,V87)&gt;0,SUM(L87,V87),0)</f>
        <v>141</v>
      </c>
    </row>
    <row r="88" spans="1:23" ht="12.75">
      <c r="A88" s="30">
        <v>4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0</v>
      </c>
    </row>
    <row r="89" spans="1:23" ht="12.75">
      <c r="A89" s="30">
        <v>5</v>
      </c>
      <c r="B89" s="20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21"/>
      <c r="Q89" s="21"/>
      <c r="R89" s="21"/>
      <c r="S89" s="21"/>
      <c r="T89" s="21"/>
      <c r="U89" s="21"/>
      <c r="V89" s="18">
        <f>IF(COUNTBLANK(M89:U89)&gt;0,"",SUM(M89:U89))</f>
      </c>
      <c r="W89" s="19">
        <f>IF(COUNT(L89,V89)&gt;0,SUM(L89,V89),0)</f>
        <v>0</v>
      </c>
    </row>
    <row r="90" spans="3:23" ht="12.75">
      <c r="C90" s="23"/>
      <c r="D90" s="23"/>
      <c r="E90" s="23"/>
      <c r="F90" s="23"/>
      <c r="G90" s="23"/>
      <c r="H90" s="23"/>
      <c r="I90" s="23"/>
      <c r="J90" s="23"/>
      <c r="K90" s="23"/>
      <c r="L90" s="24">
        <f>(SUM(L85:L89))-(MAX(L85:L89))</f>
        <v>105</v>
      </c>
      <c r="M90" s="23"/>
      <c r="N90" s="23"/>
      <c r="O90" s="23"/>
      <c r="V90" s="24"/>
      <c r="W90" s="25" t="s">
        <v>91</v>
      </c>
    </row>
    <row r="91" spans="1:23" ht="12.75">
      <c r="A91" s="7" t="s">
        <v>95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ht="12.75">
      <c r="A92" s="6" t="s">
        <v>0</v>
      </c>
      <c r="B92" s="12"/>
      <c r="C92" s="13">
        <v>1</v>
      </c>
      <c r="D92" s="13">
        <v>2</v>
      </c>
      <c r="E92" s="13">
        <v>3</v>
      </c>
      <c r="F92" s="13">
        <v>4</v>
      </c>
      <c r="G92" s="13">
        <v>5</v>
      </c>
      <c r="H92" s="13">
        <v>6</v>
      </c>
      <c r="I92" s="13">
        <v>7</v>
      </c>
      <c r="J92" s="13">
        <v>8</v>
      </c>
      <c r="K92" s="13">
        <v>9</v>
      </c>
      <c r="L92" s="13" t="s">
        <v>1</v>
      </c>
      <c r="M92" s="13">
        <v>10</v>
      </c>
      <c r="N92" s="13">
        <v>11</v>
      </c>
      <c r="O92" s="13">
        <v>12</v>
      </c>
      <c r="P92" s="13">
        <v>13</v>
      </c>
      <c r="Q92" s="13">
        <v>14</v>
      </c>
      <c r="R92" s="13">
        <v>15</v>
      </c>
      <c r="S92" s="13">
        <v>16</v>
      </c>
      <c r="T92" s="13">
        <v>17</v>
      </c>
      <c r="U92" s="13">
        <v>18</v>
      </c>
      <c r="V92" s="14" t="s">
        <v>2</v>
      </c>
      <c r="W92" s="15" t="s">
        <v>3</v>
      </c>
    </row>
    <row r="93" spans="1:23" ht="12.75">
      <c r="A93" s="30"/>
      <c r="B93" s="16" t="s">
        <v>92</v>
      </c>
      <c r="C93" s="17">
        <v>6</v>
      </c>
      <c r="D93" s="17">
        <v>8</v>
      </c>
      <c r="E93" s="17">
        <v>7</v>
      </c>
      <c r="F93" s="17">
        <v>9</v>
      </c>
      <c r="G93" s="17">
        <v>8</v>
      </c>
      <c r="H93" s="17">
        <v>5</v>
      </c>
      <c r="I93" s="17">
        <v>4</v>
      </c>
      <c r="J93" s="17">
        <v>7</v>
      </c>
      <c r="K93" s="17">
        <v>8</v>
      </c>
      <c r="L93" s="18">
        <v>62</v>
      </c>
      <c r="M93" s="17">
        <v>7</v>
      </c>
      <c r="N93" s="17">
        <v>7</v>
      </c>
      <c r="O93" s="17">
        <v>7</v>
      </c>
      <c r="P93" s="17">
        <v>8</v>
      </c>
      <c r="Q93" s="17">
        <v>7</v>
      </c>
      <c r="R93" s="17">
        <v>6</v>
      </c>
      <c r="S93" s="17">
        <v>5</v>
      </c>
      <c r="T93" s="17">
        <v>6</v>
      </c>
      <c r="U93" s="17">
        <v>6</v>
      </c>
      <c r="V93" s="18">
        <v>59</v>
      </c>
      <c r="W93" s="19">
        <v>121</v>
      </c>
    </row>
    <row r="94" spans="1:23" ht="12.75">
      <c r="A94" s="30"/>
      <c r="B94" s="20" t="s">
        <v>93</v>
      </c>
      <c r="C94" s="17">
        <v>7</v>
      </c>
      <c r="D94" s="17">
        <v>6</v>
      </c>
      <c r="E94" s="17">
        <v>8</v>
      </c>
      <c r="F94" s="17">
        <v>5</v>
      </c>
      <c r="G94" s="17">
        <v>4</v>
      </c>
      <c r="H94" s="17">
        <v>5</v>
      </c>
      <c r="I94" s="17">
        <v>7</v>
      </c>
      <c r="J94" s="17">
        <v>8</v>
      </c>
      <c r="K94" s="17">
        <v>4</v>
      </c>
      <c r="L94" s="18">
        <v>54</v>
      </c>
      <c r="M94" s="17">
        <v>7</v>
      </c>
      <c r="N94" s="17">
        <v>4</v>
      </c>
      <c r="O94" s="17">
        <v>10</v>
      </c>
      <c r="P94" s="21">
        <v>6</v>
      </c>
      <c r="Q94" s="21">
        <v>7</v>
      </c>
      <c r="R94" s="21">
        <v>5</v>
      </c>
      <c r="S94" s="21">
        <v>5</v>
      </c>
      <c r="T94" s="21">
        <v>7</v>
      </c>
      <c r="U94" s="21">
        <v>7</v>
      </c>
      <c r="V94" s="18">
        <v>58</v>
      </c>
      <c r="W94" s="19">
        <v>112</v>
      </c>
    </row>
    <row r="95" spans="1:23" ht="12.75">
      <c r="A95" s="30"/>
      <c r="B95" s="20" t="s">
        <v>94</v>
      </c>
      <c r="C95" s="17">
        <v>8</v>
      </c>
      <c r="D95" s="17">
        <v>6</v>
      </c>
      <c r="E95" s="17">
        <v>8</v>
      </c>
      <c r="F95" s="17">
        <v>9</v>
      </c>
      <c r="G95" s="17">
        <v>6</v>
      </c>
      <c r="H95" s="17">
        <v>9</v>
      </c>
      <c r="I95" s="17">
        <v>9</v>
      </c>
      <c r="J95" s="17">
        <v>8</v>
      </c>
      <c r="K95" s="17">
        <v>9</v>
      </c>
      <c r="L95" s="18">
        <v>72</v>
      </c>
      <c r="M95" s="17">
        <v>8</v>
      </c>
      <c r="N95" s="17">
        <v>5</v>
      </c>
      <c r="O95" s="17">
        <v>9</v>
      </c>
      <c r="P95" s="21">
        <v>8</v>
      </c>
      <c r="Q95" s="21">
        <v>9</v>
      </c>
      <c r="R95" s="21">
        <v>11</v>
      </c>
      <c r="S95" s="21">
        <v>6</v>
      </c>
      <c r="T95" s="21">
        <v>8</v>
      </c>
      <c r="U95" s="21">
        <v>7</v>
      </c>
      <c r="V95" s="18">
        <v>71</v>
      </c>
      <c r="W95" s="19">
        <v>143</v>
      </c>
    </row>
    <row r="96" spans="1:23" ht="12.75">
      <c r="A96" s="30"/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  <c r="O96" s="17"/>
      <c r="P96" s="21"/>
      <c r="Q96" s="21"/>
      <c r="R96" s="21"/>
      <c r="S96" s="21"/>
      <c r="T96" s="21"/>
      <c r="U96" s="21"/>
      <c r="V96" s="18"/>
      <c r="W96" s="19"/>
    </row>
    <row r="97" spans="1:23" ht="12.75">
      <c r="A97" s="30"/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  <c r="O97" s="17"/>
      <c r="P97" s="21"/>
      <c r="Q97" s="21"/>
      <c r="R97" s="21"/>
      <c r="S97" s="21"/>
      <c r="T97" s="21"/>
      <c r="U97" s="21"/>
      <c r="V97" s="18"/>
      <c r="W97" s="19"/>
    </row>
    <row r="98" spans="3:23" ht="12.75">
      <c r="C98" s="23"/>
      <c r="D98" s="23"/>
      <c r="E98" s="23"/>
      <c r="F98" s="23"/>
      <c r="G98" s="23"/>
      <c r="H98" s="23"/>
      <c r="I98" s="23"/>
      <c r="J98" s="23"/>
      <c r="K98" s="23"/>
      <c r="L98" s="24">
        <f>(SUM(L93:L97))-(MAX(L93:L97))</f>
        <v>116</v>
      </c>
      <c r="M98" s="23"/>
      <c r="N98" s="23"/>
      <c r="O98" s="23"/>
      <c r="V98" s="24"/>
      <c r="W98" s="25" t="s">
        <v>91</v>
      </c>
    </row>
    <row r="99" spans="1:23" ht="12.75">
      <c r="A99" s="7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ht="12.75">
      <c r="A100" s="6" t="s">
        <v>0</v>
      </c>
      <c r="B100" s="12"/>
      <c r="C100" s="13">
        <v>1</v>
      </c>
      <c r="D100" s="13">
        <v>2</v>
      </c>
      <c r="E100" s="13">
        <v>3</v>
      </c>
      <c r="F100" s="13">
        <v>4</v>
      </c>
      <c r="G100" s="13">
        <v>5</v>
      </c>
      <c r="H100" s="13">
        <v>6</v>
      </c>
      <c r="I100" s="13">
        <v>7</v>
      </c>
      <c r="J100" s="13">
        <v>8</v>
      </c>
      <c r="K100" s="13">
        <v>9</v>
      </c>
      <c r="L100" s="13" t="s">
        <v>1</v>
      </c>
      <c r="M100" s="13">
        <v>10</v>
      </c>
      <c r="N100" s="13">
        <v>11</v>
      </c>
      <c r="O100" s="13">
        <v>12</v>
      </c>
      <c r="P100" s="13">
        <v>13</v>
      </c>
      <c r="Q100" s="13">
        <v>14</v>
      </c>
      <c r="R100" s="13">
        <v>15</v>
      </c>
      <c r="S100" s="13">
        <v>16</v>
      </c>
      <c r="T100" s="13">
        <v>17</v>
      </c>
      <c r="U100" s="13">
        <v>18</v>
      </c>
      <c r="V100" s="14" t="s">
        <v>2</v>
      </c>
      <c r="W100" s="15" t="s">
        <v>3</v>
      </c>
    </row>
    <row r="101" spans="1:23" ht="12.75">
      <c r="A101" s="30"/>
      <c r="B101" s="16" t="s">
        <v>97</v>
      </c>
      <c r="C101" s="17">
        <v>7</v>
      </c>
      <c r="D101" s="17">
        <v>8</v>
      </c>
      <c r="E101" s="17">
        <v>7</v>
      </c>
      <c r="F101" s="17">
        <v>5</v>
      </c>
      <c r="G101" s="17">
        <v>3</v>
      </c>
      <c r="H101" s="17">
        <v>9</v>
      </c>
      <c r="I101" s="17">
        <v>5</v>
      </c>
      <c r="J101" s="17">
        <v>7</v>
      </c>
      <c r="K101" s="17">
        <v>4</v>
      </c>
      <c r="L101" s="18">
        <v>55</v>
      </c>
      <c r="M101" s="17">
        <v>10</v>
      </c>
      <c r="N101" s="17">
        <v>5</v>
      </c>
      <c r="O101" s="17">
        <v>5</v>
      </c>
      <c r="P101" s="17">
        <v>9</v>
      </c>
      <c r="Q101" s="17">
        <v>8</v>
      </c>
      <c r="R101" s="17">
        <v>7</v>
      </c>
      <c r="S101" s="17">
        <v>5</v>
      </c>
      <c r="T101" s="17">
        <v>8</v>
      </c>
      <c r="U101" s="17">
        <v>6</v>
      </c>
      <c r="V101" s="18">
        <v>63</v>
      </c>
      <c r="W101" s="19">
        <v>118</v>
      </c>
    </row>
    <row r="102" spans="1:23" ht="12.75">
      <c r="A102" s="30"/>
      <c r="B102" s="20" t="s">
        <v>98</v>
      </c>
      <c r="C102" s="17">
        <v>6</v>
      </c>
      <c r="D102" s="17">
        <v>5</v>
      </c>
      <c r="E102" s="17">
        <v>5</v>
      </c>
      <c r="F102" s="17">
        <v>10</v>
      </c>
      <c r="G102" s="17">
        <v>4</v>
      </c>
      <c r="H102" s="17">
        <v>5</v>
      </c>
      <c r="I102" s="17">
        <v>7</v>
      </c>
      <c r="J102" s="17">
        <v>7</v>
      </c>
      <c r="K102" s="17">
        <v>5</v>
      </c>
      <c r="L102" s="18">
        <v>54</v>
      </c>
      <c r="M102" s="17">
        <v>8</v>
      </c>
      <c r="N102" s="17">
        <v>5</v>
      </c>
      <c r="O102" s="17">
        <v>8</v>
      </c>
      <c r="P102" s="21">
        <v>5</v>
      </c>
      <c r="Q102" s="21">
        <v>6</v>
      </c>
      <c r="R102" s="21">
        <v>9</v>
      </c>
      <c r="S102" s="21">
        <v>5</v>
      </c>
      <c r="T102" s="21">
        <v>5</v>
      </c>
      <c r="U102" s="21">
        <v>6</v>
      </c>
      <c r="V102" s="18">
        <v>57</v>
      </c>
      <c r="W102" s="19">
        <v>111</v>
      </c>
    </row>
    <row r="103" spans="1:23" ht="12.75">
      <c r="A103" s="30"/>
      <c r="B103" s="20" t="s">
        <v>99</v>
      </c>
      <c r="C103" s="17">
        <v>8</v>
      </c>
      <c r="D103" s="17">
        <v>7</v>
      </c>
      <c r="E103" s="17">
        <v>7</v>
      </c>
      <c r="F103" s="17">
        <v>8</v>
      </c>
      <c r="G103" s="17">
        <v>6</v>
      </c>
      <c r="H103" s="17">
        <v>8</v>
      </c>
      <c r="I103" s="17">
        <v>6</v>
      </c>
      <c r="J103" s="17">
        <v>8</v>
      </c>
      <c r="K103" s="17">
        <v>4</v>
      </c>
      <c r="L103" s="18">
        <v>62</v>
      </c>
      <c r="M103" s="17">
        <v>6</v>
      </c>
      <c r="N103" s="17">
        <v>5</v>
      </c>
      <c r="O103" s="17">
        <v>7</v>
      </c>
      <c r="P103" s="21">
        <v>7</v>
      </c>
      <c r="Q103" s="21">
        <v>7</v>
      </c>
      <c r="R103" s="21">
        <v>6</v>
      </c>
      <c r="S103" s="21">
        <v>5</v>
      </c>
      <c r="T103" s="21">
        <v>7</v>
      </c>
      <c r="U103" s="21">
        <v>6</v>
      </c>
      <c r="V103" s="18">
        <v>56</v>
      </c>
      <c r="W103" s="19">
        <v>118</v>
      </c>
    </row>
    <row r="104" spans="1:23" ht="12.75">
      <c r="A104" s="30"/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  <c r="O104" s="17"/>
      <c r="P104" s="21"/>
      <c r="Q104" s="21"/>
      <c r="R104" s="21"/>
      <c r="S104" s="21"/>
      <c r="T104" s="21"/>
      <c r="U104" s="21"/>
      <c r="V104" s="18"/>
      <c r="W104" s="19"/>
    </row>
    <row r="105" spans="1:23" ht="12.75">
      <c r="A105" s="30"/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  <c r="O105" s="17"/>
      <c r="P105" s="21"/>
      <c r="Q105" s="21"/>
      <c r="R105" s="21"/>
      <c r="S105" s="21"/>
      <c r="T105" s="21"/>
      <c r="U105" s="21"/>
      <c r="V105" s="18"/>
      <c r="W105" s="19"/>
    </row>
    <row r="106" spans="3:23" ht="12.75">
      <c r="C106" s="23"/>
      <c r="D106" s="23"/>
      <c r="E106" s="23"/>
      <c r="F106" s="23"/>
      <c r="G106" s="23"/>
      <c r="H106" s="23"/>
      <c r="I106" s="23"/>
      <c r="J106" s="23"/>
      <c r="K106" s="23"/>
      <c r="L106" s="24"/>
      <c r="M106" s="23"/>
      <c r="N106" s="23"/>
      <c r="O106" s="23"/>
      <c r="V106" s="24"/>
      <c r="W106" s="25"/>
    </row>
    <row r="107" spans="1:23" ht="12.75">
      <c r="A107" s="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ht="12.75">
      <c r="A108" s="6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5"/>
    </row>
    <row r="109" spans="1:23" ht="12.75">
      <c r="A109" s="30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7"/>
      <c r="N109" s="17"/>
      <c r="O109" s="17"/>
      <c r="P109" s="17"/>
      <c r="Q109" s="17"/>
      <c r="R109" s="17"/>
      <c r="S109" s="17"/>
      <c r="T109" s="17"/>
      <c r="U109" s="17"/>
      <c r="V109" s="18"/>
      <c r="W109" s="19"/>
    </row>
    <row r="110" spans="1:23" ht="12.75">
      <c r="A110" s="30"/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21"/>
      <c r="Q110" s="21"/>
      <c r="R110" s="21"/>
      <c r="S110" s="21"/>
      <c r="T110" s="21"/>
      <c r="U110" s="21"/>
      <c r="V110" s="18"/>
      <c r="W110" s="19"/>
    </row>
    <row r="111" spans="1:23" ht="12.75">
      <c r="A111" s="30"/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21"/>
      <c r="Q111" s="21"/>
      <c r="R111" s="21"/>
      <c r="S111" s="21"/>
      <c r="T111" s="21"/>
      <c r="U111" s="21"/>
      <c r="V111" s="18"/>
      <c r="W111" s="19"/>
    </row>
    <row r="112" spans="1:23" ht="12.75">
      <c r="A112" s="30"/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M112" s="17"/>
      <c r="N112" s="17"/>
      <c r="O112" s="17"/>
      <c r="P112" s="21"/>
      <c r="Q112" s="21"/>
      <c r="R112" s="21"/>
      <c r="S112" s="21"/>
      <c r="T112" s="21"/>
      <c r="U112" s="21"/>
      <c r="V112" s="18"/>
      <c r="W112" s="19"/>
    </row>
    <row r="113" spans="1:23" ht="12.75">
      <c r="A113" s="30"/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7"/>
      <c r="N113" s="17"/>
      <c r="O113" s="17"/>
      <c r="P113" s="21"/>
      <c r="Q113" s="21"/>
      <c r="R113" s="21"/>
      <c r="S113" s="21"/>
      <c r="T113" s="21"/>
      <c r="U113" s="21"/>
      <c r="V113" s="18"/>
      <c r="W113" s="19"/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/>
      <c r="M114" s="23"/>
      <c r="N114" s="23"/>
      <c r="O114" s="23"/>
      <c r="V114" s="24"/>
      <c r="W114" s="25"/>
    </row>
    <row r="115" spans="1:23" ht="12.75">
      <c r="A115" s="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/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4"/>
      <c r="W116" s="15"/>
    </row>
    <row r="117" spans="1:23" ht="12.75">
      <c r="A117" s="30"/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7"/>
      <c r="Q117" s="17"/>
      <c r="R117" s="17"/>
      <c r="S117" s="17"/>
      <c r="T117" s="17"/>
      <c r="U117" s="17"/>
      <c r="V117" s="18"/>
      <c r="W117" s="19"/>
    </row>
    <row r="118" spans="1:23" ht="12.75">
      <c r="A118" s="30"/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7"/>
      <c r="N118" s="17"/>
      <c r="O118" s="17"/>
      <c r="P118" s="21"/>
      <c r="Q118" s="21"/>
      <c r="R118" s="21"/>
      <c r="S118" s="21"/>
      <c r="T118" s="21"/>
      <c r="U118" s="21"/>
      <c r="V118" s="18"/>
      <c r="W118" s="19"/>
    </row>
    <row r="119" spans="1:23" ht="12.75">
      <c r="A119" s="30"/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21"/>
      <c r="Q119" s="21"/>
      <c r="R119" s="21"/>
      <c r="S119" s="21"/>
      <c r="T119" s="21"/>
      <c r="U119" s="21"/>
      <c r="V119" s="18"/>
      <c r="W119" s="19"/>
    </row>
    <row r="120" spans="1:23" ht="12.75">
      <c r="A120" s="30"/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17"/>
      <c r="N120" s="17"/>
      <c r="O120" s="17"/>
      <c r="P120" s="21"/>
      <c r="Q120" s="21"/>
      <c r="R120" s="21"/>
      <c r="S120" s="21"/>
      <c r="T120" s="21"/>
      <c r="U120" s="21"/>
      <c r="V120" s="18"/>
      <c r="W120" s="19"/>
    </row>
    <row r="121" spans="1:23" ht="12.75">
      <c r="A121" s="30"/>
      <c r="B121" s="20"/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M121" s="17"/>
      <c r="N121" s="17"/>
      <c r="O121" s="17"/>
      <c r="P121" s="21"/>
      <c r="Q121" s="21"/>
      <c r="R121" s="21"/>
      <c r="S121" s="21"/>
      <c r="T121" s="21"/>
      <c r="U121" s="21"/>
      <c r="V121" s="18"/>
      <c r="W121" s="19"/>
    </row>
    <row r="122" spans="3:23" ht="12.75">
      <c r="C122" s="23"/>
      <c r="D122" s="23"/>
      <c r="E122" s="23"/>
      <c r="F122" s="23"/>
      <c r="G122" s="23"/>
      <c r="H122" s="23"/>
      <c r="I122" s="23"/>
      <c r="J122" s="23"/>
      <c r="K122" s="23"/>
      <c r="L122" s="24"/>
      <c r="M122" s="23"/>
      <c r="N122" s="23"/>
      <c r="O122" s="23"/>
      <c r="V122" s="24"/>
      <c r="W122" s="25"/>
    </row>
    <row r="123" spans="1:23" ht="12.75">
      <c r="A123" s="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ht="12.75">
      <c r="A124" s="6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4"/>
      <c r="W124" s="15"/>
    </row>
    <row r="125" spans="1:23" ht="12.75">
      <c r="A125" s="30"/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W125" s="19"/>
    </row>
    <row r="126" spans="1:23" ht="12.75">
      <c r="A126" s="30"/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/>
      <c r="M126" s="17"/>
      <c r="N126" s="17"/>
      <c r="O126" s="17"/>
      <c r="P126" s="21"/>
      <c r="Q126" s="21"/>
      <c r="R126" s="21"/>
      <c r="S126" s="21"/>
      <c r="T126" s="21"/>
      <c r="U126" s="21"/>
      <c r="V126" s="18"/>
      <c r="W126" s="19"/>
    </row>
    <row r="127" spans="1:23" ht="12.75">
      <c r="A127" s="30"/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17"/>
      <c r="N127" s="17"/>
      <c r="O127" s="17"/>
      <c r="P127" s="21"/>
      <c r="Q127" s="21"/>
      <c r="R127" s="21"/>
      <c r="S127" s="21"/>
      <c r="T127" s="21"/>
      <c r="U127" s="21"/>
      <c r="V127" s="18"/>
      <c r="W127" s="19"/>
    </row>
    <row r="128" spans="1:23" ht="12.75">
      <c r="A128" s="30"/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/>
      <c r="M128" s="17"/>
      <c r="N128" s="17"/>
      <c r="O128" s="17"/>
      <c r="P128" s="21"/>
      <c r="Q128" s="21"/>
      <c r="R128" s="21"/>
      <c r="S128" s="21"/>
      <c r="T128" s="21"/>
      <c r="U128" s="21"/>
      <c r="V128" s="18"/>
      <c r="W128" s="19"/>
    </row>
    <row r="129" spans="1:23" ht="12.75">
      <c r="A129" s="30"/>
      <c r="B129" s="20"/>
      <c r="C129" s="17"/>
      <c r="D129" s="17"/>
      <c r="E129" s="17"/>
      <c r="F129" s="17"/>
      <c r="G129" s="17"/>
      <c r="H129" s="17"/>
      <c r="I129" s="17"/>
      <c r="J129" s="17"/>
      <c r="K129" s="17"/>
      <c r="L129" s="18"/>
      <c r="M129" s="17"/>
      <c r="N129" s="17"/>
      <c r="O129" s="17"/>
      <c r="P129" s="21"/>
      <c r="Q129" s="21"/>
      <c r="R129" s="21"/>
      <c r="S129" s="21"/>
      <c r="T129" s="21"/>
      <c r="U129" s="21"/>
      <c r="V129" s="18"/>
      <c r="W129" s="19"/>
    </row>
    <row r="130" spans="3:23" ht="12.75">
      <c r="C130" s="23"/>
      <c r="D130" s="23"/>
      <c r="E130" s="23"/>
      <c r="F130" s="23"/>
      <c r="G130" s="23"/>
      <c r="H130" s="23"/>
      <c r="I130" s="23"/>
      <c r="J130" s="23"/>
      <c r="K130" s="23"/>
      <c r="L130" s="24"/>
      <c r="M130" s="23"/>
      <c r="N130" s="23"/>
      <c r="O130" s="23"/>
      <c r="V130" s="24"/>
      <c r="W130" s="25"/>
    </row>
    <row r="131" spans="1:23" ht="12.75">
      <c r="A131" s="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ht="12.75">
      <c r="A132" s="6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4"/>
      <c r="W132" s="15"/>
    </row>
    <row r="133" spans="1:23" ht="12.75">
      <c r="A133" s="30"/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17"/>
      <c r="Q133" s="17"/>
      <c r="R133" s="17"/>
      <c r="S133" s="17"/>
      <c r="T133" s="17"/>
      <c r="U133" s="17"/>
      <c r="V133" s="18"/>
      <c r="W133" s="19"/>
    </row>
    <row r="134" spans="1:23" ht="12.75">
      <c r="A134" s="30"/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21"/>
      <c r="Q134" s="21"/>
      <c r="R134" s="21"/>
      <c r="S134" s="21"/>
      <c r="T134" s="21"/>
      <c r="U134" s="21"/>
      <c r="V134" s="18"/>
      <c r="W134" s="19"/>
    </row>
    <row r="135" spans="1:23" ht="12.75">
      <c r="A135" s="30"/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/>
      <c r="M135" s="17"/>
      <c r="N135" s="17"/>
      <c r="O135" s="17"/>
      <c r="P135" s="21"/>
      <c r="Q135" s="21"/>
      <c r="R135" s="21"/>
      <c r="S135" s="21"/>
      <c r="T135" s="21"/>
      <c r="U135" s="21"/>
      <c r="V135" s="18"/>
      <c r="W135" s="19"/>
    </row>
    <row r="136" spans="1:23" ht="12.75">
      <c r="A136" s="30"/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/>
      <c r="M136" s="17"/>
      <c r="N136" s="17"/>
      <c r="O136" s="17"/>
      <c r="P136" s="21"/>
      <c r="Q136" s="21"/>
      <c r="R136" s="21"/>
      <c r="S136" s="21"/>
      <c r="T136" s="21"/>
      <c r="U136" s="21"/>
      <c r="V136" s="18"/>
      <c r="W136" s="19"/>
    </row>
    <row r="137" spans="1:23" ht="12.75">
      <c r="A137" s="30"/>
      <c r="B137" s="20"/>
      <c r="C137" s="17"/>
      <c r="D137" s="17"/>
      <c r="E137" s="17"/>
      <c r="F137" s="17"/>
      <c r="G137" s="17"/>
      <c r="H137" s="17"/>
      <c r="I137" s="17"/>
      <c r="J137" s="17"/>
      <c r="K137" s="17"/>
      <c r="L137" s="18"/>
      <c r="M137" s="17"/>
      <c r="N137" s="17"/>
      <c r="O137" s="17"/>
      <c r="P137" s="21"/>
      <c r="Q137" s="21"/>
      <c r="R137" s="21"/>
      <c r="S137" s="21"/>
      <c r="T137" s="21"/>
      <c r="U137" s="21"/>
      <c r="V137" s="18"/>
      <c r="W137" s="19"/>
    </row>
    <row r="138" spans="3:23" ht="12.75">
      <c r="C138" s="23"/>
      <c r="D138" s="23"/>
      <c r="E138" s="23"/>
      <c r="F138" s="23"/>
      <c r="G138" s="23"/>
      <c r="H138" s="23"/>
      <c r="I138" s="23"/>
      <c r="J138" s="23"/>
      <c r="K138" s="23"/>
      <c r="L138" s="24"/>
      <c r="M138" s="23"/>
      <c r="N138" s="23"/>
      <c r="O138" s="23"/>
      <c r="V138" s="24"/>
      <c r="W138" s="25"/>
    </row>
    <row r="139" spans="1:23" ht="12.75">
      <c r="A139" s="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ht="12.75">
      <c r="A140" s="6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4"/>
      <c r="W140" s="15"/>
    </row>
    <row r="141" spans="1:23" ht="12.75">
      <c r="A141" s="30"/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19"/>
    </row>
    <row r="142" spans="1:23" ht="12.75">
      <c r="A142" s="30"/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/>
      <c r="M142" s="17"/>
      <c r="N142" s="17"/>
      <c r="O142" s="17"/>
      <c r="P142" s="21"/>
      <c r="Q142" s="21"/>
      <c r="R142" s="21"/>
      <c r="S142" s="21"/>
      <c r="T142" s="21"/>
      <c r="U142" s="21"/>
      <c r="V142" s="18"/>
      <c r="W142" s="19"/>
    </row>
    <row r="143" spans="1:23" ht="12.75">
      <c r="A143" s="30"/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/>
      <c r="M143" s="17"/>
      <c r="N143" s="17"/>
      <c r="O143" s="17"/>
      <c r="P143" s="21"/>
      <c r="Q143" s="21"/>
      <c r="R143" s="21"/>
      <c r="S143" s="21"/>
      <c r="T143" s="21"/>
      <c r="U143" s="21"/>
      <c r="V143" s="18"/>
      <c r="W143" s="19"/>
    </row>
    <row r="144" spans="1:23" ht="12.75">
      <c r="A144" s="30"/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/>
      <c r="M144" s="17"/>
      <c r="N144" s="17"/>
      <c r="O144" s="17"/>
      <c r="P144" s="21"/>
      <c r="Q144" s="21"/>
      <c r="R144" s="21"/>
      <c r="S144" s="21"/>
      <c r="T144" s="21"/>
      <c r="U144" s="21"/>
      <c r="V144" s="18"/>
      <c r="W144" s="19"/>
    </row>
    <row r="145" spans="1:23" ht="12.75">
      <c r="A145" s="30"/>
      <c r="B145" s="20"/>
      <c r="C145" s="17"/>
      <c r="D145" s="17"/>
      <c r="E145" s="17"/>
      <c r="F145" s="17"/>
      <c r="G145" s="17"/>
      <c r="H145" s="17"/>
      <c r="I145" s="17"/>
      <c r="J145" s="17"/>
      <c r="K145" s="17"/>
      <c r="L145" s="18"/>
      <c r="M145" s="17"/>
      <c r="N145" s="17"/>
      <c r="O145" s="17"/>
      <c r="P145" s="21"/>
      <c r="Q145" s="21"/>
      <c r="R145" s="21"/>
      <c r="S145" s="21"/>
      <c r="T145" s="21"/>
      <c r="U145" s="21"/>
      <c r="V145" s="18"/>
      <c r="W145" s="19"/>
    </row>
    <row r="146" spans="3:23" ht="12.75"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M146" s="23"/>
      <c r="N146" s="23"/>
      <c r="O146" s="23"/>
      <c r="V146" s="24"/>
      <c r="W146" s="25"/>
    </row>
    <row r="147" spans="1:23" ht="12.75">
      <c r="A147" s="7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ht="12.75">
      <c r="A148" s="6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4"/>
      <c r="W148" s="15"/>
    </row>
    <row r="149" spans="1:23" ht="12.75">
      <c r="A149" s="30"/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9"/>
    </row>
    <row r="150" spans="1:23" ht="12.75">
      <c r="A150" s="30"/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  <c r="P150" s="21"/>
      <c r="Q150" s="21"/>
      <c r="R150" s="21"/>
      <c r="S150" s="21"/>
      <c r="T150" s="21"/>
      <c r="U150" s="21"/>
      <c r="V150" s="18"/>
      <c r="W150" s="19"/>
    </row>
    <row r="151" spans="1:23" ht="12.75">
      <c r="A151" s="30"/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  <c r="P151" s="21"/>
      <c r="Q151" s="21"/>
      <c r="R151" s="21"/>
      <c r="S151" s="21"/>
      <c r="T151" s="21"/>
      <c r="U151" s="21"/>
      <c r="V151" s="18"/>
      <c r="W151" s="19"/>
    </row>
    <row r="152" spans="1:23" ht="12.75">
      <c r="A152" s="30"/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/>
      <c r="M152" s="17"/>
      <c r="N152" s="17"/>
      <c r="O152" s="17"/>
      <c r="P152" s="21"/>
      <c r="Q152" s="21"/>
      <c r="R152" s="21"/>
      <c r="S152" s="21"/>
      <c r="T152" s="21"/>
      <c r="U152" s="21"/>
      <c r="V152" s="18"/>
      <c r="W152" s="19"/>
    </row>
    <row r="153" spans="1:23" ht="12.75">
      <c r="A153" s="30"/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/>
      <c r="M153" s="17"/>
      <c r="N153" s="17"/>
      <c r="O153" s="17"/>
      <c r="P153" s="21"/>
      <c r="Q153" s="21"/>
      <c r="R153" s="21"/>
      <c r="S153" s="21"/>
      <c r="T153" s="21"/>
      <c r="U153" s="21"/>
      <c r="V153" s="18"/>
      <c r="W153" s="19"/>
    </row>
    <row r="154" spans="3:23" ht="12.75">
      <c r="C154" s="23"/>
      <c r="D154" s="23"/>
      <c r="E154" s="23"/>
      <c r="F154" s="23"/>
      <c r="G154" s="23"/>
      <c r="H154" s="23"/>
      <c r="I154" s="23"/>
      <c r="J154" s="23"/>
      <c r="K154" s="23"/>
      <c r="L154" s="24"/>
      <c r="M154" s="23"/>
      <c r="N154" s="23"/>
      <c r="O154" s="23"/>
      <c r="V154" s="24"/>
      <c r="W154" s="25"/>
    </row>
    <row r="155" spans="1:23" ht="12.75">
      <c r="A155" s="7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ht="12.75">
      <c r="A156" s="6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4"/>
      <c r="W156" s="15"/>
    </row>
    <row r="157" spans="1:23" ht="12.75">
      <c r="A157" s="30"/>
      <c r="B157" s="16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9"/>
    </row>
    <row r="158" spans="1:23" ht="12.75">
      <c r="A158" s="30"/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  <c r="P158" s="21"/>
      <c r="Q158" s="21"/>
      <c r="R158" s="21"/>
      <c r="S158" s="21"/>
      <c r="T158" s="21"/>
      <c r="U158" s="21"/>
      <c r="V158" s="18"/>
      <c r="W158" s="19"/>
    </row>
    <row r="159" spans="1:23" ht="12.75">
      <c r="A159" s="30"/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  <c r="P159" s="21"/>
      <c r="Q159" s="21"/>
      <c r="R159" s="21"/>
      <c r="S159" s="21"/>
      <c r="T159" s="21"/>
      <c r="U159" s="21"/>
      <c r="V159" s="18"/>
      <c r="W159" s="19"/>
    </row>
    <row r="160" spans="1:23" ht="12.75">
      <c r="A160" s="30"/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M160" s="17"/>
      <c r="N160" s="17"/>
      <c r="O160" s="17"/>
      <c r="P160" s="21"/>
      <c r="Q160" s="21"/>
      <c r="R160" s="21"/>
      <c r="S160" s="21"/>
      <c r="T160" s="21"/>
      <c r="U160" s="21"/>
      <c r="V160" s="18"/>
      <c r="W160" s="19"/>
    </row>
    <row r="161" spans="1:23" ht="12.75">
      <c r="A161" s="30"/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/>
      <c r="M161" s="17"/>
      <c r="N161" s="17"/>
      <c r="O161" s="17"/>
      <c r="P161" s="21"/>
      <c r="Q161" s="21"/>
      <c r="R161" s="21"/>
      <c r="S161" s="21"/>
      <c r="T161" s="21"/>
      <c r="U161" s="21"/>
      <c r="V161" s="18"/>
      <c r="W161" s="19"/>
    </row>
    <row r="162" spans="3:23" ht="12.75">
      <c r="C162" s="23"/>
      <c r="D162" s="23"/>
      <c r="E162" s="23"/>
      <c r="F162" s="23"/>
      <c r="G162" s="23"/>
      <c r="H162" s="23"/>
      <c r="I162" s="23"/>
      <c r="J162" s="23"/>
      <c r="K162" s="23"/>
      <c r="L162" s="24"/>
      <c r="M162" s="23"/>
      <c r="N162" s="23"/>
      <c r="O162" s="23"/>
      <c r="V162" s="24"/>
      <c r="W162" s="25"/>
    </row>
    <row r="163" spans="1:23" ht="12.75">
      <c r="A163" s="7" t="s">
        <v>6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ht="12.75">
      <c r="A164" s="6" t="s">
        <v>0</v>
      </c>
      <c r="B164" s="12"/>
      <c r="C164" s="13">
        <v>1</v>
      </c>
      <c r="D164" s="13">
        <v>2</v>
      </c>
      <c r="E164" s="13">
        <v>3</v>
      </c>
      <c r="F164" s="13">
        <v>4</v>
      </c>
      <c r="G164" s="13">
        <v>5</v>
      </c>
      <c r="H164" s="13">
        <v>6</v>
      </c>
      <c r="I164" s="13">
        <v>7</v>
      </c>
      <c r="J164" s="13">
        <v>8</v>
      </c>
      <c r="K164" s="13">
        <v>9</v>
      </c>
      <c r="L164" s="13" t="s">
        <v>1</v>
      </c>
      <c r="M164" s="13">
        <v>10</v>
      </c>
      <c r="N164" s="13">
        <v>11</v>
      </c>
      <c r="O164" s="13">
        <v>12</v>
      </c>
      <c r="P164" s="13">
        <v>13</v>
      </c>
      <c r="Q164" s="13">
        <v>14</v>
      </c>
      <c r="R164" s="13">
        <v>15</v>
      </c>
      <c r="S164" s="13">
        <v>16</v>
      </c>
      <c r="T164" s="13">
        <v>17</v>
      </c>
      <c r="U164" s="13">
        <v>18</v>
      </c>
      <c r="V164" s="14" t="s">
        <v>2</v>
      </c>
      <c r="W164" s="15" t="s">
        <v>3</v>
      </c>
    </row>
    <row r="165" spans="1:23" ht="12.75">
      <c r="A165" s="30">
        <v>1</v>
      </c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17"/>
      <c r="Q165" s="17"/>
      <c r="R165" s="17"/>
      <c r="S165" s="17"/>
      <c r="T165" s="17"/>
      <c r="U165" s="17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2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3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4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5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(SUM(L165:L169))-(MAX(L165:L169))</f>
        <v>0</v>
      </c>
      <c r="M170" s="23"/>
      <c r="N170" s="23"/>
      <c r="O170" s="23"/>
      <c r="V170" s="24"/>
      <c r="W170" s="25">
        <f>IF(COUNT(W165:W169)=5,(SUM(W165:W169))-(MAX(W165:W169)),(IF(COUNT(W165:W169)=4,SUM(W165:W169),IF(COUNTBLANK(W165:W169)&gt;0,SUM(W165:W169),"DQ"))))</f>
        <v>0</v>
      </c>
    </row>
    <row r="171" spans="1:23" ht="12.75">
      <c r="A171" s="7" t="s">
        <v>7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1:23" ht="12.75">
      <c r="A177" s="30">
        <v>5</v>
      </c>
      <c r="B177" s="20"/>
      <c r="C177" s="17"/>
      <c r="D177" s="17"/>
      <c r="E177" s="17"/>
      <c r="F177" s="17"/>
      <c r="G177" s="17"/>
      <c r="H177" s="17"/>
      <c r="I177" s="17"/>
      <c r="J177" s="17"/>
      <c r="K177" s="17"/>
      <c r="L177" s="18">
        <f>IF(COUNTBLANK(C177:K177)&gt;0,"",SUM(C177:K177))</f>
      </c>
      <c r="M177" s="17"/>
      <c r="N177" s="17"/>
      <c r="O177" s="17"/>
      <c r="P177" s="21"/>
      <c r="Q177" s="21"/>
      <c r="R177" s="21"/>
      <c r="S177" s="21"/>
      <c r="T177" s="21"/>
      <c r="U177" s="21"/>
      <c r="V177" s="18">
        <f>IF(COUNTBLANK(M177:U177)&gt;0,"",SUM(M177:U177))</f>
      </c>
      <c r="W177" s="19">
        <f>IF(COUNT(L177,V177)&gt;0,SUM(L177,V177),0)</f>
        <v>0</v>
      </c>
    </row>
    <row r="178" spans="3:23" ht="12.75">
      <c r="C178" s="23"/>
      <c r="D178" s="23"/>
      <c r="E178" s="23"/>
      <c r="F178" s="23"/>
      <c r="G178" s="23"/>
      <c r="H178" s="23"/>
      <c r="I178" s="23"/>
      <c r="J178" s="23"/>
      <c r="K178" s="23"/>
      <c r="L178" s="24">
        <f>(SUM(L173:L177))-(MAX(L173:L177))</f>
        <v>0</v>
      </c>
      <c r="M178" s="23"/>
      <c r="N178" s="23"/>
      <c r="O178" s="23"/>
      <c r="V178" s="24"/>
      <c r="W178" s="25">
        <f>IF(COUNT(W173:W177)=5,(SUM(W173:W177))-(MAX(W173:W177)),(IF(COUNT(W173:W177)=4,SUM(W173:W177),IF(COUNTBLANK(W173:W177)&gt;0,SUM(W173:W177),"DQ"))))</f>
        <v>0</v>
      </c>
    </row>
    <row r="179" spans="1:23" ht="12.75">
      <c r="A179" s="7" t="s">
        <v>8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ht="12.75">
      <c r="A180" s="6" t="s">
        <v>0</v>
      </c>
      <c r="B180" s="12"/>
      <c r="C180" s="13">
        <v>1</v>
      </c>
      <c r="D180" s="13">
        <v>2</v>
      </c>
      <c r="E180" s="13">
        <v>3</v>
      </c>
      <c r="F180" s="13">
        <v>4</v>
      </c>
      <c r="G180" s="13">
        <v>5</v>
      </c>
      <c r="H180" s="13">
        <v>6</v>
      </c>
      <c r="I180" s="13">
        <v>7</v>
      </c>
      <c r="J180" s="13">
        <v>8</v>
      </c>
      <c r="K180" s="13">
        <v>9</v>
      </c>
      <c r="L180" s="13" t="s">
        <v>1</v>
      </c>
      <c r="M180" s="13">
        <v>10</v>
      </c>
      <c r="N180" s="13">
        <v>11</v>
      </c>
      <c r="O180" s="13">
        <v>12</v>
      </c>
      <c r="P180" s="13">
        <v>13</v>
      </c>
      <c r="Q180" s="13">
        <v>14</v>
      </c>
      <c r="R180" s="13">
        <v>15</v>
      </c>
      <c r="S180" s="13">
        <v>16</v>
      </c>
      <c r="T180" s="13">
        <v>17</v>
      </c>
      <c r="U180" s="13">
        <v>18</v>
      </c>
      <c r="V180" s="14" t="s">
        <v>2</v>
      </c>
      <c r="W180" s="15" t="s">
        <v>3</v>
      </c>
    </row>
    <row r="181" spans="1:23" ht="12.75">
      <c r="A181" s="30">
        <v>1</v>
      </c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17"/>
      <c r="Q181" s="17"/>
      <c r="R181" s="17"/>
      <c r="S181" s="17"/>
      <c r="T181" s="17"/>
      <c r="U181" s="17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2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3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4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1:23" ht="12.75">
      <c r="A185" s="30">
        <v>5</v>
      </c>
      <c r="B185" s="20"/>
      <c r="C185" s="17"/>
      <c r="D185" s="17"/>
      <c r="E185" s="17"/>
      <c r="F185" s="17"/>
      <c r="G185" s="17"/>
      <c r="H185" s="17"/>
      <c r="I185" s="17"/>
      <c r="J185" s="17"/>
      <c r="K185" s="17"/>
      <c r="L185" s="18">
        <f>IF(COUNTBLANK(C185:K185)&gt;0,"",SUM(C185:K185))</f>
      </c>
      <c r="M185" s="17"/>
      <c r="N185" s="17"/>
      <c r="O185" s="17"/>
      <c r="P185" s="21"/>
      <c r="Q185" s="21"/>
      <c r="R185" s="21"/>
      <c r="S185" s="21"/>
      <c r="T185" s="21"/>
      <c r="U185" s="21"/>
      <c r="V185" s="18">
        <f>IF(COUNTBLANK(M185:U185)&gt;0,"",SUM(M185:U185))</f>
      </c>
      <c r="W185" s="19">
        <f>IF(COUNT(L185,V185)&gt;0,SUM(L185,V185),0)</f>
        <v>0</v>
      </c>
    </row>
    <row r="186" spans="3:23" ht="12.75">
      <c r="C186" s="23"/>
      <c r="D186" s="23"/>
      <c r="E186" s="23"/>
      <c r="F186" s="23"/>
      <c r="G186" s="23"/>
      <c r="H186" s="23"/>
      <c r="I186" s="23"/>
      <c r="J186" s="23"/>
      <c r="K186" s="23"/>
      <c r="L186" s="24">
        <f>(SUM(L181:L185))-(MAX(L181:L185))</f>
        <v>0</v>
      </c>
      <c r="M186" s="23"/>
      <c r="N186" s="23"/>
      <c r="O186" s="23"/>
      <c r="V186" s="24"/>
      <c r="W186" s="25">
        <f>IF(COUNT(W181:W185)=5,(SUM(W181:W185))-(MAX(W181:W185)),(IF(COUNT(W181:W185)=4,SUM(W181:W185),IF(COUNTBLANK(W181:W185)&gt;0,SUM(W181:W185),"DQ"))))</f>
        <v>0</v>
      </c>
    </row>
    <row r="187" spans="1:23" ht="12.75">
      <c r="A187" s="7" t="s">
        <v>9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 ht="12.75">
      <c r="A188" s="6" t="s">
        <v>0</v>
      </c>
      <c r="B188" s="12"/>
      <c r="C188" s="13">
        <v>1</v>
      </c>
      <c r="D188" s="13">
        <v>2</v>
      </c>
      <c r="E188" s="13">
        <v>3</v>
      </c>
      <c r="F188" s="13">
        <v>4</v>
      </c>
      <c r="G188" s="13">
        <v>5</v>
      </c>
      <c r="H188" s="13">
        <v>6</v>
      </c>
      <c r="I188" s="13">
        <v>7</v>
      </c>
      <c r="J188" s="13">
        <v>8</v>
      </c>
      <c r="K188" s="13">
        <v>9</v>
      </c>
      <c r="L188" s="13" t="s">
        <v>1</v>
      </c>
      <c r="M188" s="13">
        <v>10</v>
      </c>
      <c r="N188" s="13">
        <v>11</v>
      </c>
      <c r="O188" s="13">
        <v>12</v>
      </c>
      <c r="P188" s="13">
        <v>13</v>
      </c>
      <c r="Q188" s="13">
        <v>14</v>
      </c>
      <c r="R188" s="13">
        <v>15</v>
      </c>
      <c r="S188" s="13">
        <v>16</v>
      </c>
      <c r="T188" s="13">
        <v>17</v>
      </c>
      <c r="U188" s="13">
        <v>18</v>
      </c>
      <c r="V188" s="14" t="s">
        <v>2</v>
      </c>
      <c r="W188" s="15" t="s">
        <v>3</v>
      </c>
    </row>
    <row r="189" spans="1:23" ht="12.75">
      <c r="A189" s="30">
        <v>1</v>
      </c>
      <c r="B189" s="16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17"/>
      <c r="Q189" s="17"/>
      <c r="R189" s="17"/>
      <c r="S189" s="17"/>
      <c r="T189" s="17"/>
      <c r="U189" s="17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2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3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4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1:23" ht="12.75">
      <c r="A193" s="30">
        <v>5</v>
      </c>
      <c r="B193" s="20"/>
      <c r="C193" s="17"/>
      <c r="D193" s="17"/>
      <c r="E193" s="17"/>
      <c r="F193" s="17"/>
      <c r="G193" s="17"/>
      <c r="H193" s="17"/>
      <c r="I193" s="17"/>
      <c r="J193" s="17"/>
      <c r="K193" s="17"/>
      <c r="L193" s="18">
        <f>IF(COUNTBLANK(C193:K193)&gt;0,"",SUM(C193:K193))</f>
      </c>
      <c r="M193" s="17"/>
      <c r="N193" s="17"/>
      <c r="O193" s="17"/>
      <c r="P193" s="21"/>
      <c r="Q193" s="21"/>
      <c r="R193" s="21"/>
      <c r="S193" s="21"/>
      <c r="T193" s="21"/>
      <c r="U193" s="21"/>
      <c r="V193" s="18">
        <f>IF(COUNTBLANK(M193:U193)&gt;0,"",SUM(M193:U193))</f>
      </c>
      <c r="W193" s="19">
        <f>IF(COUNT(L193,V193)&gt;0,SUM(L193,V193),0)</f>
        <v>0</v>
      </c>
    </row>
    <row r="194" spans="3:23" ht="12.75">
      <c r="C194" s="23"/>
      <c r="D194" s="23"/>
      <c r="E194" s="23"/>
      <c r="F194" s="23"/>
      <c r="G194" s="23"/>
      <c r="H194" s="23"/>
      <c r="I194" s="23"/>
      <c r="J194" s="23"/>
      <c r="K194" s="23"/>
      <c r="L194" s="24">
        <f>(SUM(L189:L193))-(MAX(L189:L193))</f>
        <v>0</v>
      </c>
      <c r="M194" s="23"/>
      <c r="N194" s="23"/>
      <c r="O194" s="23"/>
      <c r="V194" s="24"/>
      <c r="W194" s="25">
        <f>IF(COUNT(W189:W193)=5,(SUM(W189:W193))-(MAX(W189:W193)),(IF(COUNT(W189:W193)=4,SUM(W189:W193),IF(COUNTBLANK(W189:W193)&gt;0,SUM(W189:W193),"DQ"))))</f>
        <v>0</v>
      </c>
    </row>
    <row r="195" spans="1:23" ht="12.75">
      <c r="A195" s="7" t="s">
        <v>10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 ht="12.75">
      <c r="A196" s="6" t="s">
        <v>0</v>
      </c>
      <c r="B196" s="12"/>
      <c r="C196" s="13">
        <v>1</v>
      </c>
      <c r="D196" s="13">
        <v>2</v>
      </c>
      <c r="E196" s="13">
        <v>3</v>
      </c>
      <c r="F196" s="13">
        <v>4</v>
      </c>
      <c r="G196" s="13">
        <v>5</v>
      </c>
      <c r="H196" s="13">
        <v>6</v>
      </c>
      <c r="I196" s="13">
        <v>7</v>
      </c>
      <c r="J196" s="13">
        <v>8</v>
      </c>
      <c r="K196" s="13">
        <v>9</v>
      </c>
      <c r="L196" s="13" t="s">
        <v>1</v>
      </c>
      <c r="M196" s="13">
        <v>10</v>
      </c>
      <c r="N196" s="13">
        <v>11</v>
      </c>
      <c r="O196" s="13">
        <v>12</v>
      </c>
      <c r="P196" s="13">
        <v>13</v>
      </c>
      <c r="Q196" s="13">
        <v>14</v>
      </c>
      <c r="R196" s="13">
        <v>15</v>
      </c>
      <c r="S196" s="13">
        <v>16</v>
      </c>
      <c r="T196" s="13">
        <v>17</v>
      </c>
      <c r="U196" s="13">
        <v>18</v>
      </c>
      <c r="V196" s="14" t="s">
        <v>2</v>
      </c>
      <c r="W196" s="15" t="s">
        <v>3</v>
      </c>
    </row>
    <row r="197" spans="1:23" ht="12.75">
      <c r="A197" s="30">
        <v>1</v>
      </c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17"/>
      <c r="Q197" s="17"/>
      <c r="R197" s="17"/>
      <c r="S197" s="17"/>
      <c r="T197" s="17"/>
      <c r="U197" s="17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2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3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4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1:23" ht="12.75">
      <c r="A201" s="30">
        <v>5</v>
      </c>
      <c r="B201" s="20"/>
      <c r="C201" s="17"/>
      <c r="D201" s="17"/>
      <c r="E201" s="17"/>
      <c r="F201" s="17"/>
      <c r="G201" s="17"/>
      <c r="H201" s="17"/>
      <c r="I201" s="17"/>
      <c r="J201" s="17"/>
      <c r="K201" s="17"/>
      <c r="L201" s="18">
        <f>IF(COUNTBLANK(C201:K201)&gt;0,"",SUM(C201:K201))</f>
      </c>
      <c r="M201" s="17"/>
      <c r="N201" s="17"/>
      <c r="O201" s="17"/>
      <c r="P201" s="21"/>
      <c r="Q201" s="21"/>
      <c r="R201" s="21"/>
      <c r="S201" s="21"/>
      <c r="T201" s="21"/>
      <c r="U201" s="21"/>
      <c r="V201" s="18">
        <f>IF(COUNTBLANK(M201:U201)&gt;0,"",SUM(M201:U201))</f>
      </c>
      <c r="W201" s="19">
        <f>IF(COUNT(L201,V201)&gt;0,SUM(L201,V201),0)</f>
        <v>0</v>
      </c>
    </row>
    <row r="202" spans="3:23" ht="12.75">
      <c r="C202" s="23"/>
      <c r="D202" s="23"/>
      <c r="E202" s="23"/>
      <c r="F202" s="23"/>
      <c r="G202" s="23"/>
      <c r="H202" s="23"/>
      <c r="I202" s="23"/>
      <c r="J202" s="23"/>
      <c r="K202" s="23"/>
      <c r="L202" s="24">
        <f>(SUM(L197:L201))-(MAX(L197:L201))</f>
        <v>0</v>
      </c>
      <c r="M202" s="23"/>
      <c r="N202" s="23"/>
      <c r="O202" s="23"/>
      <c r="V202" s="24"/>
      <c r="W202" s="25">
        <f>IF(COUNT(W197:W201)=5,(SUM(W197:W201))-(MAX(W197:W201)),(IF(COUNT(W197:W201)=4,SUM(W197:W201),IF(COUNTBLANK(W197:W201)&gt;0,SUM(W197:W201),"DQ"))))</f>
        <v>0</v>
      </c>
    </row>
    <row r="203" spans="1:23" ht="12.75">
      <c r="A203" s="7" t="s">
        <v>11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23" ht="12.75">
      <c r="A204" s="6" t="s">
        <v>0</v>
      </c>
      <c r="B204" s="12"/>
      <c r="C204" s="13">
        <v>1</v>
      </c>
      <c r="D204" s="13">
        <v>2</v>
      </c>
      <c r="E204" s="13">
        <v>3</v>
      </c>
      <c r="F204" s="13">
        <v>4</v>
      </c>
      <c r="G204" s="13">
        <v>5</v>
      </c>
      <c r="H204" s="13">
        <v>6</v>
      </c>
      <c r="I204" s="13">
        <v>7</v>
      </c>
      <c r="J204" s="13">
        <v>8</v>
      </c>
      <c r="K204" s="13">
        <v>9</v>
      </c>
      <c r="L204" s="13" t="s">
        <v>1</v>
      </c>
      <c r="M204" s="13">
        <v>10</v>
      </c>
      <c r="N204" s="13">
        <v>11</v>
      </c>
      <c r="O204" s="13">
        <v>12</v>
      </c>
      <c r="P204" s="13">
        <v>13</v>
      </c>
      <c r="Q204" s="13">
        <v>14</v>
      </c>
      <c r="R204" s="13">
        <v>15</v>
      </c>
      <c r="S204" s="13">
        <v>16</v>
      </c>
      <c r="T204" s="13">
        <v>17</v>
      </c>
      <c r="U204" s="13">
        <v>18</v>
      </c>
      <c r="V204" s="14" t="s">
        <v>2</v>
      </c>
      <c r="W204" s="15" t="s">
        <v>3</v>
      </c>
    </row>
    <row r="205" spans="1:23" ht="12.75">
      <c r="A205" s="30">
        <v>1</v>
      </c>
      <c r="B205" s="16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17"/>
      <c r="Q205" s="17"/>
      <c r="R205" s="17"/>
      <c r="S205" s="17"/>
      <c r="T205" s="17"/>
      <c r="U205" s="17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2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3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4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1:23" ht="12.75">
      <c r="A209" s="30">
        <v>5</v>
      </c>
      <c r="B209" s="20"/>
      <c r="C209" s="17"/>
      <c r="D209" s="17"/>
      <c r="E209" s="17"/>
      <c r="F209" s="17"/>
      <c r="G209" s="17"/>
      <c r="H209" s="17"/>
      <c r="I209" s="17"/>
      <c r="J209" s="17"/>
      <c r="K209" s="17"/>
      <c r="L209" s="18">
        <f>IF(COUNTBLANK(C209:K209)&gt;0,"",SUM(C209:K209))</f>
      </c>
      <c r="M209" s="17"/>
      <c r="N209" s="17"/>
      <c r="O209" s="17"/>
      <c r="P209" s="21"/>
      <c r="Q209" s="21"/>
      <c r="R209" s="21"/>
      <c r="S209" s="21"/>
      <c r="T209" s="21"/>
      <c r="U209" s="21"/>
      <c r="V209" s="18">
        <f>IF(COUNTBLANK(M209:U209)&gt;0,"",SUM(M209:U209))</f>
      </c>
      <c r="W209" s="19">
        <f>IF(COUNT(L209,V209)&gt;0,SUM(L209,V209),0)</f>
        <v>0</v>
      </c>
    </row>
    <row r="210" spans="3:23" ht="12.75">
      <c r="C210" s="23"/>
      <c r="D210" s="23"/>
      <c r="E210" s="23"/>
      <c r="F210" s="23"/>
      <c r="G210" s="23"/>
      <c r="H210" s="23"/>
      <c r="I210" s="23"/>
      <c r="J210" s="23"/>
      <c r="K210" s="23"/>
      <c r="L210" s="24">
        <f>(SUM(L205:L209))-(MAX(L205:L209))</f>
        <v>0</v>
      </c>
      <c r="M210" s="23"/>
      <c r="N210" s="23"/>
      <c r="O210" s="23"/>
      <c r="V210" s="24"/>
      <c r="W210" s="25">
        <f>IF(COUNT(W205:W209)=5,(SUM(W205:W209))-(MAX(W205:W209)),(IF(COUNT(W205:W209)=4,SUM(W205:W209),IF(COUNTBLANK(W205:W209)&gt;0,SUM(W205:W209),"DQ"))))</f>
        <v>0</v>
      </c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  <row r="520" spans="3:15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6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:IV11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12</v>
      </c>
      <c r="B1" s="3" t="s">
        <v>4</v>
      </c>
      <c r="C1" s="4" t="s">
        <v>5</v>
      </c>
    </row>
    <row r="2" spans="1:3" ht="12.75">
      <c r="A2" s="31">
        <v>2</v>
      </c>
      <c r="B2" t="str">
        <f>IF('Automatic Scoresheet'!W25&gt;0,'Automatic Scoresheet'!A18,"")</f>
        <v>Mukwonago</v>
      </c>
      <c r="C2" s="5">
        <f>IF(COUNTBLANK(B2)=0,'Automatic Scoresheet'!W25,"")</f>
        <v>405</v>
      </c>
    </row>
    <row r="3" spans="1:3" ht="12.75">
      <c r="A3" s="31">
        <v>3</v>
      </c>
      <c r="B3" t="str">
        <f>IF('Automatic Scoresheet'!W33&gt;0,'Automatic Scoresheet'!A26,"")</f>
        <v>Pius XI</v>
      </c>
      <c r="C3" s="5">
        <f>IF(COUNTBLANK(B3)=0,'Automatic Scoresheet'!W33,"")</f>
        <v>414</v>
      </c>
    </row>
    <row r="4" spans="1:3" ht="12.75">
      <c r="A4" s="31">
        <v>4</v>
      </c>
      <c r="B4" t="str">
        <f>IF('Automatic Scoresheet'!W41&gt;0,'Automatic Scoresheet'!A34,"")</f>
        <v>Reedsburg</v>
      </c>
      <c r="C4" s="5">
        <f>IF(COUNTBLANK(B4)=0,'Automatic Scoresheet'!W41,"")</f>
        <v>419</v>
      </c>
    </row>
    <row r="5" spans="1:3" ht="12.75">
      <c r="A5" s="31">
        <v>5</v>
      </c>
      <c r="B5" t="str">
        <f>IF('Automatic Scoresheet'!W49&gt;0,'Automatic Scoresheet'!A42,"")</f>
        <v>Oconomowoc</v>
      </c>
      <c r="C5" s="5">
        <f>IF(COUNTBLANK(B5)=0,'Automatic Scoresheet'!W49,"")</f>
        <v>436</v>
      </c>
    </row>
    <row r="6" spans="1:3" ht="12.75">
      <c r="A6" s="31">
        <v>6</v>
      </c>
      <c r="B6" t="str">
        <f>IF('Automatic Scoresheet'!W57&gt;0,'Automatic Scoresheet'!A50,"")</f>
        <v>West Bend</v>
      </c>
      <c r="C6" s="5">
        <f>IF(COUNTBLANK(B6)=0,'Automatic Scoresheet'!W57,"")</f>
        <v>437</v>
      </c>
    </row>
    <row r="7" spans="1:3" ht="12.75">
      <c r="A7" s="31">
        <v>8</v>
      </c>
      <c r="B7" t="str">
        <f>IF('Automatic Scoresheet'!W74&gt;0,'Automatic Scoresheet'!A67,"")</f>
        <v>Beaver Dam</v>
      </c>
      <c r="C7" s="5">
        <f>IF(COUNTBLANK(B7)=0,'Automatic Scoresheet'!W74,"")</f>
        <v>467</v>
      </c>
    </row>
    <row r="8" spans="1:3" ht="12.75">
      <c r="A8" s="31">
        <v>9</v>
      </c>
      <c r="B8" t="str">
        <f>IF('Automatic Scoresheet'!W82&gt;0,'Automatic Scoresheet'!A75,"")</f>
        <v>Nicolet</v>
      </c>
      <c r="C8" s="5">
        <f>IF(COUNTBLANK(B8)=0,'Automatic Scoresheet'!W82,"")</f>
        <v>482</v>
      </c>
    </row>
    <row r="9" spans="1:3" ht="12.75">
      <c r="A9" s="31">
        <v>10</v>
      </c>
      <c r="B9" t="str">
        <f>IF('Automatic Scoresheet'!W90&gt;0,'Automatic Scoresheet'!A83,"")</f>
        <v>Fort Atkinson</v>
      </c>
      <c r="C9" s="5" t="str">
        <f>IF(COUNTBLANK(B9)=0,'Automatic Scoresheet'!W90,"")</f>
        <v>INC</v>
      </c>
    </row>
    <row r="10" spans="1:3" ht="12.75">
      <c r="A10" s="31">
        <v>11</v>
      </c>
      <c r="B10" t="str">
        <f>IF('Automatic Scoresheet'!W98&gt;0,'Automatic Scoresheet'!A91,"")</f>
        <v>Madison LaFollette</v>
      </c>
      <c r="C10" s="5" t="str">
        <f>IF(COUNTBLANK(B10)=0,'Automatic Scoresheet'!W98,"")</f>
        <v>INC</v>
      </c>
    </row>
    <row r="11" spans="1:3" ht="12.75">
      <c r="A11" s="31">
        <v>12</v>
      </c>
      <c r="B11">
        <f>IF('Automatic Scoresheet'!W106&gt;0,'Automatic Scoresheet'!A99,"")</f>
      </c>
      <c r="C11" s="5">
        <f>IF(COUNTBLANK(B11)=0,'Automatic Scoresheet'!W106,"")</f>
      </c>
    </row>
    <row r="12" spans="1:3" ht="12.75">
      <c r="A12" s="31">
        <v>13</v>
      </c>
      <c r="B12">
        <f>IF('Automatic Scoresheet'!W114&gt;0,'Automatic Scoresheet'!A107,"")</f>
      </c>
      <c r="C12" s="5">
        <f>IF(COUNTBLANK(B12)=0,'Automatic Scoresheet'!W114,"")</f>
      </c>
    </row>
    <row r="13" spans="1:3" ht="12.75">
      <c r="A13" s="31">
        <v>14</v>
      </c>
      <c r="B13">
        <f>IF('Automatic Scoresheet'!W122&gt;0,'Automatic Scoresheet'!A115,"")</f>
      </c>
      <c r="C13" s="5">
        <f>IF(COUNTBLANK(B13)=0,'Automatic Scoresheet'!W122,"")</f>
      </c>
    </row>
    <row r="14" spans="1:3" ht="12.75">
      <c r="A14" s="31">
        <v>15</v>
      </c>
      <c r="B14">
        <f>IF('Automatic Scoresheet'!W130&gt;0,'Automatic Scoresheet'!A123,"")</f>
      </c>
      <c r="C14" s="5">
        <f>IF(COUNTBLANK(B14)=0,'Automatic Scoresheet'!W130,"")</f>
      </c>
    </row>
    <row r="15" spans="1:3" ht="12.75">
      <c r="A15" s="31">
        <v>16</v>
      </c>
      <c r="B15">
        <f>IF('Automatic Scoresheet'!W138&gt;0,'Automatic Scoresheet'!A131,"")</f>
      </c>
      <c r="C15" s="5">
        <f>IF(COUNTBLANK(B15)=0,'Automatic Scoresheet'!W138,"")</f>
      </c>
    </row>
    <row r="16" spans="1:3" ht="12.75">
      <c r="A16" s="31">
        <v>17</v>
      </c>
      <c r="B16">
        <f>IF('Automatic Scoresheet'!A146&gt;0,'Automatic Scoresheet'!A139,"")</f>
      </c>
      <c r="C16" s="5">
        <f>IF(COUNTBLANK(B16)=0,'Automatic Scoresheet'!W146,"")</f>
      </c>
    </row>
    <row r="17" spans="1:3" ht="12.75">
      <c r="A17" s="31">
        <v>18</v>
      </c>
      <c r="B17">
        <f>IF('Automatic Scoresheet'!W154&gt;0,'Automatic Scoresheet'!A147,"")</f>
      </c>
      <c r="C17" s="5">
        <f>IF(COUNTBLANK(B17)=0,'Automatic Scoresheet'!W154,"")</f>
      </c>
    </row>
    <row r="18" spans="1:3" ht="12.75">
      <c r="A18" s="31">
        <v>19</v>
      </c>
      <c r="B18">
        <f>IF('Automatic Scoresheet'!W162&gt;0,'Automatic Scoresheet'!A155,"")</f>
      </c>
      <c r="C18" s="5">
        <f>IF(COUNTBLANK(B18)=0,'Automatic Scoresheet'!W162,"")</f>
      </c>
    </row>
    <row r="19" spans="1:3" ht="12.75">
      <c r="A19" s="31">
        <v>20</v>
      </c>
      <c r="B19">
        <f>IF('Automatic Scoresheet'!W170&gt;0,'Automatic Scoresheet'!A163,"")</f>
      </c>
      <c r="C19" s="5">
        <f>IF(COUNTBLANK(B19)=0,'Automatic Scoresheet'!W170,"")</f>
      </c>
    </row>
    <row r="20" spans="1:3" ht="12.75">
      <c r="A20" s="31">
        <v>21</v>
      </c>
      <c r="B20">
        <f>IF('Automatic Scoresheet'!W178&gt;0,'Automatic Scoresheet'!A171,"")</f>
      </c>
      <c r="C20" s="5">
        <f>IF(COUNTBLANK(B20)=0,'Automatic Scoresheet'!W178,"")</f>
      </c>
    </row>
    <row r="21" spans="1:3" ht="12.75">
      <c r="A21" s="31">
        <v>22</v>
      </c>
      <c r="B21">
        <f>IF('Automatic Scoresheet'!W186&gt;0,'Automatic Scoresheet'!A179,"")</f>
      </c>
      <c r="C21" s="5">
        <f>IF(COUNTBLANK(B21)=0,'Automatic Scoresheet'!W186,"")</f>
      </c>
    </row>
    <row r="22" spans="1:3" ht="12.75">
      <c r="A22" s="31">
        <v>23</v>
      </c>
      <c r="B22">
        <f>IF('Automatic Scoresheet'!W194&gt;0,'Automatic Scoresheet'!A187,"")</f>
      </c>
      <c r="C22" s="5">
        <f>IF(COUNTBLANK(B22)=0,'Automatic Scoresheet'!W194,"")</f>
      </c>
    </row>
    <row r="23" spans="1:3" ht="12.75">
      <c r="A23" s="31">
        <v>24</v>
      </c>
      <c r="B23">
        <f>IF('Automatic Scoresheet'!W202&gt;0,'Automatic Scoresheet'!A195,"")</f>
      </c>
      <c r="C23" s="5">
        <f>IF(COUNTBLANK(B23)=0,'Automatic Scoresheet'!W202,"")</f>
      </c>
    </row>
    <row r="24" spans="1:3" ht="12.75">
      <c r="A24" s="31">
        <v>25</v>
      </c>
      <c r="B24">
        <f>IF('Automatic Scoresheet'!W210&gt;0,'Automatic Scoresheet'!A203,"")</f>
      </c>
      <c r="C24" s="5">
        <f>IF(COUNTBLANK(B24)=0,'Automatic Scoresheet'!W210,"")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1">
        <v>11</v>
      </c>
      <c r="B2" t="str">
        <f>IF('Automatic Scoresheet'!W28&gt;0,'Automatic Scoresheet'!B28,"")</f>
        <v>Emily Bliske</v>
      </c>
      <c r="C2" t="str">
        <f>IF(COUNTBLANK(B2)=1,"",'Automatic Scoresheet'!$A$26)</f>
        <v>Pius XI</v>
      </c>
      <c r="D2" s="5">
        <f>IF(COUNTBLANK(B2)=1,"",'Automatic Scoresheet'!W28)</f>
        <v>88</v>
      </c>
    </row>
    <row r="3" spans="1:4" ht="12.75">
      <c r="A3" s="28">
        <v>1</v>
      </c>
      <c r="B3" t="str">
        <f>IF('Automatic Scoresheet'!W12&gt;0,'Automatic Scoresheet'!B12,"")</f>
        <v>Taylor Egnarski</v>
      </c>
      <c r="C3" t="str">
        <f>IF(COUNTBLANK(B3)=1,"",'Automatic Scoresheet'!$A$10)</f>
        <v>Watertown</v>
      </c>
      <c r="D3" s="28">
        <f>IF(COUNTBLANK(B3)=1,"",'Automatic Scoresheet'!W12)</f>
        <v>96</v>
      </c>
    </row>
    <row r="4" spans="1:4" ht="12.75">
      <c r="A4" s="31">
        <v>6</v>
      </c>
      <c r="B4" t="str">
        <f>IF('Automatic Scoresheet'!W20&gt;0,'Automatic Scoresheet'!B20,"")</f>
        <v>Abby Martin</v>
      </c>
      <c r="C4" t="str">
        <f>IF(COUNTBLANK(B4)=1,"",'Automatic Scoresheet'!$A$18)</f>
        <v>Mukwonago</v>
      </c>
      <c r="D4" s="5">
        <f>IF(COUNTBLANK(B4)=1,"",'Automatic Scoresheet'!W20)</f>
        <v>96</v>
      </c>
    </row>
    <row r="5" spans="1:4" ht="12.75">
      <c r="A5" s="28">
        <v>16</v>
      </c>
      <c r="B5" t="str">
        <f>IF('Automatic Scoresheet'!W36&gt;0,'Automatic Scoresheet'!B36,"")</f>
        <v>Ellie Lill</v>
      </c>
      <c r="C5" t="str">
        <f>IF(COUNTBLANK(B5)=1,"",'Automatic Scoresheet'!$A$34)</f>
        <v>Reedsburg</v>
      </c>
      <c r="D5" s="5">
        <f>IF(COUNTBLANK(B5)=1,"",'Automatic Scoresheet'!W36)</f>
        <v>96</v>
      </c>
    </row>
    <row r="6" spans="1:4" ht="12.75">
      <c r="A6" s="31">
        <v>36</v>
      </c>
      <c r="B6" t="str">
        <f>IF('Automatic Scoresheet'!W69&gt;0,'Automatic Scoresheet'!B69,"")</f>
        <v>Abby Chase</v>
      </c>
      <c r="C6" t="str">
        <f>IF(COUNTBLANK(B6)=1,"",'Automatic Scoresheet'!$A$67)</f>
        <v>Beaver Dam</v>
      </c>
      <c r="D6" s="5">
        <f>IF(COUNTBLANK(B6)=1,"",'Automatic Scoresheet'!W69)</f>
        <v>96</v>
      </c>
    </row>
    <row r="7" spans="1:4" ht="12.75">
      <c r="A7" s="31">
        <v>3</v>
      </c>
      <c r="B7" t="str">
        <f>IF('Automatic Scoresheet'!W14&gt;0,'Automatic Scoresheet'!B14,"")</f>
        <v>Liz Christian</v>
      </c>
      <c r="C7" t="str">
        <f>IF(COUNTBLANK(B7)=1,"",'Automatic Scoresheet'!$A$10)</f>
        <v>Watertown</v>
      </c>
      <c r="D7" s="5">
        <f>IF(COUNTBLANK(B7)=1,"",'Automatic Scoresheet'!W14)</f>
        <v>97</v>
      </c>
    </row>
    <row r="8" spans="1:4" ht="12.75">
      <c r="A8" s="31">
        <v>47</v>
      </c>
      <c r="B8" t="str">
        <f>IF('Automatic Scoresheet'!W86&gt;0,'Automatic Scoresheet'!B86,"")</f>
        <v>Mara Simonson</v>
      </c>
      <c r="C8" t="str">
        <f>IF(COUNTBLANK(B8)=1,"",'Automatic Scoresheet'!$A$83)</f>
        <v>Fort Atkinson</v>
      </c>
      <c r="D8" s="5">
        <f>IF(COUNTBLANK(B8)=1,"",'Automatic Scoresheet'!W86)</f>
        <v>97</v>
      </c>
    </row>
    <row r="9" spans="1:4" ht="12.75">
      <c r="A9" s="31">
        <v>8</v>
      </c>
      <c r="B9" t="str">
        <f>IF('Automatic Scoresheet'!W22&gt;0,'Automatic Scoresheet'!B22,"")</f>
        <v>Maranda Krueger</v>
      </c>
      <c r="C9" t="str">
        <f>IF(COUNTBLANK(B9)=1,"",'Automatic Scoresheet'!$A$18)</f>
        <v>Mukwonago</v>
      </c>
      <c r="D9" s="5">
        <f>IF(COUNTBLANK(B9)=1,"",'Automatic Scoresheet'!W22)</f>
        <v>98</v>
      </c>
    </row>
    <row r="10" spans="1:4" ht="12.75">
      <c r="A10" s="31">
        <v>26</v>
      </c>
      <c r="B10" t="str">
        <f>IF('Automatic Scoresheet'!W52&gt;0,'Automatic Scoresheet'!B52,"")</f>
        <v>Mandy Fiorentino</v>
      </c>
      <c r="C10" t="str">
        <f>IF(COUNTBLANK(B10)=1,"",'Automatic Scoresheet'!$A$50)</f>
        <v>West Bend</v>
      </c>
      <c r="D10" s="5">
        <f>IF(COUNTBLANK(B10)=1,"",'Automatic Scoresheet'!W52)</f>
        <v>98</v>
      </c>
    </row>
    <row r="11" spans="1:4" ht="12.75">
      <c r="A11" s="28">
        <v>28</v>
      </c>
      <c r="B11" t="str">
        <f>IF('Automatic Scoresheet'!W54&gt;0,'Automatic Scoresheet'!B54,"")</f>
        <v>Gabby Schussman</v>
      </c>
      <c r="C11" t="str">
        <f>IF(COUNTBLANK(B11)=1,"",'Automatic Scoresheet'!$A$50)</f>
        <v>West Bend</v>
      </c>
      <c r="D11" s="5">
        <f>IF(COUNTBLANK(B11)=1,"",'Automatic Scoresheet'!W54)</f>
        <v>98</v>
      </c>
    </row>
    <row r="12" spans="1:4" ht="12.75">
      <c r="A12" s="31">
        <v>41</v>
      </c>
      <c r="B12" t="str">
        <f>IF('Automatic Scoresheet'!W77&gt;0,'Automatic Scoresheet'!B77,"")</f>
        <v>Emily Murphy</v>
      </c>
      <c r="C12" t="str">
        <f>IF(COUNTBLANK(B12)=1,"",'Automatic Scoresheet'!$A$75)</f>
        <v>Nicolet</v>
      </c>
      <c r="D12" s="5">
        <f>IF(COUNTBLANK(B12)=1,"",'Automatic Scoresheet'!W77)</f>
        <v>99</v>
      </c>
    </row>
    <row r="13" spans="1:4" ht="12.75">
      <c r="A13" s="31">
        <v>17</v>
      </c>
      <c r="B13" t="str">
        <f>IF('Automatic Scoresheet'!W37&gt;0,'Automatic Scoresheet'!B37,"")</f>
        <v>Jennie Bindl</v>
      </c>
      <c r="C13" t="str">
        <f>IF(COUNTBLANK(B13)=1,"",'Automatic Scoresheet'!$A$34)</f>
        <v>Reedsburg</v>
      </c>
      <c r="D13" s="5">
        <f>IF(COUNTBLANK(B13)=1,"",'Automatic Scoresheet'!W37)</f>
        <v>102</v>
      </c>
    </row>
    <row r="14" spans="1:4" ht="12.75">
      <c r="A14" s="31">
        <v>21</v>
      </c>
      <c r="B14" t="str">
        <f>IF('Automatic Scoresheet'!W44&gt;0,'Automatic Scoresheet'!B44,"")</f>
        <v>Sydney Snyder</v>
      </c>
      <c r="C14" t="str">
        <f>IF(COUNTBLANK(B14)=1,"",'Automatic Scoresheet'!$A$42)</f>
        <v>Oconomowoc</v>
      </c>
      <c r="D14" s="5">
        <f>IF(COUNTBLANK(B14)=1,"",'Automatic Scoresheet'!W44)</f>
        <v>102</v>
      </c>
    </row>
    <row r="15" spans="1:4" ht="12.75">
      <c r="A15" s="31">
        <v>2</v>
      </c>
      <c r="B15" t="str">
        <f>IF('Automatic Scoresheet'!W13&gt;0,'Automatic Scoresheet'!B13,"")</f>
        <v>Erin Lang</v>
      </c>
      <c r="C15" t="str">
        <f>IF(COUNTBLANK(B15)=1,"",'Automatic Scoresheet'!$A$10)</f>
        <v>Watertown</v>
      </c>
      <c r="D15" s="5">
        <f>IF(COUNTBLANK(B15)=1,"",'Automatic Scoresheet'!W13)</f>
        <v>103</v>
      </c>
    </row>
    <row r="16" spans="1:4" ht="12.75">
      <c r="A16" s="28">
        <v>4</v>
      </c>
      <c r="B16" t="str">
        <f>IF('Automatic Scoresheet'!W15&gt;0,'Automatic Scoresheet'!B15,"")</f>
        <v>Kaitlin Klinger</v>
      </c>
      <c r="C16" t="str">
        <f>IF(COUNTBLANK(B16)=1,"",'Automatic Scoresheet'!$A$10)</f>
        <v>Watertown</v>
      </c>
      <c r="D16" s="5">
        <f>IF(COUNTBLANK(B16)=1,"",'Automatic Scoresheet'!W15)</f>
        <v>103</v>
      </c>
    </row>
    <row r="17" spans="1:4" ht="12.75">
      <c r="A17" s="28">
        <v>7</v>
      </c>
      <c r="B17" t="str">
        <f>IF('Automatic Scoresheet'!W21&gt;0,'Automatic Scoresheet'!B21,"")</f>
        <v>Lilly Burstein</v>
      </c>
      <c r="C17" t="str">
        <f>IF(COUNTBLANK(B17)=1,"",'Automatic Scoresheet'!$A$18)</f>
        <v>Mukwonago</v>
      </c>
      <c r="D17" s="5">
        <f>IF(COUNTBLANK(B17)=1,"",'Automatic Scoresheet'!W21)</f>
        <v>104</v>
      </c>
    </row>
    <row r="18" spans="1:4" ht="12.75">
      <c r="A18" s="31">
        <v>18</v>
      </c>
      <c r="B18" t="str">
        <f>IF('Automatic Scoresheet'!W38&gt;0,'Automatic Scoresheet'!B38,"")</f>
        <v>Lexxy Rathkamp</v>
      </c>
      <c r="C18" t="str">
        <f>IF(COUNTBLANK(B18)=1,"",'Automatic Scoresheet'!$A$34)</f>
        <v>Reedsburg</v>
      </c>
      <c r="D18" s="5">
        <f>IF(COUNTBLANK(B18)=1,"",'Automatic Scoresheet'!W38)</f>
        <v>104</v>
      </c>
    </row>
    <row r="19" spans="1:4" ht="12.75">
      <c r="A19" s="28">
        <v>13</v>
      </c>
      <c r="B19" t="str">
        <f>IF('Automatic Scoresheet'!W30&gt;0,'Automatic Scoresheet'!B30,"")</f>
        <v>Savannah Vega Schwan</v>
      </c>
      <c r="C19" t="str">
        <f>IF(COUNTBLANK(B19)=1,"",'Automatic Scoresheet'!$A$26)</f>
        <v>Pius XI</v>
      </c>
      <c r="D19" s="5">
        <f>IF(COUNTBLANK(B19)=1,"",'Automatic Scoresheet'!W30)</f>
        <v>105</v>
      </c>
    </row>
    <row r="20" spans="1:4" ht="12.75">
      <c r="A20" s="31">
        <v>42</v>
      </c>
      <c r="B20" t="str">
        <f>IF('Automatic Scoresheet'!W78&gt;0,'Automatic Scoresheet'!B78,"")</f>
        <v>Rachel Rabenn</v>
      </c>
      <c r="C20" t="str">
        <f>IF(COUNTBLANK(B20)=1,"",'Automatic Scoresheet'!$A$75)</f>
        <v>Nicolet</v>
      </c>
      <c r="D20" s="5">
        <f>IF(COUNTBLANK(B20)=1,"",'Automatic Scoresheet'!W78)</f>
        <v>105</v>
      </c>
    </row>
    <row r="21" spans="1:4" ht="12.75">
      <c r="A21" s="31">
        <v>23</v>
      </c>
      <c r="B21" t="str">
        <f>IF('Automatic Scoresheet'!W46&gt;0,'Automatic Scoresheet'!B46,"")</f>
        <v>Hannah Schewfel</v>
      </c>
      <c r="C21" t="str">
        <f>IF(COUNTBLANK(B21)=1,"",'Automatic Scoresheet'!$A$42)</f>
        <v>Oconomowoc</v>
      </c>
      <c r="D21" s="5">
        <f>IF(COUNTBLANK(B21)=1,"",'Automatic Scoresheet'!W46)</f>
        <v>106</v>
      </c>
    </row>
    <row r="22" spans="1:4" ht="12.75">
      <c r="A22" s="31">
        <v>9</v>
      </c>
      <c r="B22" t="str">
        <f>IF('Automatic Scoresheet'!W23&gt;0,'Automatic Scoresheet'!B23,"")</f>
        <v>Hanna Schultz</v>
      </c>
      <c r="C22" t="str">
        <f>IF(COUNTBLANK(B22)=1,"",'Automatic Scoresheet'!$A$18)</f>
        <v>Mukwonago</v>
      </c>
      <c r="D22" s="5">
        <f>IF(COUNTBLANK(B22)=1,"",'Automatic Scoresheet'!W23)</f>
        <v>107</v>
      </c>
    </row>
    <row r="23" spans="1:4" ht="12.75">
      <c r="A23" s="28">
        <v>37</v>
      </c>
      <c r="B23" t="str">
        <f>IF('Automatic Scoresheet'!W70&gt;0,'Automatic Scoresheet'!B70,"")</f>
        <v>Abby Butterbodt</v>
      </c>
      <c r="C23" t="str">
        <f>IF(COUNTBLANK(B23)=1,"",'Automatic Scoresheet'!$A$67)</f>
        <v>Beaver Dam</v>
      </c>
      <c r="D23" s="5">
        <f>IF(COUNTBLANK(B23)=1,"",'Automatic Scoresheet'!W70)</f>
        <v>109</v>
      </c>
    </row>
    <row r="24" spans="1:4" ht="12.75">
      <c r="A24" s="31">
        <v>5</v>
      </c>
      <c r="B24" t="str">
        <f>IF('Automatic Scoresheet'!W16&gt;0,'Automatic Scoresheet'!B16,"")</f>
        <v>Maisie Steinbrink</v>
      </c>
      <c r="C24" t="str">
        <f>IF(COUNTBLANK(B24)=1,"",'Automatic Scoresheet'!$A$10)</f>
        <v>Watertown</v>
      </c>
      <c r="D24" s="5">
        <f>IF(COUNTBLANK(B24)=1,"",'Automatic Scoresheet'!W16)</f>
        <v>110</v>
      </c>
    </row>
    <row r="25" spans="1:4" ht="12.75">
      <c r="A25" s="31">
        <v>15</v>
      </c>
      <c r="B25" t="str">
        <f>IF('Automatic Scoresheet'!W32&gt;0,'Automatic Scoresheet'!B32,"")</f>
        <v>Erika Hiemer</v>
      </c>
      <c r="C25" t="str">
        <f>IF(COUNTBLANK(B25)=1,"",'Automatic Scoresheet'!$A$26)</f>
        <v>Pius XI</v>
      </c>
      <c r="D25" s="5">
        <f>IF(COUNTBLANK(B25)=1,"",'Automatic Scoresheet'!W32)</f>
        <v>110</v>
      </c>
    </row>
    <row r="26" spans="1:4" ht="12.75">
      <c r="A26" s="28">
        <v>22</v>
      </c>
      <c r="B26" t="str">
        <f>IF('Automatic Scoresheet'!W45&gt;0,'Automatic Scoresheet'!B45,"")</f>
        <v>Allison Parra</v>
      </c>
      <c r="C26" t="str">
        <f>IF(COUNTBLANK(B26)=1,"",'Automatic Scoresheet'!$A$42)</f>
        <v>Oconomowoc</v>
      </c>
      <c r="D26" s="5">
        <f>IF(COUNTBLANK(B26)=1,"",'Automatic Scoresheet'!W45)</f>
        <v>110</v>
      </c>
    </row>
    <row r="27" spans="1:4" ht="12.75">
      <c r="A27" s="31">
        <v>14</v>
      </c>
      <c r="B27" t="str">
        <f>IF('Automatic Scoresheet'!W31&gt;0,'Automatic Scoresheet'!B31,"")</f>
        <v>Gretchen Klien</v>
      </c>
      <c r="C27" t="str">
        <f>IF(COUNTBLANK(B27)=1,"",'Automatic Scoresheet'!$A$26)</f>
        <v>Pius XI</v>
      </c>
      <c r="D27" s="5">
        <f>IF(COUNTBLANK(B27)=1,"",'Automatic Scoresheet'!W31)</f>
        <v>111</v>
      </c>
    </row>
    <row r="28" spans="1:4" ht="12.75">
      <c r="A28" s="28">
        <v>46</v>
      </c>
      <c r="B28" t="str">
        <f>IF('Automatic Scoresheet'!W85&gt;0,'Automatic Scoresheet'!B85,"")</f>
        <v>Abby Knutson</v>
      </c>
      <c r="C28" t="str">
        <f>IF(COUNTBLANK(B28)=1,"",'Automatic Scoresheet'!$A$83)</f>
        <v>Fort Atkinson</v>
      </c>
      <c r="D28" s="5">
        <f>IF(COUNTBLANK(B28)=1,"",'Automatic Scoresheet'!W85)</f>
        <v>111</v>
      </c>
    </row>
    <row r="29" spans="1:4" ht="12.75">
      <c r="A29" s="31">
        <v>57</v>
      </c>
      <c r="B29" t="str">
        <f>IF('Automatic Scoresheet'!W102&gt;0,'Automatic Scoresheet'!B102,"")</f>
        <v>McKenna Anderson</v>
      </c>
      <c r="C29" t="str">
        <f>IF(COUNTBLANK(B29)=1,"",'Automatic Scoresheet'!$A$99)</f>
        <v>Watertown Exhibition</v>
      </c>
      <c r="D29" s="5">
        <f>IF(COUNTBLANK(B29)=1,"",'Automatic Scoresheet'!W102)</f>
        <v>111</v>
      </c>
    </row>
    <row r="30" spans="1:4" ht="12.75">
      <c r="A30" s="28">
        <v>10</v>
      </c>
      <c r="B30" t="str">
        <f>IF('Automatic Scoresheet'!W24&gt;0,'Automatic Scoresheet'!B24,"")</f>
        <v>Aryn DeGrave</v>
      </c>
      <c r="C30" t="str">
        <f>IF(COUNTBLANK(B30)=1,"",'Automatic Scoresheet'!$A$18)</f>
        <v>Mukwonago</v>
      </c>
      <c r="D30" s="5">
        <f>IF(COUNTBLANK(B30)=1,"",'Automatic Scoresheet'!W24)</f>
        <v>112</v>
      </c>
    </row>
    <row r="31" spans="1:4" ht="12.75">
      <c r="A31" s="28">
        <v>52</v>
      </c>
      <c r="B31" t="str">
        <f>IF('Automatic Scoresheet'!W94&gt;0,'Automatic Scoresheet'!B94,"")</f>
        <v>Ari Sweeney</v>
      </c>
      <c r="C31" t="str">
        <f>IF(COUNTBLANK(B31)=1,"",'Automatic Scoresheet'!$A$91)</f>
        <v>Madison LaFollette</v>
      </c>
      <c r="D31" s="5">
        <f>IF(COUNTBLANK(B31)=1,"",'Automatic Scoresheet'!W94)</f>
        <v>112</v>
      </c>
    </row>
    <row r="32" spans="1:4" ht="12.75">
      <c r="A32" s="31">
        <v>12</v>
      </c>
      <c r="B32" t="str">
        <f>IF('Automatic Scoresheet'!W29&gt;0,'Automatic Scoresheet'!B29,"")</f>
        <v>Jennifer Zima</v>
      </c>
      <c r="C32" t="str">
        <f>IF(COUNTBLANK(B32)=1,"",'Automatic Scoresheet'!$A$26)</f>
        <v>Pius XI</v>
      </c>
      <c r="D32" s="5">
        <f>IF(COUNTBLANK(B32)=1,"",'Automatic Scoresheet'!W29)</f>
        <v>113</v>
      </c>
    </row>
    <row r="33" spans="1:4" ht="12.75">
      <c r="A33" s="28">
        <v>19</v>
      </c>
      <c r="B33" t="str">
        <f>IF('Automatic Scoresheet'!W39&gt;0,'Automatic Scoresheet'!B39,"")</f>
        <v>Carley Bill</v>
      </c>
      <c r="C33" t="str">
        <f>IF(COUNTBLANK(B33)=1,"",'Automatic Scoresheet'!$A$34)</f>
        <v>Reedsburg</v>
      </c>
      <c r="D33" s="5">
        <f>IF(COUNTBLANK(B33)=1,"",'Automatic Scoresheet'!W39)</f>
        <v>117</v>
      </c>
    </row>
    <row r="34" spans="1:4" ht="12.75">
      <c r="A34" s="28">
        <v>25</v>
      </c>
      <c r="B34" t="str">
        <f>IF('Automatic Scoresheet'!W48&gt;0,'Automatic Scoresheet'!B48,"")</f>
        <v>Carly Garcia</v>
      </c>
      <c r="C34" t="str">
        <f>IF(COUNTBLANK(B34)=1,"",'Automatic Scoresheet'!$A$42)</f>
        <v>Oconomowoc</v>
      </c>
      <c r="D34" s="5">
        <f>IF(COUNTBLANK(B34)=1,"",'Automatic Scoresheet'!W48)</f>
        <v>118</v>
      </c>
    </row>
    <row r="35" spans="1:4" ht="12.75">
      <c r="A35" s="31">
        <v>27</v>
      </c>
      <c r="B35" t="str">
        <f>IF('Automatic Scoresheet'!W53&gt;0,'Automatic Scoresheet'!B53,"")</f>
        <v>Nicole Giddon</v>
      </c>
      <c r="C35" t="str">
        <f>IF(COUNTBLANK(B35)=1,"",'Automatic Scoresheet'!$A$50)</f>
        <v>West Bend</v>
      </c>
      <c r="D35" s="5">
        <f>IF(COUNTBLANK(B35)=1,"",'Automatic Scoresheet'!W53)</f>
        <v>118</v>
      </c>
    </row>
    <row r="36" spans="1:4" ht="12.75">
      <c r="A36" s="31">
        <v>56</v>
      </c>
      <c r="B36" t="str">
        <f>IF('Automatic Scoresheet'!W101&gt;0,'Automatic Scoresheet'!B101,"")</f>
        <v>Amber Mueller</v>
      </c>
      <c r="C36" t="str">
        <f>IF(COUNTBLANK(B36)=1,"",'Automatic Scoresheet'!$A$99)</f>
        <v>Watertown Exhibition</v>
      </c>
      <c r="D36" s="5">
        <f>IF(COUNTBLANK(B36)=1,"",'Automatic Scoresheet'!W101)</f>
        <v>118</v>
      </c>
    </row>
    <row r="37" spans="1:4" ht="12.75">
      <c r="A37" s="28">
        <v>58</v>
      </c>
      <c r="B37" t="str">
        <f>IF('Automatic Scoresheet'!W103&gt;0,'Automatic Scoresheet'!B103,"")</f>
        <v>Cathy Karlovich</v>
      </c>
      <c r="C37" t="str">
        <f>IF(COUNTBLANK(B37)=1,"",'Automatic Scoresheet'!$A$99)</f>
        <v>Watertown Exhibition</v>
      </c>
      <c r="D37" s="5">
        <f>IF(COUNTBLANK(B37)=1,"",'Automatic Scoresheet'!W103)</f>
        <v>118</v>
      </c>
    </row>
    <row r="38" spans="1:4" ht="12.75">
      <c r="A38" s="31">
        <v>51</v>
      </c>
      <c r="B38" t="str">
        <f>IF('Automatic Scoresheet'!W93&gt;0,'Automatic Scoresheet'!B93,"")</f>
        <v>Margaret Uselman</v>
      </c>
      <c r="C38" t="str">
        <f>IF(COUNTBLANK(B38)=1,"",'Automatic Scoresheet'!$A$91)</f>
        <v>Madison LaFollette</v>
      </c>
      <c r="D38" s="5">
        <f>IF(COUNTBLANK(B38)=1,"",'Automatic Scoresheet'!W93)</f>
        <v>121</v>
      </c>
    </row>
    <row r="39" spans="1:4" ht="12.75">
      <c r="A39" s="31">
        <v>29</v>
      </c>
      <c r="B39" t="str">
        <f>IF('Automatic Scoresheet'!W55&gt;0,'Automatic Scoresheet'!B55,"")</f>
        <v>Jackie Halerson</v>
      </c>
      <c r="C39" t="str">
        <f>IF(COUNTBLANK(B39)=1,"",'Automatic Scoresheet'!$A$50)</f>
        <v>West Bend</v>
      </c>
      <c r="D39" s="5">
        <f>IF(COUNTBLANK(B39)=1,"",'Automatic Scoresheet'!W55)</f>
        <v>123</v>
      </c>
    </row>
    <row r="40" spans="1:4" ht="12.75">
      <c r="A40" s="28">
        <v>40</v>
      </c>
      <c r="B40" t="str">
        <f>IF('Automatic Scoresheet'!W73&gt;0,'Automatic Scoresheet'!B73,"")</f>
        <v>Ashley Stobbe</v>
      </c>
      <c r="C40" t="str">
        <f>IF(COUNTBLANK(B40)=1,"",'Automatic Scoresheet'!$A$67)</f>
        <v>Beaver Dam</v>
      </c>
      <c r="D40" s="5">
        <f>IF(COUNTBLANK(B40)=1,"",'Automatic Scoresheet'!W73)</f>
        <v>127</v>
      </c>
    </row>
    <row r="41" spans="1:4" ht="12.75">
      <c r="A41" s="28">
        <v>43</v>
      </c>
      <c r="B41" t="str">
        <f>IF('Automatic Scoresheet'!W79&gt;0,'Automatic Scoresheet'!B79,"")</f>
        <v>Sarah Murphy</v>
      </c>
      <c r="C41" t="str">
        <f>IF(COUNTBLANK(B41)=1,"",'Automatic Scoresheet'!$A$75)</f>
        <v>Nicolet</v>
      </c>
      <c r="D41" s="5">
        <f>IF(COUNTBLANK(B41)=1,"",'Automatic Scoresheet'!W79)</f>
        <v>129</v>
      </c>
    </row>
    <row r="42" spans="1:4" ht="12.75">
      <c r="A42" s="31">
        <v>24</v>
      </c>
      <c r="B42" t="str">
        <f>IF('Automatic Scoresheet'!W47&gt;0,'Automatic Scoresheet'!B47,"")</f>
        <v>Jordan Antczak</v>
      </c>
      <c r="C42" t="str">
        <f>IF(COUNTBLANK(B42)=1,"",'Automatic Scoresheet'!$A$42)</f>
        <v>Oconomowoc</v>
      </c>
      <c r="D42" s="5">
        <f>IF(COUNTBLANK(B42)=1,"",'Automatic Scoresheet'!W47)</f>
        <v>132</v>
      </c>
    </row>
    <row r="43" spans="1:4" ht="12.75">
      <c r="A43" s="31">
        <v>38</v>
      </c>
      <c r="B43" t="str">
        <f>IF('Automatic Scoresheet'!W71&gt;0,'Automatic Scoresheet'!B71,"")</f>
        <v>April Neils</v>
      </c>
      <c r="C43" t="str">
        <f>IF(COUNTBLANK(B43)=1,"",'Automatic Scoresheet'!$A$67)</f>
        <v>Beaver Dam</v>
      </c>
      <c r="D43" s="5">
        <f>IF(COUNTBLANK(B43)=1,"",'Automatic Scoresheet'!W71)</f>
        <v>135</v>
      </c>
    </row>
    <row r="44" spans="1:4" ht="12.75">
      <c r="A44" s="31">
        <v>48</v>
      </c>
      <c r="B44" t="str">
        <f>IF('Automatic Scoresheet'!W87&gt;0,'Automatic Scoresheet'!B87,"")</f>
        <v>Erin Erickson</v>
      </c>
      <c r="C44" t="str">
        <f>IF(COUNTBLANK(B44)=1,"",'Automatic Scoresheet'!$A$83)</f>
        <v>Fort Atkinson</v>
      </c>
      <c r="D44" s="5">
        <f>IF(COUNTBLANK(B44)=1,"",'Automatic Scoresheet'!W87)</f>
        <v>141</v>
      </c>
    </row>
    <row r="45" spans="1:4" ht="12.75">
      <c r="A45" s="31">
        <v>53</v>
      </c>
      <c r="B45" t="str">
        <f>IF('Automatic Scoresheet'!W95&gt;0,'Automatic Scoresheet'!B95,"")</f>
        <v>Zoua Plia Thao</v>
      </c>
      <c r="C45" t="str">
        <f>IF(COUNTBLANK(B45)=1,"",'Automatic Scoresheet'!$A$91)</f>
        <v>Madison LaFollette</v>
      </c>
      <c r="D45" s="5">
        <f>IF(COUNTBLANK(B45)=1,"",'Automatic Scoresheet'!W95)</f>
        <v>143</v>
      </c>
    </row>
    <row r="46" spans="1:4" ht="12.75">
      <c r="A46" s="31">
        <v>44</v>
      </c>
      <c r="B46" t="str">
        <f>IF('Automatic Scoresheet'!W80&gt;0,'Automatic Scoresheet'!B80,"")</f>
        <v>jennifer Lubinski</v>
      </c>
      <c r="C46" t="str">
        <f>IF(COUNTBLANK(B46)=1,"",'Automatic Scoresheet'!$A$75)</f>
        <v>Nicolet</v>
      </c>
      <c r="D46" s="5">
        <f>IF(COUNTBLANK(B46)=1,"",'Automatic Scoresheet'!W80)</f>
        <v>147</v>
      </c>
    </row>
    <row r="47" spans="1:4" ht="12.75">
      <c r="A47" s="31">
        <v>39</v>
      </c>
      <c r="B47" t="str">
        <f>IF('Automatic Scoresheet'!W72&gt;0,'Automatic Scoresheet'!B72,"")</f>
        <v>Sarah Lyons</v>
      </c>
      <c r="C47" t="str">
        <f>IF(COUNTBLANK(B47)=1,"",'Automatic Scoresheet'!$A$67)</f>
        <v>Beaver Dam</v>
      </c>
      <c r="D47" s="5">
        <f>IF(COUNTBLANK(B47)=1,"",'Automatic Scoresheet'!W72)</f>
        <v>152</v>
      </c>
    </row>
    <row r="48" spans="1:4" ht="12.75">
      <c r="A48" s="31">
        <v>45</v>
      </c>
      <c r="B48" t="str">
        <f>IF('Automatic Scoresheet'!W81&gt;0,'Automatic Scoresheet'!B81,"")</f>
        <v>Sophia Nicolet</v>
      </c>
      <c r="C48" t="str">
        <f>IF(COUNTBLANK(B48)=1,"",'Automatic Scoresheet'!$A$75)</f>
        <v>Nicolet</v>
      </c>
      <c r="D48" s="5">
        <f>IF(COUNTBLANK(B48)=1,"",'Automatic Scoresheet'!W81)</f>
        <v>159</v>
      </c>
    </row>
    <row r="49" spans="1:4" ht="12.75">
      <c r="A49" s="31">
        <v>20</v>
      </c>
      <c r="B49">
        <f>IF('Automatic Scoresheet'!W40&gt;0,'Automatic Scoresheet'!B40,"")</f>
      </c>
      <c r="C49">
        <f>IF(COUNTBLANK(B49)=1,"",'Automatic Scoresheet'!$A$34)</f>
      </c>
      <c r="D49" s="5">
        <f>IF(COUNTBLANK(B49)=1,"",'Automatic Scoresheet'!W40)</f>
      </c>
    </row>
    <row r="50" spans="1:4" ht="12.75">
      <c r="A50" s="31">
        <v>30</v>
      </c>
      <c r="B50">
        <f>IF('Automatic Scoresheet'!W56&gt;0,'Automatic Scoresheet'!B56,"")</f>
      </c>
      <c r="C50">
        <f>IF(COUNTBLANK(B50)=1,"",'Automatic Scoresheet'!$A$50)</f>
      </c>
      <c r="D50" s="5">
        <f>IF(COUNTBLANK(B50)=1,"",'Automatic Scoresheet'!W56)</f>
      </c>
    </row>
    <row r="51" spans="1:4" ht="12.75">
      <c r="A51" s="28">
        <v>49</v>
      </c>
      <c r="B51">
        <f>IF('Automatic Scoresheet'!W88&gt;0,'Automatic Scoresheet'!B88,"")</f>
      </c>
      <c r="C51">
        <f>IF(COUNTBLANK(B51)=1,"",'Automatic Scoresheet'!$A$83)</f>
      </c>
      <c r="D51" s="5">
        <f>IF(COUNTBLANK(B51)=1,"",'Automatic Scoresheet'!W88)</f>
      </c>
    </row>
    <row r="52" spans="1:4" ht="12.75">
      <c r="A52" s="31">
        <v>50</v>
      </c>
      <c r="B52">
        <f>IF('Automatic Scoresheet'!W89&gt;0,'Automatic Scoresheet'!B89,"")</f>
      </c>
      <c r="C52">
        <f>IF(COUNTBLANK(B52)=1,"",'Automatic Scoresheet'!$A$83)</f>
      </c>
      <c r="D52" s="5">
        <f>IF(COUNTBLANK(B52)=1,"",'Automatic Scoresheet'!W89)</f>
      </c>
    </row>
    <row r="53" spans="1:4" ht="12.75">
      <c r="A53" s="31">
        <v>54</v>
      </c>
      <c r="B53">
        <f>IF('Automatic Scoresheet'!W96&gt;0,'Automatic Scoresheet'!B96,"")</f>
      </c>
      <c r="C53">
        <f>IF(COUNTBLANK(B53)=1,"",'Automatic Scoresheet'!$A$91)</f>
      </c>
      <c r="D53" s="5">
        <f>IF(COUNTBLANK(B53)=1,"",'Automatic Scoresheet'!W96)</f>
      </c>
    </row>
    <row r="54" spans="1:4" ht="12.75">
      <c r="A54" s="28">
        <v>55</v>
      </c>
      <c r="B54">
        <f>IF('Automatic Scoresheet'!W97&gt;0,'Automatic Scoresheet'!B97,"")</f>
      </c>
      <c r="C54">
        <f>IF(COUNTBLANK(B54)=1,"",'Automatic Scoresheet'!$A$91)</f>
      </c>
      <c r="D54" s="5">
        <f>IF(COUNTBLANK(B54)=1,"",'Automatic Scoresheet'!W97)</f>
      </c>
    </row>
    <row r="55" spans="1:4" ht="12.75">
      <c r="A55" s="31">
        <v>59</v>
      </c>
      <c r="B55">
        <f>IF('Automatic Scoresheet'!W104&gt;0,'Automatic Scoresheet'!B104,"")</f>
      </c>
      <c r="C55">
        <f>IF(COUNTBLANK(B55)=1,"",'Automatic Scoresheet'!$A$99)</f>
      </c>
      <c r="D55" s="5">
        <f>IF(COUNTBLANK(B55)=1,"",'Automatic Scoresheet'!W104)</f>
      </c>
    </row>
    <row r="56" spans="1:4" ht="12.75">
      <c r="A56" s="31">
        <v>60</v>
      </c>
      <c r="B56">
        <f>IF('Automatic Scoresheet'!W105&gt;0,'Automatic Scoresheet'!B105,"")</f>
      </c>
      <c r="C56">
        <f>IF(COUNTBLANK(B56)=1,"",'Automatic Scoresheet'!$A$99)</f>
      </c>
      <c r="D56" s="5">
        <f>IF(COUNTBLANK(B56)=1,"",'Automatic Scoresheet'!W105)</f>
      </c>
    </row>
    <row r="57" spans="1:4" ht="12.75">
      <c r="A57" s="28">
        <v>61</v>
      </c>
      <c r="B57">
        <f>IF('Automatic Scoresheet'!W109&gt;0,'Automatic Scoresheet'!B109,"")</f>
      </c>
      <c r="C57">
        <f>IF(COUNTBLANK(B57)=1,"",'Automatic Scoresheet'!$A$91)</f>
      </c>
      <c r="D57" s="5">
        <f>IF(COUNTBLANK(B57)=1,"",'Automatic Scoresheet'!W109)</f>
      </c>
    </row>
    <row r="58" spans="1:4" ht="12.75">
      <c r="A58" s="31">
        <v>62</v>
      </c>
      <c r="B58">
        <f>IF('Automatic Scoresheet'!W110&gt;0,'Automatic Scoresheet'!B110,"")</f>
      </c>
      <c r="C58">
        <f>IF(COUNTBLANK(B58)=1,"",'Automatic Scoresheet'!$A$91)</f>
      </c>
      <c r="D58" s="5">
        <f>IF(COUNTBLANK(B58)=1,"",'Automatic Scoresheet'!W110)</f>
      </c>
    </row>
    <row r="59" spans="1:4" ht="12.75">
      <c r="A59" s="31">
        <v>63</v>
      </c>
      <c r="B59">
        <f>IF('Automatic Scoresheet'!W111&gt;0,'Automatic Scoresheet'!B111,"")</f>
      </c>
      <c r="C59">
        <f>IF(COUNTBLANK(B59)=1,"",'Automatic Scoresheet'!$A$91)</f>
      </c>
      <c r="D59" s="5">
        <f>IF(COUNTBLANK(B59)=1,"",'Automatic Scoresheet'!W111)</f>
      </c>
    </row>
    <row r="60" spans="1:4" ht="12.75">
      <c r="A60" s="28">
        <v>64</v>
      </c>
      <c r="B60">
        <f>IF('Automatic Scoresheet'!W112&gt;0,'Automatic Scoresheet'!B112,"")</f>
      </c>
      <c r="C60">
        <f>IF(COUNTBLANK(B60)=1,"",'Automatic Scoresheet'!$A$91)</f>
      </c>
      <c r="D60" s="5">
        <f>IF(COUNTBLANK(B60)=1,"",'Automatic Scoresheet'!W112)</f>
      </c>
    </row>
    <row r="61" spans="1:4" ht="12.75">
      <c r="A61" s="31">
        <v>65</v>
      </c>
      <c r="B61">
        <f>IF('Automatic Scoresheet'!W113&gt;0,'Automatic Scoresheet'!B113,"")</f>
      </c>
      <c r="C61">
        <f>IF(COUNTBLANK(B61)=1,"",'Automatic Scoresheet'!$A$91)</f>
      </c>
      <c r="D61" s="5">
        <f>IF(COUNTBLANK(B61)=1,"",'Automatic Scoresheet'!W113)</f>
      </c>
    </row>
    <row r="62" spans="1:4" ht="12.75">
      <c r="A62" s="31">
        <v>66</v>
      </c>
      <c r="B62">
        <f>IF('Automatic Scoresheet'!W117&gt;0,'Automatic Scoresheet'!B117,"")</f>
      </c>
      <c r="C62">
        <f>IF(COUNTBLANK(B62)=1,"",'Automatic Scoresheet'!$A$83)</f>
      </c>
      <c r="D62" s="5">
        <f>IF(COUNTBLANK(B62)=1,"",'Automatic Scoresheet'!W117)</f>
      </c>
    </row>
    <row r="63" spans="1:4" ht="12.75">
      <c r="A63" s="28">
        <v>67</v>
      </c>
      <c r="B63">
        <f>IF('Automatic Scoresheet'!W118&gt;0,'Automatic Scoresheet'!B118,"")</f>
      </c>
      <c r="C63">
        <f>IF(COUNTBLANK(B63)=1,"",'Automatic Scoresheet'!$A$83)</f>
      </c>
      <c r="D63" s="5">
        <f>IF(COUNTBLANK(B63)=1,"",'Automatic Scoresheet'!W118)</f>
      </c>
    </row>
    <row r="64" spans="1:4" ht="12.75">
      <c r="A64" s="31">
        <v>68</v>
      </c>
      <c r="B64">
        <f>IF('Automatic Scoresheet'!W119&gt;0,'Automatic Scoresheet'!B119,"")</f>
      </c>
      <c r="C64">
        <f>IF(COUNTBLANK(B64)=1,"",'Automatic Scoresheet'!$A$83)</f>
      </c>
      <c r="D64" s="5">
        <f>IF(COUNTBLANK(B64)=1,"",'Automatic Scoresheet'!W119)</f>
      </c>
    </row>
    <row r="65" spans="1:4" ht="12.75">
      <c r="A65" s="31">
        <v>69</v>
      </c>
      <c r="B65">
        <f>IF('Automatic Scoresheet'!W120&gt;0,'Automatic Scoresheet'!B120,"")</f>
      </c>
      <c r="C65">
        <f>IF(COUNTBLANK(B65)=1,"",'Automatic Scoresheet'!$A$83)</f>
      </c>
      <c r="D65" s="5">
        <f>IF(COUNTBLANK(B65)=1,"",'Automatic Scoresheet'!W120)</f>
      </c>
    </row>
    <row r="66" spans="1:4" ht="12.75">
      <c r="A66" s="28">
        <v>70</v>
      </c>
      <c r="B66">
        <f>IF('Automatic Scoresheet'!W121&gt;0,'Automatic Scoresheet'!B121,"")</f>
      </c>
      <c r="C66">
        <f>IF(COUNTBLANK(B66)=1,"",'Automatic Scoresheet'!$A$83)</f>
      </c>
      <c r="D66" s="5">
        <f>IF(COUNTBLANK(B66)=1,"",'Automatic Scoresheet'!W121)</f>
      </c>
    </row>
    <row r="67" spans="1:4" ht="12.75">
      <c r="A67" s="31">
        <v>71</v>
      </c>
      <c r="B67">
        <f>IF('Automatic Scoresheet'!W125&gt;0,'Automatic Scoresheet'!B125,"")</f>
      </c>
      <c r="C67">
        <f>IF(COUNTBLANK(B67)=1,"",'Automatic Scoresheet'!$A$91)</f>
      </c>
      <c r="D67" s="5">
        <f>IF(COUNTBLANK(B67)=1,"",'Automatic Scoresheet'!W125)</f>
      </c>
    </row>
    <row r="68" spans="1:4" ht="12.75">
      <c r="A68" s="31">
        <v>72</v>
      </c>
      <c r="B68">
        <f>IF('Automatic Scoresheet'!W126&gt;0,'Automatic Scoresheet'!B126,"")</f>
      </c>
      <c r="C68">
        <f>IF(COUNTBLANK(B68)=1,"",'Automatic Scoresheet'!$A$91)</f>
      </c>
      <c r="D68" s="5">
        <f>IF(COUNTBLANK(B68)=1,"",'Automatic Scoresheet'!W126)</f>
      </c>
    </row>
    <row r="69" spans="1:4" ht="12.75">
      <c r="A69" s="28">
        <v>73</v>
      </c>
      <c r="B69">
        <f>IF('Automatic Scoresheet'!W127&gt;0,'Automatic Scoresheet'!B127,"")</f>
      </c>
      <c r="C69">
        <f>IF(COUNTBLANK(B69)=1,"",'Automatic Scoresheet'!$A$91)</f>
      </c>
      <c r="D69" s="5">
        <f>IF(COUNTBLANK(B69)=1,"",'Automatic Scoresheet'!W127)</f>
      </c>
    </row>
    <row r="70" spans="1:4" ht="12.75">
      <c r="A70" s="31">
        <v>74</v>
      </c>
      <c r="B70">
        <f>IF('Automatic Scoresheet'!W128&gt;0,'Automatic Scoresheet'!B128,"")</f>
      </c>
      <c r="C70">
        <f>IF(COUNTBLANK(B70)=1,"",'Automatic Scoresheet'!$A$91)</f>
      </c>
      <c r="D70" s="5">
        <f>IF(COUNTBLANK(B70)=1,"",'Automatic Scoresheet'!W128)</f>
      </c>
    </row>
    <row r="71" spans="1:4" ht="12.75">
      <c r="A71" s="31">
        <v>75</v>
      </c>
      <c r="B71">
        <f>IF('Automatic Scoresheet'!W129&gt;0,'Automatic Scoresheet'!B129,"")</f>
      </c>
      <c r="C71">
        <f>IF(COUNTBLANK(B71)=1,"",'Automatic Scoresheet'!$A$91)</f>
      </c>
      <c r="D71" s="5">
        <f>IF(COUNTBLANK(B71)=1,"",'Automatic Scoresheet'!W129)</f>
      </c>
    </row>
    <row r="72" spans="1:4" ht="12.75">
      <c r="A72" s="28">
        <v>76</v>
      </c>
      <c r="B72">
        <f>IF('Automatic Scoresheet'!W133&gt;0,'Automatic Scoresheet'!B133,"")</f>
      </c>
      <c r="C72">
        <f>IF(COUNTBLANK(B72)=1,"",'Automatic Scoresheet'!$A$131)</f>
      </c>
      <c r="D72" s="5">
        <f>IF(COUNTBLANK(B72)=1,"",'Automatic Scoresheet'!W133)</f>
      </c>
    </row>
    <row r="73" spans="1:4" ht="12.75">
      <c r="A73" s="31">
        <v>77</v>
      </c>
      <c r="B73">
        <f>IF('Automatic Scoresheet'!W134&gt;0,'Automatic Scoresheet'!B134,"")</f>
      </c>
      <c r="C73">
        <f>IF(COUNTBLANK(B73)=1,"",'Automatic Scoresheet'!$A$131)</f>
      </c>
      <c r="D73" s="5">
        <f>IF(COUNTBLANK(B73)=1,"",'Automatic Scoresheet'!W134)</f>
      </c>
    </row>
    <row r="74" spans="1:4" ht="12.75">
      <c r="A74" s="31">
        <v>78</v>
      </c>
      <c r="B74">
        <f>IF('Automatic Scoresheet'!W135&gt;0,'Automatic Scoresheet'!B135,"")</f>
      </c>
      <c r="C74">
        <f>IF(COUNTBLANK(B74)=1,"",'Automatic Scoresheet'!$A$131)</f>
      </c>
      <c r="D74" s="5">
        <f>IF(COUNTBLANK(B74)=1,"",'Automatic Scoresheet'!W135)</f>
      </c>
    </row>
    <row r="75" spans="1:4" ht="12.75">
      <c r="A75" s="28">
        <v>79</v>
      </c>
      <c r="B75">
        <f>IF('Automatic Scoresheet'!W136&gt;0,'Automatic Scoresheet'!B136,"")</f>
      </c>
      <c r="C75">
        <f>IF(COUNTBLANK(B75)=1,"",'Automatic Scoresheet'!$A$131)</f>
      </c>
      <c r="D75" s="5">
        <f>IF(COUNTBLANK(B75)=1,"",'Automatic Scoresheet'!W136)</f>
      </c>
    </row>
    <row r="76" spans="1:4" ht="12.75">
      <c r="A76" s="31">
        <v>80</v>
      </c>
      <c r="B76">
        <f>IF('Automatic Scoresheet'!W137&gt;0,'Automatic Scoresheet'!B137,"")</f>
      </c>
      <c r="C76">
        <f>IF(COUNTBLANK(B76)=1,"",'Automatic Scoresheet'!$A$131)</f>
      </c>
      <c r="D76" s="5">
        <f>IF(COUNTBLANK(B76)=1,"",'Automatic Scoresheet'!W137)</f>
      </c>
    </row>
    <row r="77" spans="1:4" ht="12.75">
      <c r="A77" s="31">
        <v>81</v>
      </c>
      <c r="B77">
        <f>IF('Automatic Scoresheet'!W141&gt;0,'Automatic Scoresheet'!B141,"")</f>
      </c>
      <c r="C77">
        <f>IF(COUNTBLANK(B77)=1,"",'Automatic Scoresheet'!$A$139)</f>
      </c>
      <c r="D77" s="5">
        <f>IF(COUNTBLANK(B77)=1,"",'Automatic Scoresheet'!W141)</f>
      </c>
    </row>
    <row r="78" spans="1:4" ht="12.75">
      <c r="A78" s="28">
        <v>82</v>
      </c>
      <c r="B78">
        <f>IF('Automatic Scoresheet'!W142&gt;0,'Automatic Scoresheet'!B142,"")</f>
      </c>
      <c r="C78">
        <f>IF(COUNTBLANK(B78)=1,"",'Automatic Scoresheet'!$A$139)</f>
      </c>
      <c r="D78" s="5">
        <f>IF(COUNTBLANK(B78)=1,"",'Automatic Scoresheet'!W142)</f>
      </c>
    </row>
    <row r="79" spans="1:4" ht="12.75">
      <c r="A79" s="31">
        <v>83</v>
      </c>
      <c r="B79">
        <f>IF('Automatic Scoresheet'!W143&gt;0,'Automatic Scoresheet'!B143,"")</f>
      </c>
      <c r="C79">
        <f>IF(COUNTBLANK(B79)=1,"",'Automatic Scoresheet'!$A$139)</f>
      </c>
      <c r="D79" s="5">
        <f>IF(COUNTBLANK(B79)=1,"",'Automatic Scoresheet'!W143)</f>
      </c>
    </row>
    <row r="80" spans="1:4" ht="12.75">
      <c r="A80" s="31">
        <v>84</v>
      </c>
      <c r="B80">
        <f>IF('Automatic Scoresheet'!W144&gt;0,'Automatic Scoresheet'!B144,"")</f>
      </c>
      <c r="C80">
        <f>IF(COUNTBLANK(B80)=1,"",'Automatic Scoresheet'!$A$139)</f>
      </c>
      <c r="D80" s="5">
        <f>IF(COUNTBLANK(B80)=1,"",'Automatic Scoresheet'!W144)</f>
      </c>
    </row>
    <row r="81" spans="1:4" ht="12.75">
      <c r="A81" s="28">
        <v>85</v>
      </c>
      <c r="B81">
        <f>IF('Automatic Scoresheet'!W145&gt;0,'Automatic Scoresheet'!B145,"")</f>
      </c>
      <c r="C81">
        <f>IF(COUNTBLANK(B81)=1,"",'Automatic Scoresheet'!$A$139)</f>
      </c>
      <c r="D81" s="5">
        <f>IF(COUNTBLANK(B81)=1,"",'Automatic Scoresheet'!W145)</f>
      </c>
    </row>
    <row r="82" spans="1:4" ht="12.75">
      <c r="A82" s="31">
        <v>86</v>
      </c>
      <c r="B82">
        <f>IF('Automatic Scoresheet'!W149&gt;0,'Automatic Scoresheet'!B149,"")</f>
      </c>
      <c r="C82">
        <f>IF(COUNTBLANK(B82)=1,"",'Automatic Scoresheet'!$A$147)</f>
      </c>
      <c r="D82" s="5">
        <f>IF(COUNTBLANK(B82)=1,"",'Automatic Scoresheet'!W149)</f>
      </c>
    </row>
    <row r="83" spans="1:4" ht="12.75">
      <c r="A83" s="31">
        <v>87</v>
      </c>
      <c r="B83">
        <f>IF('Automatic Scoresheet'!W150&gt;0,'Automatic Scoresheet'!B150,"")</f>
      </c>
      <c r="C83">
        <f>IF(COUNTBLANK(B83)=1,"",'Automatic Scoresheet'!$A$147)</f>
      </c>
      <c r="D83" s="5">
        <f>IF(COUNTBLANK(B83)=1,"",'Automatic Scoresheet'!W150)</f>
      </c>
    </row>
    <row r="84" spans="1:4" ht="12.75">
      <c r="A84" s="28">
        <v>88</v>
      </c>
      <c r="B84">
        <f>IF('Automatic Scoresheet'!W151&gt;0,'Automatic Scoresheet'!B151,"")</f>
      </c>
      <c r="C84">
        <f>IF(COUNTBLANK(B84)=1,"",'Automatic Scoresheet'!$A$147)</f>
      </c>
      <c r="D84" s="5">
        <f>IF(COUNTBLANK(B84)=1,"",'Automatic Scoresheet'!W151)</f>
      </c>
    </row>
    <row r="85" spans="1:4" ht="12.75">
      <c r="A85" s="31">
        <v>89</v>
      </c>
      <c r="B85">
        <f>IF('Automatic Scoresheet'!W152&gt;0,'Automatic Scoresheet'!B152,"")</f>
      </c>
      <c r="C85">
        <f>IF(COUNTBLANK(B85)=1,"",'Automatic Scoresheet'!$A$147)</f>
      </c>
      <c r="D85" s="5">
        <f>IF(COUNTBLANK(B85)=1,"",'Automatic Scoresheet'!W152)</f>
      </c>
    </row>
    <row r="86" spans="1:4" ht="12.75">
      <c r="A86" s="31">
        <v>90</v>
      </c>
      <c r="B86">
        <f>IF('Automatic Scoresheet'!W153&gt;0,'Automatic Scoresheet'!B153,"")</f>
      </c>
      <c r="C86">
        <f>IF(COUNTBLANK(B86)=1,"",'Automatic Scoresheet'!$A$147)</f>
      </c>
      <c r="D86" s="5">
        <f>IF(COUNTBLANK(B86)=1,"",'Automatic Scoresheet'!W153)</f>
      </c>
    </row>
    <row r="87" spans="1:4" ht="12.75">
      <c r="A87" s="28">
        <v>91</v>
      </c>
      <c r="B87">
        <f>IF('Automatic Scoresheet'!W157&gt;0,'Automatic Scoresheet'!B157,"")</f>
      </c>
      <c r="C87">
        <f>IF(COUNTBLANK(B87)=1,"",'Automatic Scoresheet'!$A$155)</f>
      </c>
      <c r="D87" s="5">
        <f>IF(COUNTBLANK(B87)=1,"",'Automatic Scoresheet'!W157)</f>
      </c>
    </row>
    <row r="88" spans="1:4" ht="12.75">
      <c r="A88" s="31">
        <v>92</v>
      </c>
      <c r="B88">
        <f>IF('Automatic Scoresheet'!W158&gt;0,'Automatic Scoresheet'!B158,"")</f>
      </c>
      <c r="C88">
        <f>IF(COUNTBLANK(B88)=1,"",'Automatic Scoresheet'!$A$155)</f>
      </c>
      <c r="D88" s="5">
        <f>IF(COUNTBLANK(B88)=1,"",'Automatic Scoresheet'!W158)</f>
      </c>
    </row>
    <row r="89" spans="1:4" ht="12.75">
      <c r="A89" s="31">
        <v>93</v>
      </c>
      <c r="B89">
        <f>IF('Automatic Scoresheet'!W159&gt;0,'Automatic Scoresheet'!B159,"")</f>
      </c>
      <c r="C89">
        <f>IF(COUNTBLANK(B89)=1,"",'Automatic Scoresheet'!$A$155)</f>
      </c>
      <c r="D89" s="5">
        <f>IF(COUNTBLANK(B89)=1,"",'Automatic Scoresheet'!W159)</f>
      </c>
    </row>
    <row r="90" spans="1:4" ht="12.75">
      <c r="A90" s="28">
        <v>94</v>
      </c>
      <c r="B90">
        <f>IF('Automatic Scoresheet'!W160&gt;0,'Automatic Scoresheet'!B160,"")</f>
      </c>
      <c r="C90">
        <f>IF(COUNTBLANK(B90)=1,"",'Automatic Scoresheet'!$A$155)</f>
      </c>
      <c r="D90" s="5">
        <f>IF(COUNTBLANK(B90)=1,"",'Automatic Scoresheet'!W160)</f>
      </c>
    </row>
    <row r="91" spans="1:4" ht="12.75">
      <c r="A91" s="31">
        <v>95</v>
      </c>
      <c r="B91">
        <f>IF('Automatic Scoresheet'!W161&gt;0,'Automatic Scoresheet'!B161,"")</f>
      </c>
      <c r="D91" s="5">
        <f>IF(COUNTBLANK(B91)=1,"",'Automatic Scoresheet'!W161)</f>
      </c>
    </row>
    <row r="92" spans="1:4" ht="12.75">
      <c r="A92" s="31">
        <v>96</v>
      </c>
      <c r="B92">
        <f>IF('Automatic Scoresheet'!W165&gt;0,'Automatic Scoresheet'!B165,"")</f>
      </c>
      <c r="C92">
        <f>IF(COUNTBLANK(B92)=1,"",'Automatic Scoresheet'!$A$163)</f>
      </c>
      <c r="D92" s="5">
        <f>IF(COUNTBLANK(B92)=1,"",'Automatic Scoresheet'!W165)</f>
      </c>
    </row>
    <row r="93" spans="1:4" ht="12.75">
      <c r="A93" s="28">
        <v>97</v>
      </c>
      <c r="B93">
        <f>IF('Automatic Scoresheet'!W166&gt;0,'Automatic Scoresheet'!B166,"")</f>
      </c>
      <c r="C93">
        <f>IF(COUNTBLANK(B93)=1,"",'Automatic Scoresheet'!$A$163)</f>
      </c>
      <c r="D93" s="5">
        <f>IF(COUNTBLANK(B93)=1,"",'Automatic Scoresheet'!W166)</f>
      </c>
    </row>
    <row r="94" spans="1:4" ht="12.75">
      <c r="A94" s="31">
        <v>98</v>
      </c>
      <c r="B94">
        <f>IF('Automatic Scoresheet'!W167&gt;0,'Automatic Scoresheet'!B167,"")</f>
      </c>
      <c r="C94">
        <f>IF(COUNTBLANK(B94)=1,"",'Automatic Scoresheet'!$A$163)</f>
      </c>
      <c r="D94" s="5">
        <f>IF(COUNTBLANK(B94)=1,"",'Automatic Scoresheet'!W167)</f>
      </c>
    </row>
    <row r="95" spans="1:4" ht="12.75">
      <c r="A95" s="31">
        <v>99</v>
      </c>
      <c r="B95">
        <f>IF('Automatic Scoresheet'!W168&gt;0,'Automatic Scoresheet'!B168,"")</f>
      </c>
      <c r="C95">
        <f>IF(COUNTBLANK(B95)=1,"",'Automatic Scoresheet'!$A$163)</f>
      </c>
      <c r="D95" s="5">
        <f>IF(COUNTBLANK(B95)=1,"",'Automatic Scoresheet'!W168)</f>
      </c>
    </row>
    <row r="96" spans="1:4" ht="12.75">
      <c r="A96" s="28">
        <v>100</v>
      </c>
      <c r="B96">
        <f>IF('Automatic Scoresheet'!W169&gt;0,'Automatic Scoresheet'!B169,"")</f>
      </c>
      <c r="C96">
        <f>IF(COUNTBLANK(B96)=1,"",'Automatic Scoresheet'!$A$163)</f>
      </c>
      <c r="D96" s="5">
        <f>IF(COUNTBLANK(B96)=1,"",'Automatic Scoresheet'!W169)</f>
      </c>
    </row>
    <row r="97" spans="1:4" ht="12.75">
      <c r="A97" s="31">
        <v>101</v>
      </c>
      <c r="B97">
        <f>IF('Automatic Scoresheet'!W173&gt;0,'Automatic Scoresheet'!B173,"")</f>
      </c>
      <c r="C97">
        <f>IF(COUNTBLANK(B97)=1,"",'Automatic Scoresheet'!$A$171)</f>
      </c>
      <c r="D97" s="5">
        <f>IF(COUNTBLANK(B97)=1,"",'Automatic Scoresheet'!W173)</f>
      </c>
    </row>
    <row r="98" spans="1:4" ht="12.75">
      <c r="A98" s="31">
        <v>102</v>
      </c>
      <c r="B98">
        <f>IF('Automatic Scoresheet'!W174&gt;0,'Automatic Scoresheet'!B174,"")</f>
      </c>
      <c r="C98">
        <f>IF(COUNTBLANK(B98)=1,"",'Automatic Scoresheet'!$A$171)</f>
      </c>
      <c r="D98" s="5">
        <f>IF(COUNTBLANK(B98)=1,"",'Automatic Scoresheet'!W174)</f>
      </c>
    </row>
    <row r="99" spans="1:4" ht="12.75">
      <c r="A99" s="28">
        <v>103</v>
      </c>
      <c r="B99">
        <f>IF('Automatic Scoresheet'!W175&gt;0,'Automatic Scoresheet'!B175,"")</f>
      </c>
      <c r="C99">
        <f>IF(COUNTBLANK(B99)=1,"",'Automatic Scoresheet'!$A$171)</f>
      </c>
      <c r="D99" s="5">
        <f>IF(COUNTBLANK(B99)=1,"",'Automatic Scoresheet'!W175)</f>
      </c>
    </row>
    <row r="100" spans="1:4" ht="12.75">
      <c r="A100" s="31">
        <v>104</v>
      </c>
      <c r="B100">
        <f>IF('Automatic Scoresheet'!W176&gt;0,'Automatic Scoresheet'!B176,"")</f>
      </c>
      <c r="C100">
        <f>IF(COUNTBLANK(B100)=1,"",'Automatic Scoresheet'!$A$171)</f>
      </c>
      <c r="D100" s="5">
        <f>IF(COUNTBLANK(B100)=1,"",'Automatic Scoresheet'!W176)</f>
      </c>
    </row>
    <row r="101" spans="1:4" ht="12.75">
      <c r="A101" s="31">
        <v>105</v>
      </c>
      <c r="B101">
        <f>IF('Automatic Scoresheet'!W177&gt;0,'Automatic Scoresheet'!B177,"")</f>
      </c>
      <c r="C101">
        <f>IF(COUNTBLANK(B101)=1,"",'Automatic Scoresheet'!$A$171)</f>
      </c>
      <c r="D101" s="5">
        <f>IF(COUNTBLANK(B101)=1,"",'Automatic Scoresheet'!W177)</f>
      </c>
    </row>
    <row r="102" spans="1:4" ht="12.75">
      <c r="A102" s="28">
        <v>106</v>
      </c>
      <c r="B102">
        <f>IF('Automatic Scoresheet'!W181&gt;0,'Automatic Scoresheet'!B181,"")</f>
      </c>
      <c r="C102">
        <f>IF(COUNTBLANK(B102)=1,"",'Automatic Scoresheet'!$A$179)</f>
      </c>
      <c r="D102" s="5">
        <f>IF(COUNTBLANK(B102)=1,"",'Automatic Scoresheet'!W181)</f>
      </c>
    </row>
    <row r="103" spans="1:4" ht="12.75">
      <c r="A103" s="31">
        <v>107</v>
      </c>
      <c r="B103">
        <f>IF('Automatic Scoresheet'!W182&gt;0,'Automatic Scoresheet'!B182,"")</f>
      </c>
      <c r="C103">
        <f>IF(COUNTBLANK(B103)=1,"",'Automatic Scoresheet'!$A$179)</f>
      </c>
      <c r="D103" s="5">
        <f>IF(COUNTBLANK(B103)=1,"",'Automatic Scoresheet'!W182)</f>
      </c>
    </row>
    <row r="104" spans="1:4" ht="12.75">
      <c r="A104" s="31">
        <v>108</v>
      </c>
      <c r="B104">
        <f>IF('Automatic Scoresheet'!W183&gt;0,'Automatic Scoresheet'!B183,"")</f>
      </c>
      <c r="C104">
        <f>IF(COUNTBLANK(B104)=1,"",'Automatic Scoresheet'!$A$179)</f>
      </c>
      <c r="D104" s="5">
        <f>IF(COUNTBLANK(B104)=1,"",'Automatic Scoresheet'!W183)</f>
      </c>
    </row>
    <row r="105" spans="1:4" ht="12.75">
      <c r="A105" s="28">
        <v>109</v>
      </c>
      <c r="B105">
        <f>IF('Automatic Scoresheet'!W184&gt;0,'Automatic Scoresheet'!B184,"")</f>
      </c>
      <c r="C105">
        <f>IF(COUNTBLANK(B105)=1,"",'Automatic Scoresheet'!$A$179)</f>
      </c>
      <c r="D105" s="5">
        <f>IF(COUNTBLANK(B105)=1,"",'Automatic Scoresheet'!W184)</f>
      </c>
    </row>
    <row r="106" spans="1:4" ht="12.75">
      <c r="A106" s="31">
        <v>110</v>
      </c>
      <c r="B106">
        <f>IF('Automatic Scoresheet'!W185&gt;0,'Automatic Scoresheet'!B185,"")</f>
      </c>
      <c r="C106">
        <f>IF(COUNTBLANK(B106)=1,"",'Automatic Scoresheet'!$A$179)</f>
      </c>
      <c r="D106" s="5">
        <f>IF(COUNTBLANK(B106)=1,"",'Automatic Scoresheet'!W185)</f>
      </c>
    </row>
    <row r="107" spans="1:4" ht="12.75">
      <c r="A107" s="31">
        <v>111</v>
      </c>
      <c r="B107">
        <f>IF('Automatic Scoresheet'!W189&gt;0,'Automatic Scoresheet'!B189,"")</f>
      </c>
      <c r="C107">
        <f>IF(COUNTBLANK(B107)=1,"",'Automatic Scoresheet'!$A$187)</f>
      </c>
      <c r="D107" s="5">
        <f>IF(COUNTBLANK(B107)=1,"",'Automatic Scoresheet'!W189)</f>
      </c>
    </row>
    <row r="108" spans="1:4" ht="12.75">
      <c r="A108" s="28">
        <v>112</v>
      </c>
      <c r="B108">
        <f>IF('Automatic Scoresheet'!W190&gt;0,'Automatic Scoresheet'!B190,"")</f>
      </c>
      <c r="C108">
        <f>IF(COUNTBLANK(B108)=1,"",'Automatic Scoresheet'!$A$187)</f>
      </c>
      <c r="D108" s="5">
        <f>IF(COUNTBLANK(B108)=1,"",'Automatic Scoresheet'!W190)</f>
      </c>
    </row>
    <row r="109" spans="1:4" ht="12.75">
      <c r="A109" s="31">
        <v>113</v>
      </c>
      <c r="B109">
        <f>IF('Automatic Scoresheet'!W191&gt;0,'Automatic Scoresheet'!B191,"")</f>
      </c>
      <c r="C109">
        <f>IF(COUNTBLANK(B109)=1,"",'Automatic Scoresheet'!$A$187)</f>
      </c>
      <c r="D109" s="5">
        <f>IF(COUNTBLANK(B109)=1,"",'Automatic Scoresheet'!W191)</f>
      </c>
    </row>
    <row r="110" spans="1:4" ht="12.75">
      <c r="A110" s="31">
        <v>114</v>
      </c>
      <c r="B110">
        <f>IF('Automatic Scoresheet'!W192&gt;0,'Automatic Scoresheet'!B192,"")</f>
      </c>
      <c r="C110">
        <f>IF(COUNTBLANK(B110)=1,"",'Automatic Scoresheet'!$A$187)</f>
      </c>
      <c r="D110" s="5">
        <f>IF(COUNTBLANK(B110)=1,"",'Automatic Scoresheet'!W192)</f>
      </c>
    </row>
    <row r="111" spans="1:4" ht="12.75">
      <c r="A111" s="28">
        <v>115</v>
      </c>
      <c r="B111">
        <f>IF('Automatic Scoresheet'!W193&gt;0,'Automatic Scoresheet'!B193,"")</f>
      </c>
      <c r="C111">
        <f>IF(COUNTBLANK(B111)=1,"",'Automatic Scoresheet'!$A$187)</f>
      </c>
      <c r="D111" s="5">
        <f>IF(COUNTBLANK(B111)=1,"",'Automatic Scoresheet'!W193)</f>
      </c>
    </row>
    <row r="112" spans="1:4" ht="12.75">
      <c r="A112" s="31">
        <v>116</v>
      </c>
      <c r="B112">
        <f>IF('Automatic Scoresheet'!W197&gt;0,'Automatic Scoresheet'!B197,"")</f>
      </c>
      <c r="C112">
        <f>IF(COUNTBLANK(B112)=1,"",'Automatic Scoresheet'!$A$195)</f>
      </c>
      <c r="D112" s="5">
        <f>IF(COUNTBLANK(B112)=1,"",'Automatic Scoresheet'!W197)</f>
      </c>
    </row>
    <row r="113" spans="1:4" ht="12.75">
      <c r="A113" s="31">
        <v>117</v>
      </c>
      <c r="B113">
        <f>IF('Automatic Scoresheet'!W198&gt;0,'Automatic Scoresheet'!B198,"")</f>
      </c>
      <c r="C113">
        <f>IF(COUNTBLANK(B113)=1,"",'Automatic Scoresheet'!$A$195)</f>
      </c>
      <c r="D113" s="5">
        <f>IF(COUNTBLANK(B113)=1,"",'Automatic Scoresheet'!W198)</f>
      </c>
    </row>
    <row r="114" spans="1:4" ht="12.75">
      <c r="A114" s="28">
        <v>118</v>
      </c>
      <c r="B114">
        <f>IF('Automatic Scoresheet'!W199&gt;0,'Automatic Scoresheet'!B199,"")</f>
      </c>
      <c r="C114">
        <f>IF(COUNTBLANK(B114)=1,"",'Automatic Scoresheet'!$A$195)</f>
      </c>
      <c r="D114" s="5">
        <f>IF(COUNTBLANK(B114)=1,"",'Automatic Scoresheet'!W199)</f>
      </c>
    </row>
    <row r="115" spans="1:4" ht="12.75">
      <c r="A115" s="31">
        <v>119</v>
      </c>
      <c r="B115">
        <f>IF('Automatic Scoresheet'!W200&gt;0,'Automatic Scoresheet'!B200,"")</f>
      </c>
      <c r="C115">
        <f>IF(COUNTBLANK(B115)=1,"",'Automatic Scoresheet'!$A$195)</f>
      </c>
      <c r="D115" s="5">
        <f>IF(COUNTBLANK(B115)=1,"",'Automatic Scoresheet'!W200)</f>
      </c>
    </row>
    <row r="116" spans="1:4" ht="12.75">
      <c r="A116" s="31">
        <v>120</v>
      </c>
      <c r="B116">
        <f>IF('Automatic Scoresheet'!W201&gt;0,'Automatic Scoresheet'!B201,"")</f>
      </c>
      <c r="C116">
        <f>IF(COUNTBLANK(B116)=1,"",'Automatic Scoresheet'!$A$195)</f>
      </c>
      <c r="D116" s="5">
        <f>IF(COUNTBLANK(B116)=1,"",'Automatic Scoresheet'!W201)</f>
      </c>
    </row>
    <row r="117" spans="1:4" ht="12.75">
      <c r="A117" s="28">
        <v>121</v>
      </c>
      <c r="B117">
        <f>IF('Automatic Scoresheet'!W205&gt;0,'Automatic Scoresheet'!B205,"")</f>
      </c>
      <c r="C117">
        <f>IF(COUNTBLANK(B117)=1,"",'Automatic Scoresheet'!$A$203)</f>
      </c>
      <c r="D117" s="5">
        <f>IF(COUNTBLANK(B117)=1,"",'Automatic Scoresheet'!W205)</f>
      </c>
    </row>
    <row r="118" spans="1:4" ht="12.75">
      <c r="A118" s="31">
        <v>122</v>
      </c>
      <c r="B118">
        <f>IF('Automatic Scoresheet'!W206&gt;0,'Automatic Scoresheet'!B206,"")</f>
      </c>
      <c r="C118">
        <f>IF(COUNTBLANK(B118)=1,"",'Automatic Scoresheet'!$A$203)</f>
      </c>
      <c r="D118" s="5">
        <f>IF(COUNTBLANK(B118)=1,"",'Automatic Scoresheet'!W206)</f>
      </c>
    </row>
    <row r="119" spans="1:4" ht="12.75">
      <c r="A119" s="31">
        <v>123</v>
      </c>
      <c r="B119">
        <f>IF('Automatic Scoresheet'!W207&gt;0,'Automatic Scoresheet'!B207,"")</f>
      </c>
      <c r="C119">
        <f>IF(COUNTBLANK(B119)=1,"",'Automatic Scoresheet'!$A$203)</f>
      </c>
      <c r="D119" s="5">
        <f>IF(COUNTBLANK(B119)=1,"",'Automatic Scoresheet'!W207)</f>
      </c>
    </row>
    <row r="120" spans="1:4" ht="12.75">
      <c r="A120" s="28">
        <v>124</v>
      </c>
      <c r="B120">
        <f>IF('Automatic Scoresheet'!W208&gt;0,'Automatic Scoresheet'!B208,"")</f>
      </c>
      <c r="C120">
        <f>IF(COUNTBLANK(B120)=1,"",'Automatic Scoresheet'!$A$203)</f>
      </c>
      <c r="D120" s="5">
        <f>IF(COUNTBLANK(B120)=1,"",'Automatic Scoresheet'!W208)</f>
      </c>
    </row>
    <row r="121" spans="1:4" ht="12.75">
      <c r="A121" s="31">
        <v>125</v>
      </c>
      <c r="B121">
        <f>IF('Automatic Scoresheet'!W209&gt;0,'Automatic Scoresheet'!B209,"")</f>
      </c>
      <c r="C121">
        <f>IF(COUNTBLANK(B121)=1,"",'Automatic Scoresheet'!$A$203)</f>
      </c>
      <c r="D121" s="5">
        <f>IF(COUNTBLANK(B121)=1,"",'Automatic Scoresheet'!W209)</f>
      </c>
    </row>
    <row r="122" spans="1:4" ht="12.75">
      <c r="A122" s="28">
        <v>31</v>
      </c>
      <c r="B122" t="e">
        <f>IF('Automatic Scoresheet'!#REF!&gt;0,'Automatic Scoresheet'!#REF!,"")</f>
        <v>#REF!</v>
      </c>
      <c r="C122" t="str">
        <f>IF(COUNTBLANK(B122)=1,"",'Automatic Scoresheet'!$A$59)</f>
        <v>Fond du Lac</v>
      </c>
      <c r="D122" s="5" t="e">
        <f>IF(COUNTBLANK(B122)=1,"",'Automatic Scoresheet'!#REF!)</f>
        <v>#REF!</v>
      </c>
    </row>
    <row r="123" spans="1:4" ht="12.75">
      <c r="A123" s="31">
        <v>32</v>
      </c>
      <c r="B123" t="e">
        <f>IF('Automatic Scoresheet'!#REF!&gt;0,'Automatic Scoresheet'!#REF!,"")</f>
        <v>#REF!</v>
      </c>
      <c r="C123" t="str">
        <f>IF(COUNTBLANK(B123)=1,"",'Automatic Scoresheet'!$A$59)</f>
        <v>Fond du Lac</v>
      </c>
      <c r="D123" s="5" t="e">
        <f>IF(COUNTBLANK(B123)=1,"",'Automatic Scoresheet'!#REF!)</f>
        <v>#REF!</v>
      </c>
    </row>
    <row r="124" spans="1:4" ht="12.75">
      <c r="A124" s="31">
        <v>33</v>
      </c>
      <c r="B124" t="e">
        <f>IF('Automatic Scoresheet'!#REF!&gt;0,'Automatic Scoresheet'!#REF!,"")</f>
        <v>#REF!</v>
      </c>
      <c r="C124" t="str">
        <f>IF(COUNTBLANK(B124)=1,"",'Automatic Scoresheet'!$A$59)</f>
        <v>Fond du Lac</v>
      </c>
      <c r="D124" s="5" t="e">
        <f>IF(COUNTBLANK(B124)=1,"",'Automatic Scoresheet'!#REF!)</f>
        <v>#REF!</v>
      </c>
    </row>
    <row r="125" spans="1:4" ht="12.75">
      <c r="A125" s="28">
        <v>34</v>
      </c>
      <c r="B125" t="e">
        <f>IF('Automatic Scoresheet'!#REF!&gt;0,'Automatic Scoresheet'!#REF!,"")</f>
        <v>#REF!</v>
      </c>
      <c r="C125" t="str">
        <f>IF(COUNTBLANK(B125)=1,"",'Automatic Scoresheet'!$A$59)</f>
        <v>Fond du Lac</v>
      </c>
      <c r="D125" s="5" t="e">
        <f>IF(COUNTBLANK(B125)=1,"",'Automatic Scoresheet'!#REF!)</f>
        <v>#REF!</v>
      </c>
    </row>
    <row r="126" spans="1:4" ht="12.75">
      <c r="A126" s="31">
        <v>35</v>
      </c>
      <c r="B126" t="e">
        <f>IF('Automatic Scoresheet'!#REF!&gt;0,'Automatic Scoresheet'!#REF!,"")</f>
        <v>#REF!</v>
      </c>
      <c r="C126" t="str">
        <f>IF(COUNTBLANK(B126)=1,"",'Automatic Scoresheet'!$A$59)</f>
        <v>Fond du Lac</v>
      </c>
      <c r="D126" s="5" t="e">
        <f>IF(COUNTBLANK(B126)=1,"",'Automatic Scoresheet'!#REF!)</f>
        <v>#REF!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Prickette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2011-08-21T18:33:46Z</dcterms:modified>
  <cp:category/>
  <cp:version/>
  <cp:contentType/>
  <cp:contentStatus/>
</cp:coreProperties>
</file>