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16" windowWidth="15465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<sst xmlns="http://schemas.openxmlformats.org/spreadsheetml/2006/main" count="98" uniqueCount="56">
  <si>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</si>
  <si>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</si>
  <si>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</si>
  <si>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</si>
  <si>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</si>
  <si>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</si>
  <si>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</si>
  <si>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</si>
  <si>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</si>
  <si>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</si>
  <si>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</si>
  <si>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</si>
  <si>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</si>
  <si>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</si>
  <si>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De Pere</t>
  </si>
  <si>
    <t>Ledgeview Golf Course, De Pere</t>
  </si>
  <si>
    <t>FRONT NINE</t>
  </si>
  <si>
    <t>BACK NINE</t>
  </si>
  <si>
    <t>Zach VanDeYacht</t>
  </si>
  <si>
    <t>Bryce Heesacker</t>
  </si>
  <si>
    <t>John Frildand</t>
  </si>
  <si>
    <t>Chad Glover</t>
  </si>
  <si>
    <t>Grant Aubry</t>
  </si>
  <si>
    <t>Green Bay Preble</t>
  </si>
  <si>
    <t>Green Bay East</t>
  </si>
  <si>
    <t>Sheboygan North</t>
  </si>
  <si>
    <t>Sheboygan South</t>
  </si>
  <si>
    <t>Manitowoc</t>
  </si>
  <si>
    <t>Jake Glaser</t>
  </si>
  <si>
    <t>Isaac Prefontaine</t>
  </si>
  <si>
    <t>Eli Harris</t>
  </si>
  <si>
    <t>John Swanson</t>
  </si>
  <si>
    <t>Will Bosacki</t>
  </si>
  <si>
    <t>Ellis Kirchenwitz</t>
  </si>
  <si>
    <t>Nate Davis</t>
  </si>
  <si>
    <t>Brett Pokrzywinski</t>
  </si>
  <si>
    <t>Matthew Gerber</t>
  </si>
  <si>
    <t>Lucas Scharrer</t>
  </si>
  <si>
    <t>Kyle Borchers</t>
  </si>
  <si>
    <t>Dylan Mayer</t>
  </si>
  <si>
    <t>TJ Pitsch</t>
  </si>
  <si>
    <t>Carson Bieber</t>
  </si>
  <si>
    <t>Jordan Pitsch</t>
  </si>
  <si>
    <t>Jared Splittgerber</t>
  </si>
  <si>
    <t>Sasha Oosting</t>
  </si>
  <si>
    <t>Ben Bashaw</t>
  </si>
  <si>
    <t>Kern Stelzer</t>
  </si>
  <si>
    <t>James Martin</t>
  </si>
  <si>
    <t>Tyler Freitag</t>
  </si>
  <si>
    <t>Kendall Moore</t>
  </si>
  <si>
    <t>Dustin Mellberg</t>
  </si>
  <si>
    <t>Joey Barrette</t>
  </si>
  <si>
    <t>Connor Watts</t>
  </si>
  <si>
    <t>Men - 6269  Women - 5280</t>
  </si>
  <si>
    <t>Clear, 71 best day of the year</t>
  </si>
  <si>
    <t>FRCC East Division Championship Meet - Varsity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</si>
</sst>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6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7.710937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13</v>
      </c>
      <c r="B1" s="45" t="s">
        <v>55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12</v>
      </c>
      <c r="B2" s="45" t="s">
        <v>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11</v>
      </c>
      <c r="B3" s="47">
        <v>41779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10</v>
      </c>
      <c r="B4" s="47"/>
      <c r="C4" s="46"/>
      <c r="D4" s="46"/>
      <c r="E4" s="46"/>
      <c r="F4" s="46"/>
      <c r="G4" s="46"/>
      <c r="H4" s="46"/>
      <c r="I4" s="46"/>
      <c r="J4" s="46"/>
      <c r="K4" s="46"/>
      <c r="L4" s="4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9</v>
      </c>
      <c r="B5" s="47" t="s">
        <v>53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8</v>
      </c>
      <c r="B6" s="47" t="s">
        <v>54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 t="s">
        <v>16</v>
      </c>
      <c r="D8" s="10"/>
      <c r="E8" s="10"/>
      <c r="F8" s="10"/>
      <c r="G8" s="10"/>
      <c r="H8" s="10"/>
      <c r="I8" s="10"/>
      <c r="J8" s="10"/>
      <c r="K8" s="10"/>
      <c r="L8" s="10"/>
      <c r="M8" s="10" t="s">
        <v>17</v>
      </c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7</v>
      </c>
      <c r="C9" s="36">
        <v>4</v>
      </c>
      <c r="D9" s="17">
        <v>5</v>
      </c>
      <c r="E9" s="17">
        <v>3</v>
      </c>
      <c r="F9" s="17">
        <v>4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34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36</v>
      </c>
    </row>
    <row r="10" spans="1:23" ht="12.75">
      <c r="A10" s="8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5" t="s">
        <v>3</v>
      </c>
    </row>
    <row r="12" spans="1:23" ht="12.75">
      <c r="A12" s="30">
        <v>1</v>
      </c>
      <c r="B12" s="16" t="s">
        <v>18</v>
      </c>
      <c r="C12" s="17">
        <v>5</v>
      </c>
      <c r="D12" s="17">
        <v>5</v>
      </c>
      <c r="E12" s="17">
        <v>4</v>
      </c>
      <c r="F12" s="17">
        <v>3</v>
      </c>
      <c r="G12" s="17">
        <v>5</v>
      </c>
      <c r="H12" s="17">
        <v>5</v>
      </c>
      <c r="I12" s="17">
        <v>4</v>
      </c>
      <c r="J12" s="17">
        <v>3</v>
      </c>
      <c r="K12" s="17">
        <v>4</v>
      </c>
      <c r="L12" s="18">
        <f aca="true" t="shared" si="0" ref="L12:L17">IF(COUNTBLANK(C12:K12)&gt;0,"",SUM(C12:K12))</f>
        <v>38</v>
      </c>
      <c r="M12" s="17">
        <v>6</v>
      </c>
      <c r="N12" s="17">
        <v>5</v>
      </c>
      <c r="O12" s="17">
        <v>6</v>
      </c>
      <c r="P12" s="17">
        <v>4</v>
      </c>
      <c r="Q12" s="17">
        <v>5</v>
      </c>
      <c r="R12" s="17">
        <v>6</v>
      </c>
      <c r="S12" s="17">
        <v>3</v>
      </c>
      <c r="T12" s="17">
        <v>5</v>
      </c>
      <c r="U12" s="17">
        <v>5</v>
      </c>
      <c r="V12" s="18">
        <f aca="true" t="shared" si="1" ref="V12:V17">IF(COUNTBLANK(M12:U12)&gt;0,"",SUM(M12:U12))</f>
        <v>45</v>
      </c>
      <c r="W12" s="19">
        <f aca="true" t="shared" si="2" ref="W12:W17">IF(COUNT(L12,V12)&gt;0,SUM(L12,V12),0)</f>
        <v>83</v>
      </c>
    </row>
    <row r="13" spans="1:23" ht="12.75">
      <c r="A13" s="30">
        <v>2</v>
      </c>
      <c r="B13" s="20" t="s">
        <v>19</v>
      </c>
      <c r="C13" s="17">
        <v>4</v>
      </c>
      <c r="D13" s="17">
        <v>6</v>
      </c>
      <c r="E13" s="17">
        <v>3</v>
      </c>
      <c r="F13" s="17">
        <v>4</v>
      </c>
      <c r="G13" s="17">
        <v>4</v>
      </c>
      <c r="H13" s="17">
        <v>4</v>
      </c>
      <c r="I13" s="17">
        <v>5</v>
      </c>
      <c r="J13" s="17">
        <v>4</v>
      </c>
      <c r="K13" s="17">
        <v>3</v>
      </c>
      <c r="L13" s="18">
        <f t="shared" si="0"/>
        <v>37</v>
      </c>
      <c r="M13" s="17">
        <v>4</v>
      </c>
      <c r="N13" s="17">
        <v>6</v>
      </c>
      <c r="O13" s="17">
        <v>4</v>
      </c>
      <c r="P13" s="21">
        <v>3</v>
      </c>
      <c r="Q13" s="21">
        <v>5</v>
      </c>
      <c r="R13" s="21">
        <v>4</v>
      </c>
      <c r="S13" s="21">
        <v>4</v>
      </c>
      <c r="T13" s="21">
        <v>5</v>
      </c>
      <c r="U13" s="21">
        <v>4</v>
      </c>
      <c r="V13" s="18">
        <f t="shared" si="1"/>
        <v>39</v>
      </c>
      <c r="W13" s="19">
        <f t="shared" si="2"/>
        <v>76</v>
      </c>
    </row>
    <row r="14" spans="1:23" ht="12.75">
      <c r="A14" s="30">
        <v>3</v>
      </c>
      <c r="B14" s="20" t="s">
        <v>20</v>
      </c>
      <c r="C14" s="17">
        <v>4</v>
      </c>
      <c r="D14" s="17">
        <v>7</v>
      </c>
      <c r="E14" s="17">
        <v>5</v>
      </c>
      <c r="F14" s="17">
        <v>4</v>
      </c>
      <c r="G14" s="17">
        <v>5</v>
      </c>
      <c r="H14" s="17">
        <v>7</v>
      </c>
      <c r="I14" s="17">
        <v>4</v>
      </c>
      <c r="J14" s="17">
        <v>3</v>
      </c>
      <c r="K14" s="17">
        <v>7</v>
      </c>
      <c r="L14" s="18">
        <f t="shared" si="0"/>
        <v>46</v>
      </c>
      <c r="M14" s="17">
        <v>4</v>
      </c>
      <c r="N14" s="17">
        <v>5</v>
      </c>
      <c r="O14" s="17">
        <v>7</v>
      </c>
      <c r="P14" s="21">
        <v>4</v>
      </c>
      <c r="Q14" s="21">
        <v>6</v>
      </c>
      <c r="R14" s="21">
        <v>4</v>
      </c>
      <c r="S14" s="21">
        <v>3</v>
      </c>
      <c r="T14" s="21">
        <v>5</v>
      </c>
      <c r="U14" s="21">
        <v>9</v>
      </c>
      <c r="V14" s="18">
        <f t="shared" si="1"/>
        <v>47</v>
      </c>
      <c r="W14" s="19">
        <f t="shared" si="2"/>
        <v>93</v>
      </c>
    </row>
    <row r="15" spans="1:23" ht="12.75">
      <c r="A15" s="30">
        <v>4</v>
      </c>
      <c r="B15" s="20" t="s">
        <v>21</v>
      </c>
      <c r="C15" s="17">
        <v>4</v>
      </c>
      <c r="D15" s="17">
        <v>7</v>
      </c>
      <c r="E15" s="17">
        <v>4</v>
      </c>
      <c r="F15" s="17">
        <v>5</v>
      </c>
      <c r="G15" s="17">
        <v>3</v>
      </c>
      <c r="H15" s="17">
        <v>5</v>
      </c>
      <c r="I15" s="17">
        <v>5</v>
      </c>
      <c r="J15" s="17">
        <v>4</v>
      </c>
      <c r="K15" s="17">
        <v>6</v>
      </c>
      <c r="L15" s="18">
        <f t="shared" si="0"/>
        <v>43</v>
      </c>
      <c r="M15" s="17">
        <v>5</v>
      </c>
      <c r="N15" s="17">
        <v>5</v>
      </c>
      <c r="O15" s="17">
        <v>4</v>
      </c>
      <c r="P15" s="21">
        <v>5</v>
      </c>
      <c r="Q15" s="21">
        <v>5</v>
      </c>
      <c r="R15" s="21">
        <v>5</v>
      </c>
      <c r="S15" s="21">
        <v>4</v>
      </c>
      <c r="T15" s="21">
        <v>4</v>
      </c>
      <c r="U15" s="21">
        <v>5</v>
      </c>
      <c r="V15" s="18">
        <f t="shared" si="1"/>
        <v>42</v>
      </c>
      <c r="W15" s="19">
        <f t="shared" si="2"/>
        <v>85</v>
      </c>
    </row>
    <row r="16" spans="1:23" ht="12.75">
      <c r="A16" s="30">
        <v>5</v>
      </c>
      <c r="B16" s="20" t="s">
        <v>22</v>
      </c>
      <c r="C16" s="17">
        <v>5</v>
      </c>
      <c r="D16" s="17">
        <v>7</v>
      </c>
      <c r="E16" s="17">
        <v>4</v>
      </c>
      <c r="F16" s="17">
        <v>4</v>
      </c>
      <c r="G16" s="17">
        <v>4</v>
      </c>
      <c r="H16" s="17">
        <v>6</v>
      </c>
      <c r="I16" s="17">
        <v>4</v>
      </c>
      <c r="J16" s="17">
        <v>3</v>
      </c>
      <c r="K16" s="17">
        <v>4</v>
      </c>
      <c r="L16" s="18">
        <f t="shared" si="0"/>
        <v>41</v>
      </c>
      <c r="M16" s="17">
        <v>5</v>
      </c>
      <c r="N16" s="17">
        <v>4</v>
      </c>
      <c r="O16" s="17">
        <v>4</v>
      </c>
      <c r="P16" s="21">
        <v>6</v>
      </c>
      <c r="Q16" s="21">
        <v>4</v>
      </c>
      <c r="R16" s="21">
        <v>4</v>
      </c>
      <c r="S16" s="21">
        <v>3</v>
      </c>
      <c r="T16" s="21">
        <v>6</v>
      </c>
      <c r="U16" s="21">
        <v>5</v>
      </c>
      <c r="V16" s="18">
        <f t="shared" si="1"/>
        <v>41</v>
      </c>
      <c r="W16" s="19">
        <f t="shared" si="2"/>
        <v>82</v>
      </c>
    </row>
    <row r="17" spans="1:23" ht="12.75">
      <c r="A17" s="30">
        <v>6</v>
      </c>
      <c r="B17" s="20"/>
      <c r="C17" s="17">
        <v>9</v>
      </c>
      <c r="D17" s="17">
        <v>9</v>
      </c>
      <c r="E17" s="17">
        <v>9</v>
      </c>
      <c r="F17" s="17">
        <v>9</v>
      </c>
      <c r="G17" s="17">
        <v>9</v>
      </c>
      <c r="H17" s="17">
        <v>9</v>
      </c>
      <c r="I17" s="17">
        <v>9</v>
      </c>
      <c r="J17" s="17">
        <v>9</v>
      </c>
      <c r="K17" s="17">
        <v>9</v>
      </c>
      <c r="L17" s="18">
        <f t="shared" si="0"/>
        <v>81</v>
      </c>
      <c r="M17" s="17">
        <v>9</v>
      </c>
      <c r="N17" s="17">
        <v>9</v>
      </c>
      <c r="O17" s="17">
        <v>9</v>
      </c>
      <c r="P17" s="21">
        <v>9</v>
      </c>
      <c r="Q17" s="21">
        <v>9</v>
      </c>
      <c r="R17" s="21">
        <v>9</v>
      </c>
      <c r="S17" s="21">
        <v>9</v>
      </c>
      <c r="T17" s="21">
        <v>9</v>
      </c>
      <c r="U17" s="21">
        <v>9</v>
      </c>
      <c r="V17" s="18">
        <f t="shared" si="1"/>
        <v>81</v>
      </c>
      <c r="W17" s="19">
        <f t="shared" si="2"/>
        <v>162</v>
      </c>
    </row>
    <row r="18" spans="3:23" ht="12.75">
      <c r="C18" s="23"/>
      <c r="D18" s="23"/>
      <c r="E18" s="23"/>
      <c r="F18" s="23"/>
      <c r="G18" s="23"/>
      <c r="H18" s="23"/>
      <c r="I18" s="23"/>
      <c r="J18" s="23"/>
      <c r="K18" s="23"/>
      <c r="L18" s="24">
        <f>(SUM(L12:L17))-(MAX(L12:L17)+(LARGE(L12:L17,2)))</f>
        <v>159</v>
      </c>
      <c r="M18" s="23"/>
      <c r="N18" s="23"/>
      <c r="O18" s="23"/>
      <c r="V18" s="24"/>
      <c r="W18" s="24">
        <f>(SUM(W12:W17))-(MAX(W12:W17)+(LARGE(W12:W17,2)))</f>
        <v>326</v>
      </c>
    </row>
    <row r="19" spans="1:23" ht="12.75">
      <c r="A19" s="8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6" t="s">
        <v>0</v>
      </c>
      <c r="B20" s="12"/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>
        <v>6</v>
      </c>
      <c r="I20" s="13">
        <v>7</v>
      </c>
      <c r="J20" s="13">
        <v>8</v>
      </c>
      <c r="K20" s="13">
        <v>9</v>
      </c>
      <c r="L20" s="13" t="s">
        <v>1</v>
      </c>
      <c r="M20" s="13">
        <v>10</v>
      </c>
      <c r="N20" s="13">
        <v>11</v>
      </c>
      <c r="O20" s="13">
        <v>12</v>
      </c>
      <c r="P20" s="13">
        <v>13</v>
      </c>
      <c r="Q20" s="13">
        <v>14</v>
      </c>
      <c r="R20" s="13">
        <v>15</v>
      </c>
      <c r="S20" s="13">
        <v>16</v>
      </c>
      <c r="T20" s="13">
        <v>17</v>
      </c>
      <c r="U20" s="13">
        <v>18</v>
      </c>
      <c r="V20" s="14" t="s">
        <v>2</v>
      </c>
      <c r="W20" s="15" t="s">
        <v>3</v>
      </c>
    </row>
    <row r="21" spans="1:23" ht="12.75">
      <c r="A21" s="30">
        <v>1</v>
      </c>
      <c r="B21" s="20" t="s">
        <v>28</v>
      </c>
      <c r="C21" s="17">
        <v>5</v>
      </c>
      <c r="D21" s="17">
        <v>5</v>
      </c>
      <c r="E21" s="17">
        <v>5</v>
      </c>
      <c r="F21" s="17">
        <v>5</v>
      </c>
      <c r="G21" s="17">
        <v>4</v>
      </c>
      <c r="H21" s="17">
        <v>5</v>
      </c>
      <c r="I21" s="17">
        <v>4</v>
      </c>
      <c r="J21" s="17">
        <v>3</v>
      </c>
      <c r="K21" s="17">
        <v>4</v>
      </c>
      <c r="L21" s="18">
        <f aca="true" t="shared" si="3" ref="L21:L26">IF(COUNTBLANK(C21:K21)&gt;0,"",SUM(C21:K21))</f>
        <v>40</v>
      </c>
      <c r="M21" s="17">
        <v>5</v>
      </c>
      <c r="N21" s="17">
        <v>5</v>
      </c>
      <c r="O21" s="17">
        <v>7</v>
      </c>
      <c r="P21" s="17">
        <v>4</v>
      </c>
      <c r="Q21" s="17">
        <v>5</v>
      </c>
      <c r="R21" s="17">
        <v>6</v>
      </c>
      <c r="S21" s="17">
        <v>4</v>
      </c>
      <c r="T21" s="17">
        <v>7</v>
      </c>
      <c r="U21" s="17">
        <v>5</v>
      </c>
      <c r="V21" s="18">
        <f aca="true" t="shared" si="4" ref="V21:V26">IF(COUNTBLANK(M21:U21)&gt;0,"",SUM(M21:U21))</f>
        <v>48</v>
      </c>
      <c r="W21" s="19">
        <f aca="true" t="shared" si="5" ref="W21:W26">IF(COUNT(L21,V21)&gt;0,SUM(L21,V21),0)</f>
        <v>88</v>
      </c>
    </row>
    <row r="22" spans="1:23" ht="12.75">
      <c r="A22" s="30">
        <v>2</v>
      </c>
      <c r="B22" s="20" t="s">
        <v>29</v>
      </c>
      <c r="C22" s="17">
        <v>4</v>
      </c>
      <c r="D22" s="17">
        <v>5</v>
      </c>
      <c r="E22" s="17">
        <v>4</v>
      </c>
      <c r="F22" s="17">
        <v>5</v>
      </c>
      <c r="G22" s="17">
        <v>4</v>
      </c>
      <c r="H22" s="17">
        <v>6</v>
      </c>
      <c r="I22" s="17">
        <v>4</v>
      </c>
      <c r="J22" s="17">
        <v>4</v>
      </c>
      <c r="K22" s="17">
        <v>5</v>
      </c>
      <c r="L22" s="18">
        <f t="shared" si="3"/>
        <v>41</v>
      </c>
      <c r="M22" s="17">
        <v>5</v>
      </c>
      <c r="N22" s="17">
        <v>3</v>
      </c>
      <c r="O22" s="17">
        <v>5</v>
      </c>
      <c r="P22" s="21">
        <v>4</v>
      </c>
      <c r="Q22" s="21">
        <v>4</v>
      </c>
      <c r="R22" s="21">
        <v>5</v>
      </c>
      <c r="S22" s="21">
        <v>3</v>
      </c>
      <c r="T22" s="21">
        <v>6</v>
      </c>
      <c r="U22" s="21">
        <v>5</v>
      </c>
      <c r="V22" s="18">
        <f t="shared" si="4"/>
        <v>40</v>
      </c>
      <c r="W22" s="19">
        <f t="shared" si="5"/>
        <v>81</v>
      </c>
    </row>
    <row r="23" spans="1:23" ht="12.75">
      <c r="A23" s="30">
        <v>3</v>
      </c>
      <c r="B23" s="22" t="s">
        <v>30</v>
      </c>
      <c r="C23" s="17">
        <v>4</v>
      </c>
      <c r="D23" s="17">
        <v>7</v>
      </c>
      <c r="E23" s="17">
        <v>4</v>
      </c>
      <c r="F23" s="17">
        <v>6</v>
      </c>
      <c r="G23" s="17">
        <v>7</v>
      </c>
      <c r="H23" s="17">
        <v>6</v>
      </c>
      <c r="I23" s="17">
        <v>5</v>
      </c>
      <c r="J23" s="17">
        <v>4</v>
      </c>
      <c r="K23" s="17">
        <v>5</v>
      </c>
      <c r="L23" s="18">
        <f t="shared" si="3"/>
        <v>48</v>
      </c>
      <c r="M23" s="17">
        <v>4</v>
      </c>
      <c r="N23" s="17">
        <v>6</v>
      </c>
      <c r="O23" s="17">
        <v>5</v>
      </c>
      <c r="P23" s="21">
        <v>5</v>
      </c>
      <c r="Q23" s="21">
        <v>6</v>
      </c>
      <c r="R23" s="21">
        <v>6</v>
      </c>
      <c r="S23" s="21">
        <v>4</v>
      </c>
      <c r="T23" s="21">
        <v>5</v>
      </c>
      <c r="U23" s="21">
        <v>5</v>
      </c>
      <c r="V23" s="18">
        <f t="shared" si="4"/>
        <v>46</v>
      </c>
      <c r="W23" s="19">
        <f t="shared" si="5"/>
        <v>94</v>
      </c>
    </row>
    <row r="24" spans="1:23" ht="12.75">
      <c r="A24" s="30">
        <v>4</v>
      </c>
      <c r="B24" s="20" t="s">
        <v>31</v>
      </c>
      <c r="C24" s="17">
        <v>5</v>
      </c>
      <c r="D24" s="17">
        <v>7</v>
      </c>
      <c r="E24" s="17">
        <v>4</v>
      </c>
      <c r="F24" s="17">
        <v>5</v>
      </c>
      <c r="G24" s="17">
        <v>5</v>
      </c>
      <c r="H24" s="17">
        <v>7</v>
      </c>
      <c r="I24" s="17">
        <v>7</v>
      </c>
      <c r="J24" s="17">
        <v>5</v>
      </c>
      <c r="K24" s="17">
        <v>6</v>
      </c>
      <c r="L24" s="18">
        <f t="shared" si="3"/>
        <v>51</v>
      </c>
      <c r="M24" s="17">
        <v>5</v>
      </c>
      <c r="N24" s="17">
        <v>4</v>
      </c>
      <c r="O24" s="17">
        <v>4</v>
      </c>
      <c r="P24" s="21">
        <v>4</v>
      </c>
      <c r="Q24" s="21">
        <v>6</v>
      </c>
      <c r="R24" s="21">
        <v>5</v>
      </c>
      <c r="S24" s="21">
        <v>4</v>
      </c>
      <c r="T24" s="21">
        <v>7</v>
      </c>
      <c r="U24" s="21">
        <v>6</v>
      </c>
      <c r="V24" s="18">
        <f t="shared" si="4"/>
        <v>45</v>
      </c>
      <c r="W24" s="19">
        <f t="shared" si="5"/>
        <v>96</v>
      </c>
    </row>
    <row r="25" spans="1:23" ht="12.75">
      <c r="A25" s="30">
        <v>5</v>
      </c>
      <c r="B25" s="20" t="s">
        <v>32</v>
      </c>
      <c r="C25" s="17">
        <v>7</v>
      </c>
      <c r="D25" s="17">
        <v>7</v>
      </c>
      <c r="E25" s="17">
        <v>4</v>
      </c>
      <c r="F25" s="17">
        <v>5</v>
      </c>
      <c r="G25" s="17">
        <v>4</v>
      </c>
      <c r="H25" s="17">
        <v>7</v>
      </c>
      <c r="I25" s="17">
        <v>5</v>
      </c>
      <c r="J25" s="17">
        <v>4</v>
      </c>
      <c r="K25" s="17">
        <v>6</v>
      </c>
      <c r="L25" s="18">
        <f t="shared" si="3"/>
        <v>49</v>
      </c>
      <c r="M25" s="17">
        <v>5</v>
      </c>
      <c r="N25" s="17">
        <v>5</v>
      </c>
      <c r="O25" s="17">
        <v>4</v>
      </c>
      <c r="P25" s="21">
        <v>3</v>
      </c>
      <c r="Q25" s="21">
        <v>8</v>
      </c>
      <c r="R25" s="21">
        <v>6</v>
      </c>
      <c r="S25" s="21">
        <v>3</v>
      </c>
      <c r="T25" s="21">
        <v>5</v>
      </c>
      <c r="U25" s="21">
        <v>6</v>
      </c>
      <c r="V25" s="18">
        <f t="shared" si="4"/>
        <v>45</v>
      </c>
      <c r="W25" s="19">
        <f t="shared" si="5"/>
        <v>94</v>
      </c>
    </row>
    <row r="26" spans="1:23" ht="12.75">
      <c r="A26" s="30">
        <v>6</v>
      </c>
      <c r="B26" s="20"/>
      <c r="C26" s="17">
        <v>9</v>
      </c>
      <c r="D26" s="17">
        <v>9</v>
      </c>
      <c r="E26" s="17">
        <v>9</v>
      </c>
      <c r="F26" s="17">
        <v>9</v>
      </c>
      <c r="G26" s="17">
        <v>9</v>
      </c>
      <c r="H26" s="17">
        <v>9</v>
      </c>
      <c r="I26" s="17">
        <v>9</v>
      </c>
      <c r="J26" s="17">
        <v>9</v>
      </c>
      <c r="K26" s="17">
        <v>9</v>
      </c>
      <c r="L26" s="18">
        <f t="shared" si="3"/>
        <v>81</v>
      </c>
      <c r="M26" s="17">
        <v>9</v>
      </c>
      <c r="N26" s="17">
        <v>9</v>
      </c>
      <c r="O26" s="17">
        <v>9</v>
      </c>
      <c r="P26" s="21">
        <v>9</v>
      </c>
      <c r="Q26" s="21">
        <v>9</v>
      </c>
      <c r="R26" s="21">
        <v>9</v>
      </c>
      <c r="S26" s="21">
        <v>9</v>
      </c>
      <c r="T26" s="21">
        <v>9</v>
      </c>
      <c r="U26" s="21">
        <v>9</v>
      </c>
      <c r="V26" s="18">
        <f t="shared" si="4"/>
        <v>81</v>
      </c>
      <c r="W26" s="19">
        <f t="shared" si="5"/>
        <v>162</v>
      </c>
    </row>
    <row r="27" spans="1:23" ht="12.75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24">
        <f>(SUM(L21:L26))-(MAX(L21:L26)+(LARGE(L21:L26,2)))</f>
        <v>178</v>
      </c>
      <c r="M27" s="39"/>
      <c r="N27" s="39"/>
      <c r="O27" s="39"/>
      <c r="P27" s="41"/>
      <c r="Q27" s="41"/>
      <c r="R27" s="41"/>
      <c r="S27" s="41"/>
      <c r="T27" s="41"/>
      <c r="U27" s="41"/>
      <c r="V27" s="40"/>
      <c r="W27" s="24">
        <f>(SUM(W21:W26))-(MAX(W21:W26)+(LARGE(W21:W26,2)))</f>
        <v>357</v>
      </c>
    </row>
    <row r="28" spans="1:23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39"/>
      <c r="N28" s="39"/>
      <c r="O28" s="39"/>
      <c r="P28" s="41"/>
      <c r="Q28" s="41"/>
      <c r="R28" s="41"/>
      <c r="S28" s="41"/>
      <c r="T28" s="41"/>
      <c r="U28" s="41"/>
      <c r="V28" s="40"/>
      <c r="W28" s="42"/>
    </row>
    <row r="29" spans="1:23" ht="12.75" customHeight="1">
      <c r="A29" s="8" t="s">
        <v>24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>
      <c r="A30" s="6" t="s">
        <v>0</v>
      </c>
      <c r="B30" s="12"/>
      <c r="C30" s="13">
        <v>1</v>
      </c>
      <c r="D30" s="13">
        <v>2</v>
      </c>
      <c r="E30" s="13">
        <v>3</v>
      </c>
      <c r="F30" s="13">
        <v>4</v>
      </c>
      <c r="G30" s="13">
        <v>5</v>
      </c>
      <c r="H30" s="13">
        <v>6</v>
      </c>
      <c r="I30" s="13">
        <v>7</v>
      </c>
      <c r="J30" s="13">
        <v>8</v>
      </c>
      <c r="K30" s="13">
        <v>9</v>
      </c>
      <c r="L30" s="13" t="s">
        <v>1</v>
      </c>
      <c r="M30" s="13">
        <v>10</v>
      </c>
      <c r="N30" s="13">
        <v>11</v>
      </c>
      <c r="O30" s="13">
        <v>12</v>
      </c>
      <c r="P30" s="13">
        <v>13</v>
      </c>
      <c r="Q30" s="13">
        <v>14</v>
      </c>
      <c r="R30" s="13">
        <v>15</v>
      </c>
      <c r="S30" s="13">
        <v>16</v>
      </c>
      <c r="T30" s="13">
        <v>17</v>
      </c>
      <c r="U30" s="13">
        <v>18</v>
      </c>
      <c r="V30" s="14" t="s">
        <v>2</v>
      </c>
      <c r="W30" s="15" t="s">
        <v>3</v>
      </c>
    </row>
    <row r="31" spans="1:23" ht="12.75">
      <c r="A31" s="30">
        <v>1</v>
      </c>
      <c r="B31" s="20" t="s">
        <v>38</v>
      </c>
      <c r="C31" s="20">
        <v>5</v>
      </c>
      <c r="D31" s="17">
        <v>6</v>
      </c>
      <c r="E31" s="17">
        <v>4</v>
      </c>
      <c r="F31" s="17">
        <v>7</v>
      </c>
      <c r="G31" s="17">
        <v>4</v>
      </c>
      <c r="H31" s="17">
        <v>7</v>
      </c>
      <c r="I31" s="17">
        <v>6</v>
      </c>
      <c r="J31" s="17">
        <v>5</v>
      </c>
      <c r="K31" s="17">
        <v>7</v>
      </c>
      <c r="L31" s="18">
        <f aca="true" t="shared" si="6" ref="L31:L36">IF(COUNTBLANK(C31:K31)&gt;0,"",SUM(C31:K31))</f>
        <v>51</v>
      </c>
      <c r="M31" s="17">
        <v>7</v>
      </c>
      <c r="N31" s="17">
        <v>6</v>
      </c>
      <c r="O31" s="17">
        <v>5</v>
      </c>
      <c r="P31" s="17">
        <v>7</v>
      </c>
      <c r="Q31" s="17">
        <v>7</v>
      </c>
      <c r="R31" s="17">
        <v>6</v>
      </c>
      <c r="S31" s="17">
        <v>4</v>
      </c>
      <c r="T31" s="17">
        <v>6</v>
      </c>
      <c r="U31" s="17">
        <v>5</v>
      </c>
      <c r="V31" s="18">
        <f aca="true" t="shared" si="7" ref="V31:V36">IF(COUNTBLANK(M31:U31)&gt;0,"",SUM(M31:U31))</f>
        <v>53</v>
      </c>
      <c r="W31" s="19">
        <f aca="true" t="shared" si="8" ref="W31:W36">IF(COUNT(L31,V31)&gt;0,SUM(L31,V31),0)</f>
        <v>104</v>
      </c>
    </row>
    <row r="32" spans="1:23" ht="12.75">
      <c r="A32" s="30">
        <v>2</v>
      </c>
      <c r="B32" s="20" t="s">
        <v>49</v>
      </c>
      <c r="C32" s="20">
        <v>4</v>
      </c>
      <c r="D32" s="17">
        <v>7</v>
      </c>
      <c r="E32" s="17">
        <v>3</v>
      </c>
      <c r="F32" s="17">
        <v>4</v>
      </c>
      <c r="G32" s="17">
        <v>4</v>
      </c>
      <c r="H32" s="17">
        <v>5</v>
      </c>
      <c r="I32" s="17">
        <v>4</v>
      </c>
      <c r="J32" s="17">
        <v>3</v>
      </c>
      <c r="K32" s="17">
        <v>5</v>
      </c>
      <c r="L32" s="18">
        <f t="shared" si="6"/>
        <v>39</v>
      </c>
      <c r="M32" s="17">
        <v>6</v>
      </c>
      <c r="N32" s="17">
        <v>5</v>
      </c>
      <c r="O32" s="17">
        <v>4</v>
      </c>
      <c r="P32" s="21">
        <v>4</v>
      </c>
      <c r="Q32" s="21">
        <v>7</v>
      </c>
      <c r="R32" s="21">
        <v>9</v>
      </c>
      <c r="S32" s="21">
        <v>5</v>
      </c>
      <c r="T32" s="21">
        <v>5</v>
      </c>
      <c r="U32" s="21">
        <v>5</v>
      </c>
      <c r="V32" s="18">
        <f t="shared" si="7"/>
        <v>50</v>
      </c>
      <c r="W32" s="19">
        <f t="shared" si="8"/>
        <v>89</v>
      </c>
    </row>
    <row r="33" spans="1:23" ht="12.75">
      <c r="A33" s="30">
        <v>3</v>
      </c>
      <c r="B33" s="20" t="s">
        <v>50</v>
      </c>
      <c r="C33" s="20">
        <v>5</v>
      </c>
      <c r="D33" s="17">
        <v>9</v>
      </c>
      <c r="E33" s="17">
        <v>6</v>
      </c>
      <c r="F33" s="17">
        <v>6</v>
      </c>
      <c r="G33" s="17">
        <v>6</v>
      </c>
      <c r="H33" s="17">
        <v>6</v>
      </c>
      <c r="I33" s="17">
        <v>8</v>
      </c>
      <c r="J33" s="17">
        <v>6</v>
      </c>
      <c r="K33" s="17">
        <v>4</v>
      </c>
      <c r="L33" s="18">
        <f t="shared" si="6"/>
        <v>56</v>
      </c>
      <c r="M33" s="17">
        <v>5</v>
      </c>
      <c r="N33" s="17">
        <v>9</v>
      </c>
      <c r="O33" s="17">
        <v>6</v>
      </c>
      <c r="P33" s="21">
        <v>5</v>
      </c>
      <c r="Q33" s="21">
        <v>6</v>
      </c>
      <c r="R33" s="21">
        <v>7</v>
      </c>
      <c r="S33" s="21">
        <v>4</v>
      </c>
      <c r="T33" s="21">
        <v>7</v>
      </c>
      <c r="U33" s="21">
        <v>5</v>
      </c>
      <c r="V33" s="18">
        <f t="shared" si="7"/>
        <v>54</v>
      </c>
      <c r="W33" s="19">
        <f t="shared" si="8"/>
        <v>110</v>
      </c>
    </row>
    <row r="34" spans="1:23" ht="12.75">
      <c r="A34" s="30">
        <v>4</v>
      </c>
      <c r="B34" s="20" t="s">
        <v>51</v>
      </c>
      <c r="C34" s="20">
        <v>7</v>
      </c>
      <c r="D34" s="17">
        <v>6</v>
      </c>
      <c r="E34" s="17">
        <v>4</v>
      </c>
      <c r="F34" s="17">
        <v>6</v>
      </c>
      <c r="G34" s="17">
        <v>4</v>
      </c>
      <c r="H34" s="17">
        <v>7</v>
      </c>
      <c r="I34" s="17">
        <v>8</v>
      </c>
      <c r="J34" s="17">
        <v>4</v>
      </c>
      <c r="K34" s="17">
        <v>7</v>
      </c>
      <c r="L34" s="18">
        <f t="shared" si="6"/>
        <v>53</v>
      </c>
      <c r="M34" s="17">
        <v>8</v>
      </c>
      <c r="N34" s="17">
        <v>7</v>
      </c>
      <c r="O34" s="17">
        <v>5</v>
      </c>
      <c r="P34" s="21">
        <v>4</v>
      </c>
      <c r="Q34" s="21">
        <v>8</v>
      </c>
      <c r="R34" s="21">
        <v>5</v>
      </c>
      <c r="S34" s="21">
        <v>6</v>
      </c>
      <c r="T34" s="21">
        <v>7</v>
      </c>
      <c r="U34" s="21">
        <v>5</v>
      </c>
      <c r="V34" s="18">
        <f t="shared" si="7"/>
        <v>55</v>
      </c>
      <c r="W34" s="19">
        <f t="shared" si="8"/>
        <v>108</v>
      </c>
    </row>
    <row r="35" spans="1:23" ht="12.75">
      <c r="A35" s="30">
        <v>5</v>
      </c>
      <c r="B35" s="20" t="s">
        <v>52</v>
      </c>
      <c r="C35" s="20">
        <v>8</v>
      </c>
      <c r="D35" s="17">
        <v>4</v>
      </c>
      <c r="E35" s="17">
        <v>5</v>
      </c>
      <c r="F35" s="17">
        <v>6</v>
      </c>
      <c r="G35" s="17">
        <v>7</v>
      </c>
      <c r="H35" s="17">
        <v>6</v>
      </c>
      <c r="I35" s="17">
        <v>8</v>
      </c>
      <c r="J35" s="17">
        <v>5</v>
      </c>
      <c r="K35" s="17">
        <v>8</v>
      </c>
      <c r="L35" s="18">
        <f t="shared" si="6"/>
        <v>57</v>
      </c>
      <c r="M35" s="17">
        <v>7</v>
      </c>
      <c r="N35" s="17">
        <v>9</v>
      </c>
      <c r="O35" s="17">
        <v>6</v>
      </c>
      <c r="P35" s="21">
        <v>6</v>
      </c>
      <c r="Q35" s="21">
        <v>8</v>
      </c>
      <c r="R35" s="21">
        <v>7</v>
      </c>
      <c r="S35" s="21">
        <v>5</v>
      </c>
      <c r="T35" s="21">
        <v>5</v>
      </c>
      <c r="U35" s="21">
        <v>8</v>
      </c>
      <c r="V35" s="18">
        <f t="shared" si="7"/>
        <v>61</v>
      </c>
      <c r="W35" s="19">
        <f t="shared" si="8"/>
        <v>118</v>
      </c>
    </row>
    <row r="36" spans="1:23" ht="12.75">
      <c r="A36" s="30">
        <v>6</v>
      </c>
      <c r="B36" s="20"/>
      <c r="C36" s="20">
        <v>9</v>
      </c>
      <c r="D36" s="17">
        <v>9</v>
      </c>
      <c r="E36" s="17">
        <v>9</v>
      </c>
      <c r="F36" s="17">
        <v>9</v>
      </c>
      <c r="G36" s="17">
        <v>9</v>
      </c>
      <c r="H36" s="17">
        <v>9</v>
      </c>
      <c r="I36" s="17">
        <v>9</v>
      </c>
      <c r="J36" s="17">
        <v>9</v>
      </c>
      <c r="K36" s="17">
        <v>9</v>
      </c>
      <c r="L36" s="18">
        <f t="shared" si="6"/>
        <v>81</v>
      </c>
      <c r="M36" s="17">
        <v>9</v>
      </c>
      <c r="N36" s="17">
        <v>9</v>
      </c>
      <c r="O36" s="17">
        <v>9</v>
      </c>
      <c r="P36" s="21">
        <v>9</v>
      </c>
      <c r="Q36" s="21">
        <v>9</v>
      </c>
      <c r="R36" s="21">
        <v>9</v>
      </c>
      <c r="S36" s="21">
        <v>9</v>
      </c>
      <c r="T36" s="21">
        <v>9</v>
      </c>
      <c r="U36" s="21">
        <v>9</v>
      </c>
      <c r="V36" s="18">
        <f t="shared" si="7"/>
        <v>81</v>
      </c>
      <c r="W36" s="19">
        <f t="shared" si="8"/>
        <v>162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(SUM(L31:L36))-(MAX(L31:L36)+(LARGE(L31:L36,2)))</f>
        <v>199</v>
      </c>
      <c r="M37" s="23"/>
      <c r="N37" s="23"/>
      <c r="O37" s="23"/>
      <c r="V37" s="24"/>
      <c r="W37" s="24">
        <f>(SUM(W31:W36))-(MAX(W31:W36)+(LARGE(W31:W36,2)))</f>
        <v>411</v>
      </c>
    </row>
    <row r="38" spans="1:23" ht="12.75">
      <c r="A38" s="44" t="s">
        <v>27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44</v>
      </c>
      <c r="C40" s="17">
        <v>6</v>
      </c>
      <c r="D40" s="17">
        <v>4</v>
      </c>
      <c r="E40" s="17">
        <v>4</v>
      </c>
      <c r="F40" s="17">
        <v>4</v>
      </c>
      <c r="G40" s="17">
        <v>5</v>
      </c>
      <c r="H40" s="17">
        <v>5</v>
      </c>
      <c r="I40" s="17">
        <v>4</v>
      </c>
      <c r="J40" s="17">
        <v>3</v>
      </c>
      <c r="K40" s="17">
        <v>5</v>
      </c>
      <c r="L40" s="18">
        <f aca="true" t="shared" si="9" ref="L40:L45">IF(COUNTBLANK(C40:K40)&gt;0,"",SUM(C40:K40))</f>
        <v>40</v>
      </c>
      <c r="M40" s="17">
        <v>6</v>
      </c>
      <c r="N40" s="17">
        <v>4</v>
      </c>
      <c r="O40" s="17">
        <v>5</v>
      </c>
      <c r="P40" s="17">
        <v>4</v>
      </c>
      <c r="Q40" s="17">
        <v>5</v>
      </c>
      <c r="R40" s="17">
        <v>5</v>
      </c>
      <c r="S40" s="17">
        <v>4</v>
      </c>
      <c r="T40" s="17">
        <v>5</v>
      </c>
      <c r="U40" s="17">
        <v>5</v>
      </c>
      <c r="V40" s="18">
        <f aca="true" t="shared" si="10" ref="V40:V45">IF(COUNTBLANK(M40:U40)&gt;0,"",SUM(M40:U40))</f>
        <v>43</v>
      </c>
      <c r="W40" s="19">
        <f aca="true" t="shared" si="11" ref="W40:W45">IF(COUNT(L40,V40)&gt;0,SUM(L40,V40),0)</f>
        <v>83</v>
      </c>
    </row>
    <row r="41" spans="1:23" ht="12.75">
      <c r="A41" s="30">
        <v>2</v>
      </c>
      <c r="B41" s="20" t="s">
        <v>45</v>
      </c>
      <c r="C41" s="17">
        <v>4</v>
      </c>
      <c r="D41" s="17">
        <v>5</v>
      </c>
      <c r="E41" s="17">
        <v>3</v>
      </c>
      <c r="F41" s="17">
        <v>5</v>
      </c>
      <c r="G41" s="17">
        <v>4</v>
      </c>
      <c r="H41" s="17">
        <v>5</v>
      </c>
      <c r="I41" s="17">
        <v>5</v>
      </c>
      <c r="J41" s="17">
        <v>5</v>
      </c>
      <c r="K41" s="17">
        <v>6</v>
      </c>
      <c r="L41" s="18">
        <f t="shared" si="9"/>
        <v>42</v>
      </c>
      <c r="M41" s="17">
        <v>5</v>
      </c>
      <c r="N41" s="17">
        <v>7</v>
      </c>
      <c r="O41" s="17">
        <v>5</v>
      </c>
      <c r="P41" s="21">
        <v>4</v>
      </c>
      <c r="Q41" s="21">
        <v>6</v>
      </c>
      <c r="R41" s="21">
        <v>6</v>
      </c>
      <c r="S41" s="21">
        <v>5</v>
      </c>
      <c r="T41" s="21">
        <v>4</v>
      </c>
      <c r="U41" s="21">
        <v>5</v>
      </c>
      <c r="V41" s="18">
        <f t="shared" si="10"/>
        <v>47</v>
      </c>
      <c r="W41" s="19">
        <f t="shared" si="11"/>
        <v>89</v>
      </c>
    </row>
    <row r="42" spans="1:23" ht="12.75">
      <c r="A42" s="30">
        <v>3</v>
      </c>
      <c r="B42" s="20" t="s">
        <v>46</v>
      </c>
      <c r="C42" s="17">
        <v>5</v>
      </c>
      <c r="D42" s="17">
        <v>6</v>
      </c>
      <c r="E42" s="17">
        <v>5</v>
      </c>
      <c r="F42" s="17">
        <v>5</v>
      </c>
      <c r="G42" s="17">
        <v>5</v>
      </c>
      <c r="H42" s="17">
        <v>7</v>
      </c>
      <c r="I42" s="17">
        <v>6</v>
      </c>
      <c r="J42" s="17">
        <v>5</v>
      </c>
      <c r="K42" s="17">
        <v>6</v>
      </c>
      <c r="L42" s="18">
        <f t="shared" si="9"/>
        <v>50</v>
      </c>
      <c r="M42" s="17">
        <v>6</v>
      </c>
      <c r="N42" s="17">
        <v>5</v>
      </c>
      <c r="O42" s="17">
        <v>7</v>
      </c>
      <c r="P42" s="21">
        <v>4</v>
      </c>
      <c r="Q42" s="21">
        <v>5</v>
      </c>
      <c r="R42" s="21">
        <v>6</v>
      </c>
      <c r="S42" s="21">
        <v>4</v>
      </c>
      <c r="T42" s="21">
        <v>4</v>
      </c>
      <c r="U42" s="21">
        <v>5</v>
      </c>
      <c r="V42" s="18">
        <f t="shared" si="10"/>
        <v>46</v>
      </c>
      <c r="W42" s="19">
        <f t="shared" si="11"/>
        <v>96</v>
      </c>
    </row>
    <row r="43" spans="1:23" ht="12.75">
      <c r="A43" s="30">
        <v>4</v>
      </c>
      <c r="B43" s="20" t="s">
        <v>47</v>
      </c>
      <c r="C43" s="17">
        <v>6</v>
      </c>
      <c r="D43" s="17">
        <v>5</v>
      </c>
      <c r="E43" s="17">
        <v>4</v>
      </c>
      <c r="F43" s="17">
        <v>5</v>
      </c>
      <c r="G43" s="17">
        <v>4</v>
      </c>
      <c r="H43" s="17">
        <v>6</v>
      </c>
      <c r="I43" s="17">
        <v>4</v>
      </c>
      <c r="J43" s="17">
        <v>4</v>
      </c>
      <c r="K43" s="17">
        <v>5</v>
      </c>
      <c r="L43" s="18">
        <f t="shared" si="9"/>
        <v>43</v>
      </c>
      <c r="M43" s="17">
        <v>6</v>
      </c>
      <c r="N43" s="17">
        <v>5</v>
      </c>
      <c r="O43" s="17">
        <v>5</v>
      </c>
      <c r="P43" s="21">
        <v>4</v>
      </c>
      <c r="Q43" s="21">
        <v>5</v>
      </c>
      <c r="R43" s="21">
        <v>6</v>
      </c>
      <c r="S43" s="21">
        <v>4</v>
      </c>
      <c r="T43" s="21">
        <v>4</v>
      </c>
      <c r="U43" s="21">
        <v>4</v>
      </c>
      <c r="V43" s="18">
        <f t="shared" si="10"/>
        <v>43</v>
      </c>
      <c r="W43" s="19">
        <f t="shared" si="11"/>
        <v>86</v>
      </c>
    </row>
    <row r="44" spans="1:23" ht="12.75">
      <c r="A44" s="30">
        <v>5</v>
      </c>
      <c r="B44" s="20" t="s">
        <v>48</v>
      </c>
      <c r="C44" s="17">
        <v>5</v>
      </c>
      <c r="D44" s="17">
        <v>5</v>
      </c>
      <c r="E44" s="17">
        <v>3</v>
      </c>
      <c r="F44" s="17">
        <v>3</v>
      </c>
      <c r="G44" s="17">
        <v>5</v>
      </c>
      <c r="H44" s="17">
        <v>6</v>
      </c>
      <c r="I44" s="17">
        <v>5</v>
      </c>
      <c r="J44" s="17">
        <v>4</v>
      </c>
      <c r="K44" s="17">
        <v>5</v>
      </c>
      <c r="L44" s="18">
        <f t="shared" si="9"/>
        <v>41</v>
      </c>
      <c r="M44" s="17">
        <v>5</v>
      </c>
      <c r="N44" s="17">
        <v>5</v>
      </c>
      <c r="O44" s="17">
        <v>6</v>
      </c>
      <c r="P44" s="21">
        <v>4</v>
      </c>
      <c r="Q44" s="21">
        <v>4</v>
      </c>
      <c r="R44" s="21">
        <v>5</v>
      </c>
      <c r="S44" s="21">
        <v>3</v>
      </c>
      <c r="T44" s="21">
        <v>5</v>
      </c>
      <c r="U44" s="21">
        <v>7</v>
      </c>
      <c r="V44" s="18">
        <f t="shared" si="10"/>
        <v>44</v>
      </c>
      <c r="W44" s="19">
        <f t="shared" si="11"/>
        <v>85</v>
      </c>
    </row>
    <row r="45" spans="1:23" ht="12.75">
      <c r="A45" s="30">
        <v>6</v>
      </c>
      <c r="B45" s="20"/>
      <c r="C45" s="17">
        <v>9</v>
      </c>
      <c r="D45" s="17">
        <v>9</v>
      </c>
      <c r="E45" s="17">
        <v>9</v>
      </c>
      <c r="F45" s="17">
        <v>9</v>
      </c>
      <c r="G45" s="17">
        <v>9</v>
      </c>
      <c r="H45" s="17">
        <v>9</v>
      </c>
      <c r="I45" s="17">
        <v>9</v>
      </c>
      <c r="J45" s="17">
        <v>9</v>
      </c>
      <c r="K45" s="17">
        <v>9</v>
      </c>
      <c r="L45" s="18">
        <f t="shared" si="9"/>
        <v>81</v>
      </c>
      <c r="M45" s="17">
        <v>9</v>
      </c>
      <c r="N45" s="17">
        <v>9</v>
      </c>
      <c r="O45" s="17">
        <v>9</v>
      </c>
      <c r="P45" s="21">
        <v>9</v>
      </c>
      <c r="Q45" s="21">
        <v>9</v>
      </c>
      <c r="R45" s="21">
        <v>9</v>
      </c>
      <c r="S45" s="21">
        <v>9</v>
      </c>
      <c r="T45" s="21">
        <v>9</v>
      </c>
      <c r="U45" s="21">
        <v>9</v>
      </c>
      <c r="V45" s="18">
        <f t="shared" si="10"/>
        <v>81</v>
      </c>
      <c r="W45" s="19">
        <f t="shared" si="11"/>
        <v>162</v>
      </c>
    </row>
    <row r="46" spans="3:23" ht="12.75">
      <c r="C46" s="23"/>
      <c r="D46" s="23"/>
      <c r="E46" s="23"/>
      <c r="F46" s="23"/>
      <c r="G46" s="23"/>
      <c r="H46" s="23"/>
      <c r="I46" s="23"/>
      <c r="J46" s="23"/>
      <c r="K46" s="23"/>
      <c r="L46" s="24">
        <f>(SUM(L40:L45))-(MAX(L40:L45)+(LARGE(L40:L45,2)))</f>
        <v>166</v>
      </c>
      <c r="M46" s="23"/>
      <c r="N46" s="23"/>
      <c r="O46" s="23"/>
      <c r="V46" s="24"/>
      <c r="W46" s="24">
        <f>(SUM(W40:W45))-(MAX(W40:W45)+(LARGE(W40:W45,2)))</f>
        <v>343</v>
      </c>
    </row>
    <row r="47" spans="1:23" ht="12.75">
      <c r="A47" s="7" t="s">
        <v>25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2.75">
      <c r="A48" s="6" t="s">
        <v>0</v>
      </c>
      <c r="B48" s="12"/>
      <c r="C48" s="13">
        <v>1</v>
      </c>
      <c r="D48" s="13">
        <v>2</v>
      </c>
      <c r="E48" s="13">
        <v>3</v>
      </c>
      <c r="F48" s="13">
        <v>4</v>
      </c>
      <c r="G48" s="13">
        <v>5</v>
      </c>
      <c r="H48" s="13">
        <v>6</v>
      </c>
      <c r="I48" s="13">
        <v>7</v>
      </c>
      <c r="J48" s="13">
        <v>8</v>
      </c>
      <c r="K48" s="13">
        <v>9</v>
      </c>
      <c r="L48" s="13" t="s">
        <v>1</v>
      </c>
      <c r="M48" s="13">
        <v>10</v>
      </c>
      <c r="N48" s="13">
        <v>11</v>
      </c>
      <c r="O48" s="13">
        <v>12</v>
      </c>
      <c r="P48" s="13">
        <v>13</v>
      </c>
      <c r="Q48" s="13">
        <v>14</v>
      </c>
      <c r="R48" s="13">
        <v>15</v>
      </c>
      <c r="S48" s="13">
        <v>16</v>
      </c>
      <c r="T48" s="13">
        <v>17</v>
      </c>
      <c r="U48" s="13">
        <v>18</v>
      </c>
      <c r="V48" s="14" t="s">
        <v>2</v>
      </c>
      <c r="W48" s="15" t="s">
        <v>3</v>
      </c>
    </row>
    <row r="49" spans="1:23" ht="12.75">
      <c r="A49" s="30">
        <v>1</v>
      </c>
      <c r="B49" s="16" t="s">
        <v>33</v>
      </c>
      <c r="C49" s="17">
        <v>6</v>
      </c>
      <c r="D49" s="17">
        <v>6</v>
      </c>
      <c r="E49" s="17">
        <v>3</v>
      </c>
      <c r="F49" s="17">
        <v>5</v>
      </c>
      <c r="G49" s="17">
        <v>4</v>
      </c>
      <c r="H49" s="17">
        <v>6</v>
      </c>
      <c r="I49" s="17">
        <v>5</v>
      </c>
      <c r="J49" s="17">
        <v>4</v>
      </c>
      <c r="K49" s="17">
        <v>5</v>
      </c>
      <c r="L49" s="18">
        <f aca="true" t="shared" si="12" ref="L49:L54">IF(COUNTBLANK(C49:K49)&gt;0,"",SUM(C49:K49))</f>
        <v>44</v>
      </c>
      <c r="M49" s="17">
        <v>5</v>
      </c>
      <c r="N49" s="17">
        <v>5</v>
      </c>
      <c r="O49" s="17">
        <v>5</v>
      </c>
      <c r="P49" s="17">
        <v>3</v>
      </c>
      <c r="Q49" s="17">
        <v>5</v>
      </c>
      <c r="R49" s="17">
        <v>6</v>
      </c>
      <c r="S49" s="17">
        <v>4</v>
      </c>
      <c r="T49" s="17">
        <v>4</v>
      </c>
      <c r="U49" s="17">
        <v>6</v>
      </c>
      <c r="V49" s="18">
        <f aca="true" t="shared" si="13" ref="V49:V54">IF(COUNTBLANK(M49:U49)&gt;0,"",SUM(M49:U49))</f>
        <v>43</v>
      </c>
      <c r="W49" s="19">
        <f aca="true" t="shared" si="14" ref="W49:W54">IF(COUNT(L49,V49)&gt;0,SUM(L49,V49),0)</f>
        <v>87</v>
      </c>
    </row>
    <row r="50" spans="1:23" ht="12.75">
      <c r="A50" s="30">
        <v>2</v>
      </c>
      <c r="B50" s="20" t="s">
        <v>34</v>
      </c>
      <c r="C50" s="17">
        <v>5</v>
      </c>
      <c r="D50" s="17">
        <v>5</v>
      </c>
      <c r="E50" s="17">
        <v>4</v>
      </c>
      <c r="F50" s="17">
        <v>4</v>
      </c>
      <c r="G50" s="17">
        <v>5</v>
      </c>
      <c r="H50" s="17">
        <v>6</v>
      </c>
      <c r="I50" s="17">
        <v>6</v>
      </c>
      <c r="J50" s="17">
        <v>4</v>
      </c>
      <c r="K50" s="17">
        <v>5</v>
      </c>
      <c r="L50" s="18">
        <f t="shared" si="12"/>
        <v>44</v>
      </c>
      <c r="M50" s="17">
        <v>5</v>
      </c>
      <c r="N50" s="17">
        <v>4</v>
      </c>
      <c r="O50" s="17">
        <v>5</v>
      </c>
      <c r="P50" s="21">
        <v>4</v>
      </c>
      <c r="Q50" s="21">
        <v>4</v>
      </c>
      <c r="R50" s="21">
        <v>6</v>
      </c>
      <c r="S50" s="21">
        <v>4</v>
      </c>
      <c r="T50" s="21">
        <v>4</v>
      </c>
      <c r="U50" s="21">
        <v>5</v>
      </c>
      <c r="V50" s="18">
        <f t="shared" si="13"/>
        <v>41</v>
      </c>
      <c r="W50" s="19">
        <f t="shared" si="14"/>
        <v>85</v>
      </c>
    </row>
    <row r="51" spans="1:23" ht="12.75">
      <c r="A51" s="30">
        <v>3</v>
      </c>
      <c r="B51" s="20" t="s">
        <v>35</v>
      </c>
      <c r="C51" s="17">
        <v>4</v>
      </c>
      <c r="D51" s="17">
        <v>6</v>
      </c>
      <c r="E51" s="17">
        <v>3</v>
      </c>
      <c r="F51" s="17">
        <v>6</v>
      </c>
      <c r="G51" s="17">
        <v>4</v>
      </c>
      <c r="H51" s="17">
        <v>5</v>
      </c>
      <c r="I51" s="17">
        <v>4</v>
      </c>
      <c r="J51" s="17">
        <v>3</v>
      </c>
      <c r="K51" s="17">
        <v>5</v>
      </c>
      <c r="L51" s="18">
        <f t="shared" si="12"/>
        <v>40</v>
      </c>
      <c r="M51" s="17">
        <v>4</v>
      </c>
      <c r="N51" s="17">
        <v>5</v>
      </c>
      <c r="O51" s="17">
        <v>6</v>
      </c>
      <c r="P51" s="21">
        <v>3</v>
      </c>
      <c r="Q51" s="21">
        <v>6</v>
      </c>
      <c r="R51" s="21">
        <v>6</v>
      </c>
      <c r="S51" s="21">
        <v>4</v>
      </c>
      <c r="T51" s="21">
        <v>7</v>
      </c>
      <c r="U51" s="21">
        <v>4</v>
      </c>
      <c r="V51" s="18">
        <f t="shared" si="13"/>
        <v>45</v>
      </c>
      <c r="W51" s="19">
        <f t="shared" si="14"/>
        <v>85</v>
      </c>
    </row>
    <row r="52" spans="1:23" ht="12.75">
      <c r="A52" s="30">
        <v>4</v>
      </c>
      <c r="B52" s="20" t="s">
        <v>36</v>
      </c>
      <c r="C52" s="17">
        <v>4</v>
      </c>
      <c r="D52" s="17">
        <v>7</v>
      </c>
      <c r="E52" s="17">
        <v>4</v>
      </c>
      <c r="F52" s="17">
        <v>6</v>
      </c>
      <c r="G52" s="17">
        <v>5</v>
      </c>
      <c r="H52" s="17">
        <v>6</v>
      </c>
      <c r="I52" s="17">
        <v>6</v>
      </c>
      <c r="J52" s="17">
        <v>5</v>
      </c>
      <c r="K52" s="17">
        <v>6</v>
      </c>
      <c r="L52" s="18">
        <f t="shared" si="12"/>
        <v>49</v>
      </c>
      <c r="M52" s="17">
        <v>7</v>
      </c>
      <c r="N52" s="17">
        <v>4</v>
      </c>
      <c r="O52" s="17">
        <v>5</v>
      </c>
      <c r="P52" s="21">
        <v>4</v>
      </c>
      <c r="Q52" s="21">
        <v>5</v>
      </c>
      <c r="R52" s="21">
        <v>7</v>
      </c>
      <c r="S52" s="21">
        <v>4</v>
      </c>
      <c r="T52" s="21">
        <v>4</v>
      </c>
      <c r="U52" s="21">
        <v>5</v>
      </c>
      <c r="V52" s="18">
        <f t="shared" si="13"/>
        <v>45</v>
      </c>
      <c r="W52" s="19">
        <f t="shared" si="14"/>
        <v>94</v>
      </c>
    </row>
    <row r="53" spans="1:23" ht="12.75">
      <c r="A53" s="30">
        <v>5</v>
      </c>
      <c r="B53" s="20" t="s">
        <v>37</v>
      </c>
      <c r="C53" s="17">
        <v>3</v>
      </c>
      <c r="D53" s="17">
        <v>6</v>
      </c>
      <c r="E53" s="17">
        <v>4</v>
      </c>
      <c r="F53" s="17">
        <v>5</v>
      </c>
      <c r="G53" s="17">
        <v>4</v>
      </c>
      <c r="H53" s="17">
        <v>6</v>
      </c>
      <c r="I53" s="17">
        <v>5</v>
      </c>
      <c r="J53" s="17">
        <v>5</v>
      </c>
      <c r="K53" s="17">
        <v>5</v>
      </c>
      <c r="L53" s="18">
        <f t="shared" si="12"/>
        <v>43</v>
      </c>
      <c r="M53" s="17">
        <v>7</v>
      </c>
      <c r="N53" s="17">
        <v>5</v>
      </c>
      <c r="O53" s="17">
        <v>3</v>
      </c>
      <c r="P53" s="21">
        <v>2</v>
      </c>
      <c r="Q53" s="21">
        <v>7</v>
      </c>
      <c r="R53" s="21">
        <v>4</v>
      </c>
      <c r="S53" s="21">
        <v>4</v>
      </c>
      <c r="T53" s="21">
        <v>7</v>
      </c>
      <c r="U53" s="21">
        <v>5</v>
      </c>
      <c r="V53" s="18">
        <f t="shared" si="13"/>
        <v>44</v>
      </c>
      <c r="W53" s="19">
        <f t="shared" si="14"/>
        <v>87</v>
      </c>
    </row>
    <row r="54" spans="1:23" ht="12.75">
      <c r="A54" s="30">
        <v>6</v>
      </c>
      <c r="B54" s="20"/>
      <c r="C54" s="17">
        <v>9</v>
      </c>
      <c r="D54" s="17">
        <v>9</v>
      </c>
      <c r="E54" s="17">
        <v>9</v>
      </c>
      <c r="F54" s="17">
        <v>9</v>
      </c>
      <c r="G54" s="17">
        <v>9</v>
      </c>
      <c r="H54" s="17">
        <v>9</v>
      </c>
      <c r="I54" s="17">
        <v>9</v>
      </c>
      <c r="J54" s="17">
        <v>9</v>
      </c>
      <c r="K54" s="17">
        <v>9</v>
      </c>
      <c r="L54" s="18">
        <f t="shared" si="12"/>
        <v>81</v>
      </c>
      <c r="M54" s="17">
        <v>9</v>
      </c>
      <c r="N54" s="17">
        <v>9</v>
      </c>
      <c r="O54" s="17">
        <v>9</v>
      </c>
      <c r="P54" s="21">
        <v>9</v>
      </c>
      <c r="Q54" s="21">
        <v>9</v>
      </c>
      <c r="R54" s="21">
        <v>9</v>
      </c>
      <c r="S54" s="21">
        <v>9</v>
      </c>
      <c r="T54" s="21">
        <v>9</v>
      </c>
      <c r="U54" s="21">
        <v>9</v>
      </c>
      <c r="V54" s="18">
        <f t="shared" si="13"/>
        <v>81</v>
      </c>
      <c r="W54" s="19">
        <f t="shared" si="14"/>
        <v>162</v>
      </c>
    </row>
    <row r="55" spans="3:23" ht="12.75">
      <c r="C55" s="23"/>
      <c r="D55" s="23"/>
      <c r="E55" s="23"/>
      <c r="F55" s="23"/>
      <c r="G55" s="23"/>
      <c r="H55" s="23"/>
      <c r="I55" s="23"/>
      <c r="J55" s="23"/>
      <c r="K55" s="23"/>
      <c r="L55" s="24">
        <f>(SUM(L49:L54))-(MAX(L49:L54)+(LARGE(L49:L54,2)))</f>
        <v>171</v>
      </c>
      <c r="M55" s="23"/>
      <c r="N55" s="23"/>
      <c r="O55" s="23"/>
      <c r="V55" s="24"/>
      <c r="W55" s="24">
        <f>(SUM(W49:W54))-(MAX(W49:W54)+(LARGE(W49:W54,2)))</f>
        <v>344</v>
      </c>
    </row>
    <row r="56" spans="1:23" ht="12.75">
      <c r="A56" s="7" t="s">
        <v>26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ht="12.75">
      <c r="A57" s="6" t="s">
        <v>0</v>
      </c>
      <c r="B57" s="12"/>
      <c r="C57" s="13">
        <v>1</v>
      </c>
      <c r="D57" s="13">
        <v>2</v>
      </c>
      <c r="E57" s="13">
        <v>3</v>
      </c>
      <c r="F57" s="13">
        <v>4</v>
      </c>
      <c r="G57" s="13">
        <v>5</v>
      </c>
      <c r="H57" s="13">
        <v>6</v>
      </c>
      <c r="I57" s="13">
        <v>7</v>
      </c>
      <c r="J57" s="13">
        <v>8</v>
      </c>
      <c r="K57" s="13">
        <v>9</v>
      </c>
      <c r="L57" s="13" t="s">
        <v>1</v>
      </c>
      <c r="M57" s="13">
        <v>10</v>
      </c>
      <c r="N57" s="13">
        <v>11</v>
      </c>
      <c r="O57" s="13">
        <v>12</v>
      </c>
      <c r="P57" s="13">
        <v>13</v>
      </c>
      <c r="Q57" s="13">
        <v>14</v>
      </c>
      <c r="R57" s="13">
        <v>15</v>
      </c>
      <c r="S57" s="13">
        <v>16</v>
      </c>
      <c r="T57" s="13">
        <v>17</v>
      </c>
      <c r="U57" s="13">
        <v>18</v>
      </c>
      <c r="V57" s="14" t="s">
        <v>2</v>
      </c>
      <c r="W57" s="15" t="s">
        <v>3</v>
      </c>
    </row>
    <row r="58" spans="1:23" ht="12.75">
      <c r="A58" s="30">
        <v>1</v>
      </c>
      <c r="B58" s="16" t="s">
        <v>39</v>
      </c>
      <c r="C58" s="17">
        <v>5</v>
      </c>
      <c r="D58" s="17">
        <v>8</v>
      </c>
      <c r="E58" s="17">
        <v>5</v>
      </c>
      <c r="F58" s="17">
        <v>5</v>
      </c>
      <c r="G58" s="17">
        <v>6</v>
      </c>
      <c r="H58" s="17">
        <v>5</v>
      </c>
      <c r="I58" s="17">
        <v>6</v>
      </c>
      <c r="J58" s="17">
        <v>5</v>
      </c>
      <c r="K58" s="17">
        <v>6</v>
      </c>
      <c r="L58" s="18">
        <f aca="true" t="shared" si="15" ref="L58:L63">IF(COUNTBLANK(C58:K58)&gt;0,"",SUM(C58:K58))</f>
        <v>51</v>
      </c>
      <c r="M58" s="17">
        <v>5</v>
      </c>
      <c r="N58" s="17">
        <v>5</v>
      </c>
      <c r="O58" s="17">
        <v>4</v>
      </c>
      <c r="P58" s="17">
        <v>6</v>
      </c>
      <c r="Q58" s="17">
        <v>6</v>
      </c>
      <c r="R58" s="17">
        <v>6</v>
      </c>
      <c r="S58" s="17">
        <v>4</v>
      </c>
      <c r="T58" s="17">
        <v>7</v>
      </c>
      <c r="U58" s="17">
        <v>4</v>
      </c>
      <c r="V58" s="18">
        <f aca="true" t="shared" si="16" ref="V58:V63">IF(COUNTBLANK(M58:U58)&gt;0,"",SUM(M58:U58))</f>
        <v>47</v>
      </c>
      <c r="W58" s="19">
        <f aca="true" t="shared" si="17" ref="W58:W63">IF(COUNT(L58,V58)&gt;0,SUM(L58,V58),0)</f>
        <v>98</v>
      </c>
    </row>
    <row r="59" spans="1:23" ht="12.75">
      <c r="A59" s="30">
        <v>2</v>
      </c>
      <c r="B59" s="20" t="s">
        <v>40</v>
      </c>
      <c r="C59" s="17">
        <v>7</v>
      </c>
      <c r="D59" s="17">
        <v>7</v>
      </c>
      <c r="E59" s="17">
        <v>3</v>
      </c>
      <c r="F59" s="17">
        <v>7</v>
      </c>
      <c r="G59" s="17">
        <v>5</v>
      </c>
      <c r="H59" s="17">
        <v>6</v>
      </c>
      <c r="I59" s="17">
        <v>6</v>
      </c>
      <c r="J59" s="17">
        <v>4</v>
      </c>
      <c r="K59" s="17">
        <v>5</v>
      </c>
      <c r="L59" s="18">
        <f t="shared" si="15"/>
        <v>50</v>
      </c>
      <c r="M59" s="17">
        <v>5</v>
      </c>
      <c r="N59" s="17">
        <v>4</v>
      </c>
      <c r="O59" s="17">
        <v>6</v>
      </c>
      <c r="P59" s="21">
        <v>4</v>
      </c>
      <c r="Q59" s="21">
        <v>5</v>
      </c>
      <c r="R59" s="21">
        <v>6</v>
      </c>
      <c r="S59" s="21">
        <v>3</v>
      </c>
      <c r="T59" s="21">
        <v>6</v>
      </c>
      <c r="U59" s="21">
        <v>7</v>
      </c>
      <c r="V59" s="18">
        <f t="shared" si="16"/>
        <v>46</v>
      </c>
      <c r="W59" s="19">
        <f t="shared" si="17"/>
        <v>96</v>
      </c>
    </row>
    <row r="60" spans="1:23" ht="12.75">
      <c r="A60" s="30">
        <v>3</v>
      </c>
      <c r="B60" s="20" t="s">
        <v>41</v>
      </c>
      <c r="C60" s="17">
        <v>4</v>
      </c>
      <c r="D60" s="17">
        <v>10</v>
      </c>
      <c r="E60" s="17">
        <v>5</v>
      </c>
      <c r="F60" s="17">
        <v>5</v>
      </c>
      <c r="G60" s="17">
        <v>5</v>
      </c>
      <c r="H60" s="17">
        <v>7</v>
      </c>
      <c r="I60" s="17">
        <v>6</v>
      </c>
      <c r="J60" s="17">
        <v>4</v>
      </c>
      <c r="K60" s="17">
        <v>5</v>
      </c>
      <c r="L60" s="18">
        <f t="shared" si="15"/>
        <v>51</v>
      </c>
      <c r="M60" s="17">
        <v>7</v>
      </c>
      <c r="N60" s="17">
        <v>5</v>
      </c>
      <c r="O60" s="17">
        <v>4</v>
      </c>
      <c r="P60" s="21">
        <v>5</v>
      </c>
      <c r="Q60" s="21">
        <v>7</v>
      </c>
      <c r="R60" s="21">
        <v>6</v>
      </c>
      <c r="S60" s="21">
        <v>3</v>
      </c>
      <c r="T60" s="21">
        <v>6</v>
      </c>
      <c r="U60" s="21">
        <v>6</v>
      </c>
      <c r="V60" s="18">
        <f t="shared" si="16"/>
        <v>49</v>
      </c>
      <c r="W60" s="19">
        <f t="shared" si="17"/>
        <v>100</v>
      </c>
    </row>
    <row r="61" spans="1:23" ht="12.75">
      <c r="A61" s="30">
        <v>4</v>
      </c>
      <c r="B61" s="22" t="s">
        <v>43</v>
      </c>
      <c r="C61" s="17">
        <v>4</v>
      </c>
      <c r="D61" s="17">
        <v>6</v>
      </c>
      <c r="E61" s="17">
        <v>7</v>
      </c>
      <c r="F61" s="17">
        <v>5</v>
      </c>
      <c r="G61" s="17">
        <v>5</v>
      </c>
      <c r="H61" s="17">
        <v>7</v>
      </c>
      <c r="I61" s="17">
        <v>6</v>
      </c>
      <c r="J61" s="17">
        <v>5</v>
      </c>
      <c r="K61" s="17">
        <v>6</v>
      </c>
      <c r="L61" s="18">
        <f t="shared" si="15"/>
        <v>51</v>
      </c>
      <c r="M61" s="17">
        <v>4</v>
      </c>
      <c r="N61" s="17">
        <v>3</v>
      </c>
      <c r="O61" s="17">
        <v>5</v>
      </c>
      <c r="P61" s="21">
        <v>7</v>
      </c>
      <c r="Q61" s="21">
        <v>6</v>
      </c>
      <c r="R61" s="21">
        <v>7</v>
      </c>
      <c r="S61" s="21">
        <v>3</v>
      </c>
      <c r="T61" s="21">
        <v>3</v>
      </c>
      <c r="U61" s="21">
        <v>5</v>
      </c>
      <c r="V61" s="18">
        <f t="shared" si="16"/>
        <v>43</v>
      </c>
      <c r="W61" s="19">
        <f t="shared" si="17"/>
        <v>94</v>
      </c>
    </row>
    <row r="62" spans="1:23" ht="12.75">
      <c r="A62" s="30">
        <v>5</v>
      </c>
      <c r="B62" s="20" t="s">
        <v>42</v>
      </c>
      <c r="C62" s="17">
        <v>5</v>
      </c>
      <c r="D62" s="17">
        <v>5</v>
      </c>
      <c r="E62" s="17">
        <v>5</v>
      </c>
      <c r="F62" s="17">
        <v>9</v>
      </c>
      <c r="G62" s="17">
        <v>5</v>
      </c>
      <c r="H62" s="17">
        <v>7</v>
      </c>
      <c r="I62" s="17">
        <v>7</v>
      </c>
      <c r="J62" s="17">
        <v>5</v>
      </c>
      <c r="K62" s="17">
        <v>7</v>
      </c>
      <c r="L62" s="18">
        <f t="shared" si="15"/>
        <v>55</v>
      </c>
      <c r="M62" s="17">
        <v>5</v>
      </c>
      <c r="N62" s="17">
        <v>5</v>
      </c>
      <c r="O62" s="17">
        <v>5</v>
      </c>
      <c r="P62" s="21">
        <v>4</v>
      </c>
      <c r="Q62" s="21">
        <v>5</v>
      </c>
      <c r="R62" s="21">
        <v>7</v>
      </c>
      <c r="S62" s="21">
        <v>5</v>
      </c>
      <c r="T62" s="21">
        <v>8</v>
      </c>
      <c r="U62" s="21">
        <v>5</v>
      </c>
      <c r="V62" s="18">
        <f t="shared" si="16"/>
        <v>49</v>
      </c>
      <c r="W62" s="19">
        <f t="shared" si="17"/>
        <v>104</v>
      </c>
    </row>
    <row r="63" spans="1:23" ht="12.75">
      <c r="A63" s="30">
        <v>6</v>
      </c>
      <c r="B63" s="20"/>
      <c r="C63" s="17">
        <v>9</v>
      </c>
      <c r="D63" s="17">
        <v>9</v>
      </c>
      <c r="E63" s="17">
        <v>9</v>
      </c>
      <c r="F63" s="17">
        <v>9</v>
      </c>
      <c r="G63" s="17">
        <v>9</v>
      </c>
      <c r="H63" s="17">
        <v>9</v>
      </c>
      <c r="I63" s="17">
        <v>9</v>
      </c>
      <c r="J63" s="17">
        <v>9</v>
      </c>
      <c r="K63" s="17">
        <v>9</v>
      </c>
      <c r="L63" s="18">
        <f t="shared" si="15"/>
        <v>81</v>
      </c>
      <c r="M63" s="17">
        <v>9</v>
      </c>
      <c r="N63" s="17">
        <v>9</v>
      </c>
      <c r="O63" s="17">
        <v>9</v>
      </c>
      <c r="P63" s="21">
        <v>9</v>
      </c>
      <c r="Q63" s="21">
        <v>9</v>
      </c>
      <c r="R63" s="21">
        <v>9</v>
      </c>
      <c r="S63" s="21">
        <v>9</v>
      </c>
      <c r="T63" s="21">
        <v>9</v>
      </c>
      <c r="U63" s="21">
        <v>9</v>
      </c>
      <c r="V63" s="18">
        <f t="shared" si="16"/>
        <v>81</v>
      </c>
      <c r="W63" s="19">
        <f t="shared" si="17"/>
        <v>162</v>
      </c>
    </row>
    <row r="64" spans="3:23" ht="12.75">
      <c r="C64" s="23"/>
      <c r="D64" s="23"/>
      <c r="E64" s="23"/>
      <c r="F64" s="23"/>
      <c r="G64" s="23"/>
      <c r="H64" s="23"/>
      <c r="I64" s="23"/>
      <c r="J64" s="23"/>
      <c r="K64" s="23"/>
      <c r="L64" s="24">
        <f>(SUM(L58:L63))-(MAX(L58:L63)+(LARGE(L58:L63,2)))</f>
        <v>203</v>
      </c>
      <c r="M64" s="23"/>
      <c r="N64" s="23"/>
      <c r="O64" s="23"/>
      <c r="V64" s="24"/>
      <c r="W64" s="24">
        <f>(SUM(W58:W63))-(MAX(W58:W63)+(LARGE(W58:W63,2)))</f>
        <v>388</v>
      </c>
    </row>
    <row r="65" spans="1:23" ht="12.75">
      <c r="A65" s="7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ht="12.75">
      <c r="A66" s="6" t="s">
        <v>0</v>
      </c>
      <c r="B66" s="12"/>
      <c r="C66" s="13">
        <v>1</v>
      </c>
      <c r="D66" s="13">
        <v>2</v>
      </c>
      <c r="E66" s="13">
        <v>3</v>
      </c>
      <c r="F66" s="13">
        <v>4</v>
      </c>
      <c r="G66" s="13">
        <v>5</v>
      </c>
      <c r="H66" s="13">
        <v>6</v>
      </c>
      <c r="I66" s="13">
        <v>7</v>
      </c>
      <c r="J66" s="13">
        <v>8</v>
      </c>
      <c r="K66" s="13">
        <v>9</v>
      </c>
      <c r="L66" s="13" t="s">
        <v>1</v>
      </c>
      <c r="M66" s="13">
        <v>10</v>
      </c>
      <c r="N66" s="13">
        <v>11</v>
      </c>
      <c r="O66" s="13">
        <v>12</v>
      </c>
      <c r="P66" s="13">
        <v>13</v>
      </c>
      <c r="Q66" s="13">
        <v>14</v>
      </c>
      <c r="R66" s="13">
        <v>15</v>
      </c>
      <c r="S66" s="13">
        <v>16</v>
      </c>
      <c r="T66" s="13">
        <v>17</v>
      </c>
      <c r="U66" s="13">
        <v>18</v>
      </c>
      <c r="V66" s="14" t="s">
        <v>2</v>
      </c>
      <c r="W66" s="15" t="s">
        <v>3</v>
      </c>
    </row>
    <row r="67" spans="1:23" ht="12.75">
      <c r="A67" s="30">
        <v>1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8">
        <f>IF(COUNTBLANK(C67:K67)&gt;0,"",SUM(C67:K67))</f>
      </c>
      <c r="M67" s="17"/>
      <c r="N67" s="17"/>
      <c r="O67" s="17"/>
      <c r="P67" s="17"/>
      <c r="Q67" s="17"/>
      <c r="R67" s="17"/>
      <c r="S67" s="17"/>
      <c r="T67" s="17"/>
      <c r="U67" s="17"/>
      <c r="V67" s="18">
        <f>IF(COUNTBLANK(M67:U67)&gt;0,"",SUM(M67:U67))</f>
      </c>
      <c r="W67" s="19">
        <f>IF(COUNT(L67,V67)&gt;0,SUM(L67,V67),0)</f>
        <v>0</v>
      </c>
    </row>
    <row r="68" spans="1:23" ht="12.75">
      <c r="A68" s="30">
        <v>2</v>
      </c>
      <c r="B68" s="20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21"/>
      <c r="Q68" s="21"/>
      <c r="R68" s="21"/>
      <c r="S68" s="21"/>
      <c r="T68" s="21"/>
      <c r="U68" s="21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3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4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5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(SUM(L67:L71))-(MAX(L67:L71))</f>
        <v>0</v>
      </c>
      <c r="M72" s="23"/>
      <c r="N72" s="23"/>
      <c r="O72" s="23"/>
      <c r="V72" s="24"/>
      <c r="W72" s="25">
        <f>IF(COUNT(W67:W71)=5,(SUM(W67:W71))-(MAX(W67:W71)),(IF(COUNT(W67:W71)=4,SUM(W67:W71),IF(COUNTBLANK(W67:W71)&gt;0,SUM(W67:W71),"DQ"))))</f>
        <v>0</v>
      </c>
    </row>
    <row r="73" spans="1:23" ht="12.75">
      <c r="A73" s="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1:23" ht="12.75">
      <c r="A79" s="30">
        <v>5</v>
      </c>
      <c r="B79" s="20"/>
      <c r="C79" s="17"/>
      <c r="D79" s="17"/>
      <c r="E79" s="17"/>
      <c r="F79" s="17"/>
      <c r="G79" s="17"/>
      <c r="H79" s="17"/>
      <c r="I79" s="17"/>
      <c r="J79" s="17"/>
      <c r="K79" s="17"/>
      <c r="L79" s="18">
        <f>IF(COUNTBLANK(C79:K79)&gt;0,"",SUM(C79:K79))</f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f>IF(COUNTBLANK(M79:U79)&gt;0,"",SUM(M79:U79))</f>
      </c>
      <c r="W79" s="19">
        <f>IF(COUNT(L79,V79)&gt;0,SUM(L79,V79),0)</f>
        <v>0</v>
      </c>
    </row>
    <row r="80" spans="3:23" ht="12.75">
      <c r="C80" s="23"/>
      <c r="D80" s="23"/>
      <c r="E80" s="23"/>
      <c r="F80" s="23"/>
      <c r="G80" s="23"/>
      <c r="H80" s="23"/>
      <c r="I80" s="23"/>
      <c r="J80" s="23"/>
      <c r="K80" s="23"/>
      <c r="L80" s="24">
        <f>(SUM(L75:L79))-(MAX(L75:L79))</f>
        <v>0</v>
      </c>
      <c r="M80" s="23"/>
      <c r="N80" s="23"/>
      <c r="O80" s="23"/>
      <c r="V80" s="24"/>
      <c r="W80" s="25">
        <f>IF(COUNT(W75:W79)=5,(SUM(W75:W79))-(MAX(W75:W79)),(IF(COUNT(W75:W79)=4,SUM(W75:W79),IF(COUNTBLANK(W75:W79)&gt;0,SUM(W75:W79),"DQ"))))</f>
        <v>0</v>
      </c>
    </row>
    <row r="81" spans="1:23" ht="12.75">
      <c r="A81" s="7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ht="12.75">
      <c r="A82" s="6" t="s">
        <v>0</v>
      </c>
      <c r="B82" s="12"/>
      <c r="C82" s="13">
        <v>1</v>
      </c>
      <c r="D82" s="13">
        <v>2</v>
      </c>
      <c r="E82" s="13">
        <v>3</v>
      </c>
      <c r="F82" s="13">
        <v>4</v>
      </c>
      <c r="G82" s="13">
        <v>5</v>
      </c>
      <c r="H82" s="13">
        <v>6</v>
      </c>
      <c r="I82" s="13">
        <v>7</v>
      </c>
      <c r="J82" s="13">
        <v>8</v>
      </c>
      <c r="K82" s="13">
        <v>9</v>
      </c>
      <c r="L82" s="13" t="s">
        <v>1</v>
      </c>
      <c r="M82" s="13">
        <v>10</v>
      </c>
      <c r="N82" s="13">
        <v>11</v>
      </c>
      <c r="O82" s="13">
        <v>12</v>
      </c>
      <c r="P82" s="13">
        <v>13</v>
      </c>
      <c r="Q82" s="13">
        <v>14</v>
      </c>
      <c r="R82" s="13">
        <v>15</v>
      </c>
      <c r="S82" s="13">
        <v>16</v>
      </c>
      <c r="T82" s="13">
        <v>17</v>
      </c>
      <c r="U82" s="13">
        <v>18</v>
      </c>
      <c r="V82" s="14" t="s">
        <v>2</v>
      </c>
      <c r="W82" s="15" t="s">
        <v>3</v>
      </c>
    </row>
    <row r="83" spans="1:23" ht="12.75">
      <c r="A83" s="30">
        <v>1</v>
      </c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17"/>
      <c r="Q83" s="17"/>
      <c r="R83" s="17"/>
      <c r="S83" s="17"/>
      <c r="T83" s="17"/>
      <c r="U83" s="17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2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3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1:23" ht="12.75">
      <c r="A86" s="30">
        <v>4</v>
      </c>
      <c r="B86" s="20"/>
      <c r="C86" s="17"/>
      <c r="D86" s="17"/>
      <c r="E86" s="17"/>
      <c r="F86" s="17"/>
      <c r="G86" s="17"/>
      <c r="H86" s="17"/>
      <c r="I86" s="17"/>
      <c r="J86" s="17"/>
      <c r="K86" s="17"/>
      <c r="L86" s="18">
        <f>IF(COUNTBLANK(C86:K86)&gt;0,"",SUM(C86:K86))</f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f>IF(COUNTBLANK(M86:U86)&gt;0,"",SUM(M86:U86))</f>
      </c>
      <c r="W86" s="19">
        <f>IF(COUNT(L86,V86)&gt;0,SUM(L86,V86),0)</f>
        <v>0</v>
      </c>
    </row>
    <row r="87" spans="1:23" ht="12.75">
      <c r="A87" s="30">
        <v>5</v>
      </c>
      <c r="B87" s="20"/>
      <c r="C87" s="17"/>
      <c r="D87" s="17"/>
      <c r="E87" s="17"/>
      <c r="F87" s="17"/>
      <c r="G87" s="17"/>
      <c r="H87" s="17"/>
      <c r="I87" s="17"/>
      <c r="J87" s="17"/>
      <c r="K87" s="17"/>
      <c r="L87" s="18">
        <f>IF(COUNTBLANK(C87:K87)&gt;0,"",SUM(C87:K87))</f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f>IF(COUNTBLANK(M87:U87)&gt;0,"",SUM(M87:U87))</f>
      </c>
      <c r="W87" s="19">
        <f>IF(COUNT(L87,V87)&gt;0,SUM(L87,V87),0)</f>
        <v>0</v>
      </c>
    </row>
    <row r="88" spans="3:23" ht="12.75">
      <c r="C88" s="23"/>
      <c r="D88" s="23"/>
      <c r="E88" s="23"/>
      <c r="F88" s="23"/>
      <c r="G88" s="23"/>
      <c r="H88" s="23"/>
      <c r="I88" s="23"/>
      <c r="J88" s="23"/>
      <c r="K88" s="23"/>
      <c r="L88" s="24">
        <f>(SUM(L83:L87))-(MAX(L83:L87))</f>
        <v>0</v>
      </c>
      <c r="M88" s="23"/>
      <c r="N88" s="23"/>
      <c r="O88" s="23"/>
      <c r="V88" s="24"/>
      <c r="W88" s="25">
        <f>IF(COUNT(W83:W87)=5,(SUM(W83:W87))-(MAX(W83:W87)),(IF(COUNT(W83:W87)=4,SUM(W83:W87),IF(COUNTBLANK(W83:W87)&gt;0,SUM(W83:W87),"DQ"))))</f>
        <v>0</v>
      </c>
    </row>
    <row r="89" spans="1:23" ht="12.75">
      <c r="A89" s="7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ht="12.75">
      <c r="A90" s="6" t="s">
        <v>0</v>
      </c>
      <c r="B90" s="12"/>
      <c r="C90" s="13">
        <v>1</v>
      </c>
      <c r="D90" s="13">
        <v>2</v>
      </c>
      <c r="E90" s="13">
        <v>3</v>
      </c>
      <c r="F90" s="13">
        <v>4</v>
      </c>
      <c r="G90" s="13">
        <v>5</v>
      </c>
      <c r="H90" s="13">
        <v>6</v>
      </c>
      <c r="I90" s="13">
        <v>7</v>
      </c>
      <c r="J90" s="13">
        <v>8</v>
      </c>
      <c r="K90" s="13">
        <v>9</v>
      </c>
      <c r="L90" s="13" t="s">
        <v>1</v>
      </c>
      <c r="M90" s="13">
        <v>10</v>
      </c>
      <c r="N90" s="13">
        <v>11</v>
      </c>
      <c r="O90" s="13">
        <v>12</v>
      </c>
      <c r="P90" s="13">
        <v>13</v>
      </c>
      <c r="Q90" s="13">
        <v>14</v>
      </c>
      <c r="R90" s="13">
        <v>15</v>
      </c>
      <c r="S90" s="13">
        <v>16</v>
      </c>
      <c r="T90" s="13">
        <v>17</v>
      </c>
      <c r="U90" s="13">
        <v>18</v>
      </c>
      <c r="V90" s="14" t="s">
        <v>2</v>
      </c>
      <c r="W90" s="15" t="s">
        <v>3</v>
      </c>
    </row>
    <row r="91" spans="1:23" ht="12.75">
      <c r="A91" s="30">
        <v>1</v>
      </c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17"/>
      <c r="Q91" s="17"/>
      <c r="R91" s="17"/>
      <c r="S91" s="17"/>
      <c r="T91" s="17"/>
      <c r="U91" s="17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2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1:23" ht="12.75">
      <c r="A93" s="30">
        <v>3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.75">
      <c r="A94" s="30">
        <v>4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.75">
      <c r="A95" s="30">
        <v>5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3:23" ht="12.75">
      <c r="C96" s="23"/>
      <c r="D96" s="23"/>
      <c r="E96" s="23"/>
      <c r="F96" s="23"/>
      <c r="G96" s="23"/>
      <c r="H96" s="23"/>
      <c r="I96" s="23"/>
      <c r="J96" s="23"/>
      <c r="K96" s="23"/>
      <c r="L96" s="24">
        <f>(SUM(L91:L95))-(MAX(L91:L95))</f>
        <v>0</v>
      </c>
      <c r="M96" s="23"/>
      <c r="N96" s="23"/>
      <c r="O96" s="23"/>
      <c r="V96" s="24"/>
      <c r="W96" s="25">
        <f>IF(COUNT(W91:W95)=5,(SUM(W91:W95))-(MAX(W91:W95)),(IF(COUNT(W91:W95)=4,SUM(W91:W95),IF(COUNTBLANK(W91:W95)&gt;0,SUM(W91:W95),"DQ"))))</f>
        <v>0</v>
      </c>
    </row>
    <row r="97" spans="1:23" ht="12.75">
      <c r="A97" s="7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ht="12.75">
      <c r="A98" s="6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5"/>
    </row>
    <row r="99" spans="1:23" ht="12.75">
      <c r="A99" s="30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7"/>
      <c r="N99" s="17"/>
      <c r="O99" s="17"/>
      <c r="P99" s="17"/>
      <c r="Q99" s="17"/>
      <c r="R99" s="17"/>
      <c r="S99" s="17"/>
      <c r="T99" s="17"/>
      <c r="U99" s="17"/>
      <c r="V99" s="18"/>
      <c r="W99" s="19"/>
    </row>
    <row r="100" spans="1:23" ht="12.75">
      <c r="A100" s="30"/>
      <c r="B100" s="20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7"/>
      <c r="N100" s="17"/>
      <c r="O100" s="17"/>
      <c r="P100" s="21"/>
      <c r="Q100" s="21"/>
      <c r="R100" s="21"/>
      <c r="S100" s="21"/>
      <c r="T100" s="21"/>
      <c r="U100" s="21"/>
      <c r="V100" s="18"/>
      <c r="W100" s="19"/>
    </row>
    <row r="101" spans="1:23" ht="12.75">
      <c r="A101" s="30"/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21"/>
      <c r="Q101" s="21"/>
      <c r="R101" s="21"/>
      <c r="S101" s="21"/>
      <c r="T101" s="21"/>
      <c r="U101" s="21"/>
      <c r="V101" s="18"/>
      <c r="W101" s="19"/>
    </row>
    <row r="102" spans="1:23" ht="12.75">
      <c r="A102" s="30"/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  <c r="O102" s="17"/>
      <c r="P102" s="21"/>
      <c r="Q102" s="21"/>
      <c r="R102" s="21"/>
      <c r="S102" s="21"/>
      <c r="T102" s="21"/>
      <c r="U102" s="21"/>
      <c r="V102" s="18"/>
      <c r="W102" s="19"/>
    </row>
    <row r="103" spans="1:23" ht="12.75">
      <c r="A103" s="30"/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  <c r="O103" s="17"/>
      <c r="P103" s="21"/>
      <c r="Q103" s="21"/>
      <c r="R103" s="21"/>
      <c r="S103" s="21"/>
      <c r="T103" s="21"/>
      <c r="U103" s="21"/>
      <c r="V103" s="18"/>
      <c r="W103" s="19"/>
    </row>
    <row r="104" spans="3:23" ht="12.75">
      <c r="C104" s="23"/>
      <c r="D104" s="23"/>
      <c r="E104" s="23"/>
      <c r="F104" s="23"/>
      <c r="G104" s="23"/>
      <c r="H104" s="23"/>
      <c r="I104" s="23"/>
      <c r="J104" s="23"/>
      <c r="K104" s="23"/>
      <c r="L104" s="24"/>
      <c r="M104" s="23"/>
      <c r="N104" s="23"/>
      <c r="O104" s="23"/>
      <c r="V104" s="24"/>
      <c r="W104" s="25"/>
    </row>
    <row r="105" spans="1:23" ht="12.75">
      <c r="A105" s="7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ht="12.75">
      <c r="A106" s="6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  <c r="W106" s="15"/>
    </row>
    <row r="107" spans="1:23" ht="12.75">
      <c r="A107" s="30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9"/>
    </row>
    <row r="108" spans="1:23" ht="12.75">
      <c r="A108" s="30"/>
      <c r="B108" s="20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  <c r="O108" s="17"/>
      <c r="P108" s="21"/>
      <c r="Q108" s="21"/>
      <c r="R108" s="21"/>
      <c r="S108" s="21"/>
      <c r="T108" s="21"/>
      <c r="U108" s="21"/>
      <c r="V108" s="18"/>
      <c r="W108" s="19"/>
    </row>
    <row r="109" spans="1:23" ht="12.75">
      <c r="A109" s="30"/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7"/>
      <c r="N109" s="17"/>
      <c r="O109" s="17"/>
      <c r="P109" s="21"/>
      <c r="Q109" s="21"/>
      <c r="R109" s="21"/>
      <c r="S109" s="21"/>
      <c r="T109" s="21"/>
      <c r="U109" s="21"/>
      <c r="V109" s="18"/>
      <c r="W109" s="19"/>
    </row>
    <row r="110" spans="1:23" ht="12.75">
      <c r="A110" s="30"/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21"/>
      <c r="Q110" s="21"/>
      <c r="R110" s="21"/>
      <c r="S110" s="21"/>
      <c r="T110" s="21"/>
      <c r="U110" s="21"/>
      <c r="V110" s="18"/>
      <c r="W110" s="19"/>
    </row>
    <row r="111" spans="1:23" ht="12.75">
      <c r="A111" s="30"/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7"/>
      <c r="N111" s="17"/>
      <c r="O111" s="17"/>
      <c r="P111" s="21"/>
      <c r="Q111" s="21"/>
      <c r="R111" s="21"/>
      <c r="S111" s="21"/>
      <c r="T111" s="21"/>
      <c r="U111" s="21"/>
      <c r="V111" s="18"/>
      <c r="W111" s="19"/>
    </row>
    <row r="112" spans="3:23" ht="12.75">
      <c r="C112" s="23"/>
      <c r="D112" s="23"/>
      <c r="E112" s="23"/>
      <c r="F112" s="23"/>
      <c r="G112" s="23"/>
      <c r="H112" s="23"/>
      <c r="I112" s="23"/>
      <c r="J112" s="23"/>
      <c r="K112" s="23"/>
      <c r="L112" s="24"/>
      <c r="M112" s="23"/>
      <c r="N112" s="23"/>
      <c r="O112" s="23"/>
      <c r="V112" s="24"/>
      <c r="W112" s="25"/>
    </row>
    <row r="113" spans="1:23" ht="12.75">
      <c r="A113" s="7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ht="12.75">
      <c r="A114" s="6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4"/>
      <c r="W114" s="15"/>
    </row>
    <row r="115" spans="1:23" ht="12.75">
      <c r="A115" s="30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7"/>
      <c r="N115" s="17"/>
      <c r="O115" s="17"/>
      <c r="P115" s="17"/>
      <c r="Q115" s="17"/>
      <c r="R115" s="17"/>
      <c r="S115" s="17"/>
      <c r="T115" s="17"/>
      <c r="U115" s="17"/>
      <c r="V115" s="18"/>
      <c r="W115" s="19"/>
    </row>
    <row r="116" spans="1:23" ht="12.75">
      <c r="A116" s="30"/>
      <c r="B116" s="20"/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17"/>
      <c r="N116" s="17"/>
      <c r="O116" s="17"/>
      <c r="P116" s="21"/>
      <c r="Q116" s="21"/>
      <c r="R116" s="21"/>
      <c r="S116" s="21"/>
      <c r="T116" s="21"/>
      <c r="U116" s="21"/>
      <c r="V116" s="18"/>
      <c r="W116" s="19"/>
    </row>
    <row r="117" spans="1:23" ht="12.75">
      <c r="A117" s="30"/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21"/>
      <c r="Q117" s="21"/>
      <c r="R117" s="21"/>
      <c r="S117" s="21"/>
      <c r="T117" s="21"/>
      <c r="U117" s="21"/>
      <c r="V117" s="18"/>
      <c r="W117" s="19"/>
    </row>
    <row r="118" spans="1:23" ht="12.75">
      <c r="A118" s="30"/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7"/>
      <c r="N118" s="17"/>
      <c r="O118" s="17"/>
      <c r="P118" s="21"/>
      <c r="Q118" s="21"/>
      <c r="R118" s="21"/>
      <c r="S118" s="21"/>
      <c r="T118" s="21"/>
      <c r="U118" s="21"/>
      <c r="V118" s="18"/>
      <c r="W118" s="19"/>
    </row>
    <row r="119" spans="1:23" ht="12.75">
      <c r="A119" s="30"/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7"/>
      <c r="N119" s="17"/>
      <c r="O119" s="17"/>
      <c r="P119" s="21"/>
      <c r="Q119" s="21"/>
      <c r="R119" s="21"/>
      <c r="S119" s="21"/>
      <c r="T119" s="21"/>
      <c r="U119" s="21"/>
      <c r="V119" s="18"/>
      <c r="W119" s="19"/>
    </row>
    <row r="120" spans="3:23" ht="12.75">
      <c r="C120" s="23"/>
      <c r="D120" s="23"/>
      <c r="E120" s="23"/>
      <c r="F120" s="23"/>
      <c r="G120" s="23"/>
      <c r="H120" s="23"/>
      <c r="I120" s="23"/>
      <c r="J120" s="23"/>
      <c r="K120" s="23"/>
      <c r="L120" s="24"/>
      <c r="M120" s="23"/>
      <c r="N120" s="23"/>
      <c r="O120" s="23"/>
      <c r="V120" s="24"/>
      <c r="W120" s="25"/>
    </row>
    <row r="121" spans="1:23" ht="12.75">
      <c r="A121" s="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ht="12.75">
      <c r="A122" s="6"/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4"/>
      <c r="W122" s="15"/>
    </row>
    <row r="123" spans="1:23" ht="12.75">
      <c r="A123" s="30"/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8"/>
      <c r="M123" s="17"/>
      <c r="N123" s="17"/>
      <c r="O123" s="17"/>
      <c r="P123" s="17"/>
      <c r="Q123" s="17"/>
      <c r="R123" s="17"/>
      <c r="S123" s="17"/>
      <c r="T123" s="17"/>
      <c r="U123" s="17"/>
      <c r="V123" s="18"/>
      <c r="W123" s="19"/>
    </row>
    <row r="124" spans="1:23" ht="12.75">
      <c r="A124" s="30"/>
      <c r="B124" s="20"/>
      <c r="C124" s="17"/>
      <c r="D124" s="17"/>
      <c r="E124" s="17"/>
      <c r="F124" s="17"/>
      <c r="G124" s="17"/>
      <c r="H124" s="17"/>
      <c r="I124" s="17"/>
      <c r="J124" s="17"/>
      <c r="K124" s="17"/>
      <c r="L124" s="18"/>
      <c r="M124" s="17"/>
      <c r="N124" s="17"/>
      <c r="O124" s="17"/>
      <c r="P124" s="21"/>
      <c r="Q124" s="21"/>
      <c r="R124" s="21"/>
      <c r="S124" s="21"/>
      <c r="T124" s="21"/>
      <c r="U124" s="21"/>
      <c r="V124" s="18"/>
      <c r="W124" s="19"/>
    </row>
    <row r="125" spans="1:23" ht="12.75">
      <c r="A125" s="30"/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/>
      <c r="M125" s="17"/>
      <c r="N125" s="17"/>
      <c r="O125" s="17"/>
      <c r="P125" s="21"/>
      <c r="Q125" s="21"/>
      <c r="R125" s="21"/>
      <c r="S125" s="21"/>
      <c r="T125" s="21"/>
      <c r="U125" s="21"/>
      <c r="V125" s="18"/>
      <c r="W125" s="19"/>
    </row>
    <row r="126" spans="1:23" ht="12.75">
      <c r="A126" s="30"/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/>
      <c r="M126" s="17"/>
      <c r="N126" s="17"/>
      <c r="O126" s="17"/>
      <c r="P126" s="21"/>
      <c r="Q126" s="21"/>
      <c r="R126" s="21"/>
      <c r="S126" s="21"/>
      <c r="T126" s="21"/>
      <c r="U126" s="21"/>
      <c r="V126" s="18"/>
      <c r="W126" s="19"/>
    </row>
    <row r="127" spans="1:23" ht="12.75">
      <c r="A127" s="30"/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M127" s="17"/>
      <c r="N127" s="17"/>
      <c r="O127" s="17"/>
      <c r="P127" s="21"/>
      <c r="Q127" s="21"/>
      <c r="R127" s="21"/>
      <c r="S127" s="21"/>
      <c r="T127" s="21"/>
      <c r="U127" s="21"/>
      <c r="V127" s="18"/>
      <c r="W127" s="19"/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/>
      <c r="M128" s="23"/>
      <c r="N128" s="23"/>
      <c r="O128" s="23"/>
      <c r="V128" s="24"/>
      <c r="W128" s="25"/>
    </row>
    <row r="129" spans="1:23" ht="12.75">
      <c r="A129" s="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4"/>
      <c r="W130" s="15"/>
    </row>
    <row r="131" spans="1:23" ht="12.75">
      <c r="A131" s="30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9"/>
    </row>
    <row r="132" spans="1:23" ht="12.75">
      <c r="A132" s="30"/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/>
      <c r="M132" s="17"/>
      <c r="N132" s="17"/>
      <c r="O132" s="17"/>
      <c r="P132" s="21"/>
      <c r="Q132" s="21"/>
      <c r="R132" s="21"/>
      <c r="S132" s="21"/>
      <c r="T132" s="21"/>
      <c r="U132" s="21"/>
      <c r="V132" s="18"/>
      <c r="W132" s="19"/>
    </row>
    <row r="133" spans="1:23" ht="12.75">
      <c r="A133" s="30"/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7"/>
      <c r="N133" s="17"/>
      <c r="O133" s="17"/>
      <c r="P133" s="21"/>
      <c r="Q133" s="21"/>
      <c r="R133" s="21"/>
      <c r="S133" s="21"/>
      <c r="T133" s="21"/>
      <c r="U133" s="21"/>
      <c r="V133" s="18"/>
      <c r="W133" s="19"/>
    </row>
    <row r="134" spans="1:23" ht="12.75">
      <c r="A134" s="30"/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17"/>
      <c r="N134" s="17"/>
      <c r="O134" s="17"/>
      <c r="P134" s="21"/>
      <c r="Q134" s="21"/>
      <c r="R134" s="21"/>
      <c r="S134" s="21"/>
      <c r="T134" s="21"/>
      <c r="U134" s="21"/>
      <c r="V134" s="18"/>
      <c r="W134" s="19"/>
    </row>
    <row r="135" spans="1:23" ht="12.75">
      <c r="A135" s="30"/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/>
      <c r="M135" s="17"/>
      <c r="N135" s="17"/>
      <c r="O135" s="17"/>
      <c r="P135" s="21"/>
      <c r="Q135" s="21"/>
      <c r="R135" s="21"/>
      <c r="S135" s="21"/>
      <c r="T135" s="21"/>
      <c r="U135" s="21"/>
      <c r="V135" s="18"/>
      <c r="W135" s="19"/>
    </row>
    <row r="136" spans="3:23" ht="12.75">
      <c r="C136" s="23"/>
      <c r="D136" s="23"/>
      <c r="E136" s="23"/>
      <c r="F136" s="23"/>
      <c r="G136" s="23"/>
      <c r="H136" s="23"/>
      <c r="I136" s="23"/>
      <c r="J136" s="23"/>
      <c r="K136" s="23"/>
      <c r="L136" s="24"/>
      <c r="M136" s="23"/>
      <c r="N136" s="23"/>
      <c r="O136" s="23"/>
      <c r="V136" s="24"/>
      <c r="W136" s="25"/>
    </row>
    <row r="137" spans="1:23" ht="12.75">
      <c r="A137" s="7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ht="12.75">
      <c r="A138" s="6"/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4"/>
      <c r="W138" s="15"/>
    </row>
    <row r="139" spans="1:23" ht="12.75">
      <c r="A139" s="30"/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8"/>
      <c r="M139" s="17"/>
      <c r="N139" s="17"/>
      <c r="O139" s="17"/>
      <c r="P139" s="17"/>
      <c r="Q139" s="17"/>
      <c r="R139" s="17"/>
      <c r="S139" s="17"/>
      <c r="T139" s="17"/>
      <c r="U139" s="17"/>
      <c r="V139" s="18"/>
      <c r="W139" s="19"/>
    </row>
    <row r="140" spans="1:23" ht="12.75">
      <c r="A140" s="30"/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/>
      <c r="M140" s="17"/>
      <c r="N140" s="17"/>
      <c r="O140" s="17"/>
      <c r="P140" s="21"/>
      <c r="Q140" s="21"/>
      <c r="R140" s="21"/>
      <c r="S140" s="21"/>
      <c r="T140" s="21"/>
      <c r="U140" s="21"/>
      <c r="V140" s="18"/>
      <c r="W140" s="19"/>
    </row>
    <row r="141" spans="1:23" ht="12.75">
      <c r="A141" s="30"/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21"/>
      <c r="Q141" s="21"/>
      <c r="R141" s="21"/>
      <c r="S141" s="21"/>
      <c r="T141" s="21"/>
      <c r="U141" s="21"/>
      <c r="V141" s="18"/>
      <c r="W141" s="19"/>
    </row>
    <row r="142" spans="1:23" ht="12.75">
      <c r="A142" s="30"/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/>
      <c r="M142" s="17"/>
      <c r="N142" s="17"/>
      <c r="O142" s="17"/>
      <c r="P142" s="21"/>
      <c r="Q142" s="21"/>
      <c r="R142" s="21"/>
      <c r="S142" s="21"/>
      <c r="T142" s="21"/>
      <c r="U142" s="21"/>
      <c r="V142" s="18"/>
      <c r="W142" s="19"/>
    </row>
    <row r="143" spans="1:23" ht="12.75">
      <c r="A143" s="30"/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/>
      <c r="M143" s="17"/>
      <c r="N143" s="17"/>
      <c r="O143" s="17"/>
      <c r="P143" s="21"/>
      <c r="Q143" s="21"/>
      <c r="R143" s="21"/>
      <c r="S143" s="21"/>
      <c r="T143" s="21"/>
      <c r="U143" s="21"/>
      <c r="V143" s="18"/>
      <c r="W143" s="19"/>
    </row>
    <row r="144" spans="3:23" ht="12.75">
      <c r="C144" s="23"/>
      <c r="D144" s="23"/>
      <c r="E144" s="23"/>
      <c r="F144" s="23"/>
      <c r="G144" s="23"/>
      <c r="H144" s="23"/>
      <c r="I144" s="23"/>
      <c r="J144" s="23"/>
      <c r="K144" s="23"/>
      <c r="L144" s="24"/>
      <c r="M144" s="23"/>
      <c r="N144" s="23"/>
      <c r="O144" s="23"/>
      <c r="V144" s="24"/>
      <c r="W144" s="25"/>
    </row>
    <row r="145" spans="1:23" ht="12.75">
      <c r="A145" s="7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ht="12.75">
      <c r="A146" s="6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4"/>
      <c r="W146" s="15"/>
    </row>
    <row r="147" spans="1:23" ht="12.75">
      <c r="A147" s="30"/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8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W147" s="19"/>
    </row>
    <row r="148" spans="1:23" ht="12.75">
      <c r="A148" s="30"/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/>
      <c r="M148" s="17"/>
      <c r="N148" s="17"/>
      <c r="O148" s="17"/>
      <c r="P148" s="21"/>
      <c r="Q148" s="21"/>
      <c r="R148" s="21"/>
      <c r="S148" s="21"/>
      <c r="T148" s="21"/>
      <c r="U148" s="21"/>
      <c r="V148" s="18"/>
      <c r="W148" s="19"/>
    </row>
    <row r="149" spans="1:23" ht="12.75">
      <c r="A149" s="30"/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M149" s="17"/>
      <c r="N149" s="17"/>
      <c r="O149" s="17"/>
      <c r="P149" s="21"/>
      <c r="Q149" s="21"/>
      <c r="R149" s="21"/>
      <c r="S149" s="21"/>
      <c r="T149" s="21"/>
      <c r="U149" s="21"/>
      <c r="V149" s="18"/>
      <c r="W149" s="19"/>
    </row>
    <row r="150" spans="1:23" ht="12.75">
      <c r="A150" s="30"/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/>
      <c r="M150" s="17"/>
      <c r="N150" s="17"/>
      <c r="O150" s="17"/>
      <c r="P150" s="21"/>
      <c r="Q150" s="21"/>
      <c r="R150" s="21"/>
      <c r="S150" s="21"/>
      <c r="T150" s="21"/>
      <c r="U150" s="21"/>
      <c r="V150" s="18"/>
      <c r="W150" s="19"/>
    </row>
    <row r="151" spans="1:23" ht="12.75">
      <c r="A151" s="30"/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/>
      <c r="M151" s="17"/>
      <c r="N151" s="17"/>
      <c r="O151" s="17"/>
      <c r="P151" s="21"/>
      <c r="Q151" s="21"/>
      <c r="R151" s="21"/>
      <c r="S151" s="21"/>
      <c r="T151" s="21"/>
      <c r="U151" s="21"/>
      <c r="V151" s="18"/>
      <c r="W151" s="19"/>
    </row>
    <row r="152" spans="3:23" ht="12.75">
      <c r="C152" s="23"/>
      <c r="D152" s="23"/>
      <c r="E152" s="23"/>
      <c r="F152" s="23"/>
      <c r="G152" s="23"/>
      <c r="H152" s="23"/>
      <c r="I152" s="23"/>
      <c r="J152" s="23"/>
      <c r="K152" s="23"/>
      <c r="L152" s="24"/>
      <c r="M152" s="23"/>
      <c r="N152" s="23"/>
      <c r="O152" s="23"/>
      <c r="V152" s="24"/>
      <c r="W152" s="25"/>
    </row>
    <row r="153" spans="1:23" ht="12.75">
      <c r="A153" s="7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ht="12.75">
      <c r="A154" s="6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4"/>
      <c r="W154" s="15"/>
    </row>
    <row r="155" spans="1:23" ht="12.75">
      <c r="A155" s="30"/>
      <c r="B155" s="16"/>
      <c r="C155" s="17"/>
      <c r="D155" s="17"/>
      <c r="E155" s="17"/>
      <c r="F155" s="17"/>
      <c r="G155" s="17"/>
      <c r="H155" s="17"/>
      <c r="I155" s="17"/>
      <c r="J155" s="17"/>
      <c r="K155" s="17"/>
      <c r="L155" s="18"/>
      <c r="M155" s="17"/>
      <c r="N155" s="17"/>
      <c r="O155" s="17"/>
      <c r="P155" s="17"/>
      <c r="Q155" s="17"/>
      <c r="R155" s="17"/>
      <c r="S155" s="17"/>
      <c r="T155" s="17"/>
      <c r="U155" s="17"/>
      <c r="V155" s="18"/>
      <c r="W155" s="19"/>
    </row>
    <row r="156" spans="1:23" ht="12.75">
      <c r="A156" s="30"/>
      <c r="B156" s="20"/>
      <c r="C156" s="17"/>
      <c r="D156" s="17"/>
      <c r="E156" s="17"/>
      <c r="F156" s="17"/>
      <c r="G156" s="17"/>
      <c r="H156" s="17"/>
      <c r="I156" s="17"/>
      <c r="J156" s="17"/>
      <c r="K156" s="17"/>
      <c r="L156" s="18"/>
      <c r="M156" s="17"/>
      <c r="N156" s="17"/>
      <c r="O156" s="17"/>
      <c r="P156" s="21"/>
      <c r="Q156" s="21"/>
      <c r="R156" s="21"/>
      <c r="S156" s="21"/>
      <c r="T156" s="21"/>
      <c r="U156" s="21"/>
      <c r="V156" s="18"/>
      <c r="W156" s="19"/>
    </row>
    <row r="157" spans="1:23" ht="12.75">
      <c r="A157" s="30"/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17"/>
      <c r="N157" s="17"/>
      <c r="O157" s="17"/>
      <c r="P157" s="21"/>
      <c r="Q157" s="21"/>
      <c r="R157" s="21"/>
      <c r="S157" s="21"/>
      <c r="T157" s="21"/>
      <c r="U157" s="21"/>
      <c r="V157" s="18"/>
      <c r="W157" s="19"/>
    </row>
    <row r="158" spans="1:23" ht="12.75">
      <c r="A158" s="30"/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/>
      <c r="M158" s="17"/>
      <c r="N158" s="17"/>
      <c r="O158" s="17"/>
      <c r="P158" s="21"/>
      <c r="Q158" s="21"/>
      <c r="R158" s="21"/>
      <c r="S158" s="21"/>
      <c r="T158" s="21"/>
      <c r="U158" s="21"/>
      <c r="V158" s="18"/>
      <c r="W158" s="19"/>
    </row>
    <row r="159" spans="1:23" ht="12.75">
      <c r="A159" s="30"/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7"/>
      <c r="N159" s="17"/>
      <c r="O159" s="17"/>
      <c r="P159" s="21"/>
      <c r="Q159" s="21"/>
      <c r="R159" s="21"/>
      <c r="S159" s="21"/>
      <c r="T159" s="21"/>
      <c r="U159" s="21"/>
      <c r="V159" s="18"/>
      <c r="W159" s="19"/>
    </row>
    <row r="160" spans="3:23" ht="12.75">
      <c r="C160" s="23"/>
      <c r="D160" s="23"/>
      <c r="E160" s="23"/>
      <c r="F160" s="23"/>
      <c r="G160" s="23"/>
      <c r="H160" s="23"/>
      <c r="I160" s="23"/>
      <c r="J160" s="23"/>
      <c r="K160" s="23"/>
      <c r="L160" s="24"/>
      <c r="M160" s="23"/>
      <c r="N160" s="23"/>
      <c r="O160" s="23"/>
      <c r="V160" s="24"/>
      <c r="W160" s="25"/>
    </row>
    <row r="161" spans="1:23" ht="12.75">
      <c r="A161" s="7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ht="12.75">
      <c r="A162" s="6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4"/>
      <c r="W162" s="15"/>
    </row>
    <row r="163" spans="1:23" ht="12.75">
      <c r="A163" s="30"/>
      <c r="B163" s="16"/>
      <c r="C163" s="17"/>
      <c r="D163" s="17"/>
      <c r="E163" s="17"/>
      <c r="F163" s="17"/>
      <c r="G163" s="17"/>
      <c r="H163" s="17"/>
      <c r="I163" s="17"/>
      <c r="J163" s="17"/>
      <c r="K163" s="17"/>
      <c r="L163" s="18"/>
      <c r="M163" s="17"/>
      <c r="N163" s="17"/>
      <c r="O163" s="17"/>
      <c r="P163" s="17"/>
      <c r="Q163" s="17"/>
      <c r="R163" s="17"/>
      <c r="S163" s="17"/>
      <c r="T163" s="17"/>
      <c r="U163" s="17"/>
      <c r="V163" s="18"/>
      <c r="W163" s="19"/>
    </row>
    <row r="164" spans="1:23" ht="12.75">
      <c r="A164" s="30"/>
      <c r="B164" s="20"/>
      <c r="C164" s="17"/>
      <c r="D164" s="17"/>
      <c r="E164" s="17"/>
      <c r="F164" s="17"/>
      <c r="G164" s="17"/>
      <c r="H164" s="17"/>
      <c r="I164" s="17"/>
      <c r="J164" s="17"/>
      <c r="K164" s="17"/>
      <c r="L164" s="18"/>
      <c r="M164" s="17"/>
      <c r="N164" s="17"/>
      <c r="O164" s="17"/>
      <c r="P164" s="21"/>
      <c r="Q164" s="21"/>
      <c r="R164" s="21"/>
      <c r="S164" s="21"/>
      <c r="T164" s="21"/>
      <c r="U164" s="21"/>
      <c r="V164" s="18"/>
      <c r="W164" s="19"/>
    </row>
    <row r="165" spans="1:23" ht="12.75">
      <c r="A165" s="30"/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/>
      <c r="M165" s="17"/>
      <c r="N165" s="17"/>
      <c r="O165" s="17"/>
      <c r="P165" s="21"/>
      <c r="Q165" s="21"/>
      <c r="R165" s="21"/>
      <c r="S165" s="21"/>
      <c r="T165" s="21"/>
      <c r="U165" s="21"/>
      <c r="V165" s="18"/>
      <c r="W165" s="19"/>
    </row>
    <row r="166" spans="1:23" ht="12.75">
      <c r="A166" s="30"/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/>
      <c r="M166" s="17"/>
      <c r="N166" s="17"/>
      <c r="O166" s="17"/>
      <c r="P166" s="21"/>
      <c r="Q166" s="21"/>
      <c r="R166" s="21"/>
      <c r="S166" s="21"/>
      <c r="T166" s="21"/>
      <c r="U166" s="21"/>
      <c r="V166" s="18"/>
      <c r="W166" s="19"/>
    </row>
    <row r="167" spans="1:23" ht="12.75">
      <c r="A167" s="30"/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/>
      <c r="M167" s="17"/>
      <c r="N167" s="17"/>
      <c r="O167" s="17"/>
      <c r="P167" s="21"/>
      <c r="Q167" s="21"/>
      <c r="R167" s="21"/>
      <c r="S167" s="21"/>
      <c r="T167" s="21"/>
      <c r="U167" s="21"/>
      <c r="V167" s="18"/>
      <c r="W167" s="19"/>
    </row>
    <row r="168" spans="3:23" ht="12.75">
      <c r="C168" s="23"/>
      <c r="D168" s="23"/>
      <c r="E168" s="23"/>
      <c r="F168" s="23"/>
      <c r="G168" s="23"/>
      <c r="H168" s="23"/>
      <c r="I168" s="23"/>
      <c r="J168" s="23"/>
      <c r="K168" s="23"/>
      <c r="L168" s="24"/>
      <c r="M168" s="23"/>
      <c r="N168" s="23"/>
      <c r="O168" s="23"/>
      <c r="V168" s="24"/>
      <c r="W168" s="25"/>
    </row>
    <row r="169" spans="1:23" ht="12.75">
      <c r="A169" s="7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ht="12.75">
      <c r="A170" s="6"/>
      <c r="B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4"/>
      <c r="W170" s="15"/>
    </row>
    <row r="171" spans="1:23" ht="12.75">
      <c r="A171" s="30"/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8"/>
      <c r="M171" s="17"/>
      <c r="N171" s="17"/>
      <c r="O171" s="17"/>
      <c r="P171" s="17"/>
      <c r="Q171" s="17"/>
      <c r="R171" s="17"/>
      <c r="S171" s="17"/>
      <c r="T171" s="17"/>
      <c r="U171" s="17"/>
      <c r="V171" s="18"/>
      <c r="W171" s="19"/>
    </row>
    <row r="172" spans="1:23" ht="12.75">
      <c r="A172" s="30"/>
      <c r="B172" s="20"/>
      <c r="C172" s="17"/>
      <c r="D172" s="17"/>
      <c r="E172" s="17"/>
      <c r="F172" s="17"/>
      <c r="G172" s="17"/>
      <c r="H172" s="17"/>
      <c r="I172" s="17"/>
      <c r="J172" s="17"/>
      <c r="K172" s="17"/>
      <c r="L172" s="18"/>
      <c r="M172" s="17"/>
      <c r="N172" s="17"/>
      <c r="O172" s="17"/>
      <c r="P172" s="21"/>
      <c r="Q172" s="21"/>
      <c r="R172" s="21"/>
      <c r="S172" s="21"/>
      <c r="T172" s="21"/>
      <c r="U172" s="21"/>
      <c r="V172" s="18"/>
      <c r="W172" s="19"/>
    </row>
    <row r="173" spans="1:23" ht="12.75">
      <c r="A173" s="30"/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/>
      <c r="M173" s="17"/>
      <c r="N173" s="17"/>
      <c r="O173" s="17"/>
      <c r="P173" s="21"/>
      <c r="Q173" s="21"/>
      <c r="R173" s="21"/>
      <c r="S173" s="21"/>
      <c r="T173" s="21"/>
      <c r="U173" s="21"/>
      <c r="V173" s="18"/>
      <c r="W173" s="19"/>
    </row>
    <row r="174" spans="1:23" ht="12.75">
      <c r="A174" s="30"/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/>
      <c r="M174" s="17"/>
      <c r="N174" s="17"/>
      <c r="O174" s="17"/>
      <c r="P174" s="21"/>
      <c r="Q174" s="21"/>
      <c r="R174" s="21"/>
      <c r="S174" s="21"/>
      <c r="T174" s="21"/>
      <c r="U174" s="21"/>
      <c r="V174" s="18"/>
      <c r="W174" s="19"/>
    </row>
    <row r="175" spans="1:23" ht="12.75">
      <c r="A175" s="30"/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/>
      <c r="M175" s="17"/>
      <c r="N175" s="17"/>
      <c r="O175" s="17"/>
      <c r="P175" s="21"/>
      <c r="Q175" s="21"/>
      <c r="R175" s="21"/>
      <c r="S175" s="21"/>
      <c r="T175" s="21"/>
      <c r="U175" s="21"/>
      <c r="V175" s="18"/>
      <c r="W175" s="19"/>
    </row>
    <row r="176" spans="3:23" ht="12.75">
      <c r="C176" s="23"/>
      <c r="D176" s="23"/>
      <c r="E176" s="23"/>
      <c r="F176" s="23"/>
      <c r="G176" s="23"/>
      <c r="H176" s="23"/>
      <c r="I176" s="23"/>
      <c r="J176" s="23"/>
      <c r="K176" s="23"/>
      <c r="L176" s="24"/>
      <c r="M176" s="23"/>
      <c r="N176" s="23"/>
      <c r="O176" s="23"/>
      <c r="V176" s="24"/>
      <c r="W176" s="25"/>
    </row>
    <row r="177" spans="1:23" ht="12.75">
      <c r="A177" s="7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ht="12.75">
      <c r="A178" s="6"/>
      <c r="B178" s="1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4"/>
      <c r="W178" s="15"/>
    </row>
    <row r="179" spans="1:23" ht="12.75">
      <c r="A179" s="30"/>
      <c r="B179" s="16"/>
      <c r="C179" s="17"/>
      <c r="D179" s="17"/>
      <c r="E179" s="17"/>
      <c r="F179" s="17"/>
      <c r="G179" s="17"/>
      <c r="H179" s="17"/>
      <c r="I179" s="17"/>
      <c r="J179" s="17"/>
      <c r="K179" s="17"/>
      <c r="L179" s="18"/>
      <c r="M179" s="17"/>
      <c r="N179" s="17"/>
      <c r="O179" s="17"/>
      <c r="P179" s="17"/>
      <c r="Q179" s="17"/>
      <c r="R179" s="17"/>
      <c r="S179" s="17"/>
      <c r="T179" s="17"/>
      <c r="U179" s="17"/>
      <c r="V179" s="18"/>
      <c r="W179" s="19"/>
    </row>
    <row r="180" spans="1:23" ht="12.75">
      <c r="A180" s="30"/>
      <c r="B180" s="20"/>
      <c r="C180" s="17"/>
      <c r="D180" s="17"/>
      <c r="E180" s="17"/>
      <c r="F180" s="17"/>
      <c r="G180" s="17"/>
      <c r="H180" s="17"/>
      <c r="I180" s="17"/>
      <c r="J180" s="17"/>
      <c r="K180" s="17"/>
      <c r="L180" s="18"/>
      <c r="M180" s="17"/>
      <c r="N180" s="17"/>
      <c r="O180" s="17"/>
      <c r="P180" s="21"/>
      <c r="Q180" s="21"/>
      <c r="R180" s="21"/>
      <c r="S180" s="21"/>
      <c r="T180" s="21"/>
      <c r="U180" s="21"/>
      <c r="V180" s="18"/>
      <c r="W180" s="19"/>
    </row>
    <row r="181" spans="1:23" ht="12.75">
      <c r="A181" s="30"/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/>
      <c r="M181" s="17"/>
      <c r="N181" s="17"/>
      <c r="O181" s="17"/>
      <c r="P181" s="21"/>
      <c r="Q181" s="21"/>
      <c r="R181" s="21"/>
      <c r="S181" s="21"/>
      <c r="T181" s="21"/>
      <c r="U181" s="21"/>
      <c r="V181" s="18"/>
      <c r="W181" s="19"/>
    </row>
    <row r="182" spans="1:23" ht="12.75">
      <c r="A182" s="30"/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/>
      <c r="M182" s="17"/>
      <c r="N182" s="17"/>
      <c r="O182" s="17"/>
      <c r="P182" s="21"/>
      <c r="Q182" s="21"/>
      <c r="R182" s="21"/>
      <c r="S182" s="21"/>
      <c r="T182" s="21"/>
      <c r="U182" s="21"/>
      <c r="V182" s="18"/>
      <c r="W182" s="19"/>
    </row>
    <row r="183" spans="1:23" ht="12.75">
      <c r="A183" s="30"/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/>
      <c r="M183" s="17"/>
      <c r="N183" s="17"/>
      <c r="O183" s="17"/>
      <c r="P183" s="21"/>
      <c r="Q183" s="21"/>
      <c r="R183" s="21"/>
      <c r="S183" s="21"/>
      <c r="T183" s="21"/>
      <c r="U183" s="21"/>
      <c r="V183" s="18"/>
      <c r="W183" s="19"/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/>
      <c r="M184" s="23"/>
      <c r="N184" s="23"/>
      <c r="O184" s="23"/>
      <c r="V184" s="24"/>
      <c r="W184" s="25"/>
    </row>
    <row r="185" spans="1:23" ht="12.75">
      <c r="A185" s="7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ht="12.75">
      <c r="A186" s="6"/>
      <c r="B186" s="12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4"/>
      <c r="W186" s="15"/>
    </row>
    <row r="187" spans="1:23" ht="12.75">
      <c r="A187" s="30"/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8"/>
      <c r="M187" s="17"/>
      <c r="N187" s="17"/>
      <c r="O187" s="17"/>
      <c r="P187" s="17"/>
      <c r="Q187" s="17"/>
      <c r="R187" s="17"/>
      <c r="S187" s="17"/>
      <c r="T187" s="17"/>
      <c r="U187" s="17"/>
      <c r="V187" s="18"/>
      <c r="W187" s="19"/>
    </row>
    <row r="188" spans="1:23" ht="12.75">
      <c r="A188" s="30"/>
      <c r="B188" s="20"/>
      <c r="C188" s="17"/>
      <c r="D188" s="17"/>
      <c r="E188" s="17"/>
      <c r="F188" s="17"/>
      <c r="G188" s="17"/>
      <c r="H188" s="17"/>
      <c r="I188" s="17"/>
      <c r="J188" s="17"/>
      <c r="K188" s="17"/>
      <c r="L188" s="18"/>
      <c r="M188" s="17"/>
      <c r="N188" s="17"/>
      <c r="O188" s="17"/>
      <c r="P188" s="21"/>
      <c r="Q188" s="21"/>
      <c r="R188" s="21"/>
      <c r="S188" s="21"/>
      <c r="T188" s="21"/>
      <c r="U188" s="21"/>
      <c r="V188" s="18"/>
      <c r="W188" s="19"/>
    </row>
    <row r="189" spans="1:23" ht="12.75">
      <c r="A189" s="30"/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/>
      <c r="M189" s="17"/>
      <c r="N189" s="17"/>
      <c r="O189" s="17"/>
      <c r="P189" s="21"/>
      <c r="Q189" s="21"/>
      <c r="R189" s="21"/>
      <c r="S189" s="21"/>
      <c r="T189" s="21"/>
      <c r="U189" s="21"/>
      <c r="V189" s="18"/>
      <c r="W189" s="19"/>
    </row>
    <row r="190" spans="1:23" ht="12.75">
      <c r="A190" s="30"/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/>
      <c r="M190" s="17"/>
      <c r="N190" s="17"/>
      <c r="O190" s="17"/>
      <c r="P190" s="21"/>
      <c r="Q190" s="21"/>
      <c r="R190" s="21"/>
      <c r="S190" s="21"/>
      <c r="T190" s="21"/>
      <c r="U190" s="21"/>
      <c r="V190" s="18"/>
      <c r="W190" s="19"/>
    </row>
    <row r="191" spans="1:23" ht="12.75">
      <c r="A191" s="30"/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/>
      <c r="M191" s="17"/>
      <c r="N191" s="17"/>
      <c r="O191" s="17"/>
      <c r="P191" s="21"/>
      <c r="Q191" s="21"/>
      <c r="R191" s="21"/>
      <c r="S191" s="21"/>
      <c r="T191" s="21"/>
      <c r="U191" s="21"/>
      <c r="V191" s="18"/>
      <c r="W191" s="19"/>
    </row>
    <row r="192" spans="3:23" ht="12.75">
      <c r="C192" s="23"/>
      <c r="D192" s="23"/>
      <c r="E192" s="23"/>
      <c r="F192" s="23"/>
      <c r="G192" s="23"/>
      <c r="H192" s="23"/>
      <c r="I192" s="23"/>
      <c r="J192" s="23"/>
      <c r="K192" s="23"/>
      <c r="L192" s="24"/>
      <c r="M192" s="23"/>
      <c r="N192" s="23"/>
      <c r="O192" s="23"/>
      <c r="V192" s="24"/>
      <c r="W192" s="25"/>
    </row>
    <row r="193" spans="1:23" ht="12.75">
      <c r="A193" s="7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ht="12.75">
      <c r="A194" s="6"/>
      <c r="B194" s="12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4"/>
      <c r="W194" s="15"/>
    </row>
    <row r="195" spans="1:23" ht="12.75">
      <c r="A195" s="30"/>
      <c r="B195" s="16"/>
      <c r="C195" s="17"/>
      <c r="D195" s="17"/>
      <c r="E195" s="17"/>
      <c r="F195" s="17"/>
      <c r="G195" s="17"/>
      <c r="H195" s="17"/>
      <c r="I195" s="17"/>
      <c r="J195" s="17"/>
      <c r="K195" s="17"/>
      <c r="L195" s="18"/>
      <c r="M195" s="17"/>
      <c r="N195" s="17"/>
      <c r="O195" s="17"/>
      <c r="P195" s="17"/>
      <c r="Q195" s="17"/>
      <c r="R195" s="17"/>
      <c r="S195" s="17"/>
      <c r="T195" s="17"/>
      <c r="U195" s="17"/>
      <c r="V195" s="18"/>
      <c r="W195" s="19"/>
    </row>
    <row r="196" spans="1:23" ht="12.75">
      <c r="A196" s="30"/>
      <c r="B196" s="20"/>
      <c r="C196" s="17"/>
      <c r="D196" s="17"/>
      <c r="E196" s="17"/>
      <c r="F196" s="17"/>
      <c r="G196" s="17"/>
      <c r="H196" s="17"/>
      <c r="I196" s="17"/>
      <c r="J196" s="17"/>
      <c r="K196" s="17"/>
      <c r="L196" s="18"/>
      <c r="M196" s="17"/>
      <c r="N196" s="17"/>
      <c r="O196" s="17"/>
      <c r="P196" s="21"/>
      <c r="Q196" s="21"/>
      <c r="R196" s="21"/>
      <c r="S196" s="21"/>
      <c r="T196" s="21"/>
      <c r="U196" s="21"/>
      <c r="V196" s="18"/>
      <c r="W196" s="19"/>
    </row>
    <row r="197" spans="1:23" ht="12.75">
      <c r="A197" s="30"/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/>
      <c r="M197" s="17"/>
      <c r="N197" s="17"/>
      <c r="O197" s="17"/>
      <c r="P197" s="21"/>
      <c r="Q197" s="21"/>
      <c r="R197" s="21"/>
      <c r="S197" s="21"/>
      <c r="T197" s="21"/>
      <c r="U197" s="21"/>
      <c r="V197" s="18"/>
      <c r="W197" s="19"/>
    </row>
    <row r="198" spans="1:23" ht="12.75">
      <c r="A198" s="30"/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/>
      <c r="M198" s="17"/>
      <c r="N198" s="17"/>
      <c r="O198" s="17"/>
      <c r="P198" s="21"/>
      <c r="Q198" s="21"/>
      <c r="R198" s="21"/>
      <c r="S198" s="21"/>
      <c r="T198" s="21"/>
      <c r="U198" s="21"/>
      <c r="V198" s="18"/>
      <c r="W198" s="19"/>
    </row>
    <row r="199" spans="1:23" ht="12.75">
      <c r="A199" s="30"/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/>
      <c r="M199" s="17"/>
      <c r="N199" s="17"/>
      <c r="O199" s="17"/>
      <c r="P199" s="21"/>
      <c r="Q199" s="21"/>
      <c r="R199" s="21"/>
      <c r="S199" s="21"/>
      <c r="T199" s="21"/>
      <c r="U199" s="21"/>
      <c r="V199" s="18"/>
      <c r="W199" s="19"/>
    </row>
    <row r="200" spans="3:23" ht="12.75">
      <c r="C200" s="23"/>
      <c r="D200" s="23"/>
      <c r="E200" s="23"/>
      <c r="F200" s="23"/>
      <c r="G200" s="23"/>
      <c r="H200" s="23"/>
      <c r="I200" s="23"/>
      <c r="J200" s="23"/>
      <c r="K200" s="23"/>
      <c r="L200" s="24"/>
      <c r="M200" s="23"/>
      <c r="N200" s="23"/>
      <c r="O200" s="23"/>
      <c r="V200" s="24"/>
      <c r="W200" s="25"/>
    </row>
    <row r="201" spans="1:23" ht="12.75">
      <c r="A201" s="7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ht="12.75">
      <c r="A202" s="6"/>
      <c r="B202" s="12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4"/>
      <c r="W202" s="15"/>
    </row>
    <row r="203" spans="1:23" ht="12.75">
      <c r="A203" s="30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8"/>
      <c r="M203" s="17"/>
      <c r="N203" s="17"/>
      <c r="O203" s="17"/>
      <c r="P203" s="17"/>
      <c r="Q203" s="17"/>
      <c r="R203" s="17"/>
      <c r="S203" s="17"/>
      <c r="T203" s="17"/>
      <c r="U203" s="17"/>
      <c r="V203" s="18"/>
      <c r="W203" s="19"/>
    </row>
    <row r="204" spans="1:23" ht="12.75">
      <c r="A204" s="30"/>
      <c r="B204" s="20"/>
      <c r="C204" s="17"/>
      <c r="D204" s="17"/>
      <c r="E204" s="17"/>
      <c r="F204" s="17"/>
      <c r="G204" s="17"/>
      <c r="H204" s="17"/>
      <c r="I204" s="17"/>
      <c r="J204" s="17"/>
      <c r="K204" s="17"/>
      <c r="L204" s="18"/>
      <c r="M204" s="17"/>
      <c r="N204" s="17"/>
      <c r="O204" s="17"/>
      <c r="P204" s="21"/>
      <c r="Q204" s="21"/>
      <c r="R204" s="21"/>
      <c r="S204" s="21"/>
      <c r="T204" s="21"/>
      <c r="U204" s="21"/>
      <c r="V204" s="18"/>
      <c r="W204" s="19"/>
    </row>
    <row r="205" spans="1:23" ht="12.75">
      <c r="A205" s="30"/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/>
      <c r="M205" s="17"/>
      <c r="N205" s="17"/>
      <c r="O205" s="17"/>
      <c r="P205" s="21"/>
      <c r="Q205" s="21"/>
      <c r="R205" s="21"/>
      <c r="S205" s="21"/>
      <c r="T205" s="21"/>
      <c r="U205" s="21"/>
      <c r="V205" s="18"/>
      <c r="W205" s="19"/>
    </row>
    <row r="206" spans="1:23" ht="12.75">
      <c r="A206" s="30"/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/>
      <c r="M206" s="17"/>
      <c r="N206" s="17"/>
      <c r="O206" s="17"/>
      <c r="P206" s="21"/>
      <c r="Q206" s="21"/>
      <c r="R206" s="21"/>
      <c r="S206" s="21"/>
      <c r="T206" s="21"/>
      <c r="U206" s="21"/>
      <c r="V206" s="18"/>
      <c r="W206" s="19"/>
    </row>
    <row r="207" spans="1:23" ht="12.75">
      <c r="A207" s="30"/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/>
      <c r="M207" s="17"/>
      <c r="N207" s="17"/>
      <c r="O207" s="17"/>
      <c r="P207" s="21"/>
      <c r="Q207" s="21"/>
      <c r="R207" s="21"/>
      <c r="S207" s="21"/>
      <c r="T207" s="21"/>
      <c r="U207" s="21"/>
      <c r="V207" s="18"/>
      <c r="W207" s="19"/>
    </row>
    <row r="208" spans="3:23" ht="12.75">
      <c r="C208" s="23"/>
      <c r="D208" s="23"/>
      <c r="E208" s="23"/>
      <c r="F208" s="23"/>
      <c r="G208" s="23"/>
      <c r="H208" s="23"/>
      <c r="I208" s="23"/>
      <c r="J208" s="23"/>
      <c r="K208" s="23"/>
      <c r="L208" s="24"/>
      <c r="M208" s="23"/>
      <c r="N208" s="23"/>
      <c r="O208" s="23"/>
      <c r="V208" s="24"/>
      <c r="W208" s="25"/>
    </row>
    <row r="209" spans="1:23" ht="12.75">
      <c r="A209" s="7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</row>
    <row r="210" spans="1:23" ht="12.75">
      <c r="A210" s="6"/>
      <c r="B210" s="12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4"/>
      <c r="W210" s="15"/>
    </row>
    <row r="211" spans="1:23" ht="12.75">
      <c r="A211" s="30"/>
      <c r="B211" s="16"/>
      <c r="C211" s="17"/>
      <c r="D211" s="17"/>
      <c r="E211" s="17"/>
      <c r="F211" s="17"/>
      <c r="G211" s="17"/>
      <c r="H211" s="17"/>
      <c r="I211" s="17"/>
      <c r="J211" s="17"/>
      <c r="K211" s="17"/>
      <c r="L211" s="18"/>
      <c r="M211" s="17"/>
      <c r="N211" s="17"/>
      <c r="O211" s="17"/>
      <c r="P211" s="17"/>
      <c r="Q211" s="17"/>
      <c r="R211" s="17"/>
      <c r="S211" s="17"/>
      <c r="T211" s="17"/>
      <c r="U211" s="17"/>
      <c r="V211" s="18"/>
      <c r="W211" s="19"/>
    </row>
    <row r="212" spans="1:23" ht="12.75">
      <c r="A212" s="30"/>
      <c r="B212" s="20"/>
      <c r="C212" s="17"/>
      <c r="D212" s="17"/>
      <c r="E212" s="17"/>
      <c r="F212" s="17"/>
      <c r="G212" s="17"/>
      <c r="H212" s="17"/>
      <c r="I212" s="17"/>
      <c r="J212" s="17"/>
      <c r="K212" s="17"/>
      <c r="L212" s="18"/>
      <c r="M212" s="17"/>
      <c r="N212" s="17"/>
      <c r="O212" s="17"/>
      <c r="P212" s="21"/>
      <c r="Q212" s="21"/>
      <c r="R212" s="21"/>
      <c r="S212" s="21"/>
      <c r="T212" s="21"/>
      <c r="U212" s="21"/>
      <c r="V212" s="18"/>
      <c r="W212" s="19"/>
    </row>
    <row r="213" spans="1:23" ht="12.75">
      <c r="A213" s="30"/>
      <c r="B213" s="20"/>
      <c r="C213" s="17"/>
      <c r="D213" s="17"/>
      <c r="E213" s="17"/>
      <c r="F213" s="17"/>
      <c r="G213" s="17"/>
      <c r="H213" s="17"/>
      <c r="I213" s="17"/>
      <c r="J213" s="17"/>
      <c r="K213" s="17"/>
      <c r="L213" s="18"/>
      <c r="M213" s="17"/>
      <c r="N213" s="17"/>
      <c r="O213" s="17"/>
      <c r="P213" s="21"/>
      <c r="Q213" s="21"/>
      <c r="R213" s="21"/>
      <c r="S213" s="21"/>
      <c r="T213" s="21"/>
      <c r="U213" s="21"/>
      <c r="V213" s="18"/>
      <c r="W213" s="19"/>
    </row>
    <row r="214" spans="1:23" ht="12.75">
      <c r="A214" s="30"/>
      <c r="B214" s="20"/>
      <c r="C214" s="17"/>
      <c r="D214" s="17"/>
      <c r="E214" s="17"/>
      <c r="F214" s="17"/>
      <c r="G214" s="17"/>
      <c r="H214" s="17"/>
      <c r="I214" s="17"/>
      <c r="J214" s="17"/>
      <c r="K214" s="17"/>
      <c r="L214" s="18"/>
      <c r="M214" s="17"/>
      <c r="N214" s="17"/>
      <c r="O214" s="17"/>
      <c r="P214" s="21"/>
      <c r="Q214" s="21"/>
      <c r="R214" s="21"/>
      <c r="S214" s="21"/>
      <c r="T214" s="21"/>
      <c r="U214" s="21"/>
      <c r="V214" s="18"/>
      <c r="W214" s="19"/>
    </row>
    <row r="215" spans="1:23" ht="12.75">
      <c r="A215" s="30"/>
      <c r="B215" s="20"/>
      <c r="C215" s="17"/>
      <c r="D215" s="17"/>
      <c r="E215" s="17"/>
      <c r="F215" s="17"/>
      <c r="G215" s="17"/>
      <c r="H215" s="17"/>
      <c r="I215" s="17"/>
      <c r="J215" s="17"/>
      <c r="K215" s="17"/>
      <c r="L215" s="18"/>
      <c r="M215" s="17"/>
      <c r="N215" s="17"/>
      <c r="O215" s="17"/>
      <c r="P215" s="21"/>
      <c r="Q215" s="21"/>
      <c r="R215" s="21"/>
      <c r="S215" s="21"/>
      <c r="T215" s="21"/>
      <c r="U215" s="21"/>
      <c r="V215" s="18"/>
      <c r="W215" s="19"/>
    </row>
    <row r="216" spans="3:23" ht="12.75">
      <c r="C216" s="23"/>
      <c r="D216" s="23"/>
      <c r="E216" s="23"/>
      <c r="F216" s="23"/>
      <c r="G216" s="23"/>
      <c r="H216" s="23"/>
      <c r="I216" s="23"/>
      <c r="J216" s="23"/>
      <c r="K216" s="23"/>
      <c r="L216" s="24"/>
      <c r="M216" s="23"/>
      <c r="N216" s="23"/>
      <c r="O216" s="23"/>
      <c r="V216" s="24"/>
      <c r="W216" s="25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  <row r="520" spans="3:15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</row>
    <row r="521" spans="3:15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</row>
    <row r="522" spans="3:15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</row>
    <row r="523" spans="3:15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</row>
    <row r="524" spans="3:15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</row>
    <row r="525" spans="3:15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</row>
    <row r="526" spans="3:15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12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57421875" style="31" hidden="1" customWidth="1"/>
    <col min="2" max="2" width="23.7109375" style="0" bestFit="1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1">
        <v>1</v>
      </c>
      <c r="B2" t="str">
        <f>IF('Automatic Scoresheet'!W18&gt;0,'Automatic Scoresheet'!A10,"")</f>
        <v>De Pere</v>
      </c>
      <c r="C2" s="5">
        <f>IF(COUNTBLANK(B2)=0,'Automatic Scoresheet'!W18,"")</f>
        <v>326</v>
      </c>
    </row>
    <row r="3" spans="1:3" ht="12.75">
      <c r="A3" s="31">
        <v>2</v>
      </c>
      <c r="B3" t="s">
        <v>27</v>
      </c>
      <c r="C3" s="5">
        <f>IF(COUNTBLANK(B3)=0,'Automatic Scoresheet'!W46,"")</f>
        <v>343</v>
      </c>
    </row>
    <row r="4" spans="2:3" ht="12.75">
      <c r="B4" t="s">
        <v>25</v>
      </c>
      <c r="C4" s="5">
        <f>IF(COUNTBLANK(B4)=0,'Automatic Scoresheet'!W55,"")</f>
        <v>344</v>
      </c>
    </row>
    <row r="5" spans="1:3" ht="12.75">
      <c r="A5" s="31">
        <v>3</v>
      </c>
      <c r="B5" t="str">
        <f>IF('Automatic Scoresheet'!W26&gt;0,'Automatic Scoresheet'!A19,"")</f>
        <v>Green Bay Preble</v>
      </c>
      <c r="C5" s="5">
        <f>IF(COUNTBLANK(B5)=0,'Automatic Scoresheet'!W27,"")</f>
        <v>357</v>
      </c>
    </row>
    <row r="6" spans="1:3" ht="12.75">
      <c r="A6" s="31">
        <v>6</v>
      </c>
      <c r="B6" t="s">
        <v>26</v>
      </c>
      <c r="C6" s="5">
        <f>IF(COUNTBLANK(B6)=0,'Automatic Scoresheet'!W64,"")</f>
        <v>388</v>
      </c>
    </row>
    <row r="7" spans="1:3" ht="12.75">
      <c r="A7" s="31">
        <v>7</v>
      </c>
      <c r="B7" t="str">
        <f>IF('Automatic Scoresheet'!W37&gt;0,'Automatic Scoresheet'!A29,"")</f>
        <v>Green Bay East</v>
      </c>
      <c r="C7" s="5">
        <f>IF(COUNTBLANK(B7)=0,'Automatic Scoresheet'!W37,"")</f>
        <v>411</v>
      </c>
    </row>
    <row r="8" spans="1:3" ht="12.75">
      <c r="A8" s="31">
        <v>9</v>
      </c>
      <c r="B8">
        <f>IF('Automatic Scoresheet'!W72&gt;0,'Automatic Scoresheet'!A65,"")</f>
      </c>
      <c r="C8" s="5">
        <f>IF(COUNTBLANK(B8)=0,'Automatic Scoresheet'!W72,"")</f>
      </c>
    </row>
    <row r="9" spans="1:3" ht="12.75">
      <c r="A9" s="31">
        <v>10</v>
      </c>
      <c r="B9">
        <f>IF('Automatic Scoresheet'!W104&gt;0,'Automatic Scoresheet'!A97,"")</f>
      </c>
      <c r="C9" s="5">
        <f>IF(COUNTBLANK(B9)=0,'Automatic Scoresheet'!W104,"")</f>
      </c>
    </row>
    <row r="10" spans="1:3" ht="12.75">
      <c r="A10" s="31">
        <v>11</v>
      </c>
      <c r="B10">
        <f>IF('Automatic Scoresheet'!W112&gt;0,'Automatic Scoresheet'!A105,"")</f>
      </c>
      <c r="C10" s="5">
        <f>IF(COUNTBLANK(B10)=0,'Automatic Scoresheet'!W112,"")</f>
      </c>
    </row>
    <row r="11" spans="1:3" ht="12.75">
      <c r="A11" s="31">
        <v>12</v>
      </c>
      <c r="B11">
        <f>IF('Automatic Scoresheet'!W120&gt;0,'Automatic Scoresheet'!A113,"")</f>
      </c>
      <c r="C11" s="5">
        <f>IF(COUNTBLANK(B11)=0,'Automatic Scoresheet'!W120,"")</f>
      </c>
    </row>
    <row r="12" spans="1:3" ht="12.75">
      <c r="A12" s="31">
        <v>13</v>
      </c>
      <c r="B12">
        <f>IF('Automatic Scoresheet'!W128&gt;0,'Automatic Scoresheet'!A121,"")</f>
      </c>
      <c r="C12" s="5">
        <f>IF(COUNTBLANK(B12)=0,'Automatic Scoresheet'!W128,"")</f>
      </c>
    </row>
    <row r="13" spans="1:3" ht="12.75">
      <c r="A13" s="31">
        <v>14</v>
      </c>
      <c r="B13">
        <f>IF('Automatic Scoresheet'!W136&gt;0,'Automatic Scoresheet'!A129,"")</f>
      </c>
      <c r="C13" s="5">
        <f>IF(COUNTBLANK(B13)=0,'Automatic Scoresheet'!W136,"")</f>
      </c>
    </row>
    <row r="14" spans="1:3" ht="12.75">
      <c r="A14" s="31">
        <v>15</v>
      </c>
      <c r="B14">
        <f>IF('Automatic Scoresheet'!W144&gt;0,'Automatic Scoresheet'!A137,"")</f>
      </c>
      <c r="C14" s="5">
        <f>IF(COUNTBLANK(B14)=0,'Automatic Scoresheet'!W144,"")</f>
      </c>
    </row>
    <row r="15" spans="1:3" ht="12.75">
      <c r="A15" s="31">
        <v>16</v>
      </c>
      <c r="B15">
        <f>IF('Automatic Scoresheet'!A152&gt;0,'Automatic Scoresheet'!A145,"")</f>
      </c>
      <c r="C15" s="5">
        <f>IF(COUNTBLANK(B15)=0,'Automatic Scoresheet'!W152,"")</f>
      </c>
    </row>
    <row r="16" spans="1:3" ht="12.75">
      <c r="A16" s="31">
        <v>17</v>
      </c>
      <c r="B16">
        <f>IF('Automatic Scoresheet'!W160&gt;0,'Automatic Scoresheet'!A153,"")</f>
      </c>
      <c r="C16" s="5">
        <f>IF(COUNTBLANK(B16)=0,'Automatic Scoresheet'!W160,"")</f>
      </c>
    </row>
    <row r="17" spans="1:3" ht="12.75">
      <c r="A17" s="31">
        <v>18</v>
      </c>
      <c r="B17">
        <f>IF('Automatic Scoresheet'!W168&gt;0,'Automatic Scoresheet'!A161,"")</f>
      </c>
      <c r="C17" s="5">
        <f>IF(COUNTBLANK(B17)=0,'Automatic Scoresheet'!W168,"")</f>
      </c>
    </row>
    <row r="18" spans="1:3" ht="12.75">
      <c r="A18" s="31">
        <v>19</v>
      </c>
      <c r="B18">
        <f>IF('Automatic Scoresheet'!W176&gt;0,'Automatic Scoresheet'!A169,"")</f>
      </c>
      <c r="C18" s="5">
        <f>IF(COUNTBLANK(B18)=0,'Automatic Scoresheet'!W176,"")</f>
      </c>
    </row>
    <row r="19" spans="1:3" ht="12.75">
      <c r="A19" s="31">
        <v>20</v>
      </c>
      <c r="B19">
        <f>IF('Automatic Scoresheet'!W184&gt;0,'Automatic Scoresheet'!A177,"")</f>
      </c>
      <c r="C19" s="5">
        <f>IF(COUNTBLANK(B19)=0,'Automatic Scoresheet'!W184,"")</f>
      </c>
    </row>
    <row r="20" spans="1:3" ht="12.75">
      <c r="A20" s="31">
        <v>21</v>
      </c>
      <c r="B20">
        <f>IF('Automatic Scoresheet'!W192&gt;0,'Automatic Scoresheet'!A185,"")</f>
      </c>
      <c r="C20" s="5">
        <f>IF(COUNTBLANK(B20)=0,'Automatic Scoresheet'!W192,"")</f>
      </c>
    </row>
    <row r="21" spans="1:3" ht="12.75">
      <c r="A21" s="31">
        <v>22</v>
      </c>
      <c r="B21">
        <f>IF('Automatic Scoresheet'!W200&gt;0,'Automatic Scoresheet'!A193,"")</f>
      </c>
      <c r="C21" s="5">
        <f>IF(COUNTBLANK(B21)=0,'Automatic Scoresheet'!W200,"")</f>
      </c>
    </row>
    <row r="22" spans="1:3" ht="12.75">
      <c r="A22" s="31">
        <v>23</v>
      </c>
      <c r="B22">
        <f>IF('Automatic Scoresheet'!W208&gt;0,'Automatic Scoresheet'!A201,"")</f>
      </c>
      <c r="C22" s="5">
        <f>IF(COUNTBLANK(B22)=0,'Automatic Scoresheet'!W208,"")</f>
      </c>
    </row>
    <row r="23" spans="1:3" ht="12.75">
      <c r="A23" s="31">
        <v>24</v>
      </c>
      <c r="B23">
        <f>IF('Automatic Scoresheet'!W216&gt;0,'Automatic Scoresheet'!A209,"")</f>
      </c>
      <c r="C23" s="5">
        <f>IF(COUNTBLANK(B23)=0,'Automatic Scoresheet'!W216,"")</f>
      </c>
    </row>
    <row r="24" ht="12.75">
      <c r="A24" s="31">
        <v>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4" sqref="C24"/>
    </sheetView>
  </sheetViews>
  <sheetFormatPr defaultColWidth="8.421875" defaultRowHeight="12.75"/>
  <cols>
    <col min="1" max="1" width="4.8515625" style="31" hidden="1" customWidth="1"/>
    <col min="2" max="2" width="20.7109375" style="0" customWidth="1"/>
    <col min="3" max="3" width="23.7109375" style="0" bestFit="1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8">
        <v>1</v>
      </c>
      <c r="B2" t="str">
        <f>IF('Automatic Scoresheet'!W13&gt;0,'Automatic Scoresheet'!B13,"")</f>
        <v>Bryce Heesacker</v>
      </c>
      <c r="C2" t="str">
        <f>IF(COUNTBLANK(B2)=1,"",'Automatic Scoresheet'!$A$10)</f>
        <v>De Pere</v>
      </c>
      <c r="D2" s="5">
        <f>IF(COUNTBLANK(B2)=1,"",'Automatic Scoresheet'!W13)</f>
        <v>76</v>
      </c>
    </row>
    <row r="3" spans="1:4" ht="12.75">
      <c r="A3" s="31">
        <v>2</v>
      </c>
      <c r="B3" t="str">
        <f>IF('Automatic Scoresheet'!W22&gt;0,'Automatic Scoresheet'!B22,"")</f>
        <v>Isaac Prefontaine</v>
      </c>
      <c r="C3" t="str">
        <f>IF(COUNTBLANK(B3)=1,"",'Automatic Scoresheet'!$A$19)</f>
        <v>Green Bay Preble</v>
      </c>
      <c r="D3" s="5">
        <f>IF(COUNTBLANK(B3)=1,"",'Automatic Scoresheet'!W22)</f>
        <v>81</v>
      </c>
    </row>
    <row r="4" spans="1:4" ht="12.75">
      <c r="A4" s="31">
        <v>3</v>
      </c>
      <c r="B4" t="str">
        <f>IF('Automatic Scoresheet'!W16&gt;0,'Automatic Scoresheet'!B16,"")</f>
        <v>Grant Aubry</v>
      </c>
      <c r="C4" t="str">
        <f>IF(COUNTBLANK(B4)=1,"",'Automatic Scoresheet'!$A$10)</f>
        <v>De Pere</v>
      </c>
      <c r="D4" s="5">
        <f>IF(COUNTBLANK(B4)=1,"",'Automatic Scoresheet'!W16)</f>
        <v>82</v>
      </c>
    </row>
    <row r="5" spans="1:4" ht="12.75">
      <c r="A5" s="28">
        <v>4</v>
      </c>
      <c r="B5" t="str">
        <f>IF('Automatic Scoresheet'!W40&gt;0,'Automatic Scoresheet'!B40,"")</f>
        <v>Sasha Oosting</v>
      </c>
      <c r="C5" t="str">
        <f>IF(COUNTBLANK(B5)=1,"",'Automatic Scoresheet'!$A$38)</f>
        <v>Manitowoc</v>
      </c>
      <c r="D5" s="5">
        <f>IF(COUNTBLANK(B5)=1,"",'Automatic Scoresheet'!W40)</f>
        <v>83</v>
      </c>
    </row>
    <row r="6" spans="1:4" ht="12.75">
      <c r="A6" s="31">
        <v>5</v>
      </c>
      <c r="B6" t="str">
        <f>IF('Automatic Scoresheet'!W12&gt;0,'Automatic Scoresheet'!B12,"")</f>
        <v>Zach VanDeYacht</v>
      </c>
      <c r="C6" t="str">
        <f>IF(COUNTBLANK(B6)=1,"",'Automatic Scoresheet'!$A$10)</f>
        <v>De Pere</v>
      </c>
      <c r="D6" s="28">
        <f>IF(COUNTBLANK(B6)=1,"",'Automatic Scoresheet'!W12)</f>
        <v>83</v>
      </c>
    </row>
    <row r="7" spans="1:4" ht="12.75">
      <c r="A7" s="31">
        <v>6</v>
      </c>
      <c r="B7" t="str">
        <f>IF('Automatic Scoresheet'!W44&gt;0,'Automatic Scoresheet'!B44,"")</f>
        <v>Tyler Freitag</v>
      </c>
      <c r="C7" t="str">
        <f>IF(COUNTBLANK(B7)=1,"",'Automatic Scoresheet'!$A$38)</f>
        <v>Manitowoc</v>
      </c>
      <c r="D7" s="5">
        <f>IF(COUNTBLANK(B7)=1,"",'Automatic Scoresheet'!W44)</f>
        <v>85</v>
      </c>
    </row>
    <row r="8" spans="1:4" ht="12.75">
      <c r="A8" s="28">
        <v>7</v>
      </c>
      <c r="B8" t="str">
        <f>IF('Automatic Scoresheet'!W15&gt;0,'Automatic Scoresheet'!B15,"")</f>
        <v>Chad Glover</v>
      </c>
      <c r="C8" t="str">
        <f>IF(COUNTBLANK(B8)=1,"",'Automatic Scoresheet'!$A$10)</f>
        <v>De Pere</v>
      </c>
      <c r="D8" s="5">
        <f>IF(COUNTBLANK(B8)=1,"",'Automatic Scoresheet'!W15)</f>
        <v>85</v>
      </c>
    </row>
    <row r="9" spans="1:4" ht="12.75">
      <c r="A9" s="31">
        <v>8</v>
      </c>
      <c r="B9" t="str">
        <f>IF('Automatic Scoresheet'!W51&gt;0,'Automatic Scoresheet'!B51,"")</f>
        <v>Brett Pokrzywinski</v>
      </c>
      <c r="C9" t="str">
        <f>IF(COUNTBLANK(B9)=1,"",'Automatic Scoresheet'!$A$47)</f>
        <v>Sheboygan North</v>
      </c>
      <c r="D9" s="5">
        <f>IF(COUNTBLANK(B9)=1,"",'Automatic Scoresheet'!W51)</f>
        <v>85</v>
      </c>
    </row>
    <row r="10" spans="1:4" ht="12.75">
      <c r="A10" s="31">
        <v>9</v>
      </c>
      <c r="B10" t="str">
        <f>IF('Automatic Scoresheet'!W50&gt;0,'Automatic Scoresheet'!B50,"")</f>
        <v>Nate Davis</v>
      </c>
      <c r="C10" t="str">
        <f>IF(COUNTBLANK(B10)=1,"",'Automatic Scoresheet'!$A$47)</f>
        <v>Sheboygan North</v>
      </c>
      <c r="D10" s="5">
        <f>IF(COUNTBLANK(B10)=1,"",'Automatic Scoresheet'!W50)</f>
        <v>85</v>
      </c>
    </row>
    <row r="11" spans="1:4" ht="12.75">
      <c r="A11" s="28">
        <v>10</v>
      </c>
      <c r="B11" t="str">
        <f>IF('Automatic Scoresheet'!W43&gt;0,'Automatic Scoresheet'!B43,"")</f>
        <v>James Martin</v>
      </c>
      <c r="C11" t="str">
        <f>IF(COUNTBLANK(B11)=1,"",'Automatic Scoresheet'!$A$38)</f>
        <v>Manitowoc</v>
      </c>
      <c r="D11" s="5">
        <f>IF(COUNTBLANK(B11)=1,"",'Automatic Scoresheet'!W43)</f>
        <v>86</v>
      </c>
    </row>
    <row r="12" spans="1:4" ht="12.75">
      <c r="A12" s="31">
        <v>11</v>
      </c>
      <c r="B12" t="str">
        <f>IF('Automatic Scoresheet'!W49&gt;0,'Automatic Scoresheet'!B49,"")</f>
        <v>Ellis Kirchenwitz</v>
      </c>
      <c r="C12" t="str">
        <f>IF(COUNTBLANK(B12)=1,"",'Automatic Scoresheet'!$A$47)</f>
        <v>Sheboygan North</v>
      </c>
      <c r="D12" s="5">
        <f>IF(COUNTBLANK(B12)=1,"",'Automatic Scoresheet'!W49)</f>
        <v>87</v>
      </c>
    </row>
    <row r="13" spans="1:4" ht="12.75">
      <c r="A13" s="31">
        <v>12</v>
      </c>
      <c r="B13" t="str">
        <f>IF('Automatic Scoresheet'!W53&gt;0,'Automatic Scoresheet'!B53,"")</f>
        <v>Lucas Scharrer</v>
      </c>
      <c r="C13" t="str">
        <f>IF(COUNTBLANK(B13)=1,"",'Automatic Scoresheet'!$A$47)</f>
        <v>Sheboygan North</v>
      </c>
      <c r="D13" s="5">
        <f>IF(COUNTBLANK(B13)=1,"",'Automatic Scoresheet'!W53)</f>
        <v>87</v>
      </c>
    </row>
    <row r="14" spans="1:4" ht="12.75">
      <c r="A14" s="28">
        <v>13</v>
      </c>
      <c r="B14" t="str">
        <f>IF('Automatic Scoresheet'!W21&gt;0,'Automatic Scoresheet'!B21,"")</f>
        <v>Jake Glaser</v>
      </c>
      <c r="C14" t="str">
        <f>IF(COUNTBLANK(B14)=1,"",'Automatic Scoresheet'!$A$19)</f>
        <v>Green Bay Preble</v>
      </c>
      <c r="D14" s="5">
        <f>IF(COUNTBLANK(B14)=1,"",'Automatic Scoresheet'!W21)</f>
        <v>88</v>
      </c>
    </row>
    <row r="15" spans="1:4" ht="12.75">
      <c r="A15" s="31">
        <v>14</v>
      </c>
      <c r="B15" t="str">
        <f>IF('Automatic Scoresheet'!W41&gt;0,'Automatic Scoresheet'!B41,"")</f>
        <v>Ben Bashaw</v>
      </c>
      <c r="C15" t="str">
        <f>IF(COUNTBLANK(B15)=1,"",'Automatic Scoresheet'!$A$38)</f>
        <v>Manitowoc</v>
      </c>
      <c r="D15" s="5">
        <f>IF(COUNTBLANK(B15)=1,"",'Automatic Scoresheet'!W41)</f>
        <v>89</v>
      </c>
    </row>
    <row r="16" spans="1:4" ht="12.75">
      <c r="A16" s="31">
        <v>15</v>
      </c>
      <c r="B16" t="str">
        <f>IF('Automatic Scoresheet'!W32&gt;0,'Automatic Scoresheet'!B32,"")</f>
        <v>Kendall Moore</v>
      </c>
      <c r="C16" t="str">
        <f>IF(COUNTBLANK(B16)=1,"",'Automatic Scoresheet'!$A$29)</f>
        <v>Green Bay East</v>
      </c>
      <c r="D16" s="5">
        <f>IF(COUNTBLANK(B16)=1,"",'Automatic Scoresheet'!W32)</f>
        <v>89</v>
      </c>
    </row>
    <row r="17" spans="1:4" ht="12.75">
      <c r="A17" s="28">
        <v>16</v>
      </c>
      <c r="B17" t="str">
        <f>IF('Automatic Scoresheet'!W14&gt;0,'Automatic Scoresheet'!B14,"")</f>
        <v>John Frildand</v>
      </c>
      <c r="C17" t="str">
        <f>IF(COUNTBLANK(B17)=1,"",'Automatic Scoresheet'!$A$10)</f>
        <v>De Pere</v>
      </c>
      <c r="D17" s="5">
        <f>IF(COUNTBLANK(B17)=1,"",'Automatic Scoresheet'!W14)</f>
        <v>93</v>
      </c>
    </row>
    <row r="18" spans="1:4" ht="12.75">
      <c r="A18" s="31">
        <v>17</v>
      </c>
      <c r="B18" t="str">
        <f>IF('Automatic Scoresheet'!W52&gt;0,'Automatic Scoresheet'!B52,"")</f>
        <v>Matthew Gerber</v>
      </c>
      <c r="C18" t="str">
        <f>IF(COUNTBLANK(B18)=1,"",'Automatic Scoresheet'!$A$47)</f>
        <v>Sheboygan North</v>
      </c>
      <c r="D18" s="5">
        <f>IF(COUNTBLANK(B18)=1,"",'Automatic Scoresheet'!W52)</f>
        <v>94</v>
      </c>
    </row>
    <row r="19" spans="1:4" ht="12.75">
      <c r="A19" s="31">
        <v>18</v>
      </c>
      <c r="B19" t="str">
        <f>IF('Automatic Scoresheet'!W25&gt;0,'Automatic Scoresheet'!B25,"")</f>
        <v>Will Bosacki</v>
      </c>
      <c r="C19" t="str">
        <f>IF(COUNTBLANK(B19)=1,"",'Automatic Scoresheet'!$A$19)</f>
        <v>Green Bay Preble</v>
      </c>
      <c r="D19" s="5">
        <f>IF(COUNTBLANK(B19)=1,"",'Automatic Scoresheet'!W25)</f>
        <v>94</v>
      </c>
    </row>
    <row r="20" spans="1:4" ht="12.75">
      <c r="A20" s="28">
        <v>19</v>
      </c>
      <c r="B20" t="str">
        <f>IF('Automatic Scoresheet'!W23&gt;0,'Automatic Scoresheet'!B23,"")</f>
        <v>Eli Harris</v>
      </c>
      <c r="C20" t="str">
        <f>IF(COUNTBLANK(B20)=1,"",'Automatic Scoresheet'!$A$19)</f>
        <v>Green Bay Preble</v>
      </c>
      <c r="D20" s="5">
        <f>IF(COUNTBLANK(B20)=1,"",'Automatic Scoresheet'!W23)</f>
        <v>94</v>
      </c>
    </row>
    <row r="21" spans="1:4" ht="12.75">
      <c r="A21" s="31">
        <v>20</v>
      </c>
      <c r="B21" t="str">
        <f>IF('Automatic Scoresheet'!W61&gt;0,'Automatic Scoresheet'!B61,"")</f>
        <v>Jared Splittgerber</v>
      </c>
      <c r="C21" t="str">
        <f>IF(COUNTBLANK(B21)=1,"",'Automatic Scoresheet'!$A$56)</f>
        <v>Sheboygan South</v>
      </c>
      <c r="D21" s="5">
        <f>IF(COUNTBLANK(B21)=1,"",'Automatic Scoresheet'!W61)</f>
        <v>94</v>
      </c>
    </row>
    <row r="22" spans="1:4" ht="12.75">
      <c r="A22" s="31">
        <v>21</v>
      </c>
      <c r="B22" t="str">
        <f>IF('Automatic Scoresheet'!W42&gt;0,'Automatic Scoresheet'!B42,"")</f>
        <v>Kern Stelzer</v>
      </c>
      <c r="C22" t="str">
        <f>IF(COUNTBLANK(B22)=1,"",'Automatic Scoresheet'!$A$38)</f>
        <v>Manitowoc</v>
      </c>
      <c r="D22" s="5">
        <f>IF(COUNTBLANK(B22)=1,"",'Automatic Scoresheet'!W42)</f>
        <v>96</v>
      </c>
    </row>
    <row r="23" spans="1:4" ht="12.75">
      <c r="A23" s="28">
        <v>22</v>
      </c>
      <c r="B23" t="str">
        <f>IF('Automatic Scoresheet'!W59&gt;0,'Automatic Scoresheet'!B59,"")</f>
        <v>TJ Pitsch</v>
      </c>
      <c r="C23" t="str">
        <f>IF(COUNTBLANK(B23)=1,"",'Automatic Scoresheet'!$A$56)</f>
        <v>Sheboygan South</v>
      </c>
      <c r="D23" s="5">
        <f>IF(COUNTBLANK(B23)=1,"",'Automatic Scoresheet'!W59)</f>
        <v>96</v>
      </c>
    </row>
    <row r="24" spans="1:4" ht="12.75">
      <c r="A24" s="31">
        <v>23</v>
      </c>
      <c r="B24" t="str">
        <f>IF('Automatic Scoresheet'!W24&gt;0,'Automatic Scoresheet'!B24,"")</f>
        <v>John Swanson</v>
      </c>
      <c r="C24" t="str">
        <f>IF(COUNTBLANK(B24)=1,"",'Automatic Scoresheet'!$A$19)</f>
        <v>Green Bay Preble</v>
      </c>
      <c r="D24" s="5">
        <f>IF(COUNTBLANK(B24)=1,"",'Automatic Scoresheet'!W24)</f>
        <v>96</v>
      </c>
    </row>
    <row r="25" spans="1:4" ht="12.75">
      <c r="A25" s="31">
        <v>24</v>
      </c>
      <c r="B25" t="str">
        <f>IF('Automatic Scoresheet'!W58&gt;0,'Automatic Scoresheet'!B58,"")</f>
        <v>Dylan Mayer</v>
      </c>
      <c r="C25" t="str">
        <f>IF(COUNTBLANK(B25)=1,"",'Automatic Scoresheet'!$A$56)</f>
        <v>Sheboygan South</v>
      </c>
      <c r="D25" s="5">
        <f>IF(COUNTBLANK(B25)=1,"",'Automatic Scoresheet'!W58)</f>
        <v>98</v>
      </c>
    </row>
    <row r="26" spans="1:4" ht="12.75">
      <c r="A26" s="28">
        <v>25</v>
      </c>
      <c r="B26" t="str">
        <f>IF('Automatic Scoresheet'!W61&gt;0,'Automatic Scoresheet'!B60,"")</f>
        <v>Carson Bieber</v>
      </c>
      <c r="C26" t="str">
        <f>IF(COUNTBLANK(B26)=1,"",'Automatic Scoresheet'!$A$56)</f>
        <v>Sheboygan South</v>
      </c>
      <c r="D26" s="5">
        <f>IF(COUNTBLANK(B26)=1,"",'Automatic Scoresheet'!W60)</f>
        <v>100</v>
      </c>
    </row>
    <row r="27" spans="1:4" ht="12.75">
      <c r="A27" s="31">
        <v>26</v>
      </c>
      <c r="B27" t="str">
        <f>IF('Automatic Scoresheet'!W31&gt;0,'Automatic Scoresheet'!B31,"")</f>
        <v>Kyle Borchers</v>
      </c>
      <c r="C27" t="str">
        <f>IF(COUNTBLANK(B27)=1,"",'Automatic Scoresheet'!$A$29)</f>
        <v>Green Bay East</v>
      </c>
      <c r="D27" s="5">
        <f>IF(COUNTBLANK(B27)=1,"",'Automatic Scoresheet'!W31)</f>
        <v>104</v>
      </c>
    </row>
    <row r="28" spans="1:4" ht="12.75">
      <c r="A28" s="31">
        <v>27</v>
      </c>
      <c r="B28" t="str">
        <f>IF('Automatic Scoresheet'!W62&gt;0,'Automatic Scoresheet'!B62,"")</f>
        <v>Jordan Pitsch</v>
      </c>
      <c r="C28" t="str">
        <f>IF(COUNTBLANK(B28)=1,"",'Automatic Scoresheet'!$A$56)</f>
        <v>Sheboygan South</v>
      </c>
      <c r="D28" s="5">
        <f>IF(COUNTBLANK(B28)=1,"",'Automatic Scoresheet'!W62)</f>
        <v>104</v>
      </c>
    </row>
    <row r="29" spans="1:4" ht="12.75">
      <c r="A29" s="28">
        <v>28</v>
      </c>
      <c r="B29" t="str">
        <f>IF('Automatic Scoresheet'!W34&gt;0,'Automatic Scoresheet'!B34,"")</f>
        <v>Joey Barrette</v>
      </c>
      <c r="C29" t="str">
        <f>IF(COUNTBLANK(B29)=1,"",'Automatic Scoresheet'!$A$29)</f>
        <v>Green Bay East</v>
      </c>
      <c r="D29" s="5">
        <f>IF(COUNTBLANK(B29)=1,"",'Automatic Scoresheet'!W34)</f>
        <v>108</v>
      </c>
    </row>
    <row r="30" spans="1:4" ht="12.75">
      <c r="A30" s="31">
        <v>29</v>
      </c>
      <c r="B30" t="str">
        <f>IF('Automatic Scoresheet'!W33&gt;0,'Automatic Scoresheet'!B33,"")</f>
        <v>Dustin Mellberg</v>
      </c>
      <c r="C30" t="str">
        <f>IF(COUNTBLANK(B30)=1,"",'Automatic Scoresheet'!$A$29)</f>
        <v>Green Bay East</v>
      </c>
      <c r="D30" s="5">
        <f>IF(COUNTBLANK(B30)=1,"",'Automatic Scoresheet'!W33)</f>
        <v>110</v>
      </c>
    </row>
    <row r="31" spans="1:4" ht="12.75">
      <c r="A31" s="31">
        <v>30</v>
      </c>
      <c r="B31" t="str">
        <f>IF('Automatic Scoresheet'!W35&gt;0,'Automatic Scoresheet'!B35,"")</f>
        <v>Connor Watts</v>
      </c>
      <c r="C31" t="str">
        <f>IF(COUNTBLANK(B31)=1,"",'Automatic Scoresheet'!$A$29)</f>
        <v>Green Bay East</v>
      </c>
      <c r="D31" s="5">
        <f>IF(COUNTBLANK(B31)=1,"",'Automatic Scoresheet'!W35)</f>
        <v>118</v>
      </c>
    </row>
    <row r="32" spans="1:4" ht="12.75">
      <c r="A32" s="28">
        <v>31</v>
      </c>
      <c r="B32">
        <f>IF('Automatic Scoresheet'!W67&gt;0,'Automatic Scoresheet'!B67,"")</f>
      </c>
      <c r="C32">
        <f>IF(COUNTBLANK(B32)=1,"",'Automatic Scoresheet'!$A$65)</f>
      </c>
      <c r="D32" s="5">
        <f>IF(COUNTBLANK(B32)=1,"",'Automatic Scoresheet'!W67)</f>
      </c>
    </row>
    <row r="33" spans="1:4" ht="12.75">
      <c r="A33" s="31">
        <v>32</v>
      </c>
      <c r="B33">
        <f>IF('Automatic Scoresheet'!W68&gt;0,'Automatic Scoresheet'!B68,"")</f>
      </c>
      <c r="C33">
        <f>IF(COUNTBLANK(B33)=1,"",'Automatic Scoresheet'!$A$65)</f>
      </c>
      <c r="D33" s="5">
        <f>IF(COUNTBLANK(B33)=1,"",'Automatic Scoresheet'!W68)</f>
      </c>
    </row>
    <row r="34" spans="1:4" ht="12.75">
      <c r="A34" s="31">
        <v>33</v>
      </c>
      <c r="B34">
        <f>IF('Automatic Scoresheet'!W69&gt;0,'Automatic Scoresheet'!B69,"")</f>
      </c>
      <c r="C34">
        <f>IF(COUNTBLANK(B34)=1,"",'Automatic Scoresheet'!$A$65)</f>
      </c>
      <c r="D34" s="5">
        <f>IF(COUNTBLANK(B34)=1,"",'Automatic Scoresheet'!W69)</f>
      </c>
    </row>
    <row r="35" spans="1:4" ht="12.75">
      <c r="A35" s="28">
        <v>34</v>
      </c>
      <c r="B35">
        <f>IF('Automatic Scoresheet'!W83&gt;0,'Automatic Scoresheet'!B83,"")</f>
      </c>
      <c r="C35">
        <f>IF(COUNTBLANK(B35)=1,"",'Automatic Scoresheet'!$A$81)</f>
      </c>
      <c r="D35" s="5">
        <f>IF(COUNTBLANK(B35)=1,"",'Automatic Scoresheet'!W83)</f>
      </c>
    </row>
    <row r="36" spans="1:4" ht="12.75">
      <c r="A36" s="31">
        <v>35</v>
      </c>
      <c r="B36">
        <f>IF('Automatic Scoresheet'!W75&gt;0,'Automatic Scoresheet'!B75,"")</f>
      </c>
      <c r="C36">
        <f>IF(COUNTBLANK(B36)=1,"",'Automatic Scoresheet'!$A$73)</f>
      </c>
      <c r="D36" s="5">
        <f>IF(COUNTBLANK(B36)=1,"",'Automatic Scoresheet'!W75)</f>
      </c>
    </row>
    <row r="37" spans="1:4" ht="12.75">
      <c r="A37" s="31">
        <v>36</v>
      </c>
      <c r="B37">
        <f>IF('Automatic Scoresheet'!W71&gt;0,'Automatic Scoresheet'!B71,"")</f>
      </c>
      <c r="C37">
        <f>IF(COUNTBLANK(B37)=1,"",'Automatic Scoresheet'!$A$65)</f>
      </c>
      <c r="D37" s="5">
        <f>IF(COUNTBLANK(B37)=1,"",'Automatic Scoresheet'!W71)</f>
      </c>
    </row>
    <row r="38" spans="1:4" ht="12.75">
      <c r="A38" s="28">
        <v>37</v>
      </c>
      <c r="B38">
        <f>IF('Automatic Scoresheet'!W91&gt;0,'Automatic Scoresheet'!B91,"")</f>
      </c>
      <c r="C38">
        <f>IF(COUNTBLANK(B38)=1,"",'Automatic Scoresheet'!$A$89)</f>
      </c>
      <c r="D38" s="5">
        <f>IF(COUNTBLANK(B38)=1,"",'Automatic Scoresheet'!W91)</f>
      </c>
    </row>
    <row r="39" spans="1:4" ht="12.75">
      <c r="A39" s="31">
        <v>38</v>
      </c>
      <c r="B39">
        <f>IF('Automatic Scoresheet'!W84&gt;0,'Automatic Scoresheet'!B84,"")</f>
      </c>
      <c r="C39">
        <f>IF(COUNTBLANK(B39)=1,"",'Automatic Scoresheet'!$A$81)</f>
      </c>
      <c r="D39" s="5">
        <f>IF(COUNTBLANK(B39)=1,"",'Automatic Scoresheet'!W84)</f>
      </c>
    </row>
    <row r="40" spans="1:4" ht="12.75">
      <c r="A40" s="31">
        <v>39</v>
      </c>
      <c r="B40">
        <f>IF('Automatic Scoresheet'!W93&gt;0,'Automatic Scoresheet'!B93,"")</f>
      </c>
      <c r="C40">
        <f>IF(COUNTBLANK(B40)=1,"",'Automatic Scoresheet'!$A$89)</f>
      </c>
      <c r="D40" s="5">
        <f>IF(COUNTBLANK(B40)=1,"",'Automatic Scoresheet'!W93)</f>
      </c>
    </row>
    <row r="41" spans="1:4" ht="12.75">
      <c r="A41" s="28">
        <v>40</v>
      </c>
      <c r="B41">
        <f>IF('Automatic Scoresheet'!W77&gt;0,'Automatic Scoresheet'!B78,"")</f>
      </c>
      <c r="C41">
        <f>IF(COUNTBLANK(B41)=1,"",'Automatic Scoresheet'!$A$73)</f>
      </c>
      <c r="D41" s="5">
        <f>IF(COUNTBLANK(B41)=1,"",'Automatic Scoresheet'!W77)</f>
      </c>
    </row>
    <row r="42" spans="1:4" ht="12.75">
      <c r="A42" s="31">
        <v>41</v>
      </c>
      <c r="B42" s="43">
        <f>IF('Automatic Scoresheet'!W95&gt;0,'Automatic Scoresheet'!B95,"")</f>
      </c>
      <c r="C42">
        <f>IF(COUNTBLANK(B42)=1,"",'Automatic Scoresheet'!$A$89)</f>
      </c>
      <c r="D42" s="5">
        <f>IF(COUNTBLANK(B42)=1,"",'Automatic Scoresheet'!W95)</f>
      </c>
    </row>
    <row r="43" spans="1:4" ht="12.75">
      <c r="A43" s="31">
        <v>42</v>
      </c>
      <c r="B43">
        <f>IF('Automatic Scoresheet'!W87&gt;0,'Automatic Scoresheet'!B87,"")</f>
      </c>
      <c r="C43">
        <f>IF(COUNTBLANK(B43)=1,"",'Automatic Scoresheet'!$A$81)</f>
      </c>
      <c r="D43" s="5">
        <f>IF(COUNTBLANK(B43)=1,"",'Automatic Scoresheet'!W87)</f>
      </c>
    </row>
    <row r="44" spans="1:4" ht="12.75">
      <c r="A44" s="28">
        <v>43</v>
      </c>
      <c r="B44">
        <f>IF('Automatic Scoresheet'!W85&gt;0,'Automatic Scoresheet'!B85,"")</f>
      </c>
      <c r="C44">
        <f>IF(COUNTBLANK(B44)=1,"",'Automatic Scoresheet'!$A$81)</f>
      </c>
      <c r="D44" s="5">
        <f>IF(COUNTBLANK(B44)=1,"",'Automatic Scoresheet'!W85)</f>
      </c>
    </row>
    <row r="45" spans="1:4" ht="12.75">
      <c r="A45" s="31">
        <v>44</v>
      </c>
      <c r="B45">
        <f>IF('Automatic Scoresheet'!W70&gt;0,'Automatic Scoresheet'!B70,"")</f>
      </c>
      <c r="C45">
        <f>IF(COUNTBLANK(B45)=1,"",'Automatic Scoresheet'!$A$65)</f>
      </c>
      <c r="D45" s="5">
        <f>IF(COUNTBLANK(B45)=1,"",'Automatic Scoresheet'!W70)</f>
      </c>
    </row>
    <row r="46" spans="1:4" ht="12.75">
      <c r="A46" s="31">
        <v>45</v>
      </c>
      <c r="B46">
        <f>IF('Automatic Scoresheet'!W86&gt;0,'Automatic Scoresheet'!B86,"")</f>
      </c>
      <c r="C46">
        <f>IF(COUNTBLANK(B46)=1,"",'Automatic Scoresheet'!$A$81)</f>
      </c>
      <c r="D46" s="5">
        <f>IF(COUNTBLANK(B46)=1,"",'Automatic Scoresheet'!W86)</f>
      </c>
    </row>
    <row r="47" spans="1:4" ht="12.75">
      <c r="A47" s="28">
        <v>46</v>
      </c>
      <c r="B47">
        <f>IF('Automatic Scoresheet'!W94&gt;0,'Automatic Scoresheet'!B94,"")</f>
      </c>
      <c r="C47">
        <f>IF(COUNTBLANK(B47)=1,"",'Automatic Scoresheet'!$A$89)</f>
      </c>
      <c r="D47" s="5">
        <f>IF(COUNTBLANK(B47)=1,"",'Automatic Scoresheet'!W94)</f>
      </c>
    </row>
    <row r="48" spans="1:4" ht="12.75">
      <c r="A48" s="31">
        <v>47</v>
      </c>
      <c r="B48" s="22"/>
      <c r="C48">
        <f>IF(COUNTBLANK(B48)=1,"",'Automatic Scoresheet'!$A$73)</f>
      </c>
      <c r="D48" s="5">
        <f>IF(COUNTBLANK(B48)=1,"",'Automatic Scoresheet'!W78)</f>
      </c>
    </row>
    <row r="49" spans="1:4" ht="12.75">
      <c r="A49" s="31">
        <v>48</v>
      </c>
      <c r="B49">
        <f>IF('Automatic Scoresheet'!W79&gt;0,'Automatic Scoresheet'!B79,"")</f>
      </c>
      <c r="C49">
        <f>IF(COUNTBLANK(B49)=1,"",'Automatic Scoresheet'!$A$73)</f>
      </c>
      <c r="D49" s="5">
        <f>IF(COUNTBLANK(B49)=1,"",'Automatic Scoresheet'!W79)</f>
      </c>
    </row>
    <row r="50" spans="1:4" ht="12.75">
      <c r="A50" s="28">
        <v>49</v>
      </c>
      <c r="B50">
        <f>IF('Automatic Scoresheet'!W92&gt;0,'Automatic Scoresheet'!B92,"")</f>
      </c>
      <c r="C50">
        <f>IF(COUNTBLANK(B50)=1,"",'Automatic Scoresheet'!$A$89)</f>
      </c>
      <c r="D50" s="5">
        <f>IF(COUNTBLANK(B50)=1,"",'Automatic Scoresheet'!W92)</f>
      </c>
    </row>
    <row r="51" spans="1:4" ht="12.75">
      <c r="A51" s="31">
        <v>50</v>
      </c>
      <c r="B51">
        <f>IF('Automatic Scoresheet'!W76&gt;0,'Automatic Scoresheet'!B77,"")</f>
      </c>
      <c r="C51">
        <f>IF(COUNTBLANK(B51)=1,"",'Automatic Scoresheet'!$A$73)</f>
      </c>
      <c r="D51" s="5">
        <f>IF(COUNTBLANK(B51)=1,"",'Automatic Scoresheet'!W76)</f>
      </c>
    </row>
    <row r="52" spans="1:4" ht="12.75">
      <c r="A52" s="31">
        <v>51</v>
      </c>
      <c r="B52">
        <f>IF('Automatic Scoresheet'!W99&gt;0,'Automatic Scoresheet'!B99,"")</f>
      </c>
      <c r="C52">
        <f>IF(COUNTBLANK(B52)=1,"",'Automatic Scoresheet'!$A$97)</f>
      </c>
      <c r="D52" s="5">
        <f>IF(COUNTBLANK(B52)=1,"",'Automatic Scoresheet'!W99)</f>
      </c>
    </row>
    <row r="53" spans="1:4" ht="12.75">
      <c r="A53" s="28">
        <v>52</v>
      </c>
      <c r="B53">
        <f>IF('Automatic Scoresheet'!W100&gt;0,'Automatic Scoresheet'!B100,"")</f>
      </c>
      <c r="C53">
        <f>IF(COUNTBLANK(B53)=1,"",'Automatic Scoresheet'!$A$97)</f>
      </c>
      <c r="D53" s="5">
        <f>IF(COUNTBLANK(B53)=1,"",'Automatic Scoresheet'!W100)</f>
      </c>
    </row>
    <row r="54" spans="1:4" ht="12.75">
      <c r="A54" s="31">
        <v>53</v>
      </c>
      <c r="B54">
        <f>IF('Automatic Scoresheet'!W101&gt;0,'Automatic Scoresheet'!B101,"")</f>
      </c>
      <c r="C54">
        <f>IF(COUNTBLANK(B54)=1,"",'Automatic Scoresheet'!$A$97)</f>
      </c>
      <c r="D54" s="5">
        <f>IF(COUNTBLANK(B54)=1,"",'Automatic Scoresheet'!W101)</f>
      </c>
    </row>
    <row r="55" spans="1:4" ht="12.75">
      <c r="A55" s="31">
        <v>54</v>
      </c>
      <c r="B55">
        <f>IF('Automatic Scoresheet'!W102&gt;0,'Automatic Scoresheet'!B102,"")</f>
      </c>
      <c r="C55">
        <f>IF(COUNTBLANK(B55)=1,"",'Automatic Scoresheet'!$A$97)</f>
      </c>
      <c r="D55" s="5">
        <f>IF(COUNTBLANK(B55)=1,"",'Automatic Scoresheet'!W102)</f>
      </c>
    </row>
    <row r="56" spans="1:4" ht="12.75">
      <c r="A56" s="28">
        <v>55</v>
      </c>
      <c r="B56">
        <f>IF('Automatic Scoresheet'!W103&gt;0,'Automatic Scoresheet'!B103,"")</f>
      </c>
      <c r="C56">
        <f>IF(COUNTBLANK(B56)=1,"",'Automatic Scoresheet'!$A$97)</f>
      </c>
      <c r="D56" s="5">
        <f>IF(COUNTBLANK(B56)=1,"",'Automatic Scoresheet'!W103)</f>
      </c>
    </row>
    <row r="57" spans="1:4" ht="12.75">
      <c r="A57" s="31">
        <v>56</v>
      </c>
      <c r="B57">
        <f>IF('Automatic Scoresheet'!W107&gt;0,'Automatic Scoresheet'!B107,"")</f>
      </c>
      <c r="C57">
        <f>IF(COUNTBLANK(B57)=1,"",'Automatic Scoresheet'!$A$105)</f>
      </c>
      <c r="D57" s="5">
        <f>IF(COUNTBLANK(B57)=1,"",'Automatic Scoresheet'!W107)</f>
      </c>
    </row>
    <row r="58" spans="1:4" ht="12.75">
      <c r="A58" s="31">
        <v>57</v>
      </c>
      <c r="B58">
        <f>IF('Automatic Scoresheet'!W108&gt;0,'Automatic Scoresheet'!B108,"")</f>
      </c>
      <c r="C58">
        <f>IF(COUNTBLANK(B58)=1,"",'Automatic Scoresheet'!$A$105)</f>
      </c>
      <c r="D58" s="5">
        <f>IF(COUNTBLANK(B58)=1,"",'Automatic Scoresheet'!W108)</f>
      </c>
    </row>
    <row r="59" spans="1:4" ht="12.75">
      <c r="A59" s="28">
        <v>58</v>
      </c>
      <c r="B59">
        <f>IF('Automatic Scoresheet'!W109&gt;0,'Automatic Scoresheet'!B109,"")</f>
      </c>
      <c r="C59">
        <f>IF(COUNTBLANK(B59)=1,"",'Automatic Scoresheet'!$A$105)</f>
      </c>
      <c r="D59" s="5">
        <f>IF(COUNTBLANK(B59)=1,"",'Automatic Scoresheet'!W109)</f>
      </c>
    </row>
    <row r="60" spans="1:4" ht="12.75">
      <c r="A60" s="31">
        <v>59</v>
      </c>
      <c r="B60">
        <f>IF('Automatic Scoresheet'!W110&gt;0,'Automatic Scoresheet'!B110,"")</f>
      </c>
      <c r="C60">
        <f>IF(COUNTBLANK(B60)=1,"",'Automatic Scoresheet'!$A$105)</f>
      </c>
      <c r="D60" s="5">
        <f>IF(COUNTBLANK(B60)=1,"",'Automatic Scoresheet'!W110)</f>
      </c>
    </row>
    <row r="61" spans="1:4" ht="12.75">
      <c r="A61" s="31">
        <v>60</v>
      </c>
      <c r="B61">
        <f>IF('Automatic Scoresheet'!W111&gt;0,'Automatic Scoresheet'!B111,"")</f>
      </c>
      <c r="C61">
        <f>IF(COUNTBLANK(B61)=1,"",'Automatic Scoresheet'!$A$105)</f>
      </c>
      <c r="D61" s="5">
        <f>IF(COUNTBLANK(B61)=1,"",'Automatic Scoresheet'!W111)</f>
      </c>
    </row>
    <row r="62" spans="1:4" ht="12.75">
      <c r="A62" s="28">
        <v>61</v>
      </c>
      <c r="B62">
        <f>IF('Automatic Scoresheet'!W115&gt;0,'Automatic Scoresheet'!B115,"")</f>
      </c>
      <c r="C62">
        <f>IF(COUNTBLANK(B62)=1,"",'Automatic Scoresheet'!$A$97)</f>
      </c>
      <c r="D62" s="5">
        <f>IF(COUNTBLANK(B62)=1,"",'Automatic Scoresheet'!W115)</f>
      </c>
    </row>
    <row r="63" spans="1:4" ht="12.75">
      <c r="A63" s="31">
        <v>62</v>
      </c>
      <c r="B63">
        <f>IF('Automatic Scoresheet'!W116&gt;0,'Automatic Scoresheet'!B116,"")</f>
      </c>
      <c r="C63">
        <f>IF(COUNTBLANK(B63)=1,"",'Automatic Scoresheet'!$A$97)</f>
      </c>
      <c r="D63" s="5">
        <f>IF(COUNTBLANK(B63)=1,"",'Automatic Scoresheet'!W116)</f>
      </c>
    </row>
    <row r="64" spans="1:4" ht="12.75">
      <c r="A64" s="31">
        <v>63</v>
      </c>
      <c r="B64">
        <f>IF('Automatic Scoresheet'!W117&gt;0,'Automatic Scoresheet'!B117,"")</f>
      </c>
      <c r="C64">
        <f>IF(COUNTBLANK(B64)=1,"",'Automatic Scoresheet'!$A$97)</f>
      </c>
      <c r="D64" s="5">
        <f>IF(COUNTBLANK(B64)=1,"",'Automatic Scoresheet'!W117)</f>
      </c>
    </row>
    <row r="65" spans="1:4" ht="12.75">
      <c r="A65" s="28">
        <v>64</v>
      </c>
      <c r="B65">
        <f>IF('Automatic Scoresheet'!W118&gt;0,'Automatic Scoresheet'!B118,"")</f>
      </c>
      <c r="C65">
        <f>IF(COUNTBLANK(B65)=1,"",'Automatic Scoresheet'!$A$97)</f>
      </c>
      <c r="D65" s="5">
        <f>IF(COUNTBLANK(B65)=1,"",'Automatic Scoresheet'!W118)</f>
      </c>
    </row>
    <row r="66" spans="1:4" ht="12.75">
      <c r="A66" s="31">
        <v>65</v>
      </c>
      <c r="B66">
        <f>IF('Automatic Scoresheet'!W119&gt;0,'Automatic Scoresheet'!B119,"")</f>
      </c>
      <c r="C66">
        <f>IF(COUNTBLANK(B66)=1,"",'Automatic Scoresheet'!$A$97)</f>
      </c>
      <c r="D66" s="5">
        <f>IF(COUNTBLANK(B66)=1,"",'Automatic Scoresheet'!W119)</f>
      </c>
    </row>
    <row r="67" spans="1:4" ht="12.75">
      <c r="A67" s="31">
        <v>66</v>
      </c>
      <c r="B67">
        <f>IF('Automatic Scoresheet'!W123&gt;0,'Automatic Scoresheet'!B123,"")</f>
      </c>
      <c r="C67">
        <f>IF(COUNTBLANK(B67)=1,"",'Automatic Scoresheet'!$A$89)</f>
      </c>
      <c r="D67" s="5">
        <f>IF(COUNTBLANK(B67)=1,"",'Automatic Scoresheet'!W123)</f>
      </c>
    </row>
    <row r="68" spans="1:4" ht="12.75">
      <c r="A68" s="28">
        <v>67</v>
      </c>
      <c r="B68">
        <f>IF('Automatic Scoresheet'!W124&gt;0,'Automatic Scoresheet'!B124,"")</f>
      </c>
      <c r="C68">
        <f>IF(COUNTBLANK(B68)=1,"",'Automatic Scoresheet'!$A$89)</f>
      </c>
      <c r="D68" s="5">
        <f>IF(COUNTBLANK(B68)=1,"",'Automatic Scoresheet'!W124)</f>
      </c>
    </row>
    <row r="69" spans="1:4" ht="12.75">
      <c r="A69" s="31">
        <v>68</v>
      </c>
      <c r="B69">
        <f>IF('Automatic Scoresheet'!W125&gt;0,'Automatic Scoresheet'!B125,"")</f>
      </c>
      <c r="C69">
        <f>IF(COUNTBLANK(B69)=1,"",'Automatic Scoresheet'!$A$89)</f>
      </c>
      <c r="D69" s="5">
        <f>IF(COUNTBLANK(B69)=1,"",'Automatic Scoresheet'!W125)</f>
      </c>
    </row>
    <row r="70" spans="1:4" ht="12.75">
      <c r="A70" s="31">
        <v>69</v>
      </c>
      <c r="B70">
        <f>IF('Automatic Scoresheet'!W126&gt;0,'Automatic Scoresheet'!B126,"")</f>
      </c>
      <c r="C70">
        <f>IF(COUNTBLANK(B70)=1,"",'Automatic Scoresheet'!$A$89)</f>
      </c>
      <c r="D70" s="5">
        <f>IF(COUNTBLANK(B70)=1,"",'Automatic Scoresheet'!W126)</f>
      </c>
    </row>
    <row r="71" spans="1:4" ht="12.75">
      <c r="A71" s="28">
        <v>70</v>
      </c>
      <c r="B71">
        <f>IF('Automatic Scoresheet'!W127&gt;0,'Automatic Scoresheet'!B127,"")</f>
      </c>
      <c r="C71">
        <f>IF(COUNTBLANK(B71)=1,"",'Automatic Scoresheet'!$A$89)</f>
      </c>
      <c r="D71" s="5">
        <f>IF(COUNTBLANK(B71)=1,"",'Automatic Scoresheet'!W127)</f>
      </c>
    </row>
    <row r="72" spans="1:4" ht="12.75">
      <c r="A72" s="31">
        <v>71</v>
      </c>
      <c r="B72">
        <f>IF('Automatic Scoresheet'!W131&gt;0,'Automatic Scoresheet'!B131,"")</f>
      </c>
      <c r="C72">
        <f>IF(COUNTBLANK(B72)=1,"",'Automatic Scoresheet'!$A$97)</f>
      </c>
      <c r="D72" s="5">
        <f>IF(COUNTBLANK(B72)=1,"",'Automatic Scoresheet'!W131)</f>
      </c>
    </row>
    <row r="73" spans="1:4" ht="12.75">
      <c r="A73" s="31">
        <v>72</v>
      </c>
      <c r="B73">
        <f>IF('Automatic Scoresheet'!W132&gt;0,'Automatic Scoresheet'!B132,"")</f>
      </c>
      <c r="C73">
        <f>IF(COUNTBLANK(B73)=1,"",'Automatic Scoresheet'!$A$97)</f>
      </c>
      <c r="D73" s="5">
        <f>IF(COUNTBLANK(B73)=1,"",'Automatic Scoresheet'!W132)</f>
      </c>
    </row>
    <row r="74" spans="1:4" ht="12.75">
      <c r="A74" s="28">
        <v>73</v>
      </c>
      <c r="B74">
        <f>IF('Automatic Scoresheet'!W133&gt;0,'Automatic Scoresheet'!B133,"")</f>
      </c>
      <c r="C74">
        <f>IF(COUNTBLANK(B74)=1,"",'Automatic Scoresheet'!$A$97)</f>
      </c>
      <c r="D74" s="5">
        <f>IF(COUNTBLANK(B74)=1,"",'Automatic Scoresheet'!W133)</f>
      </c>
    </row>
    <row r="75" spans="1:4" ht="12.75">
      <c r="A75" s="31">
        <v>74</v>
      </c>
      <c r="B75">
        <f>IF('Automatic Scoresheet'!W134&gt;0,'Automatic Scoresheet'!B134,"")</f>
      </c>
      <c r="C75">
        <f>IF(COUNTBLANK(B75)=1,"",'Automatic Scoresheet'!$A$97)</f>
      </c>
      <c r="D75" s="5">
        <f>IF(COUNTBLANK(B75)=1,"",'Automatic Scoresheet'!W134)</f>
      </c>
    </row>
    <row r="76" spans="1:4" ht="12.75">
      <c r="A76" s="31">
        <v>75</v>
      </c>
      <c r="B76">
        <f>IF('Automatic Scoresheet'!W135&gt;0,'Automatic Scoresheet'!B135,"")</f>
      </c>
      <c r="C76">
        <f>IF(COUNTBLANK(B76)=1,"",'Automatic Scoresheet'!$A$97)</f>
      </c>
      <c r="D76" s="5">
        <f>IF(COUNTBLANK(B76)=1,"",'Automatic Scoresheet'!W135)</f>
      </c>
    </row>
    <row r="77" spans="1:4" ht="12.75">
      <c r="A77" s="28">
        <v>76</v>
      </c>
      <c r="B77">
        <f>IF('Automatic Scoresheet'!W139&gt;0,'Automatic Scoresheet'!B139,"")</f>
      </c>
      <c r="C77">
        <f>IF(COUNTBLANK(B77)=1,"",'Automatic Scoresheet'!$A$137)</f>
      </c>
      <c r="D77" s="5">
        <f>IF(COUNTBLANK(B77)=1,"",'Automatic Scoresheet'!W139)</f>
      </c>
    </row>
    <row r="78" spans="1:4" ht="12.75">
      <c r="A78" s="31">
        <v>77</v>
      </c>
      <c r="B78">
        <f>IF('Automatic Scoresheet'!W140&gt;0,'Automatic Scoresheet'!B140,"")</f>
      </c>
      <c r="C78">
        <f>IF(COUNTBLANK(B78)=1,"",'Automatic Scoresheet'!$A$137)</f>
      </c>
      <c r="D78" s="5">
        <f>IF(COUNTBLANK(B78)=1,"",'Automatic Scoresheet'!W140)</f>
      </c>
    </row>
    <row r="79" spans="1:4" ht="12.75">
      <c r="A79" s="31">
        <v>78</v>
      </c>
      <c r="B79">
        <f>IF('Automatic Scoresheet'!W141&gt;0,'Automatic Scoresheet'!B141,"")</f>
      </c>
      <c r="C79">
        <f>IF(COUNTBLANK(B79)=1,"",'Automatic Scoresheet'!$A$137)</f>
      </c>
      <c r="D79" s="5">
        <f>IF(COUNTBLANK(B79)=1,"",'Automatic Scoresheet'!W141)</f>
      </c>
    </row>
    <row r="80" spans="1:4" ht="12.75">
      <c r="A80" s="28">
        <v>79</v>
      </c>
      <c r="B80">
        <f>IF('Automatic Scoresheet'!W142&gt;0,'Automatic Scoresheet'!B142,"")</f>
      </c>
      <c r="C80">
        <f>IF(COUNTBLANK(B80)=1,"",'Automatic Scoresheet'!$A$137)</f>
      </c>
      <c r="D80" s="5">
        <f>IF(COUNTBLANK(B80)=1,"",'Automatic Scoresheet'!W142)</f>
      </c>
    </row>
    <row r="81" spans="1:4" ht="12.75">
      <c r="A81" s="31">
        <v>80</v>
      </c>
      <c r="B81">
        <f>IF('Automatic Scoresheet'!W143&gt;0,'Automatic Scoresheet'!B143,"")</f>
      </c>
      <c r="C81">
        <f>IF(COUNTBLANK(B81)=1,"",'Automatic Scoresheet'!$A$137)</f>
      </c>
      <c r="D81" s="5">
        <f>IF(COUNTBLANK(B81)=1,"",'Automatic Scoresheet'!W143)</f>
      </c>
    </row>
    <row r="82" spans="1:4" ht="12.75">
      <c r="A82" s="31">
        <v>81</v>
      </c>
      <c r="B82">
        <f>IF('Automatic Scoresheet'!W147&gt;0,'Automatic Scoresheet'!B147,"")</f>
      </c>
      <c r="C82">
        <f>IF(COUNTBLANK(B82)=1,"",'Automatic Scoresheet'!$A$145)</f>
      </c>
      <c r="D82" s="5">
        <f>IF(COUNTBLANK(B82)=1,"",'Automatic Scoresheet'!W147)</f>
      </c>
    </row>
    <row r="83" spans="1:4" ht="12.75">
      <c r="A83" s="28">
        <v>82</v>
      </c>
      <c r="B83">
        <f>IF('Automatic Scoresheet'!W148&gt;0,'Automatic Scoresheet'!B148,"")</f>
      </c>
      <c r="C83">
        <f>IF(COUNTBLANK(B83)=1,"",'Automatic Scoresheet'!$A$145)</f>
      </c>
      <c r="D83" s="5">
        <f>IF(COUNTBLANK(B83)=1,"",'Automatic Scoresheet'!W148)</f>
      </c>
    </row>
    <row r="84" spans="1:4" ht="12.75">
      <c r="A84" s="31">
        <v>83</v>
      </c>
      <c r="B84">
        <f>IF('Automatic Scoresheet'!W149&gt;0,'Automatic Scoresheet'!B149,"")</f>
      </c>
      <c r="C84">
        <f>IF(COUNTBLANK(B84)=1,"",'Automatic Scoresheet'!$A$145)</f>
      </c>
      <c r="D84" s="5">
        <f>IF(COUNTBLANK(B84)=1,"",'Automatic Scoresheet'!W149)</f>
      </c>
    </row>
    <row r="85" spans="1:4" ht="12.75">
      <c r="A85" s="31">
        <v>84</v>
      </c>
      <c r="B85">
        <f>IF('Automatic Scoresheet'!W150&gt;0,'Automatic Scoresheet'!B150,"")</f>
      </c>
      <c r="C85">
        <f>IF(COUNTBLANK(B85)=1,"",'Automatic Scoresheet'!$A$145)</f>
      </c>
      <c r="D85" s="5">
        <f>IF(COUNTBLANK(B85)=1,"",'Automatic Scoresheet'!W150)</f>
      </c>
    </row>
    <row r="86" spans="1:4" ht="12.75">
      <c r="A86" s="28">
        <v>85</v>
      </c>
      <c r="B86">
        <f>IF('Automatic Scoresheet'!W151&gt;0,'Automatic Scoresheet'!B151,"")</f>
      </c>
      <c r="C86">
        <f>IF(COUNTBLANK(B86)=1,"",'Automatic Scoresheet'!$A$145)</f>
      </c>
      <c r="D86" s="5">
        <f>IF(COUNTBLANK(B86)=1,"",'Automatic Scoresheet'!W151)</f>
      </c>
    </row>
    <row r="87" spans="1:4" ht="12.75">
      <c r="A87" s="31">
        <v>86</v>
      </c>
      <c r="B87">
        <f>IF('Automatic Scoresheet'!W155&gt;0,'Automatic Scoresheet'!B155,"")</f>
      </c>
      <c r="C87">
        <f>IF(COUNTBLANK(B87)=1,"",'Automatic Scoresheet'!$A$153)</f>
      </c>
      <c r="D87" s="5">
        <f>IF(COUNTBLANK(B87)=1,"",'Automatic Scoresheet'!W155)</f>
      </c>
    </row>
    <row r="88" spans="1:4" ht="12.75">
      <c r="A88" s="31">
        <v>87</v>
      </c>
      <c r="B88">
        <f>IF('Automatic Scoresheet'!W156&gt;0,'Automatic Scoresheet'!B156,"")</f>
      </c>
      <c r="C88">
        <f>IF(COUNTBLANK(B88)=1,"",'Automatic Scoresheet'!$A$153)</f>
      </c>
      <c r="D88" s="5">
        <f>IF(COUNTBLANK(B88)=1,"",'Automatic Scoresheet'!W156)</f>
      </c>
    </row>
    <row r="89" spans="1:4" ht="12.75">
      <c r="A89" s="28">
        <v>88</v>
      </c>
      <c r="B89">
        <f>IF('Automatic Scoresheet'!W157&gt;0,'Automatic Scoresheet'!B157,"")</f>
      </c>
      <c r="C89">
        <f>IF(COUNTBLANK(B89)=1,"",'Automatic Scoresheet'!$A$153)</f>
      </c>
      <c r="D89" s="5">
        <f>IF(COUNTBLANK(B89)=1,"",'Automatic Scoresheet'!W157)</f>
      </c>
    </row>
    <row r="90" spans="1:4" ht="12.75">
      <c r="A90" s="31">
        <v>89</v>
      </c>
      <c r="B90">
        <f>IF('Automatic Scoresheet'!W158&gt;0,'Automatic Scoresheet'!B158,"")</f>
      </c>
      <c r="C90">
        <f>IF(COUNTBLANK(B90)=1,"",'Automatic Scoresheet'!$A$153)</f>
      </c>
      <c r="D90" s="5">
        <f>IF(COUNTBLANK(B90)=1,"",'Automatic Scoresheet'!W158)</f>
      </c>
    </row>
    <row r="91" spans="1:4" ht="12.75">
      <c r="A91" s="31">
        <v>90</v>
      </c>
      <c r="B91">
        <f>IF('Automatic Scoresheet'!W159&gt;0,'Automatic Scoresheet'!B159,"")</f>
      </c>
      <c r="C91">
        <f>IF(COUNTBLANK(B91)=1,"",'Automatic Scoresheet'!$A$153)</f>
      </c>
      <c r="D91" s="5">
        <f>IF(COUNTBLANK(B91)=1,"",'Automatic Scoresheet'!W159)</f>
      </c>
    </row>
    <row r="92" spans="1:4" ht="12.75">
      <c r="A92" s="28">
        <v>91</v>
      </c>
      <c r="B92">
        <f>IF('Automatic Scoresheet'!W163&gt;0,'Automatic Scoresheet'!B163,"")</f>
      </c>
      <c r="C92">
        <f>IF(COUNTBLANK(B92)=1,"",'Automatic Scoresheet'!$A$161)</f>
      </c>
      <c r="D92" s="5">
        <f>IF(COUNTBLANK(B92)=1,"",'Automatic Scoresheet'!W163)</f>
      </c>
    </row>
    <row r="93" spans="1:4" ht="12.75">
      <c r="A93" s="31">
        <v>92</v>
      </c>
      <c r="B93">
        <f>IF('Automatic Scoresheet'!W164&gt;0,'Automatic Scoresheet'!B164,"")</f>
      </c>
      <c r="C93">
        <f>IF(COUNTBLANK(B93)=1,"",'Automatic Scoresheet'!$A$161)</f>
      </c>
      <c r="D93" s="5">
        <f>IF(COUNTBLANK(B93)=1,"",'Automatic Scoresheet'!W164)</f>
      </c>
    </row>
    <row r="94" spans="1:4" ht="12.75">
      <c r="A94" s="31">
        <v>93</v>
      </c>
      <c r="B94">
        <f>IF('Automatic Scoresheet'!W165&gt;0,'Automatic Scoresheet'!B165,"")</f>
      </c>
      <c r="C94">
        <f>IF(COUNTBLANK(B94)=1,"",'Automatic Scoresheet'!$A$161)</f>
      </c>
      <c r="D94" s="5">
        <f>IF(COUNTBLANK(B94)=1,"",'Automatic Scoresheet'!W165)</f>
      </c>
    </row>
    <row r="95" spans="1:4" ht="12.75">
      <c r="A95" s="28">
        <v>94</v>
      </c>
      <c r="B95">
        <f>IF('Automatic Scoresheet'!W166&gt;0,'Automatic Scoresheet'!B166,"")</f>
      </c>
      <c r="C95">
        <f>IF(COUNTBLANK(B95)=1,"",'Automatic Scoresheet'!$A$161)</f>
      </c>
      <c r="D95" s="5">
        <f>IF(COUNTBLANK(B95)=1,"",'Automatic Scoresheet'!W166)</f>
      </c>
    </row>
    <row r="96" spans="1:4" ht="12.75">
      <c r="A96" s="31">
        <v>95</v>
      </c>
      <c r="B96">
        <f>IF('Automatic Scoresheet'!W167&gt;0,'Automatic Scoresheet'!B167,"")</f>
      </c>
      <c r="D96" s="5">
        <f>IF(COUNTBLANK(B96)=1,"",'Automatic Scoresheet'!W167)</f>
      </c>
    </row>
    <row r="97" spans="1:4" ht="12.75">
      <c r="A97" s="31">
        <v>96</v>
      </c>
      <c r="B97">
        <f>IF('Automatic Scoresheet'!W171&gt;0,'Automatic Scoresheet'!B171,"")</f>
      </c>
      <c r="C97">
        <f>IF(COUNTBLANK(B97)=1,"",'Automatic Scoresheet'!$A$169)</f>
      </c>
      <c r="D97" s="5">
        <f>IF(COUNTBLANK(B97)=1,"",'Automatic Scoresheet'!W171)</f>
      </c>
    </row>
    <row r="98" spans="1:4" ht="12.75">
      <c r="A98" s="28">
        <v>97</v>
      </c>
      <c r="B98">
        <f>IF('Automatic Scoresheet'!W172&gt;0,'Automatic Scoresheet'!B172,"")</f>
      </c>
      <c r="C98">
        <f>IF(COUNTBLANK(B98)=1,"",'Automatic Scoresheet'!$A$169)</f>
      </c>
      <c r="D98" s="5">
        <f>IF(COUNTBLANK(B98)=1,"",'Automatic Scoresheet'!W172)</f>
      </c>
    </row>
    <row r="99" spans="1:4" ht="12.75">
      <c r="A99" s="31">
        <v>98</v>
      </c>
      <c r="B99">
        <f>IF('Automatic Scoresheet'!W173&gt;0,'Automatic Scoresheet'!B173,"")</f>
      </c>
      <c r="C99">
        <f>IF(COUNTBLANK(B99)=1,"",'Automatic Scoresheet'!$A$169)</f>
      </c>
      <c r="D99" s="5">
        <f>IF(COUNTBLANK(B99)=1,"",'Automatic Scoresheet'!W173)</f>
      </c>
    </row>
    <row r="100" spans="1:4" ht="12.75">
      <c r="A100" s="31">
        <v>99</v>
      </c>
      <c r="B100">
        <f>IF('Automatic Scoresheet'!W174&gt;0,'Automatic Scoresheet'!B174,"")</f>
      </c>
      <c r="C100">
        <f>IF(COUNTBLANK(B100)=1,"",'Automatic Scoresheet'!$A$169)</f>
      </c>
      <c r="D100" s="5">
        <f>IF(COUNTBLANK(B100)=1,"",'Automatic Scoresheet'!W174)</f>
      </c>
    </row>
    <row r="101" spans="1:4" ht="12.75">
      <c r="A101" s="28">
        <v>100</v>
      </c>
      <c r="B101">
        <f>IF('Automatic Scoresheet'!W175&gt;0,'Automatic Scoresheet'!B175,"")</f>
      </c>
      <c r="C101">
        <f>IF(COUNTBLANK(B101)=1,"",'Automatic Scoresheet'!$A$169)</f>
      </c>
      <c r="D101" s="5">
        <f>IF(COUNTBLANK(B101)=1,"",'Automatic Scoresheet'!W175)</f>
      </c>
    </row>
    <row r="102" spans="1:4" ht="12.75">
      <c r="A102" s="31">
        <v>101</v>
      </c>
      <c r="B102">
        <f>IF('Automatic Scoresheet'!W179&gt;0,'Automatic Scoresheet'!B179,"")</f>
      </c>
      <c r="C102">
        <f>IF(COUNTBLANK(B102)=1,"",'Automatic Scoresheet'!$A$177)</f>
      </c>
      <c r="D102" s="5">
        <f>IF(COUNTBLANK(B102)=1,"",'Automatic Scoresheet'!W179)</f>
      </c>
    </row>
    <row r="103" spans="1:4" ht="12.75">
      <c r="A103" s="31">
        <v>102</v>
      </c>
      <c r="B103">
        <f>IF('Automatic Scoresheet'!W180&gt;0,'Automatic Scoresheet'!B180,"")</f>
      </c>
      <c r="C103">
        <f>IF(COUNTBLANK(B103)=1,"",'Automatic Scoresheet'!$A$177)</f>
      </c>
      <c r="D103" s="5">
        <f>IF(COUNTBLANK(B103)=1,"",'Automatic Scoresheet'!W180)</f>
      </c>
    </row>
    <row r="104" spans="1:4" ht="12.75">
      <c r="A104" s="28">
        <v>103</v>
      </c>
      <c r="B104">
        <f>IF('Automatic Scoresheet'!W181&gt;0,'Automatic Scoresheet'!B181,"")</f>
      </c>
      <c r="C104">
        <f>IF(COUNTBLANK(B104)=1,"",'Automatic Scoresheet'!$A$177)</f>
      </c>
      <c r="D104" s="5">
        <f>IF(COUNTBLANK(B104)=1,"",'Automatic Scoresheet'!W181)</f>
      </c>
    </row>
    <row r="105" spans="1:4" ht="12.75">
      <c r="A105" s="31">
        <v>104</v>
      </c>
      <c r="B105">
        <f>IF('Automatic Scoresheet'!W182&gt;0,'Automatic Scoresheet'!B182,"")</f>
      </c>
      <c r="C105">
        <f>IF(COUNTBLANK(B105)=1,"",'Automatic Scoresheet'!$A$177)</f>
      </c>
      <c r="D105" s="5">
        <f>IF(COUNTBLANK(B105)=1,"",'Automatic Scoresheet'!W182)</f>
      </c>
    </row>
    <row r="106" spans="1:4" ht="12.75">
      <c r="A106" s="31">
        <v>105</v>
      </c>
      <c r="B106">
        <f>IF('Automatic Scoresheet'!W183&gt;0,'Automatic Scoresheet'!B183,"")</f>
      </c>
      <c r="C106">
        <f>IF(COUNTBLANK(B106)=1,"",'Automatic Scoresheet'!$A$177)</f>
      </c>
      <c r="D106" s="5">
        <f>IF(COUNTBLANK(B106)=1,"",'Automatic Scoresheet'!W183)</f>
      </c>
    </row>
    <row r="107" spans="1:4" ht="12.75">
      <c r="A107" s="28">
        <v>106</v>
      </c>
      <c r="B107">
        <f>IF('Automatic Scoresheet'!W187&gt;0,'Automatic Scoresheet'!B187,"")</f>
      </c>
      <c r="C107">
        <f>IF(COUNTBLANK(B107)=1,"",'Automatic Scoresheet'!$A$185)</f>
      </c>
      <c r="D107" s="5">
        <f>IF(COUNTBLANK(B107)=1,"",'Automatic Scoresheet'!W187)</f>
      </c>
    </row>
    <row r="108" spans="1:4" ht="12.75">
      <c r="A108" s="31">
        <v>107</v>
      </c>
      <c r="B108">
        <f>IF('Automatic Scoresheet'!W188&gt;0,'Automatic Scoresheet'!B188,"")</f>
      </c>
      <c r="C108">
        <f>IF(COUNTBLANK(B108)=1,"",'Automatic Scoresheet'!$A$185)</f>
      </c>
      <c r="D108" s="5">
        <f>IF(COUNTBLANK(B108)=1,"",'Automatic Scoresheet'!W188)</f>
      </c>
    </row>
    <row r="109" spans="1:4" ht="12.75">
      <c r="A109" s="31">
        <v>108</v>
      </c>
      <c r="B109">
        <f>IF('Automatic Scoresheet'!W189&gt;0,'Automatic Scoresheet'!B189,"")</f>
      </c>
      <c r="C109">
        <f>IF(COUNTBLANK(B109)=1,"",'Automatic Scoresheet'!$A$185)</f>
      </c>
      <c r="D109" s="5">
        <f>IF(COUNTBLANK(B109)=1,"",'Automatic Scoresheet'!W189)</f>
      </c>
    </row>
    <row r="110" spans="1:4" ht="12.75">
      <c r="A110" s="28">
        <v>109</v>
      </c>
      <c r="B110">
        <f>IF('Automatic Scoresheet'!W190&gt;0,'Automatic Scoresheet'!B190,"")</f>
      </c>
      <c r="C110">
        <f>IF(COUNTBLANK(B110)=1,"",'Automatic Scoresheet'!$A$185)</f>
      </c>
      <c r="D110" s="5">
        <f>IF(COUNTBLANK(B110)=1,"",'Automatic Scoresheet'!W190)</f>
      </c>
    </row>
    <row r="111" spans="1:4" ht="12.75">
      <c r="A111" s="31">
        <v>110</v>
      </c>
      <c r="B111">
        <f>IF('Automatic Scoresheet'!W191&gt;0,'Automatic Scoresheet'!B191,"")</f>
      </c>
      <c r="C111">
        <f>IF(COUNTBLANK(B111)=1,"",'Automatic Scoresheet'!$A$185)</f>
      </c>
      <c r="D111" s="5">
        <f>IF(COUNTBLANK(B111)=1,"",'Automatic Scoresheet'!W191)</f>
      </c>
    </row>
    <row r="112" spans="1:4" ht="12.75">
      <c r="A112" s="31">
        <v>111</v>
      </c>
      <c r="B112">
        <f>IF('Automatic Scoresheet'!W195&gt;0,'Automatic Scoresheet'!B195,"")</f>
      </c>
      <c r="C112">
        <f>IF(COUNTBLANK(B112)=1,"",'Automatic Scoresheet'!$A$193)</f>
      </c>
      <c r="D112" s="5">
        <f>IF(COUNTBLANK(B112)=1,"",'Automatic Scoresheet'!W195)</f>
      </c>
    </row>
    <row r="113" spans="1:4" ht="12.75">
      <c r="A113" s="28">
        <v>112</v>
      </c>
      <c r="B113">
        <f>IF('Automatic Scoresheet'!W196&gt;0,'Automatic Scoresheet'!B196,"")</f>
      </c>
      <c r="C113">
        <f>IF(COUNTBLANK(B113)=1,"",'Automatic Scoresheet'!$A$193)</f>
      </c>
      <c r="D113" s="5">
        <f>IF(COUNTBLANK(B113)=1,"",'Automatic Scoresheet'!W196)</f>
      </c>
    </row>
    <row r="114" spans="1:4" ht="12.75">
      <c r="A114" s="31">
        <v>113</v>
      </c>
      <c r="B114">
        <f>IF('Automatic Scoresheet'!W197&gt;0,'Automatic Scoresheet'!B197,"")</f>
      </c>
      <c r="C114">
        <f>IF(COUNTBLANK(B114)=1,"",'Automatic Scoresheet'!$A$193)</f>
      </c>
      <c r="D114" s="5">
        <f>IF(COUNTBLANK(B114)=1,"",'Automatic Scoresheet'!W197)</f>
      </c>
    </row>
    <row r="115" spans="1:4" ht="12.75">
      <c r="A115" s="31">
        <v>114</v>
      </c>
      <c r="B115">
        <f>IF('Automatic Scoresheet'!W198&gt;0,'Automatic Scoresheet'!B198,"")</f>
      </c>
      <c r="C115">
        <f>IF(COUNTBLANK(B115)=1,"",'Automatic Scoresheet'!$A$193)</f>
      </c>
      <c r="D115" s="5">
        <f>IF(COUNTBLANK(B115)=1,"",'Automatic Scoresheet'!W198)</f>
      </c>
    </row>
    <row r="116" spans="1:4" ht="12.75">
      <c r="A116" s="28">
        <v>115</v>
      </c>
      <c r="B116">
        <f>IF('Automatic Scoresheet'!W199&gt;0,'Automatic Scoresheet'!B199,"")</f>
      </c>
      <c r="C116">
        <f>IF(COUNTBLANK(B116)=1,"",'Automatic Scoresheet'!$A$193)</f>
      </c>
      <c r="D116" s="5">
        <f>IF(COUNTBLANK(B116)=1,"",'Automatic Scoresheet'!W199)</f>
      </c>
    </row>
    <row r="117" spans="1:4" ht="12.75">
      <c r="A117" s="31">
        <v>116</v>
      </c>
      <c r="B117">
        <f>IF('Automatic Scoresheet'!W203&gt;0,'Automatic Scoresheet'!B203,"")</f>
      </c>
      <c r="C117">
        <f>IF(COUNTBLANK(B117)=1,"",'Automatic Scoresheet'!$A$201)</f>
      </c>
      <c r="D117" s="5">
        <f>IF(COUNTBLANK(B117)=1,"",'Automatic Scoresheet'!W203)</f>
      </c>
    </row>
    <row r="118" spans="1:4" ht="12.75">
      <c r="A118" s="31">
        <v>117</v>
      </c>
      <c r="B118">
        <f>IF('Automatic Scoresheet'!W204&gt;0,'Automatic Scoresheet'!B204,"")</f>
      </c>
      <c r="C118">
        <f>IF(COUNTBLANK(B118)=1,"",'Automatic Scoresheet'!$A$201)</f>
      </c>
      <c r="D118" s="5">
        <f>IF(COUNTBLANK(B118)=1,"",'Automatic Scoresheet'!W204)</f>
      </c>
    </row>
    <row r="119" spans="1:4" ht="12.75">
      <c r="A119" s="28">
        <v>118</v>
      </c>
      <c r="B119">
        <f>IF('Automatic Scoresheet'!W205&gt;0,'Automatic Scoresheet'!B205,"")</f>
      </c>
      <c r="C119">
        <f>IF(COUNTBLANK(B119)=1,"",'Automatic Scoresheet'!$A$201)</f>
      </c>
      <c r="D119" s="5">
        <f>IF(COUNTBLANK(B119)=1,"",'Automatic Scoresheet'!W205)</f>
      </c>
    </row>
    <row r="120" spans="1:4" ht="12.75">
      <c r="A120" s="31">
        <v>119</v>
      </c>
      <c r="B120">
        <f>IF('Automatic Scoresheet'!W206&gt;0,'Automatic Scoresheet'!B206,"")</f>
      </c>
      <c r="C120">
        <f>IF(COUNTBLANK(B120)=1,"",'Automatic Scoresheet'!$A$201)</f>
      </c>
      <c r="D120" s="5">
        <f>IF(COUNTBLANK(B120)=1,"",'Automatic Scoresheet'!W206)</f>
      </c>
    </row>
    <row r="121" spans="1:4" ht="12.75">
      <c r="A121" s="31">
        <v>120</v>
      </c>
      <c r="B121">
        <f>IF('Automatic Scoresheet'!W207&gt;0,'Automatic Scoresheet'!B207,"")</f>
      </c>
      <c r="C121">
        <f>IF(COUNTBLANK(B121)=1,"",'Automatic Scoresheet'!$A$201)</f>
      </c>
      <c r="D121" s="5">
        <f>IF(COUNTBLANK(B121)=1,"",'Automatic Scoresheet'!W207)</f>
      </c>
    </row>
    <row r="122" spans="1:4" ht="12.75">
      <c r="A122" s="28">
        <v>121</v>
      </c>
      <c r="B122">
        <f>IF('Automatic Scoresheet'!W211&gt;0,'Automatic Scoresheet'!B211,"")</f>
      </c>
      <c r="C122">
        <f>IF(COUNTBLANK(B122)=1,"",'Automatic Scoresheet'!$A$209)</f>
      </c>
      <c r="D122" s="5">
        <f>IF(COUNTBLANK(B122)=1,"",'Automatic Scoresheet'!W211)</f>
      </c>
    </row>
    <row r="123" spans="1:4" ht="12.75">
      <c r="A123" s="31">
        <v>122</v>
      </c>
      <c r="B123">
        <f>IF('Automatic Scoresheet'!W212&gt;0,'Automatic Scoresheet'!B212,"")</f>
      </c>
      <c r="C123">
        <f>IF(COUNTBLANK(B123)=1,"",'Automatic Scoresheet'!$A$209)</f>
      </c>
      <c r="D123" s="5">
        <f>IF(COUNTBLANK(B123)=1,"",'Automatic Scoresheet'!W212)</f>
      </c>
    </row>
    <row r="124" spans="1:4" ht="12.75">
      <c r="A124" s="31">
        <v>123</v>
      </c>
      <c r="B124">
        <f>IF('Automatic Scoresheet'!W213&gt;0,'Automatic Scoresheet'!B213,"")</f>
      </c>
      <c r="C124">
        <f>IF(COUNTBLANK(B124)=1,"",'Automatic Scoresheet'!$A$209)</f>
      </c>
      <c r="D124" s="5">
        <f>IF(COUNTBLANK(B124)=1,"",'Automatic Scoresheet'!W213)</f>
      </c>
    </row>
    <row r="125" spans="1:4" ht="12.75">
      <c r="A125" s="28">
        <v>124</v>
      </c>
      <c r="B125">
        <f>IF('Automatic Scoresheet'!W214&gt;0,'Automatic Scoresheet'!B214,"")</f>
      </c>
      <c r="C125">
        <f>IF(COUNTBLANK(B125)=1,"",'Automatic Scoresheet'!$A$209)</f>
      </c>
      <c r="D125" s="5">
        <f>IF(COUNTBLANK(B125)=1,"",'Automatic Scoresheet'!W214)</f>
      </c>
    </row>
    <row r="126" spans="1:4" ht="12.75">
      <c r="A126" s="31">
        <v>125</v>
      </c>
      <c r="B126">
        <f>IF('Automatic Scoresheet'!W215&gt;0,'Automatic Scoresheet'!B215,"")</f>
      </c>
      <c r="C126">
        <f>IF(COUNTBLANK(B126)=1,"",'Automatic Scoresheet'!$A$209)</f>
      </c>
      <c r="D126" s="5">
        <f>IF(COUNTBLANK(B126)=1,"",'Automatic Scoresheet'!W215)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 Pere</cp:lastModifiedBy>
  <cp:lastPrinted>2007-04-30T22:53:30Z</cp:lastPrinted>
  <dcterms:created xsi:type="dcterms:W3CDTF">2006-04-11T14:41:07Z</dcterms:created>
  <dcterms:modified xsi:type="dcterms:W3CDTF">2014-05-19T21:55:13Z</dcterms:modified>
  <cp:category/>
  <cp:version/>
  <cp:contentType/>
  <cp:contentStatus/>
</cp:coreProperties>
</file>