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25" windowWidth="22695" windowHeight="11445"/>
  </bookViews>
  <sheets>
    <sheet name="Automatic Scoresheet" sheetId="1" r:id="rId1"/>
    <sheet name="Team Results" sheetId="2" r:id="rId2"/>
    <sheet name="Individual Results" sheetId="3" r:id="rId3"/>
    <sheet name="Washington County Results" sheetId="4" r:id="rId4"/>
  </sheets>
  <calcPr calcId="145621"/>
</workbook>
</file>

<file path=xl/calcChain.xml><?xml version="1.0" encoding="utf-8"?>
<calcChain xmlns="http://schemas.openxmlformats.org/spreadsheetml/2006/main">
  <c r="V232" i="1" l="1"/>
  <c r="L232" i="1"/>
  <c r="W232" i="1" s="1"/>
  <c r="C141" i="3" s="1"/>
  <c r="W231" i="1"/>
  <c r="C140" i="3" s="1"/>
  <c r="V231" i="1"/>
  <c r="L231" i="1"/>
  <c r="V230" i="1"/>
  <c r="L230" i="1"/>
  <c r="V229" i="1"/>
  <c r="L229" i="1"/>
  <c r="W229" i="1" s="1"/>
  <c r="C134" i="3" s="1"/>
  <c r="W228" i="1"/>
  <c r="V228" i="1"/>
  <c r="L228" i="1"/>
  <c r="L233" i="1" s="1"/>
  <c r="V224" i="1"/>
  <c r="L224" i="1"/>
  <c r="W224" i="1" s="1"/>
  <c r="C138" i="3" s="1"/>
  <c r="W223" i="1"/>
  <c r="C137" i="3" s="1"/>
  <c r="V223" i="1"/>
  <c r="L223" i="1"/>
  <c r="W222" i="1"/>
  <c r="C135" i="3" s="1"/>
  <c r="V222" i="1"/>
  <c r="L222" i="1"/>
  <c r="V221" i="1"/>
  <c r="L221" i="1"/>
  <c r="W221" i="1" s="1"/>
  <c r="C125" i="3" s="1"/>
  <c r="V220" i="1"/>
  <c r="L220" i="1"/>
  <c r="V216" i="1"/>
  <c r="L216" i="1"/>
  <c r="W216" i="1" s="1"/>
  <c r="C132" i="3" s="1"/>
  <c r="V215" i="1"/>
  <c r="L215" i="1"/>
  <c r="W215" i="1" s="1"/>
  <c r="C133" i="3" s="1"/>
  <c r="W214" i="1"/>
  <c r="C126" i="3" s="1"/>
  <c r="V214" i="1"/>
  <c r="L214" i="1"/>
  <c r="V213" i="1"/>
  <c r="W213" i="1" s="1"/>
  <c r="C124" i="3" s="1"/>
  <c r="L213" i="1"/>
  <c r="V212" i="1"/>
  <c r="L212" i="1"/>
  <c r="V208" i="1"/>
  <c r="L208" i="1"/>
  <c r="W208" i="1" s="1"/>
  <c r="C131" i="3" s="1"/>
  <c r="V207" i="1"/>
  <c r="L207" i="1"/>
  <c r="W207" i="1" s="1"/>
  <c r="C130" i="3" s="1"/>
  <c r="W206" i="1"/>
  <c r="C123" i="3" s="1"/>
  <c r="V206" i="1"/>
  <c r="L206" i="1"/>
  <c r="V205" i="1"/>
  <c r="W205" i="1" s="1"/>
  <c r="C128" i="3" s="1"/>
  <c r="L205" i="1"/>
  <c r="V204" i="1"/>
  <c r="L204" i="1"/>
  <c r="V200" i="1"/>
  <c r="W200" i="1" s="1"/>
  <c r="C121" i="3" s="1"/>
  <c r="L200" i="1"/>
  <c r="W199" i="1"/>
  <c r="C115" i="3" s="1"/>
  <c r="V199" i="1"/>
  <c r="L199" i="1"/>
  <c r="V198" i="1"/>
  <c r="L198" i="1"/>
  <c r="W198" i="1" s="1"/>
  <c r="C117" i="3" s="1"/>
  <c r="V197" i="1"/>
  <c r="L197" i="1"/>
  <c r="W197" i="1" s="1"/>
  <c r="C50" i="3" s="1"/>
  <c r="W196" i="1"/>
  <c r="V196" i="1"/>
  <c r="L196" i="1"/>
  <c r="V192" i="1"/>
  <c r="L192" i="1"/>
  <c r="W192" i="1" s="1"/>
  <c r="C87" i="3" s="1"/>
  <c r="W191" i="1"/>
  <c r="C40" i="3" s="1"/>
  <c r="V191" i="1"/>
  <c r="L191" i="1"/>
  <c r="V190" i="1"/>
  <c r="W190" i="1" s="1"/>
  <c r="C98" i="3" s="1"/>
  <c r="L190" i="1"/>
  <c r="V189" i="1"/>
  <c r="L189" i="1"/>
  <c r="W189" i="1" s="1"/>
  <c r="C47" i="3" s="1"/>
  <c r="V188" i="1"/>
  <c r="L188" i="1"/>
  <c r="W188" i="1" s="1"/>
  <c r="V184" i="1"/>
  <c r="L184" i="1"/>
  <c r="W184" i="1" s="1"/>
  <c r="C69" i="3" s="1"/>
  <c r="V183" i="1"/>
  <c r="L183" i="1"/>
  <c r="W183" i="1" s="1"/>
  <c r="C66" i="3" s="1"/>
  <c r="W182" i="1"/>
  <c r="C19" i="3" s="1"/>
  <c r="V182" i="1"/>
  <c r="L182" i="1"/>
  <c r="V181" i="1"/>
  <c r="W181" i="1" s="1"/>
  <c r="C25" i="3" s="1"/>
  <c r="L181" i="1"/>
  <c r="V180" i="1"/>
  <c r="L180" i="1"/>
  <c r="L185" i="1" s="1"/>
  <c r="V176" i="1"/>
  <c r="W176" i="1" s="1"/>
  <c r="C26" i="3" s="1"/>
  <c r="L176" i="1"/>
  <c r="V175" i="1"/>
  <c r="L175" i="1"/>
  <c r="W175" i="1" s="1"/>
  <c r="C24" i="3" s="1"/>
  <c r="V174" i="1"/>
  <c r="L174" i="1"/>
  <c r="W174" i="1" s="1"/>
  <c r="C41" i="3" s="1"/>
  <c r="W173" i="1"/>
  <c r="C61" i="3" s="1"/>
  <c r="V173" i="1"/>
  <c r="L173" i="1"/>
  <c r="L177" i="1" s="1"/>
  <c r="V172" i="1"/>
  <c r="W172" i="1" s="1"/>
  <c r="L172" i="1"/>
  <c r="W168" i="1"/>
  <c r="C120" i="3" s="1"/>
  <c r="V168" i="1"/>
  <c r="L168" i="1"/>
  <c r="V167" i="1"/>
  <c r="W167" i="1" s="1"/>
  <c r="C113" i="3" s="1"/>
  <c r="L167" i="1"/>
  <c r="V166" i="1"/>
  <c r="L166" i="1"/>
  <c r="W166" i="1" s="1"/>
  <c r="C76" i="3" s="1"/>
  <c r="V165" i="1"/>
  <c r="L165" i="1"/>
  <c r="W165" i="1" s="1"/>
  <c r="C30" i="3" s="1"/>
  <c r="W164" i="1"/>
  <c r="C12" i="3" s="1"/>
  <c r="V164" i="1"/>
  <c r="L164" i="1"/>
  <c r="L169" i="1" s="1"/>
  <c r="V160" i="1"/>
  <c r="L160" i="1"/>
  <c r="W160" i="1" s="1"/>
  <c r="C116" i="3" s="1"/>
  <c r="W159" i="1"/>
  <c r="C100" i="3" s="1"/>
  <c r="V159" i="1"/>
  <c r="L159" i="1"/>
  <c r="V158" i="1"/>
  <c r="W158" i="1" s="1"/>
  <c r="C101" i="3" s="1"/>
  <c r="L158" i="1"/>
  <c r="V157" i="1"/>
  <c r="L157" i="1"/>
  <c r="W157" i="1" s="1"/>
  <c r="C43" i="3" s="1"/>
  <c r="V156" i="1"/>
  <c r="L156" i="1"/>
  <c r="W156" i="1" s="1"/>
  <c r="V152" i="1"/>
  <c r="L152" i="1"/>
  <c r="W152" i="1" s="1"/>
  <c r="C60" i="3" s="1"/>
  <c r="V151" i="1"/>
  <c r="L151" i="1"/>
  <c r="W151" i="1" s="1"/>
  <c r="C38" i="3" s="1"/>
  <c r="W150" i="1"/>
  <c r="C33" i="3" s="1"/>
  <c r="V150" i="1"/>
  <c r="L150" i="1"/>
  <c r="V149" i="1"/>
  <c r="W149" i="1" s="1"/>
  <c r="C21" i="3" s="1"/>
  <c r="L149" i="1"/>
  <c r="V148" i="1"/>
  <c r="L148" i="1"/>
  <c r="L153" i="1" s="1"/>
  <c r="V144" i="1"/>
  <c r="W144" i="1" s="1"/>
  <c r="C94" i="3" s="1"/>
  <c r="L144" i="1"/>
  <c r="V143" i="1"/>
  <c r="L143" i="1"/>
  <c r="W143" i="1" s="1"/>
  <c r="C48" i="3" s="1"/>
  <c r="V142" i="1"/>
  <c r="L142" i="1"/>
  <c r="W142" i="1" s="1"/>
  <c r="C65" i="3" s="1"/>
  <c r="W141" i="1"/>
  <c r="C74" i="3" s="1"/>
  <c r="V141" i="1"/>
  <c r="L141" i="1"/>
  <c r="L145" i="1" s="1"/>
  <c r="V140" i="1"/>
  <c r="W140" i="1" s="1"/>
  <c r="L140" i="1"/>
  <c r="W136" i="1"/>
  <c r="C53" i="3" s="1"/>
  <c r="V136" i="1"/>
  <c r="L136" i="1"/>
  <c r="V135" i="1"/>
  <c r="W135" i="1" s="1"/>
  <c r="C28" i="3" s="1"/>
  <c r="L135" i="1"/>
  <c r="V134" i="1"/>
  <c r="L134" i="1"/>
  <c r="W134" i="1" s="1"/>
  <c r="C36" i="3" s="1"/>
  <c r="V133" i="1"/>
  <c r="L133" i="1"/>
  <c r="W133" i="1" s="1"/>
  <c r="C14" i="3" s="1"/>
  <c r="W132" i="1"/>
  <c r="C5" i="3" s="1"/>
  <c r="V132" i="1"/>
  <c r="L132" i="1"/>
  <c r="L137" i="1" s="1"/>
  <c r="V128" i="1"/>
  <c r="L128" i="1"/>
  <c r="W128" i="1" s="1"/>
  <c r="C119" i="3" s="1"/>
  <c r="W127" i="1"/>
  <c r="C84" i="3" s="1"/>
  <c r="V127" i="1"/>
  <c r="L127" i="1"/>
  <c r="V126" i="1"/>
  <c r="W126" i="1" s="1"/>
  <c r="C91" i="3" s="1"/>
  <c r="L126" i="1"/>
  <c r="V125" i="1"/>
  <c r="L125" i="1"/>
  <c r="W125" i="1" s="1"/>
  <c r="C59" i="3" s="1"/>
  <c r="V124" i="1"/>
  <c r="L124" i="1"/>
  <c r="W124" i="1" s="1"/>
  <c r="V120" i="1"/>
  <c r="L120" i="1"/>
  <c r="W120" i="1" s="1"/>
  <c r="C108" i="3" s="1"/>
  <c r="W119" i="1"/>
  <c r="C106" i="3" s="1"/>
  <c r="V119" i="1"/>
  <c r="L119" i="1"/>
  <c r="V118" i="1"/>
  <c r="W118" i="1" s="1"/>
  <c r="C90" i="3" s="1"/>
  <c r="L118" i="1"/>
  <c r="V117" i="1"/>
  <c r="L117" i="1"/>
  <c r="W117" i="1" s="1"/>
  <c r="C96" i="3" s="1"/>
  <c r="V116" i="1"/>
  <c r="L116" i="1"/>
  <c r="W116" i="1" s="1"/>
  <c r="V112" i="1"/>
  <c r="L112" i="1"/>
  <c r="W112" i="1" s="1"/>
  <c r="C112" i="3" s="1"/>
  <c r="V111" i="1"/>
  <c r="L111" i="1"/>
  <c r="W111" i="1" s="1"/>
  <c r="C104" i="3" s="1"/>
  <c r="W110" i="1"/>
  <c r="C86" i="3" s="1"/>
  <c r="V110" i="1"/>
  <c r="L110" i="1"/>
  <c r="V109" i="1"/>
  <c r="W109" i="1" s="1"/>
  <c r="C67" i="3" s="1"/>
  <c r="L109" i="1"/>
  <c r="V108" i="1"/>
  <c r="L108" i="1"/>
  <c r="L113" i="1" s="1"/>
  <c r="V104" i="1"/>
  <c r="W104" i="1" s="1"/>
  <c r="C118" i="3" s="1"/>
  <c r="L104" i="1"/>
  <c r="V103" i="1"/>
  <c r="L103" i="1"/>
  <c r="W103" i="1" s="1"/>
  <c r="C97" i="3" s="1"/>
  <c r="V102" i="1"/>
  <c r="L102" i="1"/>
  <c r="W102" i="1" s="1"/>
  <c r="C83" i="3" s="1"/>
  <c r="W101" i="1"/>
  <c r="C72" i="3" s="1"/>
  <c r="V101" i="1"/>
  <c r="L101" i="1"/>
  <c r="L105" i="1" s="1"/>
  <c r="V100" i="1"/>
  <c r="W100" i="1" s="1"/>
  <c r="L100" i="1"/>
  <c r="W96" i="1"/>
  <c r="C11" i="3" s="1"/>
  <c r="V96" i="1"/>
  <c r="L96" i="1"/>
  <c r="V95" i="1"/>
  <c r="W95" i="1" s="1"/>
  <c r="C10" i="3" s="1"/>
  <c r="L95" i="1"/>
  <c r="V94" i="1"/>
  <c r="L94" i="1"/>
  <c r="W94" i="1" s="1"/>
  <c r="C32" i="3" s="1"/>
  <c r="V93" i="1"/>
  <c r="L93" i="1"/>
  <c r="W93" i="1" s="1"/>
  <c r="C23" i="3" s="1"/>
  <c r="W92" i="1"/>
  <c r="C7" i="3" s="1"/>
  <c r="V92" i="1"/>
  <c r="L92" i="1"/>
  <c r="L97" i="1" s="1"/>
  <c r="V88" i="1"/>
  <c r="L88" i="1"/>
  <c r="W88" i="1" s="1"/>
  <c r="C111" i="3" s="1"/>
  <c r="W87" i="1"/>
  <c r="C103" i="3" s="1"/>
  <c r="V87" i="1"/>
  <c r="L87" i="1"/>
  <c r="V86" i="1"/>
  <c r="W86" i="1" s="1"/>
  <c r="C58" i="3" s="1"/>
  <c r="L86" i="1"/>
  <c r="V85" i="1"/>
  <c r="L85" i="1"/>
  <c r="W85" i="1" s="1"/>
  <c r="C77" i="3" s="1"/>
  <c r="V84" i="1"/>
  <c r="L84" i="1"/>
  <c r="W84" i="1" s="1"/>
  <c r="V80" i="1"/>
  <c r="L80" i="1"/>
  <c r="W80" i="1" s="1"/>
  <c r="C89" i="3" s="1"/>
  <c r="V79" i="1"/>
  <c r="L79" i="1"/>
  <c r="W79" i="1" s="1"/>
  <c r="C80" i="3" s="1"/>
  <c r="W78" i="1"/>
  <c r="C71" i="3" s="1"/>
  <c r="V78" i="1"/>
  <c r="L78" i="1"/>
  <c r="V77" i="1"/>
  <c r="W77" i="1" s="1"/>
  <c r="C70" i="3" s="1"/>
  <c r="L77" i="1"/>
  <c r="V76" i="1"/>
  <c r="L76" i="1"/>
  <c r="L81" i="1" s="1"/>
  <c r="V72" i="1"/>
  <c r="W72" i="1" s="1"/>
  <c r="C79" i="3" s="1"/>
  <c r="L72" i="1"/>
  <c r="V71" i="1"/>
  <c r="L71" i="1"/>
  <c r="W71" i="1" s="1"/>
  <c r="C29" i="3" s="1"/>
  <c r="V70" i="1"/>
  <c r="L70" i="1"/>
  <c r="W70" i="1" s="1"/>
  <c r="C56" i="3" s="1"/>
  <c r="W69" i="1"/>
  <c r="C20" i="3" s="1"/>
  <c r="V69" i="1"/>
  <c r="L69" i="1"/>
  <c r="L73" i="1" s="1"/>
  <c r="V68" i="1"/>
  <c r="W68" i="1" s="1"/>
  <c r="L68" i="1"/>
  <c r="W64" i="1"/>
  <c r="C109" i="3" s="1"/>
  <c r="V64" i="1"/>
  <c r="L64" i="1"/>
  <c r="V63" i="1"/>
  <c r="W63" i="1" s="1"/>
  <c r="C110" i="3" s="1"/>
  <c r="L63" i="1"/>
  <c r="V62" i="1"/>
  <c r="L62" i="1"/>
  <c r="W62" i="1" s="1"/>
  <c r="C107" i="3" s="1"/>
  <c r="V61" i="1"/>
  <c r="L61" i="1"/>
  <c r="W61" i="1" s="1"/>
  <c r="C114" i="3" s="1"/>
  <c r="W60" i="1"/>
  <c r="C44" i="3" s="1"/>
  <c r="V60" i="1"/>
  <c r="L60" i="1"/>
  <c r="V56" i="1"/>
  <c r="L56" i="1"/>
  <c r="W56" i="1" s="1"/>
  <c r="C105" i="3" s="1"/>
  <c r="W55" i="1"/>
  <c r="C82" i="3" s="1"/>
  <c r="V55" i="1"/>
  <c r="L55" i="1"/>
  <c r="V54" i="1"/>
  <c r="W54" i="1" s="1"/>
  <c r="C85" i="3" s="1"/>
  <c r="L54" i="1"/>
  <c r="V53" i="1"/>
  <c r="L53" i="1"/>
  <c r="W53" i="1" s="1"/>
  <c r="C64" i="3" s="1"/>
  <c r="V52" i="1"/>
  <c r="L52" i="1"/>
  <c r="W52" i="1" s="1"/>
  <c r="V48" i="1"/>
  <c r="L48" i="1"/>
  <c r="W48" i="1" s="1"/>
  <c r="C39" i="3" s="1"/>
  <c r="V47" i="1"/>
  <c r="L47" i="1"/>
  <c r="W47" i="1" s="1"/>
  <c r="C92" i="3" s="1"/>
  <c r="W46" i="1"/>
  <c r="C17" i="3" s="1"/>
  <c r="V46" i="1"/>
  <c r="L46" i="1"/>
  <c r="V45" i="1"/>
  <c r="W45" i="1" s="1"/>
  <c r="C15" i="3" s="1"/>
  <c r="L45" i="1"/>
  <c r="V44" i="1"/>
  <c r="L44" i="1"/>
  <c r="L49" i="1" s="1"/>
  <c r="V40" i="1"/>
  <c r="W40" i="1" s="1"/>
  <c r="C102" i="3" s="1"/>
  <c r="L40" i="1"/>
  <c r="V39" i="1"/>
  <c r="L39" i="1"/>
  <c r="W39" i="1" s="1"/>
  <c r="C88" i="3" s="1"/>
  <c r="V38" i="1"/>
  <c r="L38" i="1"/>
  <c r="W38" i="1" s="1"/>
  <c r="C49" i="3" s="1"/>
  <c r="W37" i="1"/>
  <c r="C52" i="3" s="1"/>
  <c r="V37" i="1"/>
  <c r="L37" i="1"/>
  <c r="L41" i="1" s="1"/>
  <c r="V36" i="1"/>
  <c r="W36" i="1" s="1"/>
  <c r="L36" i="1"/>
  <c r="W32" i="1"/>
  <c r="C99" i="3" s="1"/>
  <c r="V32" i="1"/>
  <c r="L32" i="1"/>
  <c r="V31" i="1"/>
  <c r="W31" i="1" s="1"/>
  <c r="C78" i="3" s="1"/>
  <c r="L31" i="1"/>
  <c r="V30" i="1"/>
  <c r="L30" i="1"/>
  <c r="W30" i="1" s="1"/>
  <c r="C73" i="3" s="1"/>
  <c r="V29" i="1"/>
  <c r="L29" i="1"/>
  <c r="W29" i="1" s="1"/>
  <c r="C62" i="3" s="1"/>
  <c r="W28" i="1"/>
  <c r="C4" i="3" s="1"/>
  <c r="V28" i="1"/>
  <c r="L28" i="1"/>
  <c r="V24" i="1"/>
  <c r="L24" i="1"/>
  <c r="W24" i="1" s="1"/>
  <c r="C95" i="3" s="1"/>
  <c r="W23" i="1"/>
  <c r="C34" i="3" s="1"/>
  <c r="V23" i="1"/>
  <c r="L23" i="1"/>
  <c r="V22" i="1"/>
  <c r="W22" i="1" s="1"/>
  <c r="C75" i="3" s="1"/>
  <c r="L22" i="1"/>
  <c r="V21" i="1"/>
  <c r="L21" i="1"/>
  <c r="W21" i="1" s="1"/>
  <c r="C55" i="3" s="1"/>
  <c r="V20" i="1"/>
  <c r="L20" i="1"/>
  <c r="W20" i="1" s="1"/>
  <c r="V16" i="1"/>
  <c r="L16" i="1"/>
  <c r="W16" i="1" s="1"/>
  <c r="C93" i="3" s="1"/>
  <c r="V15" i="1"/>
  <c r="L15" i="1"/>
  <c r="W15" i="1" s="1"/>
  <c r="C16" i="3" s="1"/>
  <c r="W14" i="1"/>
  <c r="C51" i="3" s="1"/>
  <c r="V14" i="1"/>
  <c r="L14" i="1"/>
  <c r="V13" i="1"/>
  <c r="W13" i="1" s="1"/>
  <c r="C18" i="3" s="1"/>
  <c r="L13" i="1"/>
  <c r="V12" i="1"/>
  <c r="L12" i="1"/>
  <c r="L17" i="1" s="1"/>
  <c r="V9" i="1"/>
  <c r="L9" i="1"/>
  <c r="W9" i="1" s="1"/>
  <c r="E102" i="3" l="1"/>
  <c r="D102" i="3"/>
  <c r="C68" i="3"/>
  <c r="W57" i="1"/>
  <c r="C18" i="2" s="1"/>
  <c r="D18" i="2" s="1"/>
  <c r="C3" i="3"/>
  <c r="W73" i="1"/>
  <c r="C5" i="2" s="1"/>
  <c r="D5" i="2" s="1"/>
  <c r="D28" i="3"/>
  <c r="E28" i="3"/>
  <c r="E30" i="3"/>
  <c r="D30" i="3"/>
  <c r="E124" i="3"/>
  <c r="D124" i="3"/>
  <c r="E88" i="3"/>
  <c r="D88" i="3"/>
  <c r="E105" i="3"/>
  <c r="D105" i="3"/>
  <c r="E79" i="3"/>
  <c r="D79" i="3"/>
  <c r="D70" i="3"/>
  <c r="E70" i="3"/>
  <c r="E80" i="3"/>
  <c r="D80" i="3"/>
  <c r="C35" i="3"/>
  <c r="W89" i="1"/>
  <c r="C20" i="2" s="1"/>
  <c r="D20" i="2" s="1"/>
  <c r="D32" i="3"/>
  <c r="E32" i="3"/>
  <c r="C31" i="3"/>
  <c r="W105" i="1"/>
  <c r="C17" i="2" s="1"/>
  <c r="D17" i="2" s="1"/>
  <c r="E83" i="3"/>
  <c r="D83" i="3"/>
  <c r="C22" i="3"/>
  <c r="W129" i="1"/>
  <c r="C16" i="2" s="1"/>
  <c r="D16" i="2" s="1"/>
  <c r="E36" i="3"/>
  <c r="D36" i="3"/>
  <c r="C57" i="3"/>
  <c r="W145" i="1"/>
  <c r="C15" i="2" s="1"/>
  <c r="D15" i="2" s="1"/>
  <c r="E65" i="3"/>
  <c r="D65" i="3"/>
  <c r="E113" i="3"/>
  <c r="D113" i="3"/>
  <c r="D69" i="3"/>
  <c r="E69" i="3"/>
  <c r="D47" i="3"/>
  <c r="E47" i="3"/>
  <c r="D50" i="3"/>
  <c r="E50" i="3"/>
  <c r="D121" i="3"/>
  <c r="E121" i="3"/>
  <c r="D128" i="3"/>
  <c r="E128" i="3"/>
  <c r="D75" i="3"/>
  <c r="E75" i="3"/>
  <c r="D15" i="3"/>
  <c r="E15" i="3"/>
  <c r="E107" i="3"/>
  <c r="D107" i="3"/>
  <c r="E112" i="3"/>
  <c r="D112" i="3"/>
  <c r="E43" i="3"/>
  <c r="D43" i="3"/>
  <c r="E87" i="3"/>
  <c r="D87" i="3"/>
  <c r="E55" i="3"/>
  <c r="D55" i="3"/>
  <c r="D78" i="3"/>
  <c r="E78" i="3"/>
  <c r="E114" i="3"/>
  <c r="D114" i="3"/>
  <c r="E58" i="3"/>
  <c r="D58" i="3"/>
  <c r="E111" i="3"/>
  <c r="D111" i="3"/>
  <c r="E118" i="3"/>
  <c r="D118" i="3"/>
  <c r="E67" i="3"/>
  <c r="D67" i="3"/>
  <c r="E104" i="3"/>
  <c r="D104" i="3"/>
  <c r="C37" i="3"/>
  <c r="W121" i="1"/>
  <c r="C23" i="2" s="1"/>
  <c r="D23" i="2" s="1"/>
  <c r="E91" i="3"/>
  <c r="D91" i="3"/>
  <c r="E119" i="3"/>
  <c r="D119" i="3"/>
  <c r="E94" i="3"/>
  <c r="D94" i="3"/>
  <c r="E21" i="3"/>
  <c r="D21" i="3"/>
  <c r="D38" i="3"/>
  <c r="E38" i="3"/>
  <c r="C45" i="3"/>
  <c r="W161" i="1"/>
  <c r="C21" i="2" s="1"/>
  <c r="D21" i="2" s="1"/>
  <c r="E76" i="3"/>
  <c r="D76" i="3"/>
  <c r="C8" i="3"/>
  <c r="W177" i="1"/>
  <c r="C6" i="2" s="1"/>
  <c r="D6" i="2" s="1"/>
  <c r="E41" i="3"/>
  <c r="D41" i="3"/>
  <c r="E95" i="3"/>
  <c r="D95" i="3"/>
  <c r="E92" i="3"/>
  <c r="D92" i="3"/>
  <c r="E56" i="3"/>
  <c r="D56" i="3"/>
  <c r="E10" i="3"/>
  <c r="D10" i="3"/>
  <c r="D96" i="3"/>
  <c r="E96" i="3"/>
  <c r="E60" i="3"/>
  <c r="D60" i="3"/>
  <c r="D24" i="3"/>
  <c r="E24" i="3"/>
  <c r="D98" i="3"/>
  <c r="E98" i="3"/>
  <c r="D93" i="3"/>
  <c r="E93" i="3"/>
  <c r="E62" i="3"/>
  <c r="D62" i="3"/>
  <c r="D85" i="3"/>
  <c r="E85" i="3"/>
  <c r="D39" i="3"/>
  <c r="E39" i="3"/>
  <c r="D64" i="3"/>
  <c r="E64" i="3"/>
  <c r="E29" i="3"/>
  <c r="D29" i="3"/>
  <c r="E18" i="3"/>
  <c r="D18" i="3"/>
  <c r="E16" i="3"/>
  <c r="D16" i="3"/>
  <c r="C13" i="3"/>
  <c r="W25" i="1"/>
  <c r="C10" i="2" s="1"/>
  <c r="D10" i="2" s="1"/>
  <c r="D73" i="3"/>
  <c r="E73" i="3"/>
  <c r="C42" i="3"/>
  <c r="W41" i="1"/>
  <c r="C14" i="2" s="1"/>
  <c r="D14" i="2" s="1"/>
  <c r="E49" i="3"/>
  <c r="D49" i="3"/>
  <c r="D110" i="3"/>
  <c r="E110" i="3"/>
  <c r="E89" i="3"/>
  <c r="D89" i="3"/>
  <c r="D77" i="3"/>
  <c r="E77" i="3"/>
  <c r="E23" i="3"/>
  <c r="D23" i="3"/>
  <c r="D97" i="3"/>
  <c r="E97" i="3"/>
  <c r="E90" i="3"/>
  <c r="D90" i="3"/>
  <c r="E108" i="3"/>
  <c r="D108" i="3"/>
  <c r="E59" i="3"/>
  <c r="D59" i="3"/>
  <c r="E14" i="3"/>
  <c r="D14" i="3"/>
  <c r="E48" i="3"/>
  <c r="D48" i="3"/>
  <c r="D101" i="3"/>
  <c r="E101" i="3"/>
  <c r="D116" i="3"/>
  <c r="E116" i="3"/>
  <c r="D26" i="3"/>
  <c r="E26" i="3"/>
  <c r="E25" i="3"/>
  <c r="D25" i="3"/>
  <c r="D66" i="3"/>
  <c r="E66" i="3"/>
  <c r="C27" i="3"/>
  <c r="W193" i="1"/>
  <c r="C13" i="2" s="1"/>
  <c r="D13" i="2" s="1"/>
  <c r="E131" i="3"/>
  <c r="D131" i="3"/>
  <c r="E34" i="3"/>
  <c r="D34" i="3"/>
  <c r="D99" i="3"/>
  <c r="E99" i="3"/>
  <c r="E82" i="3"/>
  <c r="D82" i="3"/>
  <c r="E109" i="3"/>
  <c r="D109" i="3"/>
  <c r="D71" i="3"/>
  <c r="E71" i="3"/>
  <c r="L89" i="1"/>
  <c r="E11" i="3"/>
  <c r="D11" i="3"/>
  <c r="D86" i="3"/>
  <c r="E86" i="3"/>
  <c r="L129" i="1"/>
  <c r="E74" i="3"/>
  <c r="D74" i="3"/>
  <c r="E100" i="3"/>
  <c r="D100" i="3"/>
  <c r="L161" i="1"/>
  <c r="E40" i="3"/>
  <c r="D40" i="3"/>
  <c r="L193" i="1"/>
  <c r="C63" i="3"/>
  <c r="W201" i="1"/>
  <c r="C24" i="2" s="1"/>
  <c r="D24" i="2" s="1"/>
  <c r="E4" i="3"/>
  <c r="D4" i="3"/>
  <c r="E17" i="3"/>
  <c r="D17" i="3"/>
  <c r="L57" i="1"/>
  <c r="E7" i="3"/>
  <c r="D7" i="3"/>
  <c r="E106" i="3"/>
  <c r="D106" i="3"/>
  <c r="E5" i="3"/>
  <c r="D5" i="3"/>
  <c r="D12" i="3"/>
  <c r="E12" i="3"/>
  <c r="E61" i="3"/>
  <c r="D61" i="3"/>
  <c r="E115" i="3"/>
  <c r="D115" i="3"/>
  <c r="E137" i="3"/>
  <c r="D137" i="3"/>
  <c r="L65" i="1"/>
  <c r="L209" i="1"/>
  <c r="D123" i="3"/>
  <c r="E123" i="3"/>
  <c r="E132" i="3"/>
  <c r="D132" i="3"/>
  <c r="E125" i="3"/>
  <c r="D125" i="3"/>
  <c r="E135" i="3"/>
  <c r="D135" i="3"/>
  <c r="E138" i="3"/>
  <c r="D138" i="3"/>
  <c r="W230" i="1"/>
  <c r="C139" i="3" s="1"/>
  <c r="E140" i="3"/>
  <c r="D140" i="3"/>
  <c r="E51" i="3"/>
  <c r="D51" i="3"/>
  <c r="L25" i="1"/>
  <c r="E52" i="3"/>
  <c r="D52" i="3"/>
  <c r="E44" i="3"/>
  <c r="D44" i="3"/>
  <c r="E20" i="3"/>
  <c r="D20" i="3"/>
  <c r="E103" i="3"/>
  <c r="D103" i="3"/>
  <c r="E72" i="3"/>
  <c r="D72" i="3"/>
  <c r="E84" i="3"/>
  <c r="D84" i="3"/>
  <c r="E53" i="3"/>
  <c r="D53" i="3"/>
  <c r="E33" i="3"/>
  <c r="D33" i="3"/>
  <c r="E120" i="3"/>
  <c r="D120" i="3"/>
  <c r="E19" i="3"/>
  <c r="D19" i="3"/>
  <c r="L33" i="1"/>
  <c r="W76" i="1"/>
  <c r="W97" i="1"/>
  <c r="C2" i="2" s="1"/>
  <c r="D2" i="2" s="1"/>
  <c r="W108" i="1"/>
  <c r="W137" i="1"/>
  <c r="C4" i="2" s="1"/>
  <c r="D4" i="2" s="1"/>
  <c r="W148" i="1"/>
  <c r="W169" i="1"/>
  <c r="C19" i="2" s="1"/>
  <c r="D19" i="2" s="1"/>
  <c r="W180" i="1"/>
  <c r="D130" i="3"/>
  <c r="E130" i="3"/>
  <c r="E126" i="3"/>
  <c r="D126" i="3"/>
  <c r="W233" i="1"/>
  <c r="C29" i="2" s="1"/>
  <c r="D29" i="2" s="1"/>
  <c r="E141" i="3"/>
  <c r="D141" i="3"/>
  <c r="E117" i="3"/>
  <c r="D117" i="3"/>
  <c r="L201" i="1"/>
  <c r="W12" i="1"/>
  <c r="W33" i="1"/>
  <c r="C11" i="2" s="1"/>
  <c r="D11" i="2" s="1"/>
  <c r="W44" i="1"/>
  <c r="W65" i="1"/>
  <c r="C25" i="2" s="1"/>
  <c r="D25" i="2" s="1"/>
  <c r="W204" i="1"/>
  <c r="W212" i="1"/>
  <c r="L217" i="1"/>
  <c r="E133" i="3"/>
  <c r="D133" i="3"/>
  <c r="L225" i="1"/>
  <c r="W220" i="1"/>
  <c r="E134" i="3"/>
  <c r="D134" i="3"/>
  <c r="C122" i="3"/>
  <c r="C81" i="3" l="1"/>
  <c r="W113" i="1"/>
  <c r="C22" i="2" s="1"/>
  <c r="D22" i="2" s="1"/>
  <c r="D42" i="3"/>
  <c r="E42" i="3"/>
  <c r="E13" i="3"/>
  <c r="D13" i="3"/>
  <c r="D8" i="3"/>
  <c r="E8" i="3"/>
  <c r="D45" i="3"/>
  <c r="E45" i="3"/>
  <c r="D37" i="3"/>
  <c r="E37" i="3"/>
  <c r="E57" i="3"/>
  <c r="D57" i="3"/>
  <c r="D22" i="3"/>
  <c r="E22" i="3"/>
  <c r="E31" i="3"/>
  <c r="D31" i="3"/>
  <c r="E35" i="3"/>
  <c r="D35" i="3"/>
  <c r="D68" i="3"/>
  <c r="E68" i="3"/>
  <c r="C46" i="3"/>
  <c r="W185" i="1"/>
  <c r="C9" i="2" s="1"/>
  <c r="D9" i="2" s="1"/>
  <c r="C9" i="3"/>
  <c r="W17" i="1"/>
  <c r="C7" i="2" s="1"/>
  <c r="D7" i="2" s="1"/>
  <c r="C129" i="3"/>
  <c r="W225" i="1"/>
  <c r="C28" i="2" s="1"/>
  <c r="D28" i="2" s="1"/>
  <c r="C2" i="3"/>
  <c r="W49" i="1"/>
  <c r="C3" i="2" s="1"/>
  <c r="D3" i="2" s="1"/>
  <c r="D122" i="3"/>
  <c r="E122" i="3"/>
  <c r="C127" i="3"/>
  <c r="W217" i="1"/>
  <c r="C26" i="2" s="1"/>
  <c r="D26" i="2" s="1"/>
  <c r="C136" i="3"/>
  <c r="W209" i="1"/>
  <c r="C27" i="2" s="1"/>
  <c r="D27" i="2" s="1"/>
  <c r="E139" i="3"/>
  <c r="D139" i="3"/>
  <c r="C54" i="3"/>
  <c r="W153" i="1"/>
  <c r="C8" i="2" s="1"/>
  <c r="D8" i="2" s="1"/>
  <c r="C6" i="3"/>
  <c r="W81" i="1"/>
  <c r="C12" i="2" s="1"/>
  <c r="D12" i="2" s="1"/>
  <c r="D63" i="3"/>
  <c r="E63" i="3"/>
  <c r="E27" i="3"/>
  <c r="D27" i="3"/>
  <c r="E3" i="3"/>
  <c r="D3" i="3"/>
  <c r="E54" i="3" l="1"/>
  <c r="D54" i="3"/>
  <c r="E136" i="3"/>
  <c r="D136" i="3"/>
  <c r="E129" i="3"/>
  <c r="D129" i="3"/>
  <c r="E46" i="3"/>
  <c r="D46" i="3"/>
  <c r="E6" i="3"/>
  <c r="D6" i="3"/>
  <c r="E127" i="3"/>
  <c r="D127" i="3"/>
  <c r="D2" i="3"/>
  <c r="E2" i="3"/>
  <c r="E9" i="3"/>
  <c r="D9" i="3"/>
  <c r="E81" i="3"/>
  <c r="D81" i="3"/>
</calcChain>
</file>

<file path=xl/sharedStrings.xml><?xml version="1.0" encoding="utf-8"?>
<sst xmlns="http://schemas.openxmlformats.org/spreadsheetml/2006/main" count="287" uniqueCount="167">
  <si>
    <t>Event</t>
  </si>
  <si>
    <t>Washington County Invitational</t>
  </si>
  <si>
    <t>Site</t>
  </si>
  <si>
    <t>Washington County Golf Course</t>
  </si>
  <si>
    <t>Date</t>
  </si>
  <si>
    <t>Rating</t>
  </si>
  <si>
    <t>71.5 / 130</t>
  </si>
  <si>
    <t>Yardage</t>
  </si>
  <si>
    <t>Conditions</t>
  </si>
  <si>
    <t>Par by Hole</t>
  </si>
  <si>
    <t>Arrowhead</t>
  </si>
  <si>
    <t>Player</t>
  </si>
  <si>
    <t>In</t>
  </si>
  <si>
    <t>Out</t>
  </si>
  <si>
    <t>Total</t>
  </si>
  <si>
    <t>Kyle Tanriverdi - 12</t>
  </si>
  <si>
    <t>Tyler Peterson -  12</t>
  </si>
  <si>
    <t>Nathanael Zakreski  - 12</t>
  </si>
  <si>
    <t>Alec Winston - 10</t>
  </si>
  <si>
    <t>Thomas With  - 12</t>
  </si>
  <si>
    <t>Arrowhead Varsity Reserve</t>
  </si>
  <si>
    <t>Andew Frisinger - 11</t>
  </si>
  <si>
    <t>Bennett Knapek -  9</t>
  </si>
  <si>
    <t>Oliver Altman - 12</t>
  </si>
  <si>
    <t>Vince Natalizio -  11</t>
  </si>
  <si>
    <t>Shane Flaherty - 12</t>
  </si>
  <si>
    <t>Beaver Dam</t>
  </si>
  <si>
    <t>Ian Statz - 12</t>
  </si>
  <si>
    <t>Adam Rohde - 12</t>
  </si>
  <si>
    <t>Koby Jones - 11</t>
  </si>
  <si>
    <t>Ty Brandsma - 12</t>
  </si>
  <si>
    <t>Jacob Smith - 9</t>
  </si>
  <si>
    <t>Brookfield Central</t>
  </si>
  <si>
    <t>Matt Maus - 12</t>
  </si>
  <si>
    <t>Sean Yun - 10</t>
  </si>
  <si>
    <t>Josh Trasser - 10</t>
  </si>
  <si>
    <t>Dustin Stiloski - 12</t>
  </si>
  <si>
    <t>James Wartman - 12</t>
  </si>
  <si>
    <t>Cedarburg</t>
  </si>
  <si>
    <t>P.J. Clemins - 12</t>
  </si>
  <si>
    <t>Stephan Young - 10</t>
  </si>
  <si>
    <t>Jack Dorward - 10</t>
  </si>
  <si>
    <t>Bryce Wendlandt - 12</t>
  </si>
  <si>
    <t>Peter Dorward - 9</t>
  </si>
  <si>
    <t>Grafton</t>
  </si>
  <si>
    <t>Will Birch - 12</t>
  </si>
  <si>
    <t>Brandon Marth - 12</t>
  </si>
  <si>
    <t>Matt Silasiri - 9</t>
  </si>
  <si>
    <t>Luke Melotik - 11</t>
  </si>
  <si>
    <t>Bailey Colbert - 10</t>
  </si>
  <si>
    <t>Greenfield</t>
  </si>
  <si>
    <t>Ben Wachniak - 11</t>
  </si>
  <si>
    <t>Ryan Hensiak - 11</t>
  </si>
  <si>
    <t>Cameron Miller - 11</t>
  </si>
  <si>
    <t>Mark Lyman - 12</t>
  </si>
  <si>
    <t>Kyle Holmes - 12</t>
  </si>
  <si>
    <t>Hamilton</t>
  </si>
  <si>
    <t>Austin Kendziorksi - 12</t>
  </si>
  <si>
    <t>Nate Hermsen - 11</t>
  </si>
  <si>
    <t>Bennett Gilsinger - 11</t>
  </si>
  <si>
    <t>Tim Russell - 11</t>
  </si>
  <si>
    <t>Kevin Jansen - 12</t>
  </si>
  <si>
    <t>Hartford</t>
  </si>
  <si>
    <t>Cody Differt - 12</t>
  </si>
  <si>
    <t>Tim Pridemore - 12</t>
  </si>
  <si>
    <t>Jake Setterlun - 12</t>
  </si>
  <si>
    <t>Joe Turchi - 12</t>
  </si>
  <si>
    <t>Adam Butler - 11</t>
  </si>
  <si>
    <t>Hartford Varsity Reserve</t>
  </si>
  <si>
    <t>Grant Rusniak - 12</t>
  </si>
  <si>
    <t>Jake Leonard - 12</t>
  </si>
  <si>
    <t>Ryan Ruona - 10</t>
  </si>
  <si>
    <t>Thomas Guenther - 10</t>
  </si>
  <si>
    <t>Lucas Hass -10</t>
  </si>
  <si>
    <t>Homestead</t>
  </si>
  <si>
    <t>Charlie Maleki - 11</t>
  </si>
  <si>
    <t>Zach Sharokhi - 12</t>
  </si>
  <si>
    <t>Marty Kimmel - 12</t>
  </si>
  <si>
    <t>Danny Scozzafave - 11</t>
  </si>
  <si>
    <t>Robbie Morway - 9</t>
  </si>
  <si>
    <t>Kettle Moraine Lutheran</t>
  </si>
  <si>
    <t>Matt Wells - 12</t>
  </si>
  <si>
    <t>Calvin Katzfey - 12</t>
  </si>
  <si>
    <t>Justin Eller - 12</t>
  </si>
  <si>
    <t>Alex Leininger - 12</t>
  </si>
  <si>
    <t>Nick Lipp - 11</t>
  </si>
  <si>
    <t>Kewaskum</t>
  </si>
  <si>
    <t>Sean Murray - 10</t>
  </si>
  <si>
    <t>Sam Schlossen - 10</t>
  </si>
  <si>
    <t>Andrew Otto - 10</t>
  </si>
  <si>
    <t>Jacob Neuenfeld - 11</t>
  </si>
  <si>
    <t>Sawyer Schmidt - 12</t>
  </si>
  <si>
    <t>Lake County Lutheran</t>
  </si>
  <si>
    <t>Kyle Herdt - 12</t>
  </si>
  <si>
    <t>Garrett Hopkins - 11</t>
  </si>
  <si>
    <t>Brett Londre - 10</t>
  </si>
  <si>
    <t>Nate Stetler - 11</t>
  </si>
  <si>
    <t>Sam Diercks - 10</t>
  </si>
  <si>
    <t>Living Word Lutheran</t>
  </si>
  <si>
    <t>Charlie Ziegler - 11</t>
  </si>
  <si>
    <t>Harrison Dixon - 11</t>
  </si>
  <si>
    <t>Robbie Albinger - 12</t>
  </si>
  <si>
    <t>Josh Senkbeil - 11</t>
  </si>
  <si>
    <t>Jordon Wallock - 11</t>
  </si>
  <si>
    <t>Marquette University</t>
  </si>
  <si>
    <t>Harrison Ott - 9</t>
  </si>
  <si>
    <t>David Keane - 10</t>
  </si>
  <si>
    <t>Evan Hussey - 10</t>
  </si>
  <si>
    <t>Louis Williams - 10</t>
  </si>
  <si>
    <t>Andrew Naumann - 12</t>
  </si>
  <si>
    <t>Oconomowoc</t>
  </si>
  <si>
    <t>George Knieser - 10</t>
  </si>
  <si>
    <t>Eddie Schmit - 12</t>
  </si>
  <si>
    <t>Dallas Hill - 12</t>
  </si>
  <si>
    <t>Allan Moutvic - 11</t>
  </si>
  <si>
    <t>Drew Cook - 10</t>
  </si>
  <si>
    <t>Tomah</t>
  </si>
  <si>
    <t>Damon Gnewikow - 11</t>
  </si>
  <si>
    <t>Matt Stees - 12</t>
  </si>
  <si>
    <t>Trey Hewuse - 12</t>
  </si>
  <si>
    <t>Justin Dade - 12</t>
  </si>
  <si>
    <t>Trenton Shutter - 11</t>
  </si>
  <si>
    <t>Watertown</t>
  </si>
  <si>
    <t>Seamus McGuinness - 12</t>
  </si>
  <si>
    <t>Joe Clark - 12</t>
  </si>
  <si>
    <t>Mitch Vanert - 12</t>
  </si>
  <si>
    <t>Scott Small - 12</t>
  </si>
  <si>
    <t>Justin Navine - 11</t>
  </si>
  <si>
    <t>Waukesha North</t>
  </si>
  <si>
    <t>Gavin Stutz -</t>
  </si>
  <si>
    <t>Cal Zimborski -</t>
  </si>
  <si>
    <t>Bryce Butryn -</t>
  </si>
  <si>
    <t>Blake Johnson -</t>
  </si>
  <si>
    <t>Marco Garcia -</t>
  </si>
  <si>
    <t>West Bend East</t>
  </si>
  <si>
    <t>Kyle Rebholz - 12</t>
  </si>
  <si>
    <t>Owen Gluck - 12</t>
  </si>
  <si>
    <t>Andrew Mecus - 12</t>
  </si>
  <si>
    <t>Devon Hanson - 10</t>
  </si>
  <si>
    <t>Mitch Saari - 11</t>
  </si>
  <si>
    <t>West Bend West</t>
  </si>
  <si>
    <t>John Nannetti - 12</t>
  </si>
  <si>
    <t>Alex Haas - 11</t>
  </si>
  <si>
    <t>Daniel Schwalen - 12</t>
  </si>
  <si>
    <t>Kevin Albrecht - 10</t>
  </si>
  <si>
    <t>Max Rohlinger - 9</t>
  </si>
  <si>
    <t>Whitefish Bay</t>
  </si>
  <si>
    <t>Patrick Sicula - 10</t>
  </si>
  <si>
    <t>Adam Dallimore - 11</t>
  </si>
  <si>
    <t>Beau Talbert - 12</t>
  </si>
  <si>
    <t>Carter Heston - 10</t>
  </si>
  <si>
    <t>Matt Gaeta - 11</t>
  </si>
  <si>
    <t>Wisconsin Lutheran</t>
  </si>
  <si>
    <t>Zach Stahle - 11</t>
  </si>
  <si>
    <t>Austin Wirtz - 12</t>
  </si>
  <si>
    <t>Lukas Bukoures - 12</t>
  </si>
  <si>
    <t>Trevor Foren - 12</t>
  </si>
  <si>
    <t>Sort</t>
  </si>
  <si>
    <t>Place</t>
  </si>
  <si>
    <t>Team</t>
  </si>
  <si>
    <t>Strokes</t>
  </si>
  <si>
    <t>Washington County School Team Results</t>
  </si>
  <si>
    <t>Washington County Schools Individaul Results</t>
  </si>
  <si>
    <t>Hartfrd</t>
  </si>
  <si>
    <t>Cody Differt</t>
  </si>
  <si>
    <t>Kyle Rebholz</t>
  </si>
  <si>
    <t>Daniel Schwalen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</si>
</sst>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mm\ d\,\ yyyy;@"/>
    <numFmt numFmtId="165" formatCode="#,##0.###############"/>
  </numFmts>
  <fonts count="60" x14ac:knownFonts="1">
    <font>
      <sz val="10"/>
      <color rgb="FF000000"/>
      <name val="Arial"/>
    </font>
    <font>
      <sz val="10"/>
      <color rgb="FF000000"/>
      <name val="Tahoma"/>
    </font>
    <font>
      <b/>
      <sz val="10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sz val="10"/>
      <color rgb="FF000000"/>
      <name val="Tahoma"/>
    </font>
    <font>
      <b/>
      <sz val="9"/>
      <color rgb="FF000000"/>
      <name val="Arial"/>
    </font>
    <font>
      <sz val="9"/>
      <color rgb="FF000000"/>
      <name val="Arial"/>
    </font>
    <font>
      <b/>
      <sz val="9"/>
      <color rgb="FF000000"/>
      <name val="Arial"/>
    </font>
    <font>
      <b/>
      <sz val="10"/>
      <color rgb="FF000000"/>
      <name val="Arial"/>
    </font>
    <font>
      <sz val="10"/>
      <color rgb="FF000000"/>
      <name val="Tahoma"/>
    </font>
    <font>
      <b/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10"/>
      <color rgb="FF000000"/>
      <name val="Tahoma"/>
    </font>
    <font>
      <sz val="10"/>
      <color rgb="FF000000"/>
      <name val="Tahoma"/>
    </font>
    <font>
      <b/>
      <sz val="9"/>
      <color rgb="FF000000"/>
      <name val="Arial"/>
    </font>
    <font>
      <sz val="10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10"/>
      <color rgb="FF000000"/>
      <name val="Tahoma"/>
    </font>
    <font>
      <b/>
      <sz val="9"/>
      <color rgb="FF000000"/>
      <name val="Arial"/>
    </font>
    <font>
      <sz val="9"/>
      <color rgb="FF000000"/>
      <name val="Arial"/>
    </font>
    <font>
      <sz val="10"/>
      <color rgb="FF000000"/>
      <name val="Tahoma"/>
    </font>
    <font>
      <b/>
      <sz val="10"/>
      <color rgb="FF000000"/>
      <name val="Arial"/>
    </font>
    <font>
      <sz val="10"/>
      <color rgb="FF000000"/>
      <name val="Tahoma"/>
    </font>
    <font>
      <sz val="10"/>
      <color rgb="FF000000"/>
      <name val="Arial"/>
    </font>
    <font>
      <sz val="10"/>
      <color rgb="FF000000"/>
      <name val="Tahoma"/>
    </font>
    <font>
      <b/>
      <sz val="9"/>
      <color rgb="FF000000"/>
      <name val="Arial"/>
    </font>
    <font>
      <sz val="9"/>
      <color rgb="FF000000"/>
      <name val="Arial"/>
    </font>
    <font>
      <b/>
      <sz val="9"/>
      <color rgb="FFFF0000"/>
      <name val="Arial"/>
    </font>
    <font>
      <sz val="9"/>
      <color rgb="FF000000"/>
      <name val="Arial"/>
    </font>
    <font>
      <b/>
      <sz val="10"/>
      <color rgb="FF000000"/>
      <name val="Tahoma"/>
    </font>
    <font>
      <b/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10"/>
      <color rgb="FF000000"/>
      <name val="Tahoma"/>
    </font>
    <font>
      <sz val="10"/>
      <color rgb="FF000000"/>
      <name val="Tahoma"/>
    </font>
    <font>
      <sz val="10"/>
      <color rgb="FF000000"/>
      <name val="Arial"/>
    </font>
    <font>
      <sz val="9"/>
      <color rgb="FF000000"/>
      <name val="Arial"/>
    </font>
    <font>
      <b/>
      <sz val="10"/>
      <color rgb="FF000000"/>
      <name val="Arial"/>
    </font>
    <font>
      <sz val="9"/>
      <color rgb="FF000000"/>
      <name val="Arial"/>
    </font>
    <font>
      <b/>
      <sz val="9"/>
      <color rgb="FF000000"/>
      <name val="Arial"/>
    </font>
    <font>
      <sz val="9"/>
      <color rgb="FF000000"/>
      <name val="Arial"/>
    </font>
    <font>
      <sz val="10"/>
      <color rgb="FF0000FF"/>
      <name val="Arial"/>
    </font>
    <font>
      <sz val="10"/>
      <color rgb="FF000000"/>
      <name val="Tahoma"/>
    </font>
    <font>
      <b/>
      <sz val="9"/>
      <color rgb="FF000000"/>
      <name val="Arial"/>
    </font>
    <font>
      <b/>
      <sz val="9"/>
      <color rgb="FF000000"/>
      <name val="Arial"/>
    </font>
    <font>
      <sz val="10"/>
      <color rgb="FF000000"/>
      <name val="Tahoma"/>
    </font>
    <font>
      <sz val="10"/>
      <color rgb="FF000000"/>
      <name val="Tahoma"/>
    </font>
    <font>
      <sz val="9"/>
      <color rgb="FF000000"/>
      <name val="Arial"/>
    </font>
    <font>
      <b/>
      <sz val="9"/>
      <color rgb="FF000000"/>
      <name val="Arial"/>
    </font>
    <font>
      <sz val="10"/>
      <color rgb="FF000000"/>
      <name val="Tahoma"/>
    </font>
    <font>
      <b/>
      <sz val="9"/>
      <color rgb="FFFF0000"/>
      <name val="Arial"/>
    </font>
    <font>
      <sz val="10"/>
      <color rgb="FF000000"/>
      <name val="Tahoma"/>
    </font>
    <font>
      <b/>
      <sz val="9"/>
      <color rgb="FF000000"/>
      <name val="Arial"/>
    </font>
    <font>
      <b/>
      <sz val="10"/>
      <color rgb="FF000000"/>
      <name val="Tahoma"/>
    </font>
    <font>
      <sz val="10"/>
      <color rgb="FF000000"/>
      <name val="Tahoma"/>
    </font>
    <font>
      <b/>
      <sz val="10"/>
      <color rgb="FF000000"/>
      <name val="Tahoma"/>
    </font>
    <font>
      <sz val="10"/>
      <color rgb="FF000000"/>
      <name val="Tahoma"/>
    </font>
  </fonts>
  <fills count="11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</fills>
  <borders count="4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 wrapText="1"/>
    </xf>
    <xf numFmtId="0" fontId="2" fillId="0" borderId="0" xfId="0" applyFont="1"/>
    <xf numFmtId="0" fontId="3" fillId="0" borderId="0" xfId="0" applyFont="1"/>
    <xf numFmtId="0" fontId="4" fillId="2" borderId="3" xfId="0" applyFont="1" applyFill="1" applyBorder="1" applyAlignment="1">
      <alignment horizontal="center"/>
    </xf>
    <xf numFmtId="0" fontId="5" fillId="0" borderId="4" xfId="0" applyFont="1" applyBorder="1"/>
    <xf numFmtId="164" fontId="6" fillId="0" borderId="5" xfId="0" applyNumberFormat="1" applyFont="1" applyBorder="1" applyAlignment="1">
      <alignment horizontal="left"/>
    </xf>
    <xf numFmtId="0" fontId="7" fillId="0" borderId="6" xfId="0" applyFont="1" applyBorder="1" applyAlignment="1">
      <alignment horizontal="center"/>
    </xf>
    <xf numFmtId="164" fontId="8" fillId="0" borderId="0" xfId="0" applyNumberFormat="1" applyFont="1" applyAlignment="1">
      <alignment horizontal="center"/>
    </xf>
    <xf numFmtId="0" fontId="9" fillId="0" borderId="7" xfId="0" applyFont="1" applyBorder="1" applyAlignment="1">
      <alignment horizontal="left"/>
    </xf>
    <xf numFmtId="0" fontId="10" fillId="0" borderId="8" xfId="0" applyFont="1" applyBorder="1"/>
    <xf numFmtId="0" fontId="11" fillId="0" borderId="9" xfId="0" applyFont="1" applyBorder="1" applyAlignment="1">
      <alignment horizontal="left"/>
    </xf>
    <xf numFmtId="0" fontId="12" fillId="0" borderId="0" xfId="0" applyFont="1"/>
    <xf numFmtId="1" fontId="13" fillId="0" borderId="10" xfId="0" applyNumberFormat="1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6" fillId="3" borderId="13" xfId="0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1" fontId="18" fillId="0" borderId="0" xfId="0" applyNumberFormat="1" applyFont="1" applyAlignment="1">
      <alignment horizontal="center"/>
    </xf>
    <xf numFmtId="0" fontId="19" fillId="0" borderId="14" xfId="0" applyFont="1" applyBorder="1" applyAlignment="1">
      <alignment horizontal="center"/>
    </xf>
    <xf numFmtId="0" fontId="20" fillId="0" borderId="15" xfId="0" applyFont="1" applyBorder="1"/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3" fillId="0" borderId="16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5" fillId="0" borderId="17" xfId="0" applyFont="1" applyBorder="1" applyAlignment="1">
      <alignment horizontal="center"/>
    </xf>
    <xf numFmtId="0" fontId="26" fillId="0" borderId="18" xfId="0" applyFont="1" applyBorder="1" applyAlignment="1">
      <alignment horizontal="center"/>
    </xf>
    <xf numFmtId="0" fontId="28" fillId="4" borderId="19" xfId="0" applyFont="1" applyFill="1" applyBorder="1" applyAlignment="1">
      <alignment horizontal="center"/>
    </xf>
    <xf numFmtId="1" fontId="29" fillId="0" borderId="20" xfId="0" applyNumberFormat="1" applyFont="1" applyBorder="1" applyAlignment="1">
      <alignment horizontal="center"/>
    </xf>
    <xf numFmtId="1" fontId="31" fillId="5" borderId="21" xfId="0" applyNumberFormat="1" applyFont="1" applyFill="1" applyBorder="1" applyAlignment="1">
      <alignment horizontal="center"/>
    </xf>
    <xf numFmtId="1" fontId="33" fillId="6" borderId="22" xfId="0" applyNumberFormat="1" applyFont="1" applyFill="1" applyBorder="1" applyAlignment="1">
      <alignment horizontal="center"/>
    </xf>
    <xf numFmtId="1" fontId="34" fillId="0" borderId="23" xfId="0" applyNumberFormat="1" applyFont="1" applyBorder="1" applyAlignment="1">
      <alignment horizontal="center"/>
    </xf>
    <xf numFmtId="0" fontId="35" fillId="0" borderId="24" xfId="0" applyFont="1" applyBorder="1"/>
    <xf numFmtId="0" fontId="36" fillId="0" borderId="25" xfId="0" applyFont="1" applyBorder="1" applyAlignment="1">
      <alignment horizontal="center"/>
    </xf>
    <xf numFmtId="0" fontId="37" fillId="0" borderId="0" xfId="0" applyFont="1" applyAlignment="1">
      <alignment horizontal="center"/>
    </xf>
    <xf numFmtId="165" fontId="38" fillId="0" borderId="0" xfId="0" applyNumberFormat="1" applyFont="1" applyAlignment="1">
      <alignment horizontal="center"/>
    </xf>
    <xf numFmtId="2" fontId="39" fillId="0" borderId="0" xfId="0" applyNumberFormat="1" applyFont="1" applyAlignment="1">
      <alignment horizontal="center"/>
    </xf>
    <xf numFmtId="165" fontId="40" fillId="0" borderId="0" xfId="0" applyNumberFormat="1" applyFont="1" applyAlignment="1">
      <alignment horizontal="center"/>
    </xf>
    <xf numFmtId="1" fontId="41" fillId="7" borderId="26" xfId="0" applyNumberFormat="1" applyFont="1" applyFill="1" applyBorder="1" applyAlignment="1">
      <alignment horizontal="center"/>
    </xf>
    <xf numFmtId="0" fontId="42" fillId="0" borderId="27" xfId="0" applyFont="1" applyBorder="1" applyAlignment="1">
      <alignment horizontal="left"/>
    </xf>
    <xf numFmtId="1" fontId="43" fillId="8" borderId="28" xfId="0" applyNumberFormat="1" applyFont="1" applyFill="1" applyBorder="1" applyAlignment="1">
      <alignment horizontal="center"/>
    </xf>
    <xf numFmtId="0" fontId="44" fillId="0" borderId="0" xfId="0" applyFont="1" applyAlignment="1">
      <alignment horizontal="center"/>
    </xf>
    <xf numFmtId="0" fontId="45" fillId="0" borderId="0" xfId="0" applyFont="1"/>
    <xf numFmtId="164" fontId="46" fillId="0" borderId="0" xfId="0" applyNumberFormat="1" applyFont="1" applyAlignment="1">
      <alignment horizontal="left"/>
    </xf>
    <xf numFmtId="0" fontId="47" fillId="9" borderId="29" xfId="0" applyFont="1" applyFill="1" applyBorder="1" applyAlignment="1">
      <alignment horizontal="center"/>
    </xf>
    <xf numFmtId="0" fontId="48" fillId="0" borderId="30" xfId="0" applyFont="1" applyBorder="1"/>
    <xf numFmtId="0" fontId="49" fillId="0" borderId="31" xfId="0" applyFont="1" applyBorder="1" applyAlignment="1">
      <alignment horizontal="center"/>
    </xf>
    <xf numFmtId="1" fontId="50" fillId="10" borderId="33" xfId="0" applyNumberFormat="1" applyFont="1" applyFill="1" applyBorder="1" applyAlignment="1">
      <alignment horizontal="center"/>
    </xf>
    <xf numFmtId="0" fontId="51" fillId="0" borderId="34" xfId="0" applyFont="1" applyBorder="1" applyAlignment="1">
      <alignment horizontal="left"/>
    </xf>
    <xf numFmtId="0" fontId="52" fillId="0" borderId="0" xfId="0" applyFont="1" applyAlignment="1">
      <alignment horizontal="left"/>
    </xf>
    <xf numFmtId="164" fontId="53" fillId="0" borderId="0" xfId="0" applyNumberFormat="1" applyFont="1" applyAlignment="1">
      <alignment horizontal="left"/>
    </xf>
    <xf numFmtId="0" fontId="54" fillId="0" borderId="36" xfId="0" applyFont="1" applyBorder="1"/>
    <xf numFmtId="0" fontId="55" fillId="0" borderId="0" xfId="0" applyFont="1" applyAlignment="1">
      <alignment horizontal="left"/>
    </xf>
    <xf numFmtId="0" fontId="56" fillId="0" borderId="0" xfId="0" applyFont="1"/>
    <xf numFmtId="0" fontId="57" fillId="0" borderId="38" xfId="0" applyFont="1" applyBorder="1" applyAlignment="1">
      <alignment horizontal="center"/>
    </xf>
    <xf numFmtId="0" fontId="59" fillId="0" borderId="39" xfId="0" applyFont="1" applyBorder="1" applyAlignment="1">
      <alignment horizontal="center"/>
    </xf>
    <xf numFmtId="0" fontId="30" fillId="0" borderId="0" xfId="0" applyFont="1" applyAlignment="1">
      <alignment horizontal="left"/>
    </xf>
    <xf numFmtId="0" fontId="52" fillId="0" borderId="0" xfId="0" applyFont="1" applyAlignment="1">
      <alignment horizontal="left"/>
    </xf>
    <xf numFmtId="164" fontId="53" fillId="0" borderId="0" xfId="0" applyNumberFormat="1" applyFont="1" applyAlignment="1">
      <alignment horizontal="left"/>
    </xf>
    <xf numFmtId="0" fontId="58" fillId="0" borderId="0" xfId="0" applyFont="1" applyAlignment="1">
      <alignment horizontal="center"/>
    </xf>
    <xf numFmtId="0" fontId="56" fillId="0" borderId="0" xfId="0" applyFont="1"/>
    <xf numFmtId="0" fontId="32" fillId="0" borderId="0" xfId="0" applyFont="1" applyAlignment="1">
      <alignment horizontal="left"/>
    </xf>
    <xf numFmtId="0" fontId="1" fillId="0" borderId="32" xfId="0" applyFont="1" applyBorder="1"/>
    <xf numFmtId="0" fontId="1" fillId="0" borderId="4" xfId="0" applyFont="1" applyBorder="1"/>
    <xf numFmtId="0" fontId="1" fillId="0" borderId="37" xfId="0" applyFont="1" applyBorder="1"/>
    <xf numFmtId="0" fontId="1" fillId="0" borderId="35" xfId="0" applyFont="1" applyBorder="1"/>
    <xf numFmtId="0" fontId="27" fillId="0" borderId="32" xfId="0" applyFont="1" applyBorder="1" applyAlignment="1">
      <alignment horizontal="center"/>
    </xf>
    <xf numFmtId="0" fontId="1" fillId="0" borderId="31" xfId="0" applyFont="1" applyBorder="1"/>
    <xf numFmtId="0" fontId="59" fillId="0" borderId="11" xfId="0" applyFont="1" applyBorder="1" applyAlignment="1">
      <alignment horizontal="center"/>
    </xf>
    <xf numFmtId="0" fontId="1" fillId="0" borderId="36" xfId="0" applyFont="1" applyBorder="1"/>
    <xf numFmtId="0" fontId="49" fillId="0" borderId="36" xfId="0" applyFont="1" applyBorder="1" applyAlignment="1">
      <alignment horizontal="center"/>
    </xf>
    <xf numFmtId="0" fontId="1" fillId="0" borderId="12" xfId="0" applyFont="1" applyBorder="1"/>
    <xf numFmtId="0" fontId="10" fillId="0" borderId="0" xfId="0" applyFont="1" applyBorder="1"/>
    <xf numFmtId="0" fontId="0" fillId="0" borderId="30" xfId="0" applyBorder="1" applyAlignment="1">
      <alignment wrapText="1"/>
    </xf>
    <xf numFmtId="0" fontId="0" fillId="0" borderId="0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35"/>
  <sheetViews>
    <sheetView tabSelected="1" topLeftCell="A143" workbookViewId="0"/>
  </sheetViews>
  <sheetFormatPr defaultColWidth="9.140625" defaultRowHeight="12.75" customHeight="1" x14ac:dyDescent="0.2"/>
  <cols>
    <col min="1" max="1" width="25.5703125" style="18" customWidth="1"/>
    <col min="2" max="2" width="20" style="13" customWidth="1"/>
    <col min="3" max="11" width="2.7109375" style="37" customWidth="1"/>
    <col min="12" max="12" width="4" style="37" customWidth="1"/>
    <col min="13" max="15" width="2.7109375" style="37" customWidth="1"/>
    <col min="16" max="21" width="2.7109375" style="23" customWidth="1"/>
    <col min="22" max="22" width="4" style="23" customWidth="1"/>
    <col min="23" max="23" width="6.42578125" style="23" customWidth="1"/>
    <col min="24" max="25" width="8.42578125" style="4"/>
  </cols>
  <sheetData>
    <row r="1" spans="1:25" x14ac:dyDescent="0.2">
      <c r="A1" s="22" t="s">
        <v>0</v>
      </c>
      <c r="B1" s="57" t="s">
        <v>1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43"/>
      <c r="Y1" s="43"/>
    </row>
    <row r="2" spans="1:25" x14ac:dyDescent="0.2">
      <c r="A2" s="22" t="s">
        <v>2</v>
      </c>
      <c r="B2" s="57" t="s">
        <v>3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43"/>
      <c r="Y2" s="43"/>
    </row>
    <row r="3" spans="1:25" x14ac:dyDescent="0.2">
      <c r="A3" s="9" t="s">
        <v>4</v>
      </c>
      <c r="B3" s="59">
        <v>41741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3"/>
      <c r="Y3" s="42"/>
    </row>
    <row r="4" spans="1:25" x14ac:dyDescent="0.2">
      <c r="A4" s="9" t="s">
        <v>5</v>
      </c>
      <c r="B4" s="59" t="s">
        <v>6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3"/>
      <c r="Y4" s="42"/>
    </row>
    <row r="5" spans="1:25" x14ac:dyDescent="0.2">
      <c r="A5" s="9" t="s">
        <v>7</v>
      </c>
      <c r="B5" s="57">
        <v>6587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3"/>
      <c r="Y5" s="42"/>
    </row>
    <row r="6" spans="1:25" x14ac:dyDescent="0.2">
      <c r="A6" s="9" t="s">
        <v>8</v>
      </c>
      <c r="B6" s="59"/>
      <c r="C6" s="58"/>
      <c r="D6" s="58"/>
      <c r="E6" s="58"/>
      <c r="F6" s="58"/>
      <c r="G6" s="58"/>
      <c r="H6" s="58"/>
      <c r="I6" s="58"/>
      <c r="J6" s="58"/>
      <c r="K6" s="58"/>
      <c r="L6" s="58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3"/>
      <c r="Y6" s="42"/>
    </row>
    <row r="7" spans="1:25" x14ac:dyDescent="0.2">
      <c r="A7" s="9"/>
      <c r="B7" s="51"/>
      <c r="C7" s="50"/>
      <c r="D7" s="50"/>
      <c r="E7" s="50"/>
      <c r="F7" s="50"/>
      <c r="G7" s="50"/>
      <c r="H7" s="50"/>
      <c r="I7" s="50"/>
      <c r="J7" s="50"/>
      <c r="K7" s="50"/>
      <c r="L7" s="50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3"/>
      <c r="Y7" s="42"/>
    </row>
    <row r="8" spans="1:25" x14ac:dyDescent="0.2">
      <c r="A8" s="9"/>
      <c r="B8" s="51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43"/>
      <c r="Y8" s="42"/>
    </row>
    <row r="9" spans="1:25" x14ac:dyDescent="0.2">
      <c r="A9" s="22"/>
      <c r="B9" s="49" t="s">
        <v>9</v>
      </c>
      <c r="C9" s="8">
        <v>4</v>
      </c>
      <c r="D9" s="32">
        <v>4</v>
      </c>
      <c r="E9" s="32">
        <v>5</v>
      </c>
      <c r="F9" s="32">
        <v>3</v>
      </c>
      <c r="G9" s="32">
        <v>4</v>
      </c>
      <c r="H9" s="32">
        <v>3</v>
      </c>
      <c r="I9" s="32">
        <v>5</v>
      </c>
      <c r="J9" s="32">
        <v>4</v>
      </c>
      <c r="K9" s="32">
        <v>4</v>
      </c>
      <c r="L9" s="39">
        <f>IF((COUNTBLANK(C9:K9)&gt;0),"",SUM(C9:K9))</f>
        <v>36</v>
      </c>
      <c r="M9" s="41">
        <v>4</v>
      </c>
      <c r="N9" s="32">
        <v>4</v>
      </c>
      <c r="O9" s="32">
        <v>4</v>
      </c>
      <c r="P9" s="32">
        <v>5</v>
      </c>
      <c r="Q9" s="32">
        <v>3</v>
      </c>
      <c r="R9" s="32">
        <v>4</v>
      </c>
      <c r="S9" s="32">
        <v>3</v>
      </c>
      <c r="T9" s="32">
        <v>5</v>
      </c>
      <c r="U9" s="32">
        <v>4</v>
      </c>
      <c r="V9" s="39">
        <f>IF((COUNTBLANK(M9:U9)&gt;0),"",SUM(M9:U9))</f>
        <v>36</v>
      </c>
      <c r="W9" s="30">
        <f>IF((COUNT(L9,V9)&gt;0),SUM(L9,V9),0)</f>
        <v>72</v>
      </c>
      <c r="X9" s="11"/>
      <c r="Y9" s="43"/>
    </row>
    <row r="10" spans="1:25" x14ac:dyDescent="0.2">
      <c r="A10" s="10" t="s">
        <v>10</v>
      </c>
      <c r="B10" s="40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43"/>
      <c r="Y10" s="43"/>
    </row>
    <row r="11" spans="1:25" x14ac:dyDescent="0.2">
      <c r="A11" s="5" t="s">
        <v>11</v>
      </c>
      <c r="B11" s="17"/>
      <c r="C11" s="31">
        <v>1</v>
      </c>
      <c r="D11" s="31">
        <v>2</v>
      </c>
      <c r="E11" s="31">
        <v>3</v>
      </c>
      <c r="F11" s="31">
        <v>4</v>
      </c>
      <c r="G11" s="31">
        <v>5</v>
      </c>
      <c r="H11" s="31">
        <v>6</v>
      </c>
      <c r="I11" s="31">
        <v>7</v>
      </c>
      <c r="J11" s="31">
        <v>8</v>
      </c>
      <c r="K11" s="31">
        <v>9</v>
      </c>
      <c r="L11" s="31" t="s">
        <v>12</v>
      </c>
      <c r="M11" s="31">
        <v>10</v>
      </c>
      <c r="N11" s="31">
        <v>11</v>
      </c>
      <c r="O11" s="31">
        <v>12</v>
      </c>
      <c r="P11" s="31">
        <v>13</v>
      </c>
      <c r="Q11" s="31">
        <v>14</v>
      </c>
      <c r="R11" s="31">
        <v>15</v>
      </c>
      <c r="S11" s="31">
        <v>16</v>
      </c>
      <c r="T11" s="31">
        <v>17</v>
      </c>
      <c r="U11" s="31">
        <v>18</v>
      </c>
      <c r="V11" s="45" t="s">
        <v>13</v>
      </c>
      <c r="W11" s="28" t="s">
        <v>14</v>
      </c>
      <c r="X11" s="11"/>
      <c r="Y11" s="43"/>
    </row>
    <row r="12" spans="1:25" x14ac:dyDescent="0.2">
      <c r="A12" s="27">
        <v>1</v>
      </c>
      <c r="B12" s="33" t="s">
        <v>15</v>
      </c>
      <c r="C12" s="32">
        <v>4</v>
      </c>
      <c r="D12" s="32">
        <v>5</v>
      </c>
      <c r="E12" s="32">
        <v>5</v>
      </c>
      <c r="F12" s="32">
        <v>3</v>
      </c>
      <c r="G12" s="32">
        <v>5</v>
      </c>
      <c r="H12" s="32">
        <v>3</v>
      </c>
      <c r="I12" s="32">
        <v>5</v>
      </c>
      <c r="J12" s="32">
        <v>4</v>
      </c>
      <c r="K12" s="32">
        <v>5</v>
      </c>
      <c r="L12" s="39">
        <f>IF((COUNTBLANK(C12:K12)&gt;0),"",SUM(C12:K12))</f>
        <v>39</v>
      </c>
      <c r="M12" s="32">
        <v>4</v>
      </c>
      <c r="N12" s="32">
        <v>4</v>
      </c>
      <c r="O12" s="32">
        <v>5</v>
      </c>
      <c r="P12" s="32">
        <v>5</v>
      </c>
      <c r="Q12" s="32">
        <v>3</v>
      </c>
      <c r="R12" s="32">
        <v>5</v>
      </c>
      <c r="S12" s="32">
        <v>3</v>
      </c>
      <c r="T12" s="32">
        <v>5</v>
      </c>
      <c r="U12" s="32">
        <v>5</v>
      </c>
      <c r="V12" s="39">
        <f>IF((COUNTBLANK(M12:U12)&gt;0),"",SUM(M12:U12))</f>
        <v>39</v>
      </c>
      <c r="W12" s="30">
        <f>IF((COUNT(L12,V12)&gt;0),SUM(L12,V12),0)</f>
        <v>78</v>
      </c>
      <c r="X12" s="11"/>
      <c r="Y12" s="43"/>
    </row>
    <row r="13" spans="1:25" x14ac:dyDescent="0.2">
      <c r="A13" s="27">
        <v>2</v>
      </c>
      <c r="B13" s="33" t="s">
        <v>16</v>
      </c>
      <c r="C13" s="32">
        <v>4</v>
      </c>
      <c r="D13" s="32">
        <v>5</v>
      </c>
      <c r="E13" s="32">
        <v>5</v>
      </c>
      <c r="F13" s="32">
        <v>3</v>
      </c>
      <c r="G13" s="32">
        <v>5</v>
      </c>
      <c r="H13" s="32">
        <v>3</v>
      </c>
      <c r="I13" s="32">
        <v>6</v>
      </c>
      <c r="J13" s="32">
        <v>4</v>
      </c>
      <c r="K13" s="32">
        <v>5</v>
      </c>
      <c r="L13" s="39">
        <f>IF((COUNTBLANK(C13:K13)&gt;0),"",SUM(C13:K13))</f>
        <v>40</v>
      </c>
      <c r="M13" s="32">
        <v>5</v>
      </c>
      <c r="N13" s="32">
        <v>3</v>
      </c>
      <c r="O13" s="32">
        <v>5</v>
      </c>
      <c r="P13" s="8">
        <v>6</v>
      </c>
      <c r="Q13" s="8">
        <v>4</v>
      </c>
      <c r="R13" s="8">
        <v>5</v>
      </c>
      <c r="S13" s="8">
        <v>2</v>
      </c>
      <c r="T13" s="8">
        <v>6</v>
      </c>
      <c r="U13" s="8">
        <v>4</v>
      </c>
      <c r="V13" s="39">
        <f>IF((COUNTBLANK(M13:U13)&gt;0),"",SUM(M13:U13))</f>
        <v>40</v>
      </c>
      <c r="W13" s="30">
        <f>IF((COUNT(L13,V13)&gt;0),SUM(L13,V13),0)</f>
        <v>80</v>
      </c>
      <c r="X13" s="11"/>
      <c r="Y13" s="43"/>
    </row>
    <row r="14" spans="1:25" x14ac:dyDescent="0.2">
      <c r="A14" s="27">
        <v>3</v>
      </c>
      <c r="B14" s="33" t="s">
        <v>17</v>
      </c>
      <c r="C14" s="32">
        <v>4</v>
      </c>
      <c r="D14" s="32">
        <v>7</v>
      </c>
      <c r="E14" s="32">
        <v>5</v>
      </c>
      <c r="F14" s="32">
        <v>4</v>
      </c>
      <c r="G14" s="32">
        <v>5</v>
      </c>
      <c r="H14" s="32">
        <v>4</v>
      </c>
      <c r="I14" s="32">
        <v>6</v>
      </c>
      <c r="J14" s="32">
        <v>4</v>
      </c>
      <c r="K14" s="32">
        <v>5</v>
      </c>
      <c r="L14" s="39">
        <f>IF((COUNTBLANK(C14:K14)&gt;0),"",SUM(C14:K14))</f>
        <v>44</v>
      </c>
      <c r="M14" s="32">
        <v>5</v>
      </c>
      <c r="N14" s="32">
        <v>4</v>
      </c>
      <c r="O14" s="32">
        <v>7</v>
      </c>
      <c r="P14" s="8">
        <v>5</v>
      </c>
      <c r="Q14" s="8">
        <v>4</v>
      </c>
      <c r="R14" s="8">
        <v>4</v>
      </c>
      <c r="S14" s="8">
        <v>4</v>
      </c>
      <c r="T14" s="8">
        <v>5</v>
      </c>
      <c r="U14" s="8">
        <v>4</v>
      </c>
      <c r="V14" s="39">
        <f>IF((COUNTBLANK(M14:U14)&gt;0),"",SUM(M14:U14))</f>
        <v>42</v>
      </c>
      <c r="W14" s="30">
        <f>IF((COUNT(L14,V14)&gt;0),SUM(L14,V14),0)</f>
        <v>86</v>
      </c>
      <c r="X14" s="11"/>
      <c r="Y14" s="43"/>
    </row>
    <row r="15" spans="1:25" x14ac:dyDescent="0.2">
      <c r="A15" s="27">
        <v>4</v>
      </c>
      <c r="B15" s="33" t="s">
        <v>18</v>
      </c>
      <c r="C15" s="32">
        <v>5</v>
      </c>
      <c r="D15" s="32">
        <v>4</v>
      </c>
      <c r="E15" s="32">
        <v>5</v>
      </c>
      <c r="F15" s="32">
        <v>4</v>
      </c>
      <c r="G15" s="32">
        <v>4</v>
      </c>
      <c r="H15" s="32">
        <v>3</v>
      </c>
      <c r="I15" s="32">
        <v>6</v>
      </c>
      <c r="J15" s="32">
        <v>5</v>
      </c>
      <c r="K15" s="32">
        <v>6</v>
      </c>
      <c r="L15" s="39">
        <f>IF((COUNTBLANK(C15:K15)&gt;0),"",SUM(C15:K15))</f>
        <v>42</v>
      </c>
      <c r="M15" s="32">
        <v>4</v>
      </c>
      <c r="N15" s="32">
        <v>3</v>
      </c>
      <c r="O15" s="32">
        <v>5</v>
      </c>
      <c r="P15" s="8">
        <v>4</v>
      </c>
      <c r="Q15" s="8">
        <v>5</v>
      </c>
      <c r="R15" s="8">
        <v>4</v>
      </c>
      <c r="S15" s="8">
        <v>3</v>
      </c>
      <c r="T15" s="8">
        <v>5</v>
      </c>
      <c r="U15" s="8">
        <v>4</v>
      </c>
      <c r="V15" s="39">
        <f>IF((COUNTBLANK(M15:U15)&gt;0),"",SUM(M15:U15))</f>
        <v>37</v>
      </c>
      <c r="W15" s="30">
        <f>IF((COUNT(L15,V15)&gt;0),SUM(L15,V15),0)</f>
        <v>79</v>
      </c>
      <c r="X15" s="11"/>
      <c r="Y15" s="43"/>
    </row>
    <row r="16" spans="1:25" x14ac:dyDescent="0.2">
      <c r="A16" s="27">
        <v>5</v>
      </c>
      <c r="B16" s="33" t="s">
        <v>19</v>
      </c>
      <c r="C16" s="32">
        <v>4</v>
      </c>
      <c r="D16" s="32">
        <v>5</v>
      </c>
      <c r="E16" s="32">
        <v>6</v>
      </c>
      <c r="F16" s="32">
        <v>3</v>
      </c>
      <c r="G16" s="32">
        <v>6</v>
      </c>
      <c r="H16" s="32">
        <v>3</v>
      </c>
      <c r="I16" s="32">
        <v>6</v>
      </c>
      <c r="J16" s="32">
        <v>4</v>
      </c>
      <c r="K16" s="32">
        <v>5</v>
      </c>
      <c r="L16" s="39">
        <f>IF((COUNTBLANK(C16:K16)&gt;0),"",SUM(C16:K16))</f>
        <v>42</v>
      </c>
      <c r="M16" s="32">
        <v>5</v>
      </c>
      <c r="N16" s="32">
        <v>7</v>
      </c>
      <c r="O16" s="32">
        <v>5</v>
      </c>
      <c r="P16" s="8">
        <v>6</v>
      </c>
      <c r="Q16" s="8">
        <v>4</v>
      </c>
      <c r="R16" s="8">
        <v>6</v>
      </c>
      <c r="S16" s="8">
        <v>5</v>
      </c>
      <c r="T16" s="8">
        <v>6</v>
      </c>
      <c r="U16" s="8">
        <v>8</v>
      </c>
      <c r="V16" s="39">
        <f>IF((COUNTBLANK(M16:U16)&gt;0),"",SUM(M16:U16))</f>
        <v>52</v>
      </c>
      <c r="W16" s="30">
        <f>IF((COUNT(L16,V16)&gt;0),SUM(L16,V16),0)</f>
        <v>94</v>
      </c>
      <c r="X16" s="11"/>
      <c r="Y16" s="43"/>
    </row>
    <row r="17" spans="1:25" x14ac:dyDescent="0.2">
      <c r="A17" s="1"/>
      <c r="B17" s="46"/>
      <c r="C17" s="20"/>
      <c r="D17" s="20"/>
      <c r="E17" s="20"/>
      <c r="F17" s="20"/>
      <c r="G17" s="20"/>
      <c r="H17" s="20"/>
      <c r="I17" s="20"/>
      <c r="J17" s="20"/>
      <c r="K17" s="20"/>
      <c r="L17" s="29">
        <f>(SUM(L12:L16))-(MAX(L12:L16))</f>
        <v>163</v>
      </c>
      <c r="M17" s="20"/>
      <c r="N17" s="20"/>
      <c r="O17" s="20"/>
      <c r="P17" s="1"/>
      <c r="Q17" s="1"/>
      <c r="R17" s="1"/>
      <c r="S17" s="1"/>
      <c r="T17" s="1"/>
      <c r="U17" s="1"/>
      <c r="V17" s="14"/>
      <c r="W17" s="48">
        <f>IF((COUNT(W12:W16)=5),((SUM(W12:W16))-(MAX(W12:W16))),(IF((COUNT(W12:W16)=4),SUM(W12:W16),IF((COUNTBLANK(W12:W16)&gt;0),SUM(W12:W16),"DQ"))))</f>
        <v>323</v>
      </c>
      <c r="X17" s="11"/>
      <c r="Y17" s="43"/>
    </row>
    <row r="18" spans="1:25" x14ac:dyDescent="0.2">
      <c r="A18" s="10" t="s">
        <v>20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12"/>
      <c r="X18" s="43"/>
      <c r="Y18" s="43"/>
    </row>
    <row r="19" spans="1:25" x14ac:dyDescent="0.2">
      <c r="A19" s="5" t="s">
        <v>11</v>
      </c>
      <c r="B19" s="17"/>
      <c r="C19" s="31">
        <v>1</v>
      </c>
      <c r="D19" s="31">
        <v>2</v>
      </c>
      <c r="E19" s="31">
        <v>3</v>
      </c>
      <c r="F19" s="31">
        <v>4</v>
      </c>
      <c r="G19" s="31">
        <v>5</v>
      </c>
      <c r="H19" s="31">
        <v>6</v>
      </c>
      <c r="I19" s="31">
        <v>7</v>
      </c>
      <c r="J19" s="31">
        <v>8</v>
      </c>
      <c r="K19" s="31">
        <v>9</v>
      </c>
      <c r="L19" s="31" t="s">
        <v>12</v>
      </c>
      <c r="M19" s="31">
        <v>10</v>
      </c>
      <c r="N19" s="31">
        <v>11</v>
      </c>
      <c r="O19" s="31">
        <v>12</v>
      </c>
      <c r="P19" s="31">
        <v>13</v>
      </c>
      <c r="Q19" s="31">
        <v>14</v>
      </c>
      <c r="R19" s="31">
        <v>15</v>
      </c>
      <c r="S19" s="31">
        <v>16</v>
      </c>
      <c r="T19" s="31">
        <v>17</v>
      </c>
      <c r="U19" s="31">
        <v>18</v>
      </c>
      <c r="V19" s="45" t="s">
        <v>13</v>
      </c>
      <c r="W19" s="28" t="s">
        <v>14</v>
      </c>
      <c r="X19" s="11"/>
      <c r="Y19" s="43"/>
    </row>
    <row r="20" spans="1:25" x14ac:dyDescent="0.2">
      <c r="A20" s="27">
        <v>1</v>
      </c>
      <c r="B20" s="33" t="s">
        <v>21</v>
      </c>
      <c r="C20" s="32">
        <v>3</v>
      </c>
      <c r="D20" s="32">
        <v>4</v>
      </c>
      <c r="E20" s="32">
        <v>6</v>
      </c>
      <c r="F20" s="32">
        <v>5</v>
      </c>
      <c r="G20" s="32">
        <v>4</v>
      </c>
      <c r="H20" s="32">
        <v>4</v>
      </c>
      <c r="I20" s="32">
        <v>5</v>
      </c>
      <c r="J20" s="32">
        <v>4</v>
      </c>
      <c r="K20" s="32">
        <v>4</v>
      </c>
      <c r="L20" s="39">
        <f>IF((COUNTBLANK(C20:K20)&gt;0),"",SUM(C20:K20))</f>
        <v>39</v>
      </c>
      <c r="M20" s="32">
        <v>4</v>
      </c>
      <c r="N20" s="32">
        <v>4</v>
      </c>
      <c r="O20" s="32">
        <v>5</v>
      </c>
      <c r="P20" s="32">
        <v>4</v>
      </c>
      <c r="Q20" s="32">
        <v>5</v>
      </c>
      <c r="R20" s="32">
        <v>5</v>
      </c>
      <c r="S20" s="32">
        <v>3</v>
      </c>
      <c r="T20" s="32">
        <v>6</v>
      </c>
      <c r="U20" s="32">
        <v>4</v>
      </c>
      <c r="V20" s="39">
        <f>IF((COUNTBLANK(M20:U20)&gt;0),"",SUM(M20:U20))</f>
        <v>40</v>
      </c>
      <c r="W20" s="30">
        <f>IF((COUNT(L20,V20)&gt;0),SUM(L20,V20),0)</f>
        <v>79</v>
      </c>
      <c r="X20" s="11"/>
      <c r="Y20" s="43"/>
    </row>
    <row r="21" spans="1:25" x14ac:dyDescent="0.2">
      <c r="A21" s="27">
        <v>2</v>
      </c>
      <c r="B21" s="33" t="s">
        <v>22</v>
      </c>
      <c r="C21" s="32">
        <v>5</v>
      </c>
      <c r="D21" s="32">
        <v>4</v>
      </c>
      <c r="E21" s="32">
        <v>5</v>
      </c>
      <c r="F21" s="32">
        <v>4</v>
      </c>
      <c r="G21" s="32">
        <v>4</v>
      </c>
      <c r="H21" s="32">
        <v>4</v>
      </c>
      <c r="I21" s="32">
        <v>6</v>
      </c>
      <c r="J21" s="32">
        <v>4</v>
      </c>
      <c r="K21" s="32">
        <v>5</v>
      </c>
      <c r="L21" s="39">
        <f>IF((COUNTBLANK(C21:K21)&gt;0),"",SUM(C21:K21))</f>
        <v>41</v>
      </c>
      <c r="M21" s="32">
        <v>6</v>
      </c>
      <c r="N21" s="32">
        <v>5</v>
      </c>
      <c r="O21" s="32">
        <v>4</v>
      </c>
      <c r="P21" s="8">
        <v>6</v>
      </c>
      <c r="Q21" s="8">
        <v>4</v>
      </c>
      <c r="R21" s="8">
        <v>6</v>
      </c>
      <c r="S21" s="8">
        <v>5</v>
      </c>
      <c r="T21" s="8">
        <v>5</v>
      </c>
      <c r="U21" s="8">
        <v>4</v>
      </c>
      <c r="V21" s="39">
        <f>IF((COUNTBLANK(M21:U21)&gt;0),"",SUM(M21:U21))</f>
        <v>45</v>
      </c>
      <c r="W21" s="30">
        <f>IF((COUNT(L21,V21)&gt;0),SUM(L21,V21),0)</f>
        <v>86</v>
      </c>
      <c r="X21" s="11"/>
      <c r="Y21" s="43"/>
    </row>
    <row r="22" spans="1:25" x14ac:dyDescent="0.2">
      <c r="A22" s="27">
        <v>3</v>
      </c>
      <c r="B22" s="33" t="s">
        <v>23</v>
      </c>
      <c r="C22" s="32">
        <v>4</v>
      </c>
      <c r="D22" s="32">
        <v>6</v>
      </c>
      <c r="E22" s="32">
        <v>6</v>
      </c>
      <c r="F22" s="32">
        <v>4</v>
      </c>
      <c r="G22" s="32">
        <v>4</v>
      </c>
      <c r="H22" s="32">
        <v>4</v>
      </c>
      <c r="I22" s="32">
        <v>9</v>
      </c>
      <c r="J22" s="32">
        <v>4</v>
      </c>
      <c r="K22" s="32">
        <v>6</v>
      </c>
      <c r="L22" s="39">
        <f>IF((COUNTBLANK(C22:K22)&gt;0),"",SUM(C22:K22))</f>
        <v>47</v>
      </c>
      <c r="M22" s="32">
        <v>4</v>
      </c>
      <c r="N22" s="32">
        <v>5</v>
      </c>
      <c r="O22" s="32">
        <v>5</v>
      </c>
      <c r="P22" s="8">
        <v>5</v>
      </c>
      <c r="Q22" s="8">
        <v>4</v>
      </c>
      <c r="R22" s="8">
        <v>4</v>
      </c>
      <c r="S22" s="8">
        <v>5</v>
      </c>
      <c r="T22" s="8">
        <v>6</v>
      </c>
      <c r="U22" s="8">
        <v>4</v>
      </c>
      <c r="V22" s="39">
        <f>IF((COUNTBLANK(M22:U22)&gt;0),"",SUM(M22:U22))</f>
        <v>42</v>
      </c>
      <c r="W22" s="30">
        <f>IF((COUNT(L22,V22)&gt;0),SUM(L22,V22),0)</f>
        <v>89</v>
      </c>
      <c r="X22" s="11"/>
      <c r="Y22" s="43"/>
    </row>
    <row r="23" spans="1:25" x14ac:dyDescent="0.2">
      <c r="A23" s="27">
        <v>4</v>
      </c>
      <c r="B23" s="33" t="s">
        <v>24</v>
      </c>
      <c r="C23" s="32">
        <v>5</v>
      </c>
      <c r="D23" s="32">
        <v>5</v>
      </c>
      <c r="E23" s="32">
        <v>5</v>
      </c>
      <c r="F23" s="32">
        <v>3</v>
      </c>
      <c r="G23" s="32">
        <v>5</v>
      </c>
      <c r="H23" s="32">
        <v>5</v>
      </c>
      <c r="I23" s="32">
        <v>6</v>
      </c>
      <c r="J23" s="32">
        <v>4</v>
      </c>
      <c r="K23" s="32">
        <v>5</v>
      </c>
      <c r="L23" s="39">
        <f>IF((COUNTBLANK(C23:K23)&gt;0),"",SUM(C23:K23))</f>
        <v>43</v>
      </c>
      <c r="M23" s="32">
        <v>5</v>
      </c>
      <c r="N23" s="32">
        <v>4</v>
      </c>
      <c r="O23" s="32">
        <v>5</v>
      </c>
      <c r="P23" s="8">
        <v>6</v>
      </c>
      <c r="Q23" s="8">
        <v>2</v>
      </c>
      <c r="R23" s="8">
        <v>5</v>
      </c>
      <c r="S23" s="8">
        <v>2</v>
      </c>
      <c r="T23" s="8">
        <v>6</v>
      </c>
      <c r="U23" s="8">
        <v>5</v>
      </c>
      <c r="V23" s="39">
        <f>IF((COUNTBLANK(M23:U23)&gt;0),"",SUM(M23:U23))</f>
        <v>40</v>
      </c>
      <c r="W23" s="30">
        <f>IF((COUNT(L23,V23)&gt;0),SUM(L23,V23),0)</f>
        <v>83</v>
      </c>
      <c r="X23" s="11"/>
      <c r="Y23" s="43"/>
    </row>
    <row r="24" spans="1:25" x14ac:dyDescent="0.2">
      <c r="A24" s="27">
        <v>5</v>
      </c>
      <c r="B24" s="33" t="s">
        <v>25</v>
      </c>
      <c r="C24" s="32">
        <v>4</v>
      </c>
      <c r="D24" s="32">
        <v>6</v>
      </c>
      <c r="E24" s="32">
        <v>5</v>
      </c>
      <c r="F24" s="32">
        <v>4</v>
      </c>
      <c r="G24" s="32">
        <v>5</v>
      </c>
      <c r="H24" s="32">
        <v>5</v>
      </c>
      <c r="I24" s="32">
        <v>4</v>
      </c>
      <c r="J24" s="32">
        <v>5</v>
      </c>
      <c r="K24" s="32">
        <v>6</v>
      </c>
      <c r="L24" s="39">
        <f>IF((COUNTBLANK(C24:K24)&gt;0),"",SUM(C24:K24))</f>
        <v>44</v>
      </c>
      <c r="M24" s="32">
        <v>5</v>
      </c>
      <c r="N24" s="32">
        <v>4</v>
      </c>
      <c r="O24" s="32">
        <v>6</v>
      </c>
      <c r="P24" s="8">
        <v>7</v>
      </c>
      <c r="Q24" s="8">
        <v>6</v>
      </c>
      <c r="R24" s="8">
        <v>5</v>
      </c>
      <c r="S24" s="8">
        <v>7</v>
      </c>
      <c r="T24" s="8">
        <v>5</v>
      </c>
      <c r="U24" s="8">
        <v>5</v>
      </c>
      <c r="V24" s="39">
        <f>IF((COUNTBLANK(M24:U24)&gt;0),"",SUM(M24:U24))</f>
        <v>50</v>
      </c>
      <c r="W24" s="30">
        <f>IF((COUNT(L24,V24)&gt;0),SUM(L24,V24),0)</f>
        <v>94</v>
      </c>
      <c r="X24" s="11"/>
      <c r="Y24" s="43"/>
    </row>
    <row r="25" spans="1:25" x14ac:dyDescent="0.2">
      <c r="A25" s="1"/>
      <c r="B25" s="46"/>
      <c r="C25" s="20"/>
      <c r="D25" s="20"/>
      <c r="E25" s="20"/>
      <c r="F25" s="20"/>
      <c r="G25" s="20"/>
      <c r="H25" s="20"/>
      <c r="I25" s="20"/>
      <c r="J25" s="20"/>
      <c r="K25" s="20"/>
      <c r="L25" s="29">
        <f>(SUM(L20:L24))-(MAX(L20:L24))</f>
        <v>167</v>
      </c>
      <c r="M25" s="20"/>
      <c r="N25" s="20"/>
      <c r="O25" s="20"/>
      <c r="P25" s="1"/>
      <c r="Q25" s="1"/>
      <c r="R25" s="1"/>
      <c r="S25" s="1"/>
      <c r="T25" s="1"/>
      <c r="U25" s="1"/>
      <c r="V25" s="14"/>
      <c r="W25" s="48">
        <f>IF((COUNT(W20:W24)=5),((SUM(W20:W24))-(MAX(W20:W24))),(IF((COUNT(W20:W24)=4),SUM(W20:W24),IF((COUNTBLANK(W20:W24)&gt;0),SUM(W20:W24),"DQ"))))</f>
        <v>337</v>
      </c>
      <c r="X25" s="11"/>
      <c r="Y25" s="43"/>
    </row>
    <row r="26" spans="1:25" ht="15" customHeight="1" x14ac:dyDescent="0.2">
      <c r="A26" s="10" t="s">
        <v>26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12"/>
      <c r="X26" s="43"/>
      <c r="Y26" s="43"/>
    </row>
    <row r="27" spans="1:25" x14ac:dyDescent="0.2">
      <c r="A27" s="5" t="s">
        <v>11</v>
      </c>
      <c r="B27" s="17"/>
      <c r="C27" s="31">
        <v>1</v>
      </c>
      <c r="D27" s="31">
        <v>2</v>
      </c>
      <c r="E27" s="31">
        <v>3</v>
      </c>
      <c r="F27" s="31">
        <v>4</v>
      </c>
      <c r="G27" s="31">
        <v>5</v>
      </c>
      <c r="H27" s="31">
        <v>6</v>
      </c>
      <c r="I27" s="31">
        <v>7</v>
      </c>
      <c r="J27" s="31">
        <v>8</v>
      </c>
      <c r="K27" s="31">
        <v>9</v>
      </c>
      <c r="L27" s="31" t="s">
        <v>12</v>
      </c>
      <c r="M27" s="31">
        <v>10</v>
      </c>
      <c r="N27" s="31">
        <v>11</v>
      </c>
      <c r="O27" s="31">
        <v>12</v>
      </c>
      <c r="P27" s="31">
        <v>13</v>
      </c>
      <c r="Q27" s="31">
        <v>14</v>
      </c>
      <c r="R27" s="31">
        <v>15</v>
      </c>
      <c r="S27" s="31">
        <v>16</v>
      </c>
      <c r="T27" s="31">
        <v>17</v>
      </c>
      <c r="U27" s="31">
        <v>18</v>
      </c>
      <c r="V27" s="45" t="s">
        <v>13</v>
      </c>
      <c r="W27" s="28" t="s">
        <v>14</v>
      </c>
      <c r="X27" s="11"/>
      <c r="Y27" s="43"/>
    </row>
    <row r="28" spans="1:25" x14ac:dyDescent="0.2">
      <c r="A28" s="27">
        <v>1</v>
      </c>
      <c r="B28" s="33" t="s">
        <v>27</v>
      </c>
      <c r="C28" s="32">
        <v>4</v>
      </c>
      <c r="D28" s="32">
        <v>4</v>
      </c>
      <c r="E28" s="32">
        <v>5</v>
      </c>
      <c r="F28" s="32">
        <v>3</v>
      </c>
      <c r="G28" s="32">
        <v>4</v>
      </c>
      <c r="H28" s="32">
        <v>3</v>
      </c>
      <c r="I28" s="32">
        <v>5</v>
      </c>
      <c r="J28" s="32">
        <v>4</v>
      </c>
      <c r="K28" s="32">
        <v>5</v>
      </c>
      <c r="L28" s="39">
        <f>IF((COUNTBLANK(C28:K28)&gt;0),"",SUM(C28:K28))</f>
        <v>37</v>
      </c>
      <c r="M28" s="32">
        <v>4</v>
      </c>
      <c r="N28" s="32">
        <v>5</v>
      </c>
      <c r="O28" s="32">
        <v>5</v>
      </c>
      <c r="P28" s="32">
        <v>4</v>
      </c>
      <c r="Q28" s="32">
        <v>3</v>
      </c>
      <c r="R28" s="32">
        <v>4</v>
      </c>
      <c r="S28" s="32">
        <v>2</v>
      </c>
      <c r="T28" s="32">
        <v>6</v>
      </c>
      <c r="U28" s="32">
        <v>4</v>
      </c>
      <c r="V28" s="39">
        <f>IF((COUNTBLANK(M28:U28)&gt;0),"",SUM(M28:U28))</f>
        <v>37</v>
      </c>
      <c r="W28" s="30">
        <f>IF((COUNT(L28,V28)&gt;0),SUM(L28,V28),0)</f>
        <v>74</v>
      </c>
      <c r="X28" s="11"/>
      <c r="Y28" s="43"/>
    </row>
    <row r="29" spans="1:25" x14ac:dyDescent="0.2">
      <c r="A29" s="27">
        <v>2</v>
      </c>
      <c r="B29" s="33" t="s">
        <v>28</v>
      </c>
      <c r="C29" s="32">
        <v>5</v>
      </c>
      <c r="D29" s="32">
        <v>5</v>
      </c>
      <c r="E29" s="32">
        <v>6</v>
      </c>
      <c r="F29" s="32">
        <v>3</v>
      </c>
      <c r="G29" s="32">
        <v>6</v>
      </c>
      <c r="H29" s="32">
        <v>3</v>
      </c>
      <c r="I29" s="32">
        <v>5</v>
      </c>
      <c r="J29" s="32">
        <v>5</v>
      </c>
      <c r="K29" s="32">
        <v>5</v>
      </c>
      <c r="L29" s="39">
        <f>IF((COUNTBLANK(C29:K29)&gt;0),"",SUM(C29:K29))</f>
        <v>43</v>
      </c>
      <c r="M29" s="32">
        <v>6</v>
      </c>
      <c r="N29" s="32">
        <v>5</v>
      </c>
      <c r="O29" s="32">
        <v>5</v>
      </c>
      <c r="P29" s="8">
        <v>6</v>
      </c>
      <c r="Q29" s="8">
        <v>4</v>
      </c>
      <c r="R29" s="8">
        <v>4</v>
      </c>
      <c r="S29" s="8">
        <v>4</v>
      </c>
      <c r="T29" s="8">
        <v>6</v>
      </c>
      <c r="U29" s="8">
        <v>4</v>
      </c>
      <c r="V29" s="39">
        <f>IF((COUNTBLANK(M29:U29)&gt;0),"",SUM(M29:U29))</f>
        <v>44</v>
      </c>
      <c r="W29" s="30">
        <f>IF((COUNT(L29,V29)&gt;0),SUM(L29,V29),0)</f>
        <v>87</v>
      </c>
      <c r="X29" s="11"/>
      <c r="Y29" s="43"/>
    </row>
    <row r="30" spans="1:25" x14ac:dyDescent="0.2">
      <c r="A30" s="27">
        <v>3</v>
      </c>
      <c r="B30" s="33" t="s">
        <v>29</v>
      </c>
      <c r="C30" s="32">
        <v>4</v>
      </c>
      <c r="D30" s="32">
        <v>5</v>
      </c>
      <c r="E30" s="32">
        <v>6</v>
      </c>
      <c r="F30" s="32">
        <v>4</v>
      </c>
      <c r="G30" s="32">
        <v>6</v>
      </c>
      <c r="H30" s="32">
        <v>4</v>
      </c>
      <c r="I30" s="32">
        <v>6</v>
      </c>
      <c r="J30" s="32">
        <v>6</v>
      </c>
      <c r="K30" s="32">
        <v>5</v>
      </c>
      <c r="L30" s="39">
        <f>IF((COUNTBLANK(C30:K30)&gt;0),"",SUM(C30:K30))</f>
        <v>46</v>
      </c>
      <c r="M30" s="32">
        <v>5</v>
      </c>
      <c r="N30" s="32">
        <v>5</v>
      </c>
      <c r="O30" s="32">
        <v>5</v>
      </c>
      <c r="P30" s="8">
        <v>5</v>
      </c>
      <c r="Q30" s="8">
        <v>5</v>
      </c>
      <c r="R30" s="8">
        <v>4</v>
      </c>
      <c r="S30" s="8">
        <v>3</v>
      </c>
      <c r="T30" s="8">
        <v>6</v>
      </c>
      <c r="U30" s="8">
        <v>5</v>
      </c>
      <c r="V30" s="39">
        <f>IF((COUNTBLANK(M30:U30)&gt;0),"",SUM(M30:U30))</f>
        <v>43</v>
      </c>
      <c r="W30" s="30">
        <f>IF((COUNT(L30,V30)&gt;0),SUM(L30,V30),0)</f>
        <v>89</v>
      </c>
      <c r="X30" s="11"/>
      <c r="Y30" s="43"/>
    </row>
    <row r="31" spans="1:25" x14ac:dyDescent="0.2">
      <c r="A31" s="27">
        <v>4</v>
      </c>
      <c r="B31" s="33" t="s">
        <v>30</v>
      </c>
      <c r="C31" s="32">
        <v>5</v>
      </c>
      <c r="D31" s="32">
        <v>5</v>
      </c>
      <c r="E31" s="32">
        <v>6</v>
      </c>
      <c r="F31" s="32">
        <v>4</v>
      </c>
      <c r="G31" s="32">
        <v>6</v>
      </c>
      <c r="H31" s="32">
        <v>2</v>
      </c>
      <c r="I31" s="32">
        <v>5</v>
      </c>
      <c r="J31" s="32">
        <v>5</v>
      </c>
      <c r="K31" s="32">
        <v>9</v>
      </c>
      <c r="L31" s="39">
        <f>IF((COUNTBLANK(C31:K31)&gt;0),"",SUM(C31:K31))</f>
        <v>47</v>
      </c>
      <c r="M31" s="32">
        <v>4</v>
      </c>
      <c r="N31" s="32">
        <v>6</v>
      </c>
      <c r="O31" s="32">
        <v>5</v>
      </c>
      <c r="P31" s="8">
        <v>5</v>
      </c>
      <c r="Q31" s="8">
        <v>4</v>
      </c>
      <c r="R31" s="8">
        <v>6</v>
      </c>
      <c r="S31" s="8">
        <v>3</v>
      </c>
      <c r="T31" s="8">
        <v>5</v>
      </c>
      <c r="U31" s="8">
        <v>5</v>
      </c>
      <c r="V31" s="39">
        <f>IF((COUNTBLANK(M31:U31)&gt;0),"",SUM(M31:U31))</f>
        <v>43</v>
      </c>
      <c r="W31" s="30">
        <f>IF((COUNT(L31,V31)&gt;0),SUM(L31,V31),0)</f>
        <v>90</v>
      </c>
      <c r="X31" s="11"/>
      <c r="Y31" s="43"/>
    </row>
    <row r="32" spans="1:25" x14ac:dyDescent="0.2">
      <c r="A32" s="27">
        <v>5</v>
      </c>
      <c r="B32" s="33" t="s">
        <v>31</v>
      </c>
      <c r="C32" s="32">
        <v>5</v>
      </c>
      <c r="D32" s="32">
        <v>7</v>
      </c>
      <c r="E32" s="32">
        <v>7</v>
      </c>
      <c r="F32" s="32">
        <v>5</v>
      </c>
      <c r="G32" s="32">
        <v>5</v>
      </c>
      <c r="H32" s="32">
        <v>4</v>
      </c>
      <c r="I32" s="32">
        <v>7</v>
      </c>
      <c r="J32" s="32">
        <v>5</v>
      </c>
      <c r="K32" s="32">
        <v>7</v>
      </c>
      <c r="L32" s="39">
        <f>IF((COUNTBLANK(C32:K32)&gt;0),"",SUM(C32:K32))</f>
        <v>52</v>
      </c>
      <c r="M32" s="32">
        <v>4</v>
      </c>
      <c r="N32" s="32">
        <v>6</v>
      </c>
      <c r="O32" s="32">
        <v>7</v>
      </c>
      <c r="P32" s="8">
        <v>6</v>
      </c>
      <c r="Q32" s="8">
        <v>4</v>
      </c>
      <c r="R32" s="8">
        <v>4</v>
      </c>
      <c r="S32" s="8">
        <v>5</v>
      </c>
      <c r="T32" s="8">
        <v>5</v>
      </c>
      <c r="U32" s="8">
        <v>4</v>
      </c>
      <c r="V32" s="39">
        <f>IF((COUNTBLANK(M32:U32)&gt;0),"",SUM(M32:U32))</f>
        <v>45</v>
      </c>
      <c r="W32" s="30">
        <f>IF((COUNT(L32,V32)&gt;0),SUM(L32,V32),0)</f>
        <v>97</v>
      </c>
      <c r="X32" s="11"/>
      <c r="Y32" s="43"/>
    </row>
    <row r="33" spans="1:25" x14ac:dyDescent="0.2">
      <c r="A33" s="1"/>
      <c r="B33" s="46"/>
      <c r="C33" s="20"/>
      <c r="D33" s="20"/>
      <c r="E33" s="20"/>
      <c r="F33" s="20"/>
      <c r="G33" s="20"/>
      <c r="H33" s="20"/>
      <c r="I33" s="20"/>
      <c r="J33" s="20"/>
      <c r="K33" s="20"/>
      <c r="L33" s="29">
        <f>(SUM(L28:L32))-(MAX(L28:L32))</f>
        <v>173</v>
      </c>
      <c r="M33" s="20"/>
      <c r="N33" s="20"/>
      <c r="O33" s="20"/>
      <c r="P33" s="1"/>
      <c r="Q33" s="1"/>
      <c r="R33" s="1"/>
      <c r="S33" s="1"/>
      <c r="T33" s="1"/>
      <c r="U33" s="1"/>
      <c r="V33" s="14"/>
      <c r="W33" s="48">
        <f>IF((COUNT(W28:W32)=5),((SUM(W28:W32))-(MAX(W28:W32))),(IF((COUNT(W28:W32)=4),SUM(W28:W32),IF((COUNTBLANK(W28:W32)&gt;0),SUM(W28:W32),"DQ"))))</f>
        <v>340</v>
      </c>
      <c r="X33" s="11"/>
      <c r="Y33" s="43"/>
    </row>
    <row r="34" spans="1:25" x14ac:dyDescent="0.2">
      <c r="A34" s="10" t="s">
        <v>32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12"/>
      <c r="X34" s="43"/>
      <c r="Y34" s="43"/>
    </row>
    <row r="35" spans="1:25" x14ac:dyDescent="0.2">
      <c r="A35" s="5" t="s">
        <v>11</v>
      </c>
      <c r="B35" s="17"/>
      <c r="C35" s="31">
        <v>1</v>
      </c>
      <c r="D35" s="31">
        <v>2</v>
      </c>
      <c r="E35" s="31">
        <v>3</v>
      </c>
      <c r="F35" s="31">
        <v>4</v>
      </c>
      <c r="G35" s="31">
        <v>5</v>
      </c>
      <c r="H35" s="31">
        <v>6</v>
      </c>
      <c r="I35" s="31">
        <v>7</v>
      </c>
      <c r="J35" s="31">
        <v>8</v>
      </c>
      <c r="K35" s="31">
        <v>9</v>
      </c>
      <c r="L35" s="31" t="s">
        <v>12</v>
      </c>
      <c r="M35" s="31">
        <v>10</v>
      </c>
      <c r="N35" s="31">
        <v>11</v>
      </c>
      <c r="O35" s="31">
        <v>12</v>
      </c>
      <c r="P35" s="31">
        <v>13</v>
      </c>
      <c r="Q35" s="31">
        <v>14</v>
      </c>
      <c r="R35" s="31">
        <v>15</v>
      </c>
      <c r="S35" s="31">
        <v>16</v>
      </c>
      <c r="T35" s="31">
        <v>17</v>
      </c>
      <c r="U35" s="31">
        <v>18</v>
      </c>
      <c r="V35" s="45" t="s">
        <v>13</v>
      </c>
      <c r="W35" s="28" t="s">
        <v>14</v>
      </c>
      <c r="X35" s="11"/>
      <c r="Y35" s="43"/>
    </row>
    <row r="36" spans="1:25" x14ac:dyDescent="0.2">
      <c r="A36" s="27">
        <v>1</v>
      </c>
      <c r="B36" s="33" t="s">
        <v>33</v>
      </c>
      <c r="C36" s="32">
        <v>7</v>
      </c>
      <c r="D36" s="32">
        <v>4</v>
      </c>
      <c r="E36" s="32">
        <v>4</v>
      </c>
      <c r="F36" s="32">
        <v>4</v>
      </c>
      <c r="G36" s="32">
        <v>5</v>
      </c>
      <c r="H36" s="32">
        <v>4</v>
      </c>
      <c r="I36" s="32">
        <v>7</v>
      </c>
      <c r="J36" s="32">
        <v>4</v>
      </c>
      <c r="K36" s="32">
        <v>5</v>
      </c>
      <c r="L36" s="39">
        <f>IF((COUNTBLANK(C36:K36)&gt;0),"",SUM(C36:K36))</f>
        <v>44</v>
      </c>
      <c r="M36" s="32">
        <v>6</v>
      </c>
      <c r="N36" s="32">
        <v>4</v>
      </c>
      <c r="O36" s="32">
        <v>5</v>
      </c>
      <c r="P36" s="32">
        <v>5</v>
      </c>
      <c r="Q36" s="32">
        <v>3</v>
      </c>
      <c r="R36" s="32">
        <v>5</v>
      </c>
      <c r="S36" s="32">
        <v>3</v>
      </c>
      <c r="T36" s="32">
        <v>5</v>
      </c>
      <c r="U36" s="32">
        <v>5</v>
      </c>
      <c r="V36" s="39">
        <f>IF((COUNTBLANK(M36:U36)&gt;0),"",SUM(M36:U36))</f>
        <v>41</v>
      </c>
      <c r="W36" s="30">
        <f>IF((COUNT(L36,V36)&gt;0),SUM(L36,V36),0)</f>
        <v>85</v>
      </c>
      <c r="X36" s="11"/>
      <c r="Y36" s="43"/>
    </row>
    <row r="37" spans="1:25" x14ac:dyDescent="0.2">
      <c r="A37" s="27">
        <v>2</v>
      </c>
      <c r="B37" s="33" t="s">
        <v>34</v>
      </c>
      <c r="C37" s="32">
        <v>5</v>
      </c>
      <c r="D37" s="32">
        <v>5</v>
      </c>
      <c r="E37" s="32">
        <v>7</v>
      </c>
      <c r="F37" s="32">
        <v>4</v>
      </c>
      <c r="G37" s="32">
        <v>6</v>
      </c>
      <c r="H37" s="32">
        <v>4</v>
      </c>
      <c r="I37" s="32">
        <v>6</v>
      </c>
      <c r="J37" s="32">
        <v>5</v>
      </c>
      <c r="K37" s="32">
        <v>4</v>
      </c>
      <c r="L37" s="39">
        <f>IF((COUNTBLANK(C37:K37)&gt;0),"",SUM(C37:K37))</f>
        <v>46</v>
      </c>
      <c r="M37" s="32">
        <v>4</v>
      </c>
      <c r="N37" s="32">
        <v>4</v>
      </c>
      <c r="O37" s="32">
        <v>4</v>
      </c>
      <c r="P37" s="8">
        <v>5</v>
      </c>
      <c r="Q37" s="8">
        <v>3</v>
      </c>
      <c r="R37" s="8">
        <v>5</v>
      </c>
      <c r="S37" s="8">
        <v>3</v>
      </c>
      <c r="T37" s="8">
        <v>7</v>
      </c>
      <c r="U37" s="8">
        <v>5</v>
      </c>
      <c r="V37" s="39">
        <f>IF((COUNTBLANK(M37:U37)&gt;0),"",SUM(M37:U37))</f>
        <v>40</v>
      </c>
      <c r="W37" s="30">
        <f>IF((COUNT(L37,V37)&gt;0),SUM(L37,V37),0)</f>
        <v>86</v>
      </c>
      <c r="X37" s="11"/>
      <c r="Y37" s="43"/>
    </row>
    <row r="38" spans="1:25" x14ac:dyDescent="0.2">
      <c r="A38" s="27">
        <v>3</v>
      </c>
      <c r="B38" s="33" t="s">
        <v>35</v>
      </c>
      <c r="C38" s="32">
        <v>5</v>
      </c>
      <c r="D38" s="32">
        <v>5</v>
      </c>
      <c r="E38" s="32">
        <v>5</v>
      </c>
      <c r="F38" s="32">
        <v>4</v>
      </c>
      <c r="G38" s="32">
        <v>7</v>
      </c>
      <c r="H38" s="32">
        <v>4</v>
      </c>
      <c r="I38" s="32">
        <v>5</v>
      </c>
      <c r="J38" s="32">
        <v>4</v>
      </c>
      <c r="K38" s="32">
        <v>4</v>
      </c>
      <c r="L38" s="39">
        <f>IF((COUNTBLANK(C38:K38)&gt;0),"",SUM(C38:K38))</f>
        <v>43</v>
      </c>
      <c r="M38" s="32">
        <v>5</v>
      </c>
      <c r="N38" s="32">
        <v>5</v>
      </c>
      <c r="O38" s="32">
        <v>6</v>
      </c>
      <c r="P38" s="8">
        <v>5</v>
      </c>
      <c r="Q38" s="8">
        <v>4</v>
      </c>
      <c r="R38" s="8">
        <v>4</v>
      </c>
      <c r="S38" s="8">
        <v>3</v>
      </c>
      <c r="T38" s="8">
        <v>6</v>
      </c>
      <c r="U38" s="8">
        <v>4</v>
      </c>
      <c r="V38" s="39">
        <f>IF((COUNTBLANK(M38:U38)&gt;0),"",SUM(M38:U38))</f>
        <v>42</v>
      </c>
      <c r="W38" s="30">
        <f>IF((COUNT(L38,V38)&gt;0),SUM(L38,V38),0)</f>
        <v>85</v>
      </c>
      <c r="X38" s="11"/>
      <c r="Y38" s="43"/>
    </row>
    <row r="39" spans="1:25" x14ac:dyDescent="0.2">
      <c r="A39" s="27">
        <v>4</v>
      </c>
      <c r="B39" s="33" t="s">
        <v>36</v>
      </c>
      <c r="C39" s="32">
        <v>5</v>
      </c>
      <c r="D39" s="32">
        <v>4</v>
      </c>
      <c r="E39" s="32">
        <v>6</v>
      </c>
      <c r="F39" s="32">
        <v>5</v>
      </c>
      <c r="G39" s="32">
        <v>4</v>
      </c>
      <c r="H39" s="32">
        <v>5</v>
      </c>
      <c r="I39" s="32">
        <v>7</v>
      </c>
      <c r="J39" s="32">
        <v>5</v>
      </c>
      <c r="K39" s="32">
        <v>6</v>
      </c>
      <c r="L39" s="39">
        <f>IF((COUNTBLANK(C39:K39)&gt;0),"",SUM(C39:K39))</f>
        <v>47</v>
      </c>
      <c r="M39" s="32">
        <v>4</v>
      </c>
      <c r="N39" s="32">
        <v>4</v>
      </c>
      <c r="O39" s="32">
        <v>5</v>
      </c>
      <c r="P39" s="8">
        <v>7</v>
      </c>
      <c r="Q39" s="8">
        <v>4</v>
      </c>
      <c r="R39" s="8">
        <v>4</v>
      </c>
      <c r="S39" s="8">
        <v>4</v>
      </c>
      <c r="T39" s="8">
        <v>7</v>
      </c>
      <c r="U39" s="8">
        <v>6</v>
      </c>
      <c r="V39" s="39">
        <f>IF((COUNTBLANK(M39:U39)&gt;0),"",SUM(M39:U39))</f>
        <v>45</v>
      </c>
      <c r="W39" s="30">
        <f>IF((COUNT(L39,V39)&gt;0),SUM(L39,V39),0)</f>
        <v>92</v>
      </c>
      <c r="X39" s="11"/>
      <c r="Y39" s="43"/>
    </row>
    <row r="40" spans="1:25" x14ac:dyDescent="0.2">
      <c r="A40" s="27">
        <v>5</v>
      </c>
      <c r="B40" s="33" t="s">
        <v>37</v>
      </c>
      <c r="C40" s="32">
        <v>7</v>
      </c>
      <c r="D40" s="32">
        <v>6</v>
      </c>
      <c r="E40" s="32">
        <v>6</v>
      </c>
      <c r="F40" s="32">
        <v>5</v>
      </c>
      <c r="G40" s="32">
        <v>5</v>
      </c>
      <c r="H40" s="32">
        <v>4</v>
      </c>
      <c r="I40" s="32">
        <v>7</v>
      </c>
      <c r="J40" s="32">
        <v>5</v>
      </c>
      <c r="K40" s="32">
        <v>4</v>
      </c>
      <c r="L40" s="39">
        <f>IF((COUNTBLANK(C40:K40)&gt;0),"",SUM(C40:K40))</f>
        <v>49</v>
      </c>
      <c r="M40" s="32">
        <v>5</v>
      </c>
      <c r="N40" s="32">
        <v>4</v>
      </c>
      <c r="O40" s="32">
        <v>5</v>
      </c>
      <c r="P40" s="8">
        <v>5</v>
      </c>
      <c r="Q40" s="8">
        <v>7</v>
      </c>
      <c r="R40" s="8">
        <v>7</v>
      </c>
      <c r="S40" s="8">
        <v>6</v>
      </c>
      <c r="T40" s="8">
        <v>6</v>
      </c>
      <c r="U40" s="8">
        <v>5</v>
      </c>
      <c r="V40" s="39">
        <f>IF((COUNTBLANK(M40:U40)&gt;0),"",SUM(M40:U40))</f>
        <v>50</v>
      </c>
      <c r="W40" s="30">
        <f>IF((COUNT(L40,V40)&gt;0),SUM(L40,V40),0)</f>
        <v>99</v>
      </c>
      <c r="X40" s="11"/>
      <c r="Y40" s="43"/>
    </row>
    <row r="41" spans="1:25" x14ac:dyDescent="0.2">
      <c r="A41" s="1"/>
      <c r="B41" s="46"/>
      <c r="C41" s="20"/>
      <c r="D41" s="20"/>
      <c r="E41" s="20"/>
      <c r="F41" s="20"/>
      <c r="G41" s="20"/>
      <c r="H41" s="20"/>
      <c r="I41" s="20"/>
      <c r="J41" s="20"/>
      <c r="K41" s="20"/>
      <c r="L41" s="29">
        <f>(SUM(L36:L40))-(MAX(L36:L40))</f>
        <v>180</v>
      </c>
      <c r="M41" s="20"/>
      <c r="N41" s="20"/>
      <c r="O41" s="20"/>
      <c r="P41" s="1"/>
      <c r="Q41" s="1"/>
      <c r="R41" s="1"/>
      <c r="S41" s="1"/>
      <c r="T41" s="1"/>
      <c r="U41" s="1"/>
      <c r="V41" s="14"/>
      <c r="W41" s="48">
        <f>IF((COUNT(W36:W40)=5),((SUM(W36:W40))-(MAX(W36:W40))),(IF((COUNT(W36:W40)=4),SUM(W36:W40),IF((COUNTBLANK(W36:W40)&gt;0),SUM(W36:W40),"DQ"))))</f>
        <v>348</v>
      </c>
      <c r="X41" s="11"/>
      <c r="Y41" s="43"/>
    </row>
    <row r="42" spans="1:25" x14ac:dyDescent="0.2">
      <c r="A42" s="10" t="s">
        <v>38</v>
      </c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12"/>
      <c r="X42" s="43"/>
      <c r="Y42" s="43"/>
    </row>
    <row r="43" spans="1:25" x14ac:dyDescent="0.2">
      <c r="A43" s="5" t="s">
        <v>11</v>
      </c>
      <c r="B43" s="17"/>
      <c r="C43" s="31">
        <v>1</v>
      </c>
      <c r="D43" s="31">
        <v>2</v>
      </c>
      <c r="E43" s="31">
        <v>3</v>
      </c>
      <c r="F43" s="31">
        <v>4</v>
      </c>
      <c r="G43" s="31">
        <v>5</v>
      </c>
      <c r="H43" s="31">
        <v>6</v>
      </c>
      <c r="I43" s="31">
        <v>7</v>
      </c>
      <c r="J43" s="31">
        <v>8</v>
      </c>
      <c r="K43" s="31">
        <v>9</v>
      </c>
      <c r="L43" s="31" t="s">
        <v>12</v>
      </c>
      <c r="M43" s="31">
        <v>10</v>
      </c>
      <c r="N43" s="31">
        <v>11</v>
      </c>
      <c r="O43" s="31">
        <v>12</v>
      </c>
      <c r="P43" s="31">
        <v>13</v>
      </c>
      <c r="Q43" s="31">
        <v>14</v>
      </c>
      <c r="R43" s="31">
        <v>15</v>
      </c>
      <c r="S43" s="31">
        <v>16</v>
      </c>
      <c r="T43" s="31">
        <v>17</v>
      </c>
      <c r="U43" s="31">
        <v>18</v>
      </c>
      <c r="V43" s="45" t="s">
        <v>13</v>
      </c>
      <c r="W43" s="28" t="s">
        <v>14</v>
      </c>
      <c r="X43" s="11"/>
      <c r="Y43" s="43"/>
    </row>
    <row r="44" spans="1:25" x14ac:dyDescent="0.2">
      <c r="A44" s="27">
        <v>1</v>
      </c>
      <c r="B44" s="33" t="s">
        <v>39</v>
      </c>
      <c r="C44" s="32">
        <v>3</v>
      </c>
      <c r="D44" s="32">
        <v>4</v>
      </c>
      <c r="E44" s="32">
        <v>6</v>
      </c>
      <c r="F44" s="32">
        <v>2</v>
      </c>
      <c r="G44" s="32">
        <v>3</v>
      </c>
      <c r="H44" s="32">
        <v>4</v>
      </c>
      <c r="I44" s="32">
        <v>6</v>
      </c>
      <c r="J44" s="32">
        <v>4</v>
      </c>
      <c r="K44" s="32">
        <v>4</v>
      </c>
      <c r="L44" s="39">
        <f>IF((COUNTBLANK(C44:K44)&gt;0),"",SUM(C44:K44))</f>
        <v>36</v>
      </c>
      <c r="M44" s="32">
        <v>4</v>
      </c>
      <c r="N44" s="32">
        <v>4</v>
      </c>
      <c r="O44" s="32">
        <v>4</v>
      </c>
      <c r="P44" s="32">
        <v>4</v>
      </c>
      <c r="Q44" s="32">
        <v>4</v>
      </c>
      <c r="R44" s="32">
        <v>4</v>
      </c>
      <c r="S44" s="32">
        <v>5</v>
      </c>
      <c r="T44" s="32">
        <v>4</v>
      </c>
      <c r="U44" s="32">
        <v>4</v>
      </c>
      <c r="V44" s="39">
        <f>IF((COUNTBLANK(M44:U44)&gt;0),"",SUM(M44:U44))</f>
        <v>37</v>
      </c>
      <c r="W44" s="30">
        <f>IF((COUNT(L44,V44)&gt;0),SUM(L44,V44),0)</f>
        <v>73</v>
      </c>
      <c r="X44" s="11"/>
      <c r="Y44" s="43"/>
    </row>
    <row r="45" spans="1:25" x14ac:dyDescent="0.2">
      <c r="A45" s="27">
        <v>2</v>
      </c>
      <c r="B45" s="33" t="s">
        <v>40</v>
      </c>
      <c r="C45" s="32">
        <v>4</v>
      </c>
      <c r="D45" s="32">
        <v>4</v>
      </c>
      <c r="E45" s="32">
        <v>5</v>
      </c>
      <c r="F45" s="32">
        <v>3</v>
      </c>
      <c r="G45" s="32">
        <v>4</v>
      </c>
      <c r="H45" s="32">
        <v>3</v>
      </c>
      <c r="I45" s="32">
        <v>5</v>
      </c>
      <c r="J45" s="32">
        <v>4</v>
      </c>
      <c r="K45" s="32">
        <v>5</v>
      </c>
      <c r="L45" s="39">
        <f>IF((COUNTBLANK(C45:K45)&gt;0),"",SUM(C45:K45))</f>
        <v>37</v>
      </c>
      <c r="M45" s="32">
        <v>5</v>
      </c>
      <c r="N45" s="32">
        <v>4</v>
      </c>
      <c r="O45" s="32">
        <v>5</v>
      </c>
      <c r="P45" s="8">
        <v>6</v>
      </c>
      <c r="Q45" s="8">
        <v>4</v>
      </c>
      <c r="R45" s="8">
        <v>6</v>
      </c>
      <c r="S45" s="8">
        <v>3</v>
      </c>
      <c r="T45" s="8">
        <v>6</v>
      </c>
      <c r="U45" s="8">
        <v>3</v>
      </c>
      <c r="V45" s="39">
        <f>IF((COUNTBLANK(M45:U45)&gt;0),"",SUM(M45:U45))</f>
        <v>42</v>
      </c>
      <c r="W45" s="30">
        <f>IF((COUNT(L45,V45)&gt;0),SUM(L45,V45),0)</f>
        <v>79</v>
      </c>
      <c r="X45" s="11"/>
      <c r="Y45" s="43"/>
    </row>
    <row r="46" spans="1:25" x14ac:dyDescent="0.2">
      <c r="A46" s="27">
        <v>3</v>
      </c>
      <c r="B46" s="33" t="s">
        <v>41</v>
      </c>
      <c r="C46" s="32">
        <v>4</v>
      </c>
      <c r="D46" s="32">
        <v>4</v>
      </c>
      <c r="E46" s="32">
        <v>5</v>
      </c>
      <c r="F46" s="32">
        <v>4</v>
      </c>
      <c r="G46" s="32">
        <v>5</v>
      </c>
      <c r="H46" s="32">
        <v>4</v>
      </c>
      <c r="I46" s="32">
        <v>4</v>
      </c>
      <c r="J46" s="32">
        <v>5</v>
      </c>
      <c r="K46" s="32">
        <v>5</v>
      </c>
      <c r="L46" s="39">
        <f>IF((COUNTBLANK(C46:K46)&gt;0),"",SUM(C46:K46))</f>
        <v>40</v>
      </c>
      <c r="M46" s="32">
        <v>5</v>
      </c>
      <c r="N46" s="32">
        <v>3</v>
      </c>
      <c r="O46" s="32">
        <v>5</v>
      </c>
      <c r="P46" s="8">
        <v>6</v>
      </c>
      <c r="Q46" s="8">
        <v>4</v>
      </c>
      <c r="R46" s="8">
        <v>4</v>
      </c>
      <c r="S46" s="8">
        <v>3</v>
      </c>
      <c r="T46" s="8">
        <v>5</v>
      </c>
      <c r="U46" s="8">
        <v>5</v>
      </c>
      <c r="V46" s="39">
        <f>IF((COUNTBLANK(M46:U46)&gt;0),"",SUM(M46:U46))</f>
        <v>40</v>
      </c>
      <c r="W46" s="30">
        <f>IF((COUNT(L46,V46)&gt;0),SUM(L46,V46),0)</f>
        <v>80</v>
      </c>
      <c r="X46" s="11"/>
      <c r="Y46" s="43"/>
    </row>
    <row r="47" spans="1:25" x14ac:dyDescent="0.2">
      <c r="A47" s="27">
        <v>4</v>
      </c>
      <c r="B47" s="33" t="s">
        <v>42</v>
      </c>
      <c r="C47" s="32">
        <v>6</v>
      </c>
      <c r="D47" s="32">
        <v>4</v>
      </c>
      <c r="E47" s="32">
        <v>7</v>
      </c>
      <c r="F47" s="32">
        <v>5</v>
      </c>
      <c r="G47" s="32">
        <v>6</v>
      </c>
      <c r="H47" s="32">
        <v>4</v>
      </c>
      <c r="I47" s="32">
        <v>7</v>
      </c>
      <c r="J47" s="32">
        <v>6</v>
      </c>
      <c r="K47" s="32">
        <v>6</v>
      </c>
      <c r="L47" s="39">
        <f>IF((COUNTBLANK(C47:K47)&gt;0),"",SUM(C47:K47))</f>
        <v>51</v>
      </c>
      <c r="M47" s="32">
        <v>5</v>
      </c>
      <c r="N47" s="32">
        <v>5</v>
      </c>
      <c r="O47" s="32">
        <v>5</v>
      </c>
      <c r="P47" s="8">
        <v>5</v>
      </c>
      <c r="Q47" s="8">
        <v>4</v>
      </c>
      <c r="R47" s="8">
        <v>4</v>
      </c>
      <c r="S47" s="8">
        <v>3</v>
      </c>
      <c r="T47" s="8">
        <v>8</v>
      </c>
      <c r="U47" s="8">
        <v>4</v>
      </c>
      <c r="V47" s="39">
        <f>IF((COUNTBLANK(M47:U47)&gt;0),"",SUM(M47:U47))</f>
        <v>43</v>
      </c>
      <c r="W47" s="30">
        <f>IF((COUNT(L47,V47)&gt;0),SUM(L47,V47),0)</f>
        <v>94</v>
      </c>
      <c r="X47" s="11"/>
      <c r="Y47" s="43"/>
    </row>
    <row r="48" spans="1:25" x14ac:dyDescent="0.2">
      <c r="A48" s="27">
        <v>5</v>
      </c>
      <c r="B48" s="33" t="s">
        <v>43</v>
      </c>
      <c r="C48" s="32">
        <v>5</v>
      </c>
      <c r="D48" s="32">
        <v>4</v>
      </c>
      <c r="E48" s="32">
        <v>6</v>
      </c>
      <c r="F48" s="32">
        <v>4</v>
      </c>
      <c r="G48" s="32">
        <v>4</v>
      </c>
      <c r="H48" s="32">
        <v>3</v>
      </c>
      <c r="I48" s="32">
        <v>5</v>
      </c>
      <c r="J48" s="32">
        <v>5</v>
      </c>
      <c r="K48" s="32">
        <v>5</v>
      </c>
      <c r="L48" s="39">
        <f>IF((COUNTBLANK(C48:K48)&gt;0),"",SUM(C48:K48))</f>
        <v>41</v>
      </c>
      <c r="M48" s="32">
        <v>5</v>
      </c>
      <c r="N48" s="32">
        <v>4</v>
      </c>
      <c r="O48" s="32">
        <v>5</v>
      </c>
      <c r="P48" s="8">
        <v>5</v>
      </c>
      <c r="Q48" s="8">
        <v>4</v>
      </c>
      <c r="R48" s="8">
        <v>4</v>
      </c>
      <c r="S48" s="8">
        <v>3</v>
      </c>
      <c r="T48" s="8">
        <v>7</v>
      </c>
      <c r="U48" s="8">
        <v>6</v>
      </c>
      <c r="V48" s="39">
        <f>IF((COUNTBLANK(M48:U48)&gt;0),"",SUM(M48:U48))</f>
        <v>43</v>
      </c>
      <c r="W48" s="30">
        <f>IF((COUNT(L48,V48)&gt;0),SUM(L48,V48),0)</f>
        <v>84</v>
      </c>
      <c r="X48" s="11"/>
      <c r="Y48" s="43"/>
    </row>
    <row r="49" spans="1:25" x14ac:dyDescent="0.2">
      <c r="A49" s="1"/>
      <c r="B49" s="46"/>
      <c r="C49" s="20"/>
      <c r="D49" s="20"/>
      <c r="E49" s="20"/>
      <c r="F49" s="20"/>
      <c r="G49" s="20"/>
      <c r="H49" s="20"/>
      <c r="I49" s="20"/>
      <c r="J49" s="20"/>
      <c r="K49" s="20"/>
      <c r="L49" s="29">
        <f>(SUM(L44:L48))-(MAX(L44:L48))</f>
        <v>154</v>
      </c>
      <c r="M49" s="20"/>
      <c r="N49" s="20"/>
      <c r="O49" s="20"/>
      <c r="P49" s="1"/>
      <c r="Q49" s="1"/>
      <c r="R49" s="1"/>
      <c r="S49" s="1"/>
      <c r="T49" s="1"/>
      <c r="U49" s="1"/>
      <c r="V49" s="14"/>
      <c r="W49" s="48">
        <f>IF((COUNT(W44:W48)=5),((SUM(W44:W48))-(MAX(W44:W48))),(IF((COUNT(W44:W48)=4),SUM(W44:W48),IF((COUNTBLANK(W44:W48)&gt;0),SUM(W44:W48),"DQ"))))</f>
        <v>316</v>
      </c>
      <c r="X49" s="11"/>
      <c r="Y49" s="43"/>
    </row>
    <row r="50" spans="1:25" x14ac:dyDescent="0.2">
      <c r="A50" s="10" t="s">
        <v>44</v>
      </c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12"/>
      <c r="X50" s="43"/>
      <c r="Y50" s="43"/>
    </row>
    <row r="51" spans="1:25" x14ac:dyDescent="0.2">
      <c r="A51" s="5" t="s">
        <v>11</v>
      </c>
      <c r="B51" s="17"/>
      <c r="C51" s="31">
        <v>1</v>
      </c>
      <c r="D51" s="31">
        <v>2</v>
      </c>
      <c r="E51" s="31">
        <v>3</v>
      </c>
      <c r="F51" s="31">
        <v>4</v>
      </c>
      <c r="G51" s="31">
        <v>5</v>
      </c>
      <c r="H51" s="31">
        <v>6</v>
      </c>
      <c r="I51" s="31">
        <v>7</v>
      </c>
      <c r="J51" s="31">
        <v>8</v>
      </c>
      <c r="K51" s="31">
        <v>9</v>
      </c>
      <c r="L51" s="31" t="s">
        <v>12</v>
      </c>
      <c r="M51" s="31">
        <v>10</v>
      </c>
      <c r="N51" s="31">
        <v>11</v>
      </c>
      <c r="O51" s="31">
        <v>12</v>
      </c>
      <c r="P51" s="31">
        <v>13</v>
      </c>
      <c r="Q51" s="31">
        <v>14</v>
      </c>
      <c r="R51" s="31">
        <v>15</v>
      </c>
      <c r="S51" s="31">
        <v>16</v>
      </c>
      <c r="T51" s="31">
        <v>17</v>
      </c>
      <c r="U51" s="31">
        <v>18</v>
      </c>
      <c r="V51" s="45" t="s">
        <v>13</v>
      </c>
      <c r="W51" s="28" t="s">
        <v>14</v>
      </c>
      <c r="X51" s="11"/>
      <c r="Y51" s="43"/>
    </row>
    <row r="52" spans="1:25" x14ac:dyDescent="0.2">
      <c r="A52" s="27">
        <v>1</v>
      </c>
      <c r="B52" s="33" t="s">
        <v>45</v>
      </c>
      <c r="C52" s="32">
        <v>4</v>
      </c>
      <c r="D52" s="32">
        <v>4</v>
      </c>
      <c r="E52" s="32">
        <v>7</v>
      </c>
      <c r="F52" s="32">
        <v>3</v>
      </c>
      <c r="G52" s="32">
        <v>6</v>
      </c>
      <c r="H52" s="32">
        <v>4</v>
      </c>
      <c r="I52" s="32">
        <v>7</v>
      </c>
      <c r="J52" s="32">
        <v>4</v>
      </c>
      <c r="K52" s="32">
        <v>4</v>
      </c>
      <c r="L52" s="39">
        <f>IF((COUNTBLANK(C52:K52)&gt;0),"",SUM(C52:K52))</f>
        <v>43</v>
      </c>
      <c r="M52" s="32">
        <v>5</v>
      </c>
      <c r="N52" s="32">
        <v>4</v>
      </c>
      <c r="O52" s="32">
        <v>4</v>
      </c>
      <c r="P52" s="32">
        <v>7</v>
      </c>
      <c r="Q52" s="32">
        <v>3</v>
      </c>
      <c r="R52" s="32">
        <v>6</v>
      </c>
      <c r="S52" s="32">
        <v>4</v>
      </c>
      <c r="T52" s="32">
        <v>7</v>
      </c>
      <c r="U52" s="32">
        <v>5</v>
      </c>
      <c r="V52" s="39">
        <f>IF((COUNTBLANK(M52:U52)&gt;0),"",SUM(M52:U52))</f>
        <v>45</v>
      </c>
      <c r="W52" s="30">
        <f>IF((COUNT(L52,V52)&gt;0),SUM(L52,V52),0)</f>
        <v>88</v>
      </c>
      <c r="X52" s="11"/>
      <c r="Y52" s="43"/>
    </row>
    <row r="53" spans="1:25" x14ac:dyDescent="0.2">
      <c r="A53" s="27">
        <v>2</v>
      </c>
      <c r="B53" s="33" t="s">
        <v>46</v>
      </c>
      <c r="C53" s="32">
        <v>6</v>
      </c>
      <c r="D53" s="32">
        <v>5</v>
      </c>
      <c r="E53" s="32">
        <v>5</v>
      </c>
      <c r="F53" s="32">
        <v>3</v>
      </c>
      <c r="G53" s="32">
        <v>5</v>
      </c>
      <c r="H53" s="32">
        <v>4</v>
      </c>
      <c r="I53" s="32">
        <v>4</v>
      </c>
      <c r="J53" s="32">
        <v>5</v>
      </c>
      <c r="K53" s="32">
        <v>6</v>
      </c>
      <c r="L53" s="39">
        <f>IF((COUNTBLANK(C53:K53)&gt;0),"",SUM(C53:K53))</f>
        <v>43</v>
      </c>
      <c r="M53" s="32">
        <v>6</v>
      </c>
      <c r="N53" s="32">
        <v>4</v>
      </c>
      <c r="O53" s="32">
        <v>6</v>
      </c>
      <c r="P53" s="8">
        <v>5</v>
      </c>
      <c r="Q53" s="8">
        <v>4</v>
      </c>
      <c r="R53" s="8">
        <v>5</v>
      </c>
      <c r="S53" s="8">
        <v>4</v>
      </c>
      <c r="T53" s="8">
        <v>7</v>
      </c>
      <c r="U53" s="8">
        <v>4</v>
      </c>
      <c r="V53" s="39">
        <f>IF((COUNTBLANK(M53:U53)&gt;0),"",SUM(M53:U53))</f>
        <v>45</v>
      </c>
      <c r="W53" s="30">
        <f>IF((COUNT(L53,V53)&gt;0),SUM(L53,V53),0)</f>
        <v>88</v>
      </c>
      <c r="X53" s="11"/>
      <c r="Y53" s="43"/>
    </row>
    <row r="54" spans="1:25" x14ac:dyDescent="0.2">
      <c r="A54" s="27">
        <v>3</v>
      </c>
      <c r="B54" s="33" t="s">
        <v>47</v>
      </c>
      <c r="C54" s="32">
        <v>5</v>
      </c>
      <c r="D54" s="32">
        <v>4</v>
      </c>
      <c r="E54" s="32">
        <v>5</v>
      </c>
      <c r="F54" s="32">
        <v>4</v>
      </c>
      <c r="G54" s="32">
        <v>4</v>
      </c>
      <c r="H54" s="32">
        <v>4</v>
      </c>
      <c r="I54" s="32">
        <v>5</v>
      </c>
      <c r="J54" s="32">
        <v>7</v>
      </c>
      <c r="K54" s="32">
        <v>6</v>
      </c>
      <c r="L54" s="39">
        <f>IF((COUNTBLANK(C54:K54)&gt;0),"",SUM(C54:K54))</f>
        <v>44</v>
      </c>
      <c r="M54" s="32">
        <v>5</v>
      </c>
      <c r="N54" s="32">
        <v>5</v>
      </c>
      <c r="O54" s="32">
        <v>5</v>
      </c>
      <c r="P54" s="8">
        <v>7</v>
      </c>
      <c r="Q54" s="8">
        <v>5</v>
      </c>
      <c r="R54" s="8">
        <v>5</v>
      </c>
      <c r="S54" s="8">
        <v>5</v>
      </c>
      <c r="T54" s="8">
        <v>6</v>
      </c>
      <c r="U54" s="8">
        <v>5</v>
      </c>
      <c r="V54" s="39">
        <f>IF((COUNTBLANK(M54:U54)&gt;0),"",SUM(M54:U54))</f>
        <v>48</v>
      </c>
      <c r="W54" s="30">
        <f>IF((COUNT(L54,V54)&gt;0),SUM(L54,V54),0)</f>
        <v>92</v>
      </c>
      <c r="X54" s="11"/>
      <c r="Y54" s="43"/>
    </row>
    <row r="55" spans="1:25" x14ac:dyDescent="0.2">
      <c r="A55" s="27">
        <v>4</v>
      </c>
      <c r="B55" s="33" t="s">
        <v>48</v>
      </c>
      <c r="C55" s="32">
        <v>4</v>
      </c>
      <c r="D55" s="32">
        <v>6</v>
      </c>
      <c r="E55" s="32">
        <v>4</v>
      </c>
      <c r="F55" s="32">
        <v>4</v>
      </c>
      <c r="G55" s="32">
        <v>5</v>
      </c>
      <c r="H55" s="32">
        <v>6</v>
      </c>
      <c r="I55" s="32">
        <v>5</v>
      </c>
      <c r="J55" s="32">
        <v>5</v>
      </c>
      <c r="K55" s="32">
        <v>5</v>
      </c>
      <c r="L55" s="39">
        <f>IF((COUNTBLANK(C55:K55)&gt;0),"",SUM(C55:K55))</f>
        <v>44</v>
      </c>
      <c r="M55" s="32">
        <v>5</v>
      </c>
      <c r="N55" s="32">
        <v>5</v>
      </c>
      <c r="O55" s="32">
        <v>5</v>
      </c>
      <c r="P55" s="8">
        <v>4</v>
      </c>
      <c r="Q55" s="8">
        <v>5</v>
      </c>
      <c r="R55" s="8">
        <v>3</v>
      </c>
      <c r="S55" s="8">
        <v>7</v>
      </c>
      <c r="T55" s="8">
        <v>8</v>
      </c>
      <c r="U55" s="8">
        <v>5</v>
      </c>
      <c r="V55" s="39">
        <f>IF((COUNTBLANK(M55:U55)&gt;0),"",SUM(M55:U55))</f>
        <v>47</v>
      </c>
      <c r="W55" s="30">
        <f>IF((COUNT(L55,V55)&gt;0),SUM(L55,V55),0)</f>
        <v>91</v>
      </c>
      <c r="X55" s="11"/>
      <c r="Y55" s="43"/>
    </row>
    <row r="56" spans="1:25" x14ac:dyDescent="0.2">
      <c r="A56" s="27">
        <v>5</v>
      </c>
      <c r="B56" s="33" t="s">
        <v>49</v>
      </c>
      <c r="C56" s="32">
        <v>6</v>
      </c>
      <c r="D56" s="32">
        <v>7</v>
      </c>
      <c r="E56" s="32">
        <v>6</v>
      </c>
      <c r="F56" s="32">
        <v>5</v>
      </c>
      <c r="G56" s="32">
        <v>5</v>
      </c>
      <c r="H56" s="32">
        <v>5</v>
      </c>
      <c r="I56" s="32">
        <v>8</v>
      </c>
      <c r="J56" s="32">
        <v>5</v>
      </c>
      <c r="K56" s="32">
        <v>6</v>
      </c>
      <c r="L56" s="39">
        <f>IF((COUNTBLANK(C56:K56)&gt;0),"",SUM(C56:K56))</f>
        <v>53</v>
      </c>
      <c r="M56" s="32">
        <v>6</v>
      </c>
      <c r="N56" s="32">
        <v>5</v>
      </c>
      <c r="O56" s="32">
        <v>5</v>
      </c>
      <c r="P56" s="8">
        <v>7</v>
      </c>
      <c r="Q56" s="8">
        <v>3</v>
      </c>
      <c r="R56" s="8">
        <v>6</v>
      </c>
      <c r="S56" s="8">
        <v>5</v>
      </c>
      <c r="T56" s="8">
        <v>7</v>
      </c>
      <c r="U56" s="8">
        <v>6</v>
      </c>
      <c r="V56" s="39">
        <f>IF((COUNTBLANK(M56:U56)&gt;0),"",SUM(M56:U56))</f>
        <v>50</v>
      </c>
      <c r="W56" s="30">
        <f>IF((COUNT(L56,V56)&gt;0),SUM(L56,V56),0)</f>
        <v>103</v>
      </c>
      <c r="X56" s="11"/>
      <c r="Y56" s="43"/>
    </row>
    <row r="57" spans="1:25" x14ac:dyDescent="0.2">
      <c r="A57" s="1"/>
      <c r="B57" s="46"/>
      <c r="C57" s="20"/>
      <c r="D57" s="20"/>
      <c r="E57" s="20"/>
      <c r="F57" s="20"/>
      <c r="G57" s="20"/>
      <c r="H57" s="20"/>
      <c r="I57" s="20"/>
      <c r="J57" s="20"/>
      <c r="K57" s="20"/>
      <c r="L57" s="29">
        <f>(SUM(L52:L56))-(MAX(L52:L56))</f>
        <v>174</v>
      </c>
      <c r="M57" s="20"/>
      <c r="N57" s="20"/>
      <c r="O57" s="20"/>
      <c r="P57" s="1"/>
      <c r="Q57" s="1"/>
      <c r="R57" s="1"/>
      <c r="S57" s="1"/>
      <c r="T57" s="1"/>
      <c r="U57" s="1"/>
      <c r="V57" s="14"/>
      <c r="W57" s="48">
        <f>IF((COUNT(W52:W56)=5),((SUM(W52:W56))-(MAX(W52:W56))),(IF((COUNT(W52:W56)=4),SUM(W52:W56),IF((COUNTBLANK(W52:W56)&gt;0),SUM(W52:W56),"DQ"))))</f>
        <v>359</v>
      </c>
      <c r="X57" s="11"/>
      <c r="Y57" s="43"/>
    </row>
    <row r="58" spans="1:25" x14ac:dyDescent="0.2">
      <c r="A58" s="10" t="s">
        <v>50</v>
      </c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12"/>
      <c r="X58" s="43"/>
      <c r="Y58" s="43"/>
    </row>
    <row r="59" spans="1:25" x14ac:dyDescent="0.2">
      <c r="A59" s="5" t="s">
        <v>11</v>
      </c>
      <c r="B59" s="17"/>
      <c r="C59" s="31">
        <v>1</v>
      </c>
      <c r="D59" s="31">
        <v>2</v>
      </c>
      <c r="E59" s="31">
        <v>3</v>
      </c>
      <c r="F59" s="31">
        <v>4</v>
      </c>
      <c r="G59" s="31">
        <v>5</v>
      </c>
      <c r="H59" s="31">
        <v>6</v>
      </c>
      <c r="I59" s="31">
        <v>7</v>
      </c>
      <c r="J59" s="31">
        <v>8</v>
      </c>
      <c r="K59" s="31">
        <v>9</v>
      </c>
      <c r="L59" s="31" t="s">
        <v>12</v>
      </c>
      <c r="M59" s="31">
        <v>10</v>
      </c>
      <c r="N59" s="31">
        <v>11</v>
      </c>
      <c r="O59" s="31">
        <v>12</v>
      </c>
      <c r="P59" s="31">
        <v>13</v>
      </c>
      <c r="Q59" s="31">
        <v>14</v>
      </c>
      <c r="R59" s="31">
        <v>15</v>
      </c>
      <c r="S59" s="31">
        <v>16</v>
      </c>
      <c r="T59" s="31">
        <v>17</v>
      </c>
      <c r="U59" s="31">
        <v>18</v>
      </c>
      <c r="V59" s="45" t="s">
        <v>13</v>
      </c>
      <c r="W59" s="28" t="s">
        <v>14</v>
      </c>
      <c r="X59" s="11"/>
      <c r="Y59" s="43"/>
    </row>
    <row r="60" spans="1:25" x14ac:dyDescent="0.2">
      <c r="A60" s="27">
        <v>1</v>
      </c>
      <c r="B60" s="33" t="s">
        <v>51</v>
      </c>
      <c r="C60" s="32">
        <v>6</v>
      </c>
      <c r="D60" s="32">
        <v>5</v>
      </c>
      <c r="E60" s="32">
        <v>5</v>
      </c>
      <c r="F60" s="32">
        <v>4</v>
      </c>
      <c r="G60" s="32">
        <v>4</v>
      </c>
      <c r="H60" s="32">
        <v>3</v>
      </c>
      <c r="I60" s="32">
        <v>6</v>
      </c>
      <c r="J60" s="32">
        <v>4</v>
      </c>
      <c r="K60" s="32">
        <v>5</v>
      </c>
      <c r="L60" s="39">
        <f>IF((COUNTBLANK(C60:K60)&gt;0),"",SUM(C60:K60))</f>
        <v>42</v>
      </c>
      <c r="M60" s="32">
        <v>5</v>
      </c>
      <c r="N60" s="32">
        <v>4</v>
      </c>
      <c r="O60" s="32">
        <v>5</v>
      </c>
      <c r="P60" s="32">
        <v>5</v>
      </c>
      <c r="Q60" s="32">
        <v>3</v>
      </c>
      <c r="R60" s="32">
        <v>6</v>
      </c>
      <c r="S60" s="32">
        <v>4</v>
      </c>
      <c r="T60" s="32">
        <v>6</v>
      </c>
      <c r="U60" s="32">
        <v>5</v>
      </c>
      <c r="V60" s="39">
        <f>IF((COUNTBLANK(M60:U60)&gt;0),"",SUM(M60:U60))</f>
        <v>43</v>
      </c>
      <c r="W60" s="30">
        <f>IF((COUNT(L60,V60)&gt;0),SUM(L60,V60),0)</f>
        <v>85</v>
      </c>
      <c r="X60" s="11"/>
      <c r="Y60" s="43"/>
    </row>
    <row r="61" spans="1:25" x14ac:dyDescent="0.2">
      <c r="A61" s="27">
        <v>2</v>
      </c>
      <c r="B61" s="33" t="s">
        <v>52</v>
      </c>
      <c r="C61" s="32">
        <v>6</v>
      </c>
      <c r="D61" s="32">
        <v>6</v>
      </c>
      <c r="E61" s="32">
        <v>6</v>
      </c>
      <c r="F61" s="32">
        <v>5</v>
      </c>
      <c r="G61" s="32">
        <v>6</v>
      </c>
      <c r="H61" s="32">
        <v>5</v>
      </c>
      <c r="I61" s="32">
        <v>9</v>
      </c>
      <c r="J61" s="32">
        <v>8</v>
      </c>
      <c r="K61" s="32">
        <v>5</v>
      </c>
      <c r="L61" s="39">
        <f>IF((COUNTBLANK(C61:K61)&gt;0),"",SUM(C61:K61))</f>
        <v>56</v>
      </c>
      <c r="M61" s="32">
        <v>7</v>
      </c>
      <c r="N61" s="32">
        <v>6</v>
      </c>
      <c r="O61" s="32">
        <v>5</v>
      </c>
      <c r="P61" s="8">
        <v>6</v>
      </c>
      <c r="Q61" s="8">
        <v>5</v>
      </c>
      <c r="R61" s="8">
        <v>6</v>
      </c>
      <c r="S61" s="8">
        <v>6</v>
      </c>
      <c r="T61" s="8">
        <v>6</v>
      </c>
      <c r="U61" s="8">
        <v>6</v>
      </c>
      <c r="V61" s="39">
        <f>IF((COUNTBLANK(M61:U61)&gt;0),"",SUM(M61:U61))</f>
        <v>53</v>
      </c>
      <c r="W61" s="30">
        <f>IF((COUNT(L61,V61)&gt;0),SUM(L61,V61),0)</f>
        <v>109</v>
      </c>
      <c r="X61" s="11"/>
      <c r="Y61" s="43"/>
    </row>
    <row r="62" spans="1:25" x14ac:dyDescent="0.2">
      <c r="A62" s="27">
        <v>3</v>
      </c>
      <c r="B62" s="33" t="s">
        <v>53</v>
      </c>
      <c r="C62" s="32">
        <v>8</v>
      </c>
      <c r="D62" s="32">
        <v>7</v>
      </c>
      <c r="E62" s="32">
        <v>6</v>
      </c>
      <c r="F62" s="32">
        <v>4</v>
      </c>
      <c r="G62" s="32">
        <v>6</v>
      </c>
      <c r="H62" s="32">
        <v>5</v>
      </c>
      <c r="I62" s="32">
        <v>7</v>
      </c>
      <c r="J62" s="32">
        <v>4</v>
      </c>
      <c r="K62" s="32">
        <v>7</v>
      </c>
      <c r="L62" s="39">
        <f>IF((COUNTBLANK(C62:K62)&gt;0),"",SUM(C62:K62))</f>
        <v>54</v>
      </c>
      <c r="M62" s="32">
        <v>6</v>
      </c>
      <c r="N62" s="32">
        <v>4</v>
      </c>
      <c r="O62" s="32">
        <v>6</v>
      </c>
      <c r="P62" s="8">
        <v>7</v>
      </c>
      <c r="Q62" s="8">
        <v>5</v>
      </c>
      <c r="R62" s="8">
        <v>7</v>
      </c>
      <c r="S62" s="8">
        <v>4</v>
      </c>
      <c r="T62" s="8">
        <v>6</v>
      </c>
      <c r="U62" s="8">
        <v>5</v>
      </c>
      <c r="V62" s="39">
        <f>IF((COUNTBLANK(M62:U62)&gt;0),"",SUM(M62:U62))</f>
        <v>50</v>
      </c>
      <c r="W62" s="30">
        <f>IF((COUNT(L62,V62)&gt;0),SUM(L62,V62),0)</f>
        <v>104</v>
      </c>
      <c r="X62" s="11"/>
      <c r="Y62" s="43"/>
    </row>
    <row r="63" spans="1:25" x14ac:dyDescent="0.2">
      <c r="A63" s="27">
        <v>4</v>
      </c>
      <c r="B63" s="33" t="s">
        <v>54</v>
      </c>
      <c r="C63" s="32">
        <v>5</v>
      </c>
      <c r="D63" s="32">
        <v>5</v>
      </c>
      <c r="E63" s="32">
        <v>7</v>
      </c>
      <c r="F63" s="32">
        <v>7</v>
      </c>
      <c r="G63" s="32">
        <v>6</v>
      </c>
      <c r="H63" s="32">
        <v>5</v>
      </c>
      <c r="I63" s="32">
        <v>8</v>
      </c>
      <c r="J63" s="32">
        <v>6</v>
      </c>
      <c r="K63" s="32">
        <v>6</v>
      </c>
      <c r="L63" s="39">
        <f>IF((COUNTBLANK(C63:K63)&gt;0),"",SUM(C63:K63))</f>
        <v>55</v>
      </c>
      <c r="M63" s="32">
        <v>6</v>
      </c>
      <c r="N63" s="32">
        <v>6</v>
      </c>
      <c r="O63" s="32">
        <v>6</v>
      </c>
      <c r="P63" s="8">
        <v>8</v>
      </c>
      <c r="Q63" s="8">
        <v>4</v>
      </c>
      <c r="R63" s="8">
        <v>6</v>
      </c>
      <c r="S63" s="8">
        <v>5</v>
      </c>
      <c r="T63" s="8">
        <v>6</v>
      </c>
      <c r="U63" s="8">
        <v>5</v>
      </c>
      <c r="V63" s="39">
        <f>IF((COUNTBLANK(M63:U63)&gt;0),"",SUM(M63:U63))</f>
        <v>52</v>
      </c>
      <c r="W63" s="30">
        <f>IF((COUNT(L63,V63)&gt;0),SUM(L63,V63),0)</f>
        <v>107</v>
      </c>
      <c r="X63" s="11"/>
      <c r="Y63" s="43"/>
    </row>
    <row r="64" spans="1:25" x14ac:dyDescent="0.2">
      <c r="A64" s="27">
        <v>5</v>
      </c>
      <c r="B64" s="33" t="s">
        <v>55</v>
      </c>
      <c r="C64" s="32">
        <v>6</v>
      </c>
      <c r="D64" s="32">
        <v>7</v>
      </c>
      <c r="E64" s="32">
        <v>8</v>
      </c>
      <c r="F64" s="32">
        <v>4</v>
      </c>
      <c r="G64" s="32">
        <v>6</v>
      </c>
      <c r="H64" s="32">
        <v>4</v>
      </c>
      <c r="I64" s="32">
        <v>8</v>
      </c>
      <c r="J64" s="32">
        <v>7</v>
      </c>
      <c r="K64" s="32">
        <v>6</v>
      </c>
      <c r="L64" s="39">
        <f>IF((COUNTBLANK(C64:K64)&gt;0),"",SUM(C64:K64))</f>
        <v>56</v>
      </c>
      <c r="M64" s="32">
        <v>4</v>
      </c>
      <c r="N64" s="32">
        <v>6</v>
      </c>
      <c r="O64" s="32">
        <v>6</v>
      </c>
      <c r="P64" s="8">
        <v>8</v>
      </c>
      <c r="Q64" s="8">
        <v>5</v>
      </c>
      <c r="R64" s="8">
        <v>5</v>
      </c>
      <c r="S64" s="8">
        <v>4</v>
      </c>
      <c r="T64" s="8">
        <v>7</v>
      </c>
      <c r="U64" s="8">
        <v>5</v>
      </c>
      <c r="V64" s="39">
        <f>IF((COUNTBLANK(M64:U64)&gt;0),"",SUM(M64:U64))</f>
        <v>50</v>
      </c>
      <c r="W64" s="30">
        <f>IF((COUNT(L64,V64)&gt;0),SUM(L64,V64),0)</f>
        <v>106</v>
      </c>
      <c r="X64" s="11"/>
      <c r="Y64" s="43"/>
    </row>
    <row r="65" spans="1:25" x14ac:dyDescent="0.2">
      <c r="A65" s="1"/>
      <c r="B65" s="46"/>
      <c r="C65" s="20"/>
      <c r="D65" s="20"/>
      <c r="E65" s="20"/>
      <c r="F65" s="20"/>
      <c r="G65" s="20"/>
      <c r="H65" s="20"/>
      <c r="I65" s="20"/>
      <c r="J65" s="20"/>
      <c r="K65" s="20"/>
      <c r="L65" s="29">
        <f>(SUM(L60:L64))-(MAX(L60:L64))</f>
        <v>207</v>
      </c>
      <c r="M65" s="20"/>
      <c r="N65" s="20"/>
      <c r="O65" s="20"/>
      <c r="P65" s="1"/>
      <c r="Q65" s="1"/>
      <c r="R65" s="1"/>
      <c r="S65" s="1"/>
      <c r="T65" s="1"/>
      <c r="U65" s="1"/>
      <c r="V65" s="14"/>
      <c r="W65" s="48">
        <f>IF((COUNT(W60:W64)=5),((SUM(W60:W64))-(MAX(W60:W64))),(IF((COUNT(W60:W64)=4),SUM(W60:W64),IF((COUNTBLANK(W60:W64)&gt;0),SUM(W60:W64),"DQ"))))</f>
        <v>402</v>
      </c>
      <c r="X65" s="11"/>
      <c r="Y65" s="43"/>
    </row>
    <row r="66" spans="1:25" x14ac:dyDescent="0.2">
      <c r="A66" s="10" t="s">
        <v>56</v>
      </c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12"/>
      <c r="X66" s="43"/>
      <c r="Y66" s="43"/>
    </row>
    <row r="67" spans="1:25" x14ac:dyDescent="0.2">
      <c r="A67" s="5" t="s">
        <v>11</v>
      </c>
      <c r="B67" s="17"/>
      <c r="C67" s="31">
        <v>1</v>
      </c>
      <c r="D67" s="31">
        <v>2</v>
      </c>
      <c r="E67" s="31">
        <v>3</v>
      </c>
      <c r="F67" s="31">
        <v>4</v>
      </c>
      <c r="G67" s="31">
        <v>5</v>
      </c>
      <c r="H67" s="31">
        <v>6</v>
      </c>
      <c r="I67" s="31">
        <v>7</v>
      </c>
      <c r="J67" s="31">
        <v>8</v>
      </c>
      <c r="K67" s="31">
        <v>9</v>
      </c>
      <c r="L67" s="31" t="s">
        <v>12</v>
      </c>
      <c r="M67" s="31">
        <v>10</v>
      </c>
      <c r="N67" s="31">
        <v>11</v>
      </c>
      <c r="O67" s="31">
        <v>12</v>
      </c>
      <c r="P67" s="31">
        <v>13</v>
      </c>
      <c r="Q67" s="31">
        <v>14</v>
      </c>
      <c r="R67" s="31">
        <v>15</v>
      </c>
      <c r="S67" s="31">
        <v>16</v>
      </c>
      <c r="T67" s="31">
        <v>17</v>
      </c>
      <c r="U67" s="31">
        <v>18</v>
      </c>
      <c r="V67" s="45" t="s">
        <v>13</v>
      </c>
      <c r="W67" s="28" t="s">
        <v>14</v>
      </c>
      <c r="X67" s="11"/>
      <c r="Y67" s="43"/>
    </row>
    <row r="68" spans="1:25" x14ac:dyDescent="0.2">
      <c r="A68" s="27">
        <v>1</v>
      </c>
      <c r="B68" s="33" t="s">
        <v>57</v>
      </c>
      <c r="C68" s="32">
        <v>4</v>
      </c>
      <c r="D68" s="32">
        <v>5</v>
      </c>
      <c r="E68" s="32">
        <v>5</v>
      </c>
      <c r="F68" s="32">
        <v>3</v>
      </c>
      <c r="G68" s="32">
        <v>3</v>
      </c>
      <c r="H68" s="32">
        <v>3</v>
      </c>
      <c r="I68" s="32">
        <v>7</v>
      </c>
      <c r="J68" s="32">
        <v>4</v>
      </c>
      <c r="K68" s="32">
        <v>5</v>
      </c>
      <c r="L68" s="39">
        <f>IF((COUNTBLANK(C68:K68)&gt;0),"",SUM(C68:K68))</f>
        <v>39</v>
      </c>
      <c r="M68" s="32">
        <v>3</v>
      </c>
      <c r="N68" s="32">
        <v>4</v>
      </c>
      <c r="O68" s="32">
        <v>4</v>
      </c>
      <c r="P68" s="32">
        <v>5</v>
      </c>
      <c r="Q68" s="32">
        <v>3</v>
      </c>
      <c r="R68" s="32">
        <v>4</v>
      </c>
      <c r="S68" s="32">
        <v>3</v>
      </c>
      <c r="T68" s="32">
        <v>5</v>
      </c>
      <c r="U68" s="32">
        <v>4</v>
      </c>
      <c r="V68" s="39">
        <f>IF((COUNTBLANK(M68:U68)&gt;0),"",SUM(M68:U68))</f>
        <v>35</v>
      </c>
      <c r="W68" s="30">
        <f>IF((COUNT(L68,V68)&gt;0),SUM(L68,V68),0)</f>
        <v>74</v>
      </c>
      <c r="X68" s="11"/>
      <c r="Y68" s="43"/>
    </row>
    <row r="69" spans="1:25" x14ac:dyDescent="0.2">
      <c r="A69" s="27">
        <v>2</v>
      </c>
      <c r="B69" s="33" t="s">
        <v>58</v>
      </c>
      <c r="C69" s="32">
        <v>4</v>
      </c>
      <c r="D69" s="32">
        <v>4</v>
      </c>
      <c r="E69" s="32">
        <v>6</v>
      </c>
      <c r="F69" s="32">
        <v>3</v>
      </c>
      <c r="G69" s="32">
        <v>5</v>
      </c>
      <c r="H69" s="32">
        <v>3</v>
      </c>
      <c r="I69" s="32">
        <v>6</v>
      </c>
      <c r="J69" s="32">
        <v>5</v>
      </c>
      <c r="K69" s="32">
        <v>5</v>
      </c>
      <c r="L69" s="39">
        <f>IF((COUNTBLANK(C69:K69)&gt;0),"",SUM(C69:K69))</f>
        <v>41</v>
      </c>
      <c r="M69" s="32">
        <v>4</v>
      </c>
      <c r="N69" s="32">
        <v>4</v>
      </c>
      <c r="O69" s="32">
        <v>5</v>
      </c>
      <c r="P69" s="8">
        <v>5</v>
      </c>
      <c r="Q69" s="8">
        <v>3</v>
      </c>
      <c r="R69" s="8">
        <v>4</v>
      </c>
      <c r="S69" s="8">
        <v>4</v>
      </c>
      <c r="T69" s="8">
        <v>5</v>
      </c>
      <c r="U69" s="8">
        <v>5</v>
      </c>
      <c r="V69" s="39">
        <f>IF((COUNTBLANK(M69:U69)&gt;0),"",SUM(M69:U69))</f>
        <v>39</v>
      </c>
      <c r="W69" s="30">
        <f>IF((COUNT(L69,V69)&gt;0),SUM(L69,V69),0)</f>
        <v>80</v>
      </c>
      <c r="X69" s="11"/>
      <c r="Y69" s="43"/>
    </row>
    <row r="70" spans="1:25" x14ac:dyDescent="0.2">
      <c r="A70" s="27">
        <v>3</v>
      </c>
      <c r="B70" s="33" t="s">
        <v>59</v>
      </c>
      <c r="C70" s="32">
        <v>5</v>
      </c>
      <c r="D70" s="32">
        <v>4</v>
      </c>
      <c r="E70" s="32">
        <v>6</v>
      </c>
      <c r="F70" s="32">
        <v>3</v>
      </c>
      <c r="G70" s="32">
        <v>6</v>
      </c>
      <c r="H70" s="32">
        <v>4</v>
      </c>
      <c r="I70" s="32">
        <v>5</v>
      </c>
      <c r="J70" s="32">
        <v>4</v>
      </c>
      <c r="K70" s="32">
        <v>5</v>
      </c>
      <c r="L70" s="39">
        <f>IF((COUNTBLANK(C70:K70)&gt;0),"",SUM(C70:K70))</f>
        <v>42</v>
      </c>
      <c r="M70" s="32">
        <v>4</v>
      </c>
      <c r="N70" s="32">
        <v>5</v>
      </c>
      <c r="O70" s="32">
        <v>5</v>
      </c>
      <c r="P70" s="8">
        <v>6</v>
      </c>
      <c r="Q70" s="8">
        <v>7</v>
      </c>
      <c r="R70" s="8">
        <v>4</v>
      </c>
      <c r="S70" s="8">
        <v>5</v>
      </c>
      <c r="T70" s="8">
        <v>4</v>
      </c>
      <c r="U70" s="8">
        <v>4</v>
      </c>
      <c r="V70" s="39">
        <f>IF((COUNTBLANK(M70:U70)&gt;0),"",SUM(M70:U70))</f>
        <v>44</v>
      </c>
      <c r="W70" s="30">
        <f>IF((COUNT(L70,V70)&gt;0),SUM(L70,V70),0)</f>
        <v>86</v>
      </c>
      <c r="X70" s="11"/>
      <c r="Y70" s="43"/>
    </row>
    <row r="71" spans="1:25" x14ac:dyDescent="0.2">
      <c r="A71" s="27">
        <v>4</v>
      </c>
      <c r="B71" s="33" t="s">
        <v>60</v>
      </c>
      <c r="C71" s="32">
        <v>5</v>
      </c>
      <c r="D71" s="32">
        <v>4</v>
      </c>
      <c r="E71" s="32">
        <v>5</v>
      </c>
      <c r="F71" s="32">
        <v>3</v>
      </c>
      <c r="G71" s="32">
        <v>4</v>
      </c>
      <c r="H71" s="32">
        <v>4</v>
      </c>
      <c r="I71" s="32">
        <v>7</v>
      </c>
      <c r="J71" s="32">
        <v>4</v>
      </c>
      <c r="K71" s="32">
        <v>5</v>
      </c>
      <c r="L71" s="39">
        <f>IF((COUNTBLANK(C71:K71)&gt;0),"",SUM(C71:K71))</f>
        <v>41</v>
      </c>
      <c r="M71" s="32">
        <v>5</v>
      </c>
      <c r="N71" s="32">
        <v>4</v>
      </c>
      <c r="O71" s="32">
        <v>4</v>
      </c>
      <c r="P71" s="8">
        <v>6</v>
      </c>
      <c r="Q71" s="8">
        <v>4</v>
      </c>
      <c r="R71" s="8">
        <v>4</v>
      </c>
      <c r="S71" s="8">
        <v>4</v>
      </c>
      <c r="T71" s="8">
        <v>5</v>
      </c>
      <c r="U71" s="8">
        <v>4</v>
      </c>
      <c r="V71" s="39">
        <f>IF((COUNTBLANK(M71:U71)&gt;0),"",SUM(M71:U71))</f>
        <v>40</v>
      </c>
      <c r="W71" s="30">
        <f>IF((COUNT(L71,V71)&gt;0),SUM(L71,V71),0)</f>
        <v>81</v>
      </c>
      <c r="X71" s="11"/>
      <c r="Y71" s="43"/>
    </row>
    <row r="72" spans="1:25" x14ac:dyDescent="0.2">
      <c r="A72" s="27">
        <v>5</v>
      </c>
      <c r="B72" s="33" t="s">
        <v>61</v>
      </c>
      <c r="C72" s="2">
        <v>7</v>
      </c>
      <c r="D72" s="32">
        <v>6</v>
      </c>
      <c r="E72" s="32">
        <v>5</v>
      </c>
      <c r="F72" s="32">
        <v>3</v>
      </c>
      <c r="G72" s="32">
        <v>5</v>
      </c>
      <c r="H72" s="32">
        <v>5</v>
      </c>
      <c r="I72" s="32">
        <v>6</v>
      </c>
      <c r="J72" s="32">
        <v>4</v>
      </c>
      <c r="K72" s="32">
        <v>5</v>
      </c>
      <c r="L72" s="39">
        <f>IF((COUNTBLANK(C72:K72)&gt;0),"",SUM(C72:K72))</f>
        <v>46</v>
      </c>
      <c r="M72" s="32">
        <v>5</v>
      </c>
      <c r="N72" s="32">
        <v>4</v>
      </c>
      <c r="O72" s="32">
        <v>6</v>
      </c>
      <c r="P72" s="8">
        <v>7</v>
      </c>
      <c r="Q72" s="8">
        <v>5</v>
      </c>
      <c r="R72" s="8">
        <v>5</v>
      </c>
      <c r="S72" s="8">
        <v>2</v>
      </c>
      <c r="T72" s="8">
        <v>5</v>
      </c>
      <c r="U72" s="8">
        <v>5</v>
      </c>
      <c r="V72" s="39">
        <f>IF((COUNTBLANK(M72:U72)&gt;0),"",SUM(M72:U72))</f>
        <v>44</v>
      </c>
      <c r="W72" s="30">
        <f>IF((COUNT(L72,V72)&gt;0),SUM(L72,V72),0)</f>
        <v>90</v>
      </c>
      <c r="X72" s="11"/>
      <c r="Y72" s="43"/>
    </row>
    <row r="73" spans="1:25" x14ac:dyDescent="0.2">
      <c r="A73" s="1"/>
      <c r="B73" s="46"/>
      <c r="C73" s="20"/>
      <c r="D73" s="20"/>
      <c r="E73" s="20"/>
      <c r="F73" s="20"/>
      <c r="G73" s="20"/>
      <c r="H73" s="20"/>
      <c r="I73" s="20"/>
      <c r="J73" s="20"/>
      <c r="K73" s="20"/>
      <c r="L73" s="29">
        <f>(SUM(L68:L72))-(MAX(L68:L72))</f>
        <v>163</v>
      </c>
      <c r="M73" s="20"/>
      <c r="N73" s="20"/>
      <c r="O73" s="20"/>
      <c r="P73" s="1"/>
      <c r="Q73" s="1"/>
      <c r="R73" s="1"/>
      <c r="S73" s="1"/>
      <c r="T73" s="1"/>
      <c r="U73" s="1"/>
      <c r="V73" s="14"/>
      <c r="W73" s="48">
        <f>IF((COUNT(W68:W72)=5),((SUM(W68:W72))-(MAX(W68:W72))),(IF((COUNT(W68:W72)=4),SUM(W68:W72),IF((COUNTBLANK(W68:W72)&gt;0),SUM(W68:W72),"DQ"))))</f>
        <v>321</v>
      </c>
      <c r="X73" s="11"/>
      <c r="Y73" s="43"/>
    </row>
    <row r="74" spans="1:25" x14ac:dyDescent="0.2">
      <c r="A74" s="10" t="s">
        <v>62</v>
      </c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12"/>
      <c r="X74" s="43"/>
      <c r="Y74" s="43"/>
    </row>
    <row r="75" spans="1:25" x14ac:dyDescent="0.2">
      <c r="A75" s="5" t="s">
        <v>11</v>
      </c>
      <c r="B75" s="17"/>
      <c r="C75" s="31">
        <v>1</v>
      </c>
      <c r="D75" s="31">
        <v>2</v>
      </c>
      <c r="E75" s="31">
        <v>3</v>
      </c>
      <c r="F75" s="31">
        <v>4</v>
      </c>
      <c r="G75" s="31">
        <v>5</v>
      </c>
      <c r="H75" s="31">
        <v>6</v>
      </c>
      <c r="I75" s="31">
        <v>7</v>
      </c>
      <c r="J75" s="31">
        <v>8</v>
      </c>
      <c r="K75" s="31">
        <v>9</v>
      </c>
      <c r="L75" s="31" t="s">
        <v>12</v>
      </c>
      <c r="M75" s="31">
        <v>10</v>
      </c>
      <c r="N75" s="31">
        <v>11</v>
      </c>
      <c r="O75" s="31">
        <v>12</v>
      </c>
      <c r="P75" s="31">
        <v>13</v>
      </c>
      <c r="Q75" s="31">
        <v>14</v>
      </c>
      <c r="R75" s="31">
        <v>15</v>
      </c>
      <c r="S75" s="31">
        <v>16</v>
      </c>
      <c r="T75" s="31">
        <v>17</v>
      </c>
      <c r="U75" s="31">
        <v>18</v>
      </c>
      <c r="V75" s="45" t="s">
        <v>13</v>
      </c>
      <c r="W75" s="28" t="s">
        <v>14</v>
      </c>
      <c r="X75" s="11"/>
      <c r="Y75" s="43"/>
    </row>
    <row r="76" spans="1:25" x14ac:dyDescent="0.2">
      <c r="A76" s="27">
        <v>1</v>
      </c>
      <c r="B76" s="33" t="s">
        <v>63</v>
      </c>
      <c r="C76" s="32">
        <v>4</v>
      </c>
      <c r="D76" s="32">
        <v>5</v>
      </c>
      <c r="E76" s="32">
        <v>5</v>
      </c>
      <c r="F76" s="32">
        <v>3</v>
      </c>
      <c r="G76" s="32">
        <v>4</v>
      </c>
      <c r="H76" s="32">
        <v>3</v>
      </c>
      <c r="I76" s="32">
        <v>6</v>
      </c>
      <c r="J76" s="32">
        <v>3</v>
      </c>
      <c r="K76" s="32">
        <v>4</v>
      </c>
      <c r="L76" s="39">
        <f>IF((COUNTBLANK(C76:K76)&gt;0),"",SUM(C76:K76))</f>
        <v>37</v>
      </c>
      <c r="M76" s="32">
        <v>4</v>
      </c>
      <c r="N76" s="32">
        <v>4</v>
      </c>
      <c r="O76" s="32">
        <v>4</v>
      </c>
      <c r="P76" s="32">
        <v>5</v>
      </c>
      <c r="Q76" s="32">
        <v>4</v>
      </c>
      <c r="R76" s="32">
        <v>3</v>
      </c>
      <c r="S76" s="32">
        <v>4</v>
      </c>
      <c r="T76" s="32">
        <v>6</v>
      </c>
      <c r="U76" s="32">
        <v>4</v>
      </c>
      <c r="V76" s="39">
        <f>IF((COUNTBLANK(M76:U76)&gt;0),"",SUM(M76:U76))</f>
        <v>38</v>
      </c>
      <c r="W76" s="30">
        <f>IF((COUNT(L76,V76)&gt;0),SUM(L76,V76),0)</f>
        <v>75</v>
      </c>
      <c r="X76" s="11"/>
      <c r="Y76" s="43"/>
    </row>
    <row r="77" spans="1:25" x14ac:dyDescent="0.2">
      <c r="A77" s="27">
        <v>2</v>
      </c>
      <c r="B77" s="33" t="s">
        <v>64</v>
      </c>
      <c r="C77" s="32">
        <v>6</v>
      </c>
      <c r="D77" s="32">
        <v>6</v>
      </c>
      <c r="E77" s="32">
        <v>5</v>
      </c>
      <c r="F77" s="32">
        <v>3</v>
      </c>
      <c r="G77" s="32">
        <v>4</v>
      </c>
      <c r="H77" s="32">
        <v>4</v>
      </c>
      <c r="I77" s="32">
        <v>6</v>
      </c>
      <c r="J77" s="32">
        <v>5</v>
      </c>
      <c r="K77" s="32">
        <v>5</v>
      </c>
      <c r="L77" s="39">
        <f>IF((COUNTBLANK(C77:K77)&gt;0),"",SUM(C77:K77))</f>
        <v>44</v>
      </c>
      <c r="M77" s="32">
        <v>5</v>
      </c>
      <c r="N77" s="32">
        <v>5</v>
      </c>
      <c r="O77" s="32">
        <v>5</v>
      </c>
      <c r="P77" s="8">
        <v>5</v>
      </c>
      <c r="Q77" s="8">
        <v>4</v>
      </c>
      <c r="R77" s="8">
        <v>4</v>
      </c>
      <c r="S77" s="8">
        <v>4</v>
      </c>
      <c r="T77" s="8">
        <v>7</v>
      </c>
      <c r="U77" s="8">
        <v>5</v>
      </c>
      <c r="V77" s="39">
        <f>IF((COUNTBLANK(M77:U77)&gt;0),"",SUM(M77:U77))</f>
        <v>44</v>
      </c>
      <c r="W77" s="30">
        <f>IF((COUNT(L77,V77)&gt;0),SUM(L77,V77),0)</f>
        <v>88</v>
      </c>
      <c r="X77" s="11"/>
      <c r="Y77" s="43"/>
    </row>
    <row r="78" spans="1:25" x14ac:dyDescent="0.2">
      <c r="A78" s="27">
        <v>3</v>
      </c>
      <c r="B78" s="33" t="s">
        <v>65</v>
      </c>
      <c r="C78" s="32">
        <v>5</v>
      </c>
      <c r="D78" s="32">
        <v>6</v>
      </c>
      <c r="E78" s="32">
        <v>7</v>
      </c>
      <c r="F78" s="32">
        <v>3</v>
      </c>
      <c r="G78" s="32">
        <v>5</v>
      </c>
      <c r="H78" s="32">
        <v>3</v>
      </c>
      <c r="I78" s="32">
        <v>7</v>
      </c>
      <c r="J78" s="32">
        <v>5</v>
      </c>
      <c r="K78" s="32">
        <v>5</v>
      </c>
      <c r="L78" s="39">
        <f>IF((COUNTBLANK(C78:K78)&gt;0),"",SUM(C78:K78))</f>
        <v>46</v>
      </c>
      <c r="M78" s="32">
        <v>5</v>
      </c>
      <c r="N78" s="32">
        <v>4</v>
      </c>
      <c r="O78" s="32">
        <v>4</v>
      </c>
      <c r="P78" s="8">
        <v>5</v>
      </c>
      <c r="Q78" s="8">
        <v>6</v>
      </c>
      <c r="R78" s="8">
        <v>4</v>
      </c>
      <c r="S78" s="8">
        <v>4</v>
      </c>
      <c r="T78" s="8">
        <v>5</v>
      </c>
      <c r="U78" s="8">
        <v>5</v>
      </c>
      <c r="V78" s="39">
        <f>IF((COUNTBLANK(M78:U78)&gt;0),"",SUM(M78:U78))</f>
        <v>42</v>
      </c>
      <c r="W78" s="30">
        <f>IF((COUNT(L78,V78)&gt;0),SUM(L78,V78),0)</f>
        <v>88</v>
      </c>
      <c r="X78" s="11"/>
      <c r="Y78" s="43"/>
    </row>
    <row r="79" spans="1:25" x14ac:dyDescent="0.2">
      <c r="A79" s="27">
        <v>4</v>
      </c>
      <c r="B79" s="33" t="s">
        <v>66</v>
      </c>
      <c r="C79" s="32">
        <v>5</v>
      </c>
      <c r="D79" s="32">
        <v>5</v>
      </c>
      <c r="E79" s="32">
        <v>5</v>
      </c>
      <c r="F79" s="32">
        <v>4</v>
      </c>
      <c r="G79" s="32">
        <v>4</v>
      </c>
      <c r="H79" s="32">
        <v>3</v>
      </c>
      <c r="I79" s="32">
        <v>6</v>
      </c>
      <c r="J79" s="32">
        <v>5</v>
      </c>
      <c r="K79" s="32">
        <v>5</v>
      </c>
      <c r="L79" s="39">
        <f>IF((COUNTBLANK(C79:K79)&gt;0),"",SUM(C79:K79))</f>
        <v>42</v>
      </c>
      <c r="M79" s="32">
        <v>5</v>
      </c>
      <c r="N79" s="32">
        <v>5</v>
      </c>
      <c r="O79" s="32">
        <v>4</v>
      </c>
      <c r="P79" s="8">
        <v>6</v>
      </c>
      <c r="Q79" s="8">
        <v>7</v>
      </c>
      <c r="R79" s="8">
        <v>4</v>
      </c>
      <c r="S79" s="8">
        <v>4</v>
      </c>
      <c r="T79" s="8">
        <v>7</v>
      </c>
      <c r="U79" s="8">
        <v>6</v>
      </c>
      <c r="V79" s="39">
        <f>IF((COUNTBLANK(M79:U79)&gt;0),"",SUM(M79:U79))</f>
        <v>48</v>
      </c>
      <c r="W79" s="30">
        <f>IF((COUNT(L79,V79)&gt;0),SUM(L79,V79),0)</f>
        <v>90</v>
      </c>
      <c r="X79" s="11"/>
      <c r="Y79" s="43"/>
    </row>
    <row r="80" spans="1:25" x14ac:dyDescent="0.2">
      <c r="A80" s="27">
        <v>5</v>
      </c>
      <c r="B80" s="33" t="s">
        <v>67</v>
      </c>
      <c r="C80" s="32">
        <v>5</v>
      </c>
      <c r="D80" s="32">
        <v>5</v>
      </c>
      <c r="E80" s="32">
        <v>6</v>
      </c>
      <c r="F80" s="32">
        <v>3</v>
      </c>
      <c r="G80" s="32">
        <v>6</v>
      </c>
      <c r="H80" s="32">
        <v>3</v>
      </c>
      <c r="I80" s="32">
        <v>6</v>
      </c>
      <c r="J80" s="32">
        <v>5</v>
      </c>
      <c r="K80" s="32">
        <v>5</v>
      </c>
      <c r="L80" s="39">
        <f>IF((COUNTBLANK(C80:K80)&gt;0),"",SUM(C80:K80))</f>
        <v>44</v>
      </c>
      <c r="M80" s="32">
        <v>5</v>
      </c>
      <c r="N80" s="32">
        <v>5</v>
      </c>
      <c r="O80" s="32">
        <v>5</v>
      </c>
      <c r="P80" s="8">
        <v>6</v>
      </c>
      <c r="Q80" s="8">
        <v>6</v>
      </c>
      <c r="R80" s="8">
        <v>5</v>
      </c>
      <c r="S80" s="8">
        <v>5</v>
      </c>
      <c r="T80" s="8">
        <v>6</v>
      </c>
      <c r="U80" s="8">
        <v>5</v>
      </c>
      <c r="V80" s="39">
        <f>IF((COUNTBLANK(M80:U80)&gt;0),"",SUM(M80:U80))</f>
        <v>48</v>
      </c>
      <c r="W80" s="30">
        <f>IF((COUNT(L80,V80)&gt;0),SUM(L80,V80),0)</f>
        <v>92</v>
      </c>
      <c r="X80" s="11"/>
      <c r="Y80" s="43"/>
    </row>
    <row r="81" spans="1:25" x14ac:dyDescent="0.2">
      <c r="A81" s="1"/>
      <c r="B81" s="46"/>
      <c r="C81" s="20"/>
      <c r="D81" s="20"/>
      <c r="E81" s="20"/>
      <c r="F81" s="20"/>
      <c r="G81" s="20"/>
      <c r="H81" s="20"/>
      <c r="I81" s="20"/>
      <c r="J81" s="20"/>
      <c r="K81" s="20"/>
      <c r="L81" s="29">
        <f>(SUM(L76:L80))-(MAX(L76:L80))</f>
        <v>167</v>
      </c>
      <c r="M81" s="20"/>
      <c r="N81" s="20"/>
      <c r="O81" s="20"/>
      <c r="P81" s="1"/>
      <c r="Q81" s="1"/>
      <c r="R81" s="1"/>
      <c r="S81" s="1"/>
      <c r="T81" s="1"/>
      <c r="U81" s="1"/>
      <c r="V81" s="14"/>
      <c r="W81" s="48">
        <f>IF((COUNT(W76:W80)=5),((SUM(W76:W80))-(MAX(W76:W80))),(IF((COUNT(W76:W80)=4),SUM(W76:W80),IF((COUNTBLANK(W76:W80)&gt;0),SUM(W76:W80),"DQ"))))</f>
        <v>341</v>
      </c>
      <c r="X81" s="11"/>
      <c r="Y81" s="43"/>
    </row>
    <row r="82" spans="1:25" x14ac:dyDescent="0.2">
      <c r="A82" s="10" t="s">
        <v>68</v>
      </c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12"/>
      <c r="X82" s="43"/>
      <c r="Y82" s="43"/>
    </row>
    <row r="83" spans="1:25" x14ac:dyDescent="0.2">
      <c r="A83" s="5" t="s">
        <v>11</v>
      </c>
      <c r="B83" s="17"/>
      <c r="C83" s="31">
        <v>1</v>
      </c>
      <c r="D83" s="31">
        <v>2</v>
      </c>
      <c r="E83" s="31">
        <v>3</v>
      </c>
      <c r="F83" s="31">
        <v>4</v>
      </c>
      <c r="G83" s="31">
        <v>5</v>
      </c>
      <c r="H83" s="31">
        <v>6</v>
      </c>
      <c r="I83" s="31">
        <v>7</v>
      </c>
      <c r="J83" s="31">
        <v>8</v>
      </c>
      <c r="K83" s="31">
        <v>9</v>
      </c>
      <c r="L83" s="31" t="s">
        <v>12</v>
      </c>
      <c r="M83" s="31">
        <v>10</v>
      </c>
      <c r="N83" s="31">
        <v>11</v>
      </c>
      <c r="O83" s="31">
        <v>12</v>
      </c>
      <c r="P83" s="31">
        <v>13</v>
      </c>
      <c r="Q83" s="31">
        <v>14</v>
      </c>
      <c r="R83" s="31">
        <v>15</v>
      </c>
      <c r="S83" s="31">
        <v>16</v>
      </c>
      <c r="T83" s="31">
        <v>17</v>
      </c>
      <c r="U83" s="31">
        <v>18</v>
      </c>
      <c r="V83" s="45" t="s">
        <v>13</v>
      </c>
      <c r="W83" s="28" t="s">
        <v>14</v>
      </c>
      <c r="X83" s="11"/>
      <c r="Y83" s="43"/>
    </row>
    <row r="84" spans="1:25" x14ac:dyDescent="0.2">
      <c r="A84" s="27">
        <v>1</v>
      </c>
      <c r="B84" s="33" t="s">
        <v>69</v>
      </c>
      <c r="C84" s="32">
        <v>5</v>
      </c>
      <c r="D84" s="32">
        <v>4</v>
      </c>
      <c r="E84" s="32">
        <v>5</v>
      </c>
      <c r="F84" s="32">
        <v>4</v>
      </c>
      <c r="G84" s="32">
        <v>4</v>
      </c>
      <c r="H84" s="32">
        <v>4</v>
      </c>
      <c r="I84" s="32">
        <v>6</v>
      </c>
      <c r="J84" s="32">
        <v>4</v>
      </c>
      <c r="K84" s="32">
        <v>4</v>
      </c>
      <c r="L84" s="39">
        <f>IF((COUNTBLANK(C84:K84)&gt;0),"",SUM(C84:K84))</f>
        <v>40</v>
      </c>
      <c r="M84" s="32">
        <v>4</v>
      </c>
      <c r="N84" s="32">
        <v>4</v>
      </c>
      <c r="O84" s="32">
        <v>4</v>
      </c>
      <c r="P84" s="32">
        <v>6</v>
      </c>
      <c r="Q84" s="32">
        <v>3</v>
      </c>
      <c r="R84" s="32">
        <v>7</v>
      </c>
      <c r="S84" s="32">
        <v>4</v>
      </c>
      <c r="T84" s="32">
        <v>7</v>
      </c>
      <c r="U84" s="32">
        <v>5</v>
      </c>
      <c r="V84" s="39">
        <f>IF((COUNTBLANK(M84:U84)&gt;0),"",SUM(M84:U84))</f>
        <v>44</v>
      </c>
      <c r="W84" s="30">
        <f>IF((COUNT(L84,V84)&gt;0),SUM(L84,V84),0)</f>
        <v>84</v>
      </c>
      <c r="X84" s="11"/>
      <c r="Y84" s="43"/>
    </row>
    <row r="85" spans="1:25" x14ac:dyDescent="0.2">
      <c r="A85" s="27">
        <v>2</v>
      </c>
      <c r="B85" s="33" t="s">
        <v>70</v>
      </c>
      <c r="C85" s="32">
        <v>4</v>
      </c>
      <c r="D85" s="32">
        <v>5</v>
      </c>
      <c r="E85" s="32">
        <v>6</v>
      </c>
      <c r="F85" s="32">
        <v>4</v>
      </c>
      <c r="G85" s="32">
        <v>6</v>
      </c>
      <c r="H85" s="32">
        <v>4</v>
      </c>
      <c r="I85" s="32">
        <v>5</v>
      </c>
      <c r="J85" s="32">
        <v>4</v>
      </c>
      <c r="K85" s="32">
        <v>5</v>
      </c>
      <c r="L85" s="39">
        <f>IF((COUNTBLANK(C85:K85)&gt;0),"",SUM(C85:K85))</f>
        <v>43</v>
      </c>
      <c r="M85" s="32">
        <v>5</v>
      </c>
      <c r="N85" s="32">
        <v>4</v>
      </c>
      <c r="O85" s="32">
        <v>5</v>
      </c>
      <c r="P85" s="8">
        <v>5</v>
      </c>
      <c r="Q85" s="8">
        <v>5</v>
      </c>
      <c r="R85" s="8">
        <v>7</v>
      </c>
      <c r="S85" s="8">
        <v>6</v>
      </c>
      <c r="T85" s="8">
        <v>6</v>
      </c>
      <c r="U85" s="8">
        <v>4</v>
      </c>
      <c r="V85" s="39">
        <f>IF((COUNTBLANK(M85:U85)&gt;0),"",SUM(M85:U85))</f>
        <v>47</v>
      </c>
      <c r="W85" s="30">
        <f>IF((COUNT(L85,V85)&gt;0),SUM(L85,V85),0)</f>
        <v>90</v>
      </c>
      <c r="X85" s="11"/>
      <c r="Y85" s="43"/>
    </row>
    <row r="86" spans="1:25" x14ac:dyDescent="0.2">
      <c r="A86" s="27">
        <v>3</v>
      </c>
      <c r="B86" s="33" t="s">
        <v>71</v>
      </c>
      <c r="C86" s="32">
        <v>5</v>
      </c>
      <c r="D86" s="32">
        <v>5</v>
      </c>
      <c r="E86" s="32">
        <v>7</v>
      </c>
      <c r="F86" s="32">
        <v>3</v>
      </c>
      <c r="G86" s="32">
        <v>3</v>
      </c>
      <c r="H86" s="32">
        <v>3</v>
      </c>
      <c r="I86" s="32">
        <v>5</v>
      </c>
      <c r="J86" s="32">
        <v>6</v>
      </c>
      <c r="K86" s="32">
        <v>5</v>
      </c>
      <c r="L86" s="39">
        <f>IF((COUNTBLANK(C86:K86)&gt;0),"",SUM(C86:K86))</f>
        <v>42</v>
      </c>
      <c r="M86" s="32">
        <v>5</v>
      </c>
      <c r="N86" s="32">
        <v>5</v>
      </c>
      <c r="O86" s="32">
        <v>7</v>
      </c>
      <c r="P86" s="8">
        <v>6</v>
      </c>
      <c r="Q86" s="8">
        <v>3</v>
      </c>
      <c r="R86" s="8">
        <v>5</v>
      </c>
      <c r="S86" s="8">
        <v>4</v>
      </c>
      <c r="T86" s="8">
        <v>6</v>
      </c>
      <c r="U86" s="8">
        <v>4</v>
      </c>
      <c r="V86" s="39">
        <f>IF((COUNTBLANK(M86:U86)&gt;0),"",SUM(M86:U86))</f>
        <v>45</v>
      </c>
      <c r="W86" s="30">
        <f>IF((COUNT(L86,V86)&gt;0),SUM(L86,V86),0)</f>
        <v>87</v>
      </c>
      <c r="X86" s="11"/>
      <c r="Y86" s="43"/>
    </row>
    <row r="87" spans="1:25" x14ac:dyDescent="0.2">
      <c r="A87" s="27">
        <v>4</v>
      </c>
      <c r="B87" s="33" t="s">
        <v>72</v>
      </c>
      <c r="C87" s="32">
        <v>7</v>
      </c>
      <c r="D87" s="32">
        <v>5</v>
      </c>
      <c r="E87" s="32">
        <v>6</v>
      </c>
      <c r="F87" s="32">
        <v>3</v>
      </c>
      <c r="G87" s="32">
        <v>6</v>
      </c>
      <c r="H87" s="32">
        <v>3</v>
      </c>
      <c r="I87" s="32">
        <v>10</v>
      </c>
      <c r="J87" s="32">
        <v>7</v>
      </c>
      <c r="K87" s="32">
        <v>6</v>
      </c>
      <c r="L87" s="39">
        <f>IF((COUNTBLANK(C87:K87)&gt;0),"",SUM(C87:K87))</f>
        <v>53</v>
      </c>
      <c r="M87" s="32">
        <v>5</v>
      </c>
      <c r="N87" s="32">
        <v>6</v>
      </c>
      <c r="O87" s="32">
        <v>6</v>
      </c>
      <c r="P87" s="8">
        <v>6</v>
      </c>
      <c r="Q87" s="8">
        <v>6</v>
      </c>
      <c r="R87" s="8">
        <v>5</v>
      </c>
      <c r="S87" s="8">
        <v>4</v>
      </c>
      <c r="T87" s="8">
        <v>5</v>
      </c>
      <c r="U87" s="8">
        <v>5</v>
      </c>
      <c r="V87" s="39">
        <f>IF((COUNTBLANK(M87:U87)&gt;0),"",SUM(M87:U87))</f>
        <v>48</v>
      </c>
      <c r="W87" s="30">
        <f>IF((COUNT(L87,V87)&gt;0),SUM(L87,V87),0)</f>
        <v>101</v>
      </c>
      <c r="X87" s="11"/>
      <c r="Y87" s="43"/>
    </row>
    <row r="88" spans="1:25" x14ac:dyDescent="0.2">
      <c r="A88" s="27">
        <v>5</v>
      </c>
      <c r="B88" s="33" t="s">
        <v>73</v>
      </c>
      <c r="C88" s="32">
        <v>7</v>
      </c>
      <c r="D88" s="32">
        <v>6</v>
      </c>
      <c r="E88" s="32">
        <v>7</v>
      </c>
      <c r="F88" s="32">
        <v>4</v>
      </c>
      <c r="G88" s="32">
        <v>5</v>
      </c>
      <c r="H88" s="32">
        <v>5</v>
      </c>
      <c r="I88" s="32">
        <v>7</v>
      </c>
      <c r="J88" s="32">
        <v>7</v>
      </c>
      <c r="K88" s="32">
        <v>7</v>
      </c>
      <c r="L88" s="39">
        <f>IF((COUNTBLANK(C88:K88)&gt;0),"",SUM(C88:K88))</f>
        <v>55</v>
      </c>
      <c r="M88" s="32">
        <v>5</v>
      </c>
      <c r="N88" s="32">
        <v>6</v>
      </c>
      <c r="O88" s="32">
        <v>7</v>
      </c>
      <c r="P88" s="8">
        <v>6</v>
      </c>
      <c r="Q88" s="8">
        <v>4</v>
      </c>
      <c r="R88" s="8">
        <v>5</v>
      </c>
      <c r="S88" s="8">
        <v>4</v>
      </c>
      <c r="T88" s="8">
        <v>8</v>
      </c>
      <c r="U88" s="8">
        <v>8</v>
      </c>
      <c r="V88" s="39">
        <f>IF((COUNTBLANK(M88:U88)&gt;0),"",SUM(M88:U88))</f>
        <v>53</v>
      </c>
      <c r="W88" s="30">
        <f>IF((COUNT(L88,V88)&gt;0),SUM(L88,V88),0)</f>
        <v>108</v>
      </c>
      <c r="X88" s="11"/>
      <c r="Y88" s="43"/>
    </row>
    <row r="89" spans="1:25" x14ac:dyDescent="0.2">
      <c r="A89" s="1"/>
      <c r="B89" s="46"/>
      <c r="C89" s="20"/>
      <c r="D89" s="20"/>
      <c r="E89" s="20"/>
      <c r="F89" s="20"/>
      <c r="G89" s="20"/>
      <c r="H89" s="20"/>
      <c r="I89" s="20"/>
      <c r="J89" s="20"/>
      <c r="K89" s="20"/>
      <c r="L89" s="29">
        <f>(SUM(L84:L88))-(MAX(L84:L88))</f>
        <v>178</v>
      </c>
      <c r="M89" s="20"/>
      <c r="N89" s="20"/>
      <c r="O89" s="20"/>
      <c r="P89" s="1"/>
      <c r="Q89" s="1"/>
      <c r="R89" s="1"/>
      <c r="S89" s="1"/>
      <c r="T89" s="1"/>
      <c r="U89" s="1"/>
      <c r="V89" s="14"/>
      <c r="W89" s="48">
        <f>IF((COUNT(W84:W88)=5),((SUM(W84:W88))-(MAX(W84:W88))),(IF((COUNT(W84:W88)=4),SUM(W84:W88),IF((COUNTBLANK(W84:W88)&gt;0),SUM(W84:W88),"DQ"))))</f>
        <v>362</v>
      </c>
      <c r="X89" s="11"/>
      <c r="Y89" s="43"/>
    </row>
    <row r="90" spans="1:25" x14ac:dyDescent="0.2">
      <c r="A90" s="10" t="s">
        <v>74</v>
      </c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12"/>
      <c r="X90" s="43"/>
      <c r="Y90" s="43"/>
    </row>
    <row r="91" spans="1:25" x14ac:dyDescent="0.2">
      <c r="A91" s="5" t="s">
        <v>11</v>
      </c>
      <c r="B91" s="17"/>
      <c r="C91" s="31">
        <v>1</v>
      </c>
      <c r="D91" s="31">
        <v>2</v>
      </c>
      <c r="E91" s="31">
        <v>3</v>
      </c>
      <c r="F91" s="31">
        <v>4</v>
      </c>
      <c r="G91" s="31">
        <v>5</v>
      </c>
      <c r="H91" s="31">
        <v>6</v>
      </c>
      <c r="I91" s="31">
        <v>7</v>
      </c>
      <c r="J91" s="31">
        <v>8</v>
      </c>
      <c r="K91" s="31">
        <v>9</v>
      </c>
      <c r="L91" s="31" t="s">
        <v>12</v>
      </c>
      <c r="M91" s="31">
        <v>10</v>
      </c>
      <c r="N91" s="31">
        <v>11</v>
      </c>
      <c r="O91" s="31">
        <v>12</v>
      </c>
      <c r="P91" s="31">
        <v>13</v>
      </c>
      <c r="Q91" s="31">
        <v>14</v>
      </c>
      <c r="R91" s="31">
        <v>15</v>
      </c>
      <c r="S91" s="31">
        <v>16</v>
      </c>
      <c r="T91" s="31">
        <v>17</v>
      </c>
      <c r="U91" s="31">
        <v>18</v>
      </c>
      <c r="V91" s="45" t="s">
        <v>13</v>
      </c>
      <c r="W91" s="28" t="s">
        <v>14</v>
      </c>
      <c r="X91" s="11"/>
      <c r="Y91" s="43"/>
    </row>
    <row r="92" spans="1:25" x14ac:dyDescent="0.2">
      <c r="A92" s="27">
        <v>1</v>
      </c>
      <c r="B92" s="33" t="s">
        <v>75</v>
      </c>
      <c r="C92" s="32">
        <v>4</v>
      </c>
      <c r="D92" s="32">
        <v>4</v>
      </c>
      <c r="E92" s="32">
        <v>5</v>
      </c>
      <c r="F92" s="32">
        <v>3</v>
      </c>
      <c r="G92" s="32">
        <v>5</v>
      </c>
      <c r="H92" s="32">
        <v>4</v>
      </c>
      <c r="I92" s="32">
        <v>5</v>
      </c>
      <c r="J92" s="32">
        <v>4</v>
      </c>
      <c r="K92" s="32">
        <v>4</v>
      </c>
      <c r="L92" s="39">
        <f>IF((COUNTBLANK(C92:K92)&gt;0),"",SUM(C92:K92))</f>
        <v>38</v>
      </c>
      <c r="M92" s="32">
        <v>4</v>
      </c>
      <c r="N92" s="32">
        <v>5</v>
      </c>
      <c r="O92" s="32">
        <v>4</v>
      </c>
      <c r="P92" s="32">
        <v>5</v>
      </c>
      <c r="Q92" s="32">
        <v>3</v>
      </c>
      <c r="R92" s="32">
        <v>4</v>
      </c>
      <c r="S92" s="32">
        <v>4</v>
      </c>
      <c r="T92" s="32">
        <v>4</v>
      </c>
      <c r="U92" s="32">
        <v>5</v>
      </c>
      <c r="V92" s="39">
        <f>IF((COUNTBLANK(M92:U92)&gt;0),"",SUM(M92:U92))</f>
        <v>38</v>
      </c>
      <c r="W92" s="30">
        <f>IF((COUNT(L92,V92)&gt;0),SUM(L92,V92),0)</f>
        <v>76</v>
      </c>
      <c r="X92" s="11"/>
      <c r="Y92" s="43"/>
    </row>
    <row r="93" spans="1:25" x14ac:dyDescent="0.2">
      <c r="A93" s="27">
        <v>2</v>
      </c>
      <c r="B93" s="33" t="s">
        <v>76</v>
      </c>
      <c r="C93" s="32">
        <v>4</v>
      </c>
      <c r="D93" s="32">
        <v>5</v>
      </c>
      <c r="E93" s="32">
        <v>5</v>
      </c>
      <c r="F93" s="32">
        <v>3</v>
      </c>
      <c r="G93" s="32">
        <v>5</v>
      </c>
      <c r="H93" s="32">
        <v>3</v>
      </c>
      <c r="I93" s="32">
        <v>6</v>
      </c>
      <c r="J93" s="32">
        <v>5</v>
      </c>
      <c r="K93" s="32">
        <v>5</v>
      </c>
      <c r="L93" s="39">
        <f>IF((COUNTBLANK(C93:K93)&gt;0),"",SUM(C93:K93))</f>
        <v>41</v>
      </c>
      <c r="M93" s="32">
        <v>5</v>
      </c>
      <c r="N93" s="32">
        <v>3</v>
      </c>
      <c r="O93" s="32">
        <v>4</v>
      </c>
      <c r="P93" s="8">
        <v>6</v>
      </c>
      <c r="Q93" s="8">
        <v>3</v>
      </c>
      <c r="R93" s="8">
        <v>5</v>
      </c>
      <c r="S93" s="8">
        <v>4</v>
      </c>
      <c r="T93" s="8">
        <v>5</v>
      </c>
      <c r="U93" s="8">
        <v>5</v>
      </c>
      <c r="V93" s="39">
        <f>IF((COUNTBLANK(M93:U93)&gt;0),"",SUM(M93:U93))</f>
        <v>40</v>
      </c>
      <c r="W93" s="30">
        <f>IF((COUNT(L93,V93)&gt;0),SUM(L93,V93),0)</f>
        <v>81</v>
      </c>
      <c r="X93" s="11"/>
      <c r="Y93" s="43"/>
    </row>
    <row r="94" spans="1:25" x14ac:dyDescent="0.2">
      <c r="A94" s="27">
        <v>3</v>
      </c>
      <c r="B94" s="33" t="s">
        <v>77</v>
      </c>
      <c r="C94" s="32">
        <v>5</v>
      </c>
      <c r="D94" s="32">
        <v>7</v>
      </c>
      <c r="E94" s="32">
        <v>5</v>
      </c>
      <c r="F94" s="32">
        <v>4</v>
      </c>
      <c r="G94" s="32">
        <v>3</v>
      </c>
      <c r="H94" s="32">
        <v>4</v>
      </c>
      <c r="I94" s="32">
        <v>5</v>
      </c>
      <c r="J94" s="32">
        <v>3</v>
      </c>
      <c r="K94" s="32">
        <v>5</v>
      </c>
      <c r="L94" s="39">
        <f>IF((COUNTBLANK(C94:K94)&gt;0),"",SUM(C94:K94))</f>
        <v>41</v>
      </c>
      <c r="M94" s="32">
        <v>4</v>
      </c>
      <c r="N94" s="32">
        <v>4</v>
      </c>
      <c r="O94" s="32">
        <v>6</v>
      </c>
      <c r="P94" s="8">
        <v>6</v>
      </c>
      <c r="Q94" s="8">
        <v>4</v>
      </c>
      <c r="R94" s="8">
        <v>5</v>
      </c>
      <c r="S94" s="8">
        <v>5</v>
      </c>
      <c r="T94" s="8">
        <v>5</v>
      </c>
      <c r="U94" s="8">
        <v>3</v>
      </c>
      <c r="V94" s="39">
        <f>IF((COUNTBLANK(M94:U94)&gt;0),"",SUM(M94:U94))</f>
        <v>42</v>
      </c>
      <c r="W94" s="30">
        <f>IF((COUNT(L94,V94)&gt;0),SUM(L94,V94),0)</f>
        <v>83</v>
      </c>
      <c r="X94" s="11"/>
      <c r="Y94" s="43"/>
    </row>
    <row r="95" spans="1:25" x14ac:dyDescent="0.2">
      <c r="A95" s="27">
        <v>4</v>
      </c>
      <c r="B95" s="33" t="s">
        <v>78</v>
      </c>
      <c r="C95" s="32">
        <v>6</v>
      </c>
      <c r="D95" s="32">
        <v>4</v>
      </c>
      <c r="E95" s="32">
        <v>5</v>
      </c>
      <c r="F95" s="32">
        <v>3</v>
      </c>
      <c r="G95" s="32">
        <v>4</v>
      </c>
      <c r="H95" s="32">
        <v>4</v>
      </c>
      <c r="I95" s="32">
        <v>6</v>
      </c>
      <c r="J95" s="32">
        <v>4</v>
      </c>
      <c r="K95" s="32">
        <v>5</v>
      </c>
      <c r="L95" s="39">
        <f>IF((COUNTBLANK(C95:K95)&gt;0),"",SUM(C95:K95))</f>
        <v>41</v>
      </c>
      <c r="M95" s="32">
        <v>4</v>
      </c>
      <c r="N95" s="32">
        <v>5</v>
      </c>
      <c r="O95" s="32">
        <v>5</v>
      </c>
      <c r="P95" s="8">
        <v>4</v>
      </c>
      <c r="Q95" s="8">
        <v>3</v>
      </c>
      <c r="R95" s="8">
        <v>4</v>
      </c>
      <c r="S95" s="8">
        <v>3</v>
      </c>
      <c r="T95" s="8">
        <v>6</v>
      </c>
      <c r="U95" s="8">
        <v>3</v>
      </c>
      <c r="V95" s="39">
        <f>IF((COUNTBLANK(M95:U95)&gt;0),"",SUM(M95:U95))</f>
        <v>37</v>
      </c>
      <c r="W95" s="30">
        <f>IF((COUNT(L95,V95)&gt;0),SUM(L95,V95),0)</f>
        <v>78</v>
      </c>
      <c r="X95" s="11"/>
      <c r="Y95" s="43"/>
    </row>
    <row r="96" spans="1:25" x14ac:dyDescent="0.2">
      <c r="A96" s="27">
        <v>5</v>
      </c>
      <c r="B96" s="33" t="s">
        <v>79</v>
      </c>
      <c r="C96" s="32">
        <v>5</v>
      </c>
      <c r="D96" s="32">
        <v>4</v>
      </c>
      <c r="E96" s="32">
        <v>5</v>
      </c>
      <c r="F96" s="32">
        <v>4</v>
      </c>
      <c r="G96" s="32">
        <v>4</v>
      </c>
      <c r="H96" s="32">
        <v>3</v>
      </c>
      <c r="I96" s="32">
        <v>5</v>
      </c>
      <c r="J96" s="32">
        <v>4</v>
      </c>
      <c r="K96" s="32">
        <v>5</v>
      </c>
      <c r="L96" s="39">
        <f>IF((COUNTBLANK(C96:K96)&gt;0),"",SUM(C96:K96))</f>
        <v>39</v>
      </c>
      <c r="M96" s="32">
        <v>4</v>
      </c>
      <c r="N96" s="32">
        <v>5</v>
      </c>
      <c r="O96" s="32">
        <v>5</v>
      </c>
      <c r="P96" s="8">
        <v>4</v>
      </c>
      <c r="Q96" s="8">
        <v>4</v>
      </c>
      <c r="R96" s="8">
        <v>5</v>
      </c>
      <c r="S96" s="8">
        <v>3</v>
      </c>
      <c r="T96" s="8">
        <v>5</v>
      </c>
      <c r="U96" s="8">
        <v>4</v>
      </c>
      <c r="V96" s="39">
        <f>IF((COUNTBLANK(M96:U96)&gt;0),"",SUM(M96:U96))</f>
        <v>39</v>
      </c>
      <c r="W96" s="30">
        <f>IF((COUNT(L96,V96)&gt;0),SUM(L96,V96),0)</f>
        <v>78</v>
      </c>
      <c r="X96" s="11"/>
      <c r="Y96" s="43"/>
    </row>
    <row r="97" spans="1:25" x14ac:dyDescent="0.2">
      <c r="A97" s="1"/>
      <c r="B97" s="46"/>
      <c r="C97" s="20"/>
      <c r="D97" s="20"/>
      <c r="E97" s="20"/>
      <c r="F97" s="20"/>
      <c r="G97" s="20"/>
      <c r="H97" s="20"/>
      <c r="I97" s="20"/>
      <c r="J97" s="20"/>
      <c r="K97" s="20"/>
      <c r="L97" s="29">
        <f>(SUM(L92:L96))-(MAX(L92:L96))</f>
        <v>159</v>
      </c>
      <c r="M97" s="20"/>
      <c r="N97" s="20"/>
      <c r="O97" s="20"/>
      <c r="P97" s="1"/>
      <c r="Q97" s="1"/>
      <c r="R97" s="1"/>
      <c r="S97" s="1"/>
      <c r="T97" s="1"/>
      <c r="U97" s="1"/>
      <c r="V97" s="14"/>
      <c r="W97" s="48">
        <f>IF((COUNT(W92:W96)=5),((SUM(W92:W96))-(MAX(W92:W96))),(IF((COUNT(W92:W96)=4),SUM(W92:W96),IF((COUNTBLANK(W92:W96)&gt;0),SUM(W92:W96),"DQ"))))</f>
        <v>313</v>
      </c>
      <c r="X97" s="11"/>
      <c r="Y97" s="43"/>
    </row>
    <row r="98" spans="1:25" x14ac:dyDescent="0.2">
      <c r="A98" s="10" t="s">
        <v>80</v>
      </c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12"/>
      <c r="X98" s="43"/>
      <c r="Y98" s="43"/>
    </row>
    <row r="99" spans="1:25" x14ac:dyDescent="0.2">
      <c r="A99" s="5" t="s">
        <v>11</v>
      </c>
      <c r="B99" s="17"/>
      <c r="C99" s="31">
        <v>1</v>
      </c>
      <c r="D99" s="31">
        <v>2</v>
      </c>
      <c r="E99" s="31">
        <v>3</v>
      </c>
      <c r="F99" s="31">
        <v>4</v>
      </c>
      <c r="G99" s="31">
        <v>5</v>
      </c>
      <c r="H99" s="31">
        <v>6</v>
      </c>
      <c r="I99" s="31">
        <v>7</v>
      </c>
      <c r="J99" s="31">
        <v>8</v>
      </c>
      <c r="K99" s="31">
        <v>9</v>
      </c>
      <c r="L99" s="31" t="s">
        <v>12</v>
      </c>
      <c r="M99" s="31">
        <v>10</v>
      </c>
      <c r="N99" s="31">
        <v>11</v>
      </c>
      <c r="O99" s="31">
        <v>12</v>
      </c>
      <c r="P99" s="31">
        <v>13</v>
      </c>
      <c r="Q99" s="31">
        <v>14</v>
      </c>
      <c r="R99" s="31">
        <v>15</v>
      </c>
      <c r="S99" s="31">
        <v>16</v>
      </c>
      <c r="T99" s="31">
        <v>17</v>
      </c>
      <c r="U99" s="31">
        <v>18</v>
      </c>
      <c r="V99" s="45" t="s">
        <v>13</v>
      </c>
      <c r="W99" s="28" t="s">
        <v>14</v>
      </c>
      <c r="X99" s="11"/>
      <c r="Y99" s="43"/>
    </row>
    <row r="100" spans="1:25" x14ac:dyDescent="0.2">
      <c r="A100" s="27">
        <v>1</v>
      </c>
      <c r="B100" s="33" t="s">
        <v>81</v>
      </c>
      <c r="C100" s="32">
        <v>5</v>
      </c>
      <c r="D100" s="32">
        <v>4</v>
      </c>
      <c r="E100" s="32">
        <v>5</v>
      </c>
      <c r="F100" s="32">
        <v>3</v>
      </c>
      <c r="G100" s="32">
        <v>5</v>
      </c>
      <c r="H100" s="32">
        <v>5</v>
      </c>
      <c r="I100" s="32">
        <v>5</v>
      </c>
      <c r="J100" s="32">
        <v>5</v>
      </c>
      <c r="K100" s="32">
        <v>5</v>
      </c>
      <c r="L100" s="39">
        <f>IF((COUNTBLANK(C100:K100)&gt;0),"",SUM(C100:K100))</f>
        <v>42</v>
      </c>
      <c r="M100" s="32">
        <v>5</v>
      </c>
      <c r="N100" s="32">
        <v>4</v>
      </c>
      <c r="O100" s="32">
        <v>4</v>
      </c>
      <c r="P100" s="32">
        <v>5</v>
      </c>
      <c r="Q100" s="32">
        <v>5</v>
      </c>
      <c r="R100" s="32">
        <v>4</v>
      </c>
      <c r="S100" s="32">
        <v>3</v>
      </c>
      <c r="T100" s="32">
        <v>5</v>
      </c>
      <c r="U100" s="32">
        <v>5</v>
      </c>
      <c r="V100" s="39">
        <f>IF((COUNTBLANK(M100:U100)&gt;0),"",SUM(M100:U100))</f>
        <v>40</v>
      </c>
      <c r="W100" s="30">
        <f>IF((COUNT(L100,V100)&gt;0),SUM(L100,V100),0)</f>
        <v>82</v>
      </c>
      <c r="X100" s="11"/>
      <c r="Y100" s="43"/>
    </row>
    <row r="101" spans="1:25" x14ac:dyDescent="0.2">
      <c r="A101" s="27">
        <v>2</v>
      </c>
      <c r="B101" s="33" t="s">
        <v>82</v>
      </c>
      <c r="C101" s="32">
        <v>4</v>
      </c>
      <c r="D101" s="32">
        <v>4</v>
      </c>
      <c r="E101" s="32">
        <v>5</v>
      </c>
      <c r="F101" s="32">
        <v>5</v>
      </c>
      <c r="G101" s="32">
        <v>5</v>
      </c>
      <c r="H101" s="32">
        <v>4</v>
      </c>
      <c r="I101" s="32">
        <v>6</v>
      </c>
      <c r="J101" s="32">
        <v>5</v>
      </c>
      <c r="K101" s="32">
        <v>6</v>
      </c>
      <c r="L101" s="39">
        <f>IF((COUNTBLANK(C101:K101)&gt;0),"",SUM(C101:K101))</f>
        <v>44</v>
      </c>
      <c r="M101" s="32">
        <v>4</v>
      </c>
      <c r="N101" s="32">
        <v>5</v>
      </c>
      <c r="O101" s="32">
        <v>5</v>
      </c>
      <c r="P101" s="8">
        <v>6</v>
      </c>
      <c r="Q101" s="8">
        <v>5</v>
      </c>
      <c r="R101" s="8">
        <v>5</v>
      </c>
      <c r="S101" s="8">
        <v>4</v>
      </c>
      <c r="T101" s="8">
        <v>6</v>
      </c>
      <c r="U101" s="8">
        <v>5</v>
      </c>
      <c r="V101" s="39">
        <f>IF((COUNTBLANK(M101:U101)&gt;0),"",SUM(M101:U101))</f>
        <v>45</v>
      </c>
      <c r="W101" s="30">
        <f>IF((COUNT(L101,V101)&gt;0),SUM(L101,V101),0)</f>
        <v>89</v>
      </c>
      <c r="X101" s="11"/>
      <c r="Y101" s="43"/>
    </row>
    <row r="102" spans="1:25" x14ac:dyDescent="0.2">
      <c r="A102" s="27">
        <v>3</v>
      </c>
      <c r="B102" s="33" t="s">
        <v>83</v>
      </c>
      <c r="C102" s="32">
        <v>5</v>
      </c>
      <c r="D102" s="32">
        <v>5</v>
      </c>
      <c r="E102" s="32">
        <v>6</v>
      </c>
      <c r="F102" s="32">
        <v>4</v>
      </c>
      <c r="G102" s="32">
        <v>5</v>
      </c>
      <c r="H102" s="32">
        <v>4</v>
      </c>
      <c r="I102" s="32">
        <v>6</v>
      </c>
      <c r="J102" s="32">
        <v>5</v>
      </c>
      <c r="K102" s="32">
        <v>5</v>
      </c>
      <c r="L102" s="39">
        <f>IF((COUNTBLANK(C102:K102)&gt;0),"",SUM(C102:K102))</f>
        <v>45</v>
      </c>
      <c r="M102" s="32">
        <v>4</v>
      </c>
      <c r="N102" s="32">
        <v>5</v>
      </c>
      <c r="O102" s="32">
        <v>5</v>
      </c>
      <c r="P102" s="8">
        <v>5</v>
      </c>
      <c r="Q102" s="8">
        <v>6</v>
      </c>
      <c r="R102" s="8">
        <v>5</v>
      </c>
      <c r="S102" s="8">
        <v>4</v>
      </c>
      <c r="T102" s="8">
        <v>7</v>
      </c>
      <c r="U102" s="8">
        <v>5</v>
      </c>
      <c r="V102" s="39">
        <f>IF((COUNTBLANK(M102:U102)&gt;0),"",SUM(M102:U102))</f>
        <v>46</v>
      </c>
      <c r="W102" s="30">
        <f>IF((COUNT(L102,V102)&gt;0),SUM(L102,V102),0)</f>
        <v>91</v>
      </c>
      <c r="X102" s="11"/>
      <c r="Y102" s="43"/>
    </row>
    <row r="103" spans="1:25" x14ac:dyDescent="0.2">
      <c r="A103" s="27">
        <v>4</v>
      </c>
      <c r="B103" s="33" t="s">
        <v>84</v>
      </c>
      <c r="C103" s="32">
        <v>5</v>
      </c>
      <c r="D103" s="32">
        <v>5</v>
      </c>
      <c r="E103" s="32">
        <v>7</v>
      </c>
      <c r="F103" s="32">
        <v>4</v>
      </c>
      <c r="G103" s="32">
        <v>4</v>
      </c>
      <c r="H103" s="32">
        <v>3</v>
      </c>
      <c r="I103" s="32">
        <v>8</v>
      </c>
      <c r="J103" s="32">
        <v>7</v>
      </c>
      <c r="K103" s="32">
        <v>5</v>
      </c>
      <c r="L103" s="39">
        <f>IF((COUNTBLANK(C103:K103)&gt;0),"",SUM(C103:K103))</f>
        <v>48</v>
      </c>
      <c r="M103" s="32">
        <v>5</v>
      </c>
      <c r="N103" s="32">
        <v>4</v>
      </c>
      <c r="O103" s="32">
        <v>5</v>
      </c>
      <c r="P103" s="8">
        <v>5</v>
      </c>
      <c r="Q103" s="8">
        <v>5</v>
      </c>
      <c r="R103" s="8">
        <v>7</v>
      </c>
      <c r="S103" s="8">
        <v>4</v>
      </c>
      <c r="T103" s="8">
        <v>5</v>
      </c>
      <c r="U103" s="8">
        <v>7</v>
      </c>
      <c r="V103" s="39">
        <f>IF((COUNTBLANK(M103:U103)&gt;0),"",SUM(M103:U103))</f>
        <v>47</v>
      </c>
      <c r="W103" s="30">
        <f>IF((COUNT(L103,V103)&gt;0),SUM(L103,V103),0)</f>
        <v>95</v>
      </c>
      <c r="X103" s="11"/>
      <c r="Y103" s="43"/>
    </row>
    <row r="104" spans="1:25" x14ac:dyDescent="0.2">
      <c r="A104" s="27">
        <v>5</v>
      </c>
      <c r="B104" s="33" t="s">
        <v>85</v>
      </c>
      <c r="C104" s="32">
        <v>8</v>
      </c>
      <c r="D104" s="32">
        <v>8</v>
      </c>
      <c r="E104" s="32">
        <v>7</v>
      </c>
      <c r="F104" s="32">
        <v>5</v>
      </c>
      <c r="G104" s="32">
        <v>6</v>
      </c>
      <c r="H104" s="32">
        <v>5</v>
      </c>
      <c r="I104" s="32">
        <v>9</v>
      </c>
      <c r="J104" s="32">
        <v>5</v>
      </c>
      <c r="K104" s="32">
        <v>5</v>
      </c>
      <c r="L104" s="39">
        <f>IF((COUNTBLANK(C104:K104)&gt;0),"",SUM(C104:K104))</f>
        <v>58</v>
      </c>
      <c r="M104" s="32">
        <v>6</v>
      </c>
      <c r="N104" s="32">
        <v>4</v>
      </c>
      <c r="O104" s="32">
        <v>9</v>
      </c>
      <c r="P104" s="8">
        <v>6</v>
      </c>
      <c r="Q104" s="8">
        <v>8</v>
      </c>
      <c r="R104" s="8">
        <v>7</v>
      </c>
      <c r="S104" s="8">
        <v>5</v>
      </c>
      <c r="T104" s="8">
        <v>7</v>
      </c>
      <c r="U104" s="8">
        <v>6</v>
      </c>
      <c r="V104" s="39">
        <f>IF((COUNTBLANK(M104:U104)&gt;0),"",SUM(M104:U104))</f>
        <v>58</v>
      </c>
      <c r="W104" s="30">
        <f>IF((COUNT(L104,V104)&gt;0),SUM(L104,V104),0)</f>
        <v>116</v>
      </c>
      <c r="X104" s="11"/>
      <c r="Y104" s="43"/>
    </row>
    <row r="105" spans="1:25" x14ac:dyDescent="0.2">
      <c r="A105" s="1"/>
      <c r="B105" s="46"/>
      <c r="C105" s="20"/>
      <c r="D105" s="20"/>
      <c r="E105" s="20"/>
      <c r="F105" s="20"/>
      <c r="G105" s="20"/>
      <c r="H105" s="20"/>
      <c r="I105" s="20"/>
      <c r="J105" s="20"/>
      <c r="K105" s="20"/>
      <c r="L105" s="29">
        <f>(SUM(L100:L104))-(MAX(L100:L104))</f>
        <v>179</v>
      </c>
      <c r="M105" s="20"/>
      <c r="N105" s="20"/>
      <c r="O105" s="20"/>
      <c r="P105" s="1"/>
      <c r="Q105" s="1"/>
      <c r="R105" s="1"/>
      <c r="S105" s="1"/>
      <c r="T105" s="1"/>
      <c r="U105" s="1"/>
      <c r="V105" s="14"/>
      <c r="W105" s="48">
        <f>IF((COUNT(W100:W104)=5),((SUM(W100:W104))-(MAX(W100:W104))),(IF((COUNT(W100:W104)=4),SUM(W100:W104),IF((COUNTBLANK(W100:W104)&gt;0),SUM(W100:W104),"DQ"))))</f>
        <v>357</v>
      </c>
      <c r="X105" s="11"/>
      <c r="Y105" s="43"/>
    </row>
    <row r="106" spans="1:25" x14ac:dyDescent="0.2">
      <c r="A106" s="10" t="s">
        <v>86</v>
      </c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12"/>
      <c r="X106" s="43"/>
      <c r="Y106" s="43"/>
    </row>
    <row r="107" spans="1:25" x14ac:dyDescent="0.2">
      <c r="A107" s="5" t="s">
        <v>11</v>
      </c>
      <c r="B107" s="17"/>
      <c r="C107" s="31">
        <v>1</v>
      </c>
      <c r="D107" s="31">
        <v>2</v>
      </c>
      <c r="E107" s="31">
        <v>3</v>
      </c>
      <c r="F107" s="31">
        <v>4</v>
      </c>
      <c r="G107" s="31">
        <v>5</v>
      </c>
      <c r="H107" s="31">
        <v>6</v>
      </c>
      <c r="I107" s="31">
        <v>7</v>
      </c>
      <c r="J107" s="31">
        <v>8</v>
      </c>
      <c r="K107" s="31">
        <v>9</v>
      </c>
      <c r="L107" s="31" t="s">
        <v>12</v>
      </c>
      <c r="M107" s="31">
        <v>10</v>
      </c>
      <c r="N107" s="31">
        <v>11</v>
      </c>
      <c r="O107" s="31">
        <v>12</v>
      </c>
      <c r="P107" s="31">
        <v>13</v>
      </c>
      <c r="Q107" s="31">
        <v>14</v>
      </c>
      <c r="R107" s="31">
        <v>15</v>
      </c>
      <c r="S107" s="31">
        <v>16</v>
      </c>
      <c r="T107" s="31">
        <v>17</v>
      </c>
      <c r="U107" s="31">
        <v>18</v>
      </c>
      <c r="V107" s="45" t="s">
        <v>13</v>
      </c>
      <c r="W107" s="28" t="s">
        <v>14</v>
      </c>
      <c r="X107" s="11"/>
      <c r="Y107" s="43"/>
    </row>
    <row r="108" spans="1:25" x14ac:dyDescent="0.2">
      <c r="A108" s="27">
        <v>1</v>
      </c>
      <c r="B108" s="33" t="s">
        <v>87</v>
      </c>
      <c r="C108" s="32">
        <v>6</v>
      </c>
      <c r="D108" s="32">
        <v>6</v>
      </c>
      <c r="E108" s="32">
        <v>6</v>
      </c>
      <c r="F108" s="32">
        <v>4</v>
      </c>
      <c r="G108" s="32">
        <v>4</v>
      </c>
      <c r="H108" s="32">
        <v>5</v>
      </c>
      <c r="I108" s="32">
        <v>6</v>
      </c>
      <c r="J108" s="32">
        <v>4</v>
      </c>
      <c r="K108" s="32">
        <v>6</v>
      </c>
      <c r="L108" s="39">
        <f>IF((COUNTBLANK(C108:K108)&gt;0),"",SUM(C108:K108))</f>
        <v>47</v>
      </c>
      <c r="M108" s="32">
        <v>5</v>
      </c>
      <c r="N108" s="32">
        <v>4</v>
      </c>
      <c r="O108" s="32">
        <v>5</v>
      </c>
      <c r="P108" s="32">
        <v>5</v>
      </c>
      <c r="Q108" s="32">
        <v>5</v>
      </c>
      <c r="R108" s="32">
        <v>5</v>
      </c>
      <c r="S108" s="32">
        <v>4</v>
      </c>
      <c r="T108" s="32">
        <v>6</v>
      </c>
      <c r="U108" s="32">
        <v>5</v>
      </c>
      <c r="V108" s="39">
        <f>IF((COUNTBLANK(M108:U108)&gt;0),"",SUM(M108:U108))</f>
        <v>44</v>
      </c>
      <c r="W108" s="30">
        <f>IF((COUNT(L108,V108)&gt;0),SUM(L108,V108),0)</f>
        <v>91</v>
      </c>
      <c r="X108" s="11"/>
      <c r="Y108" s="43"/>
    </row>
    <row r="109" spans="1:25" x14ac:dyDescent="0.2">
      <c r="A109" s="27">
        <v>2</v>
      </c>
      <c r="B109" s="33" t="s">
        <v>88</v>
      </c>
      <c r="C109" s="32">
        <v>6</v>
      </c>
      <c r="D109" s="32">
        <v>5</v>
      </c>
      <c r="E109" s="32">
        <v>5</v>
      </c>
      <c r="F109" s="32">
        <v>3</v>
      </c>
      <c r="G109" s="32">
        <v>5</v>
      </c>
      <c r="H109" s="32">
        <v>4</v>
      </c>
      <c r="I109" s="32">
        <v>5</v>
      </c>
      <c r="J109" s="32">
        <v>4</v>
      </c>
      <c r="K109" s="32">
        <v>6</v>
      </c>
      <c r="L109" s="39">
        <f>IF((COUNTBLANK(C109:K109)&gt;0),"",SUM(C109:K109))</f>
        <v>43</v>
      </c>
      <c r="M109" s="32">
        <v>5</v>
      </c>
      <c r="N109" s="32">
        <v>5</v>
      </c>
      <c r="O109" s="32">
        <v>5</v>
      </c>
      <c r="P109" s="8">
        <v>6</v>
      </c>
      <c r="Q109" s="8">
        <v>4</v>
      </c>
      <c r="R109" s="8">
        <v>5</v>
      </c>
      <c r="S109" s="8">
        <v>3</v>
      </c>
      <c r="T109" s="8">
        <v>7</v>
      </c>
      <c r="U109" s="8">
        <v>5</v>
      </c>
      <c r="V109" s="39">
        <f>IF((COUNTBLANK(M109:U109)&gt;0),"",SUM(M109:U109))</f>
        <v>45</v>
      </c>
      <c r="W109" s="30">
        <f>IF((COUNT(L109,V109)&gt;0),SUM(L109,V109),0)</f>
        <v>88</v>
      </c>
      <c r="X109" s="11"/>
      <c r="Y109" s="43"/>
    </row>
    <row r="110" spans="1:25" x14ac:dyDescent="0.2">
      <c r="A110" s="27">
        <v>3</v>
      </c>
      <c r="B110" s="33" t="s">
        <v>89</v>
      </c>
      <c r="C110" s="32">
        <v>5</v>
      </c>
      <c r="D110" s="32">
        <v>5</v>
      </c>
      <c r="E110" s="32">
        <v>6</v>
      </c>
      <c r="F110" s="32">
        <v>3</v>
      </c>
      <c r="G110" s="32">
        <v>5</v>
      </c>
      <c r="H110" s="32">
        <v>4</v>
      </c>
      <c r="I110" s="32">
        <v>8</v>
      </c>
      <c r="J110" s="32">
        <v>6</v>
      </c>
      <c r="K110" s="32">
        <v>6</v>
      </c>
      <c r="L110" s="39">
        <f>IF((COUNTBLANK(C110:K110)&gt;0),"",SUM(C110:K110))</f>
        <v>48</v>
      </c>
      <c r="M110" s="32">
        <v>4</v>
      </c>
      <c r="N110" s="32">
        <v>7</v>
      </c>
      <c r="O110" s="32">
        <v>4</v>
      </c>
      <c r="P110" s="8">
        <v>6</v>
      </c>
      <c r="Q110" s="8">
        <v>4</v>
      </c>
      <c r="R110" s="8">
        <v>5</v>
      </c>
      <c r="S110" s="8">
        <v>4</v>
      </c>
      <c r="T110" s="8">
        <v>5</v>
      </c>
      <c r="U110" s="8">
        <v>5</v>
      </c>
      <c r="V110" s="39">
        <f>IF((COUNTBLANK(M110:U110)&gt;0),"",SUM(M110:U110))</f>
        <v>44</v>
      </c>
      <c r="W110" s="30">
        <f>IF((COUNT(L110,V110)&gt;0),SUM(L110,V110),0)</f>
        <v>92</v>
      </c>
      <c r="X110" s="11"/>
      <c r="Y110" s="43"/>
    </row>
    <row r="111" spans="1:25" x14ac:dyDescent="0.2">
      <c r="A111" s="27">
        <v>4</v>
      </c>
      <c r="B111" s="33" t="s">
        <v>90</v>
      </c>
      <c r="C111" s="32">
        <v>6</v>
      </c>
      <c r="D111" s="32">
        <v>8</v>
      </c>
      <c r="E111" s="32">
        <v>6</v>
      </c>
      <c r="F111" s="32">
        <v>5</v>
      </c>
      <c r="G111" s="32">
        <v>7</v>
      </c>
      <c r="H111" s="32">
        <v>3</v>
      </c>
      <c r="I111" s="32">
        <v>8</v>
      </c>
      <c r="J111" s="32">
        <v>5</v>
      </c>
      <c r="K111" s="32">
        <v>6</v>
      </c>
      <c r="L111" s="39">
        <f>IF((COUNTBLANK(C111:K111)&gt;0),"",SUM(C111:K111))</f>
        <v>54</v>
      </c>
      <c r="M111" s="32">
        <v>5</v>
      </c>
      <c r="N111" s="32">
        <v>4</v>
      </c>
      <c r="O111" s="32">
        <v>6</v>
      </c>
      <c r="P111" s="8">
        <v>6</v>
      </c>
      <c r="Q111" s="8">
        <v>5</v>
      </c>
      <c r="R111" s="8">
        <v>6</v>
      </c>
      <c r="S111" s="8">
        <v>4</v>
      </c>
      <c r="T111" s="8">
        <v>6</v>
      </c>
      <c r="U111" s="8">
        <v>6</v>
      </c>
      <c r="V111" s="39">
        <f>IF((COUNTBLANK(M111:U111)&gt;0),"",SUM(M111:U111))</f>
        <v>48</v>
      </c>
      <c r="W111" s="30">
        <f>IF((COUNT(L111,V111)&gt;0),SUM(L111,V111),0)</f>
        <v>102</v>
      </c>
      <c r="X111" s="11"/>
      <c r="Y111" s="43"/>
    </row>
    <row r="112" spans="1:25" x14ac:dyDescent="0.2">
      <c r="A112" s="27">
        <v>5</v>
      </c>
      <c r="B112" s="33" t="s">
        <v>91</v>
      </c>
      <c r="C112" s="32">
        <v>5</v>
      </c>
      <c r="D112" s="32">
        <v>8</v>
      </c>
      <c r="E112" s="32">
        <v>7</v>
      </c>
      <c r="F112" s="32">
        <v>7</v>
      </c>
      <c r="G112" s="32">
        <v>6</v>
      </c>
      <c r="H112" s="32">
        <v>4</v>
      </c>
      <c r="I112" s="32">
        <v>7</v>
      </c>
      <c r="J112" s="32">
        <v>5</v>
      </c>
      <c r="K112" s="32">
        <v>6</v>
      </c>
      <c r="L112" s="39">
        <f>IF((COUNTBLANK(C112:K112)&gt;0),"",SUM(C112:K112))</f>
        <v>55</v>
      </c>
      <c r="M112" s="32">
        <v>5</v>
      </c>
      <c r="N112" s="32">
        <v>7</v>
      </c>
      <c r="O112" s="32">
        <v>7</v>
      </c>
      <c r="P112" s="8">
        <v>5</v>
      </c>
      <c r="Q112" s="8">
        <v>5</v>
      </c>
      <c r="R112" s="8">
        <v>5</v>
      </c>
      <c r="S112" s="8">
        <v>4</v>
      </c>
      <c r="T112" s="8">
        <v>7</v>
      </c>
      <c r="U112" s="8">
        <v>8</v>
      </c>
      <c r="V112" s="39">
        <f>IF((COUNTBLANK(M112:U112)&gt;0),"",SUM(M112:U112))</f>
        <v>53</v>
      </c>
      <c r="W112" s="30">
        <f>IF((COUNT(L112,V112)&gt;0),SUM(L112,V112),0)</f>
        <v>108</v>
      </c>
      <c r="X112" s="11"/>
      <c r="Y112" s="43"/>
    </row>
    <row r="113" spans="1:25" x14ac:dyDescent="0.2">
      <c r="A113" s="1"/>
      <c r="B113" s="46"/>
      <c r="C113" s="20"/>
      <c r="D113" s="20"/>
      <c r="E113" s="20"/>
      <c r="F113" s="20"/>
      <c r="G113" s="20"/>
      <c r="H113" s="20"/>
      <c r="I113" s="20"/>
      <c r="J113" s="20"/>
      <c r="K113" s="20"/>
      <c r="L113" s="29">
        <f>(SUM(L108:L112))-(MAX(L108:L112))</f>
        <v>192</v>
      </c>
      <c r="M113" s="20"/>
      <c r="N113" s="20"/>
      <c r="O113" s="20"/>
      <c r="P113" s="1"/>
      <c r="Q113" s="1"/>
      <c r="R113" s="1"/>
      <c r="S113" s="1"/>
      <c r="T113" s="1"/>
      <c r="U113" s="1"/>
      <c r="V113" s="14"/>
      <c r="W113" s="48">
        <f>IF((COUNT(W108:W112)=5),((SUM(W108:W112))-(MAX(W108:W112))),(IF((COUNT(W108:W112)=4),SUM(W108:W112),IF((COUNTBLANK(W108:W112)&gt;0),SUM(W108:W112),"DQ"))))</f>
        <v>373</v>
      </c>
      <c r="X113" s="11"/>
      <c r="Y113" s="43"/>
    </row>
    <row r="114" spans="1:25" x14ac:dyDescent="0.2">
      <c r="A114" s="10" t="s">
        <v>92</v>
      </c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12"/>
      <c r="X114" s="43"/>
      <c r="Y114" s="43"/>
    </row>
    <row r="115" spans="1:25" x14ac:dyDescent="0.2">
      <c r="A115" s="5" t="s">
        <v>11</v>
      </c>
      <c r="B115" s="17"/>
      <c r="C115" s="31">
        <v>1</v>
      </c>
      <c r="D115" s="31">
        <v>2</v>
      </c>
      <c r="E115" s="31">
        <v>3</v>
      </c>
      <c r="F115" s="31">
        <v>4</v>
      </c>
      <c r="G115" s="31">
        <v>5</v>
      </c>
      <c r="H115" s="31">
        <v>6</v>
      </c>
      <c r="I115" s="31">
        <v>7</v>
      </c>
      <c r="J115" s="31">
        <v>8</v>
      </c>
      <c r="K115" s="31">
        <v>9</v>
      </c>
      <c r="L115" s="31" t="s">
        <v>12</v>
      </c>
      <c r="M115" s="31">
        <v>10</v>
      </c>
      <c r="N115" s="31">
        <v>11</v>
      </c>
      <c r="O115" s="31">
        <v>12</v>
      </c>
      <c r="P115" s="31">
        <v>13</v>
      </c>
      <c r="Q115" s="31">
        <v>14</v>
      </c>
      <c r="R115" s="31">
        <v>15</v>
      </c>
      <c r="S115" s="31">
        <v>16</v>
      </c>
      <c r="T115" s="31">
        <v>17</v>
      </c>
      <c r="U115" s="31">
        <v>18</v>
      </c>
      <c r="V115" s="45" t="s">
        <v>13</v>
      </c>
      <c r="W115" s="28" t="s">
        <v>14</v>
      </c>
      <c r="X115" s="11"/>
      <c r="Y115" s="43"/>
    </row>
    <row r="116" spans="1:25" x14ac:dyDescent="0.2">
      <c r="A116" s="27">
        <v>1</v>
      </c>
      <c r="B116" s="33" t="s">
        <v>93</v>
      </c>
      <c r="C116" s="32">
        <v>5</v>
      </c>
      <c r="D116" s="32">
        <v>4</v>
      </c>
      <c r="E116" s="32">
        <v>6</v>
      </c>
      <c r="F116" s="32">
        <v>3</v>
      </c>
      <c r="G116" s="32">
        <v>4</v>
      </c>
      <c r="H116" s="32">
        <v>4</v>
      </c>
      <c r="I116" s="32">
        <v>6</v>
      </c>
      <c r="J116" s="32">
        <v>6</v>
      </c>
      <c r="K116" s="32">
        <v>5</v>
      </c>
      <c r="L116" s="39">
        <f>IF((COUNTBLANK(C116:K116)&gt;0),"",SUM(C116:K116))</f>
        <v>43</v>
      </c>
      <c r="M116" s="32">
        <v>4</v>
      </c>
      <c r="N116" s="32">
        <v>4</v>
      </c>
      <c r="O116" s="32">
        <v>5</v>
      </c>
      <c r="P116" s="32">
        <v>6</v>
      </c>
      <c r="Q116" s="32">
        <v>4</v>
      </c>
      <c r="R116" s="32">
        <v>5</v>
      </c>
      <c r="S116" s="32">
        <v>4</v>
      </c>
      <c r="T116" s="32">
        <v>5</v>
      </c>
      <c r="U116" s="32">
        <v>4</v>
      </c>
      <c r="V116" s="39">
        <f>IF((COUNTBLANK(M116:U116)&gt;0),"",SUM(M116:U116))</f>
        <v>41</v>
      </c>
      <c r="W116" s="30">
        <f>IF((COUNT(L116,V116)&gt;0),SUM(L116,V116),0)</f>
        <v>84</v>
      </c>
      <c r="X116" s="11"/>
      <c r="Y116" s="43"/>
    </row>
    <row r="117" spans="1:25" x14ac:dyDescent="0.2">
      <c r="A117" s="27">
        <v>2</v>
      </c>
      <c r="B117" s="33" t="s">
        <v>94</v>
      </c>
      <c r="C117" s="32">
        <v>6</v>
      </c>
      <c r="D117" s="32">
        <v>4</v>
      </c>
      <c r="E117" s="32">
        <v>6</v>
      </c>
      <c r="F117" s="32">
        <v>4</v>
      </c>
      <c r="G117" s="32">
        <v>4</v>
      </c>
      <c r="H117" s="32">
        <v>4</v>
      </c>
      <c r="I117" s="32">
        <v>10</v>
      </c>
      <c r="J117" s="32">
        <v>3</v>
      </c>
      <c r="K117" s="32">
        <v>5</v>
      </c>
      <c r="L117" s="39">
        <f>IF((COUNTBLANK(C117:K117)&gt;0),"",SUM(C117:K117))</f>
        <v>46</v>
      </c>
      <c r="M117" s="32">
        <v>6</v>
      </c>
      <c r="N117" s="32">
        <v>5</v>
      </c>
      <c r="O117" s="32">
        <v>6</v>
      </c>
      <c r="P117" s="8">
        <v>6</v>
      </c>
      <c r="Q117" s="8">
        <v>6</v>
      </c>
      <c r="R117" s="8">
        <v>6</v>
      </c>
      <c r="S117" s="8">
        <v>3</v>
      </c>
      <c r="T117" s="8">
        <v>5</v>
      </c>
      <c r="U117" s="8">
        <v>6</v>
      </c>
      <c r="V117" s="39">
        <f>IF((COUNTBLANK(M117:U117)&gt;0),"",SUM(M117:U117))</f>
        <v>49</v>
      </c>
      <c r="W117" s="30">
        <f>IF((COUNT(L117,V117)&gt;0),SUM(L117,V117),0)</f>
        <v>95</v>
      </c>
      <c r="X117" s="11"/>
      <c r="Y117" s="43"/>
    </row>
    <row r="118" spans="1:25" x14ac:dyDescent="0.2">
      <c r="A118" s="27">
        <v>3</v>
      </c>
      <c r="B118" s="33" t="s">
        <v>95</v>
      </c>
      <c r="C118" s="32">
        <v>5</v>
      </c>
      <c r="D118" s="32">
        <v>5</v>
      </c>
      <c r="E118" s="32">
        <v>7</v>
      </c>
      <c r="F118" s="32">
        <v>5</v>
      </c>
      <c r="G118" s="32">
        <v>6</v>
      </c>
      <c r="H118" s="32">
        <v>4</v>
      </c>
      <c r="I118" s="32">
        <v>5</v>
      </c>
      <c r="J118" s="32">
        <v>5</v>
      </c>
      <c r="K118" s="32">
        <v>7</v>
      </c>
      <c r="L118" s="39">
        <f>IF((COUNTBLANK(C118:K118)&gt;0),"",SUM(C118:K118))</f>
        <v>49</v>
      </c>
      <c r="M118" s="32">
        <v>4</v>
      </c>
      <c r="N118" s="32">
        <v>4</v>
      </c>
      <c r="O118" s="32">
        <v>6</v>
      </c>
      <c r="P118" s="8">
        <v>5</v>
      </c>
      <c r="Q118" s="8">
        <v>5</v>
      </c>
      <c r="R118" s="8">
        <v>5</v>
      </c>
      <c r="S118" s="8">
        <v>4</v>
      </c>
      <c r="T118" s="8">
        <v>5</v>
      </c>
      <c r="U118" s="8">
        <v>6</v>
      </c>
      <c r="V118" s="39">
        <f>IF((COUNTBLANK(M118:U118)&gt;0),"",SUM(M118:U118))</f>
        <v>44</v>
      </c>
      <c r="W118" s="30">
        <f>IF((COUNT(L118,V118)&gt;0),SUM(L118,V118),0)</f>
        <v>93</v>
      </c>
      <c r="X118" s="11"/>
      <c r="Y118" s="43"/>
    </row>
    <row r="119" spans="1:25" x14ac:dyDescent="0.2">
      <c r="A119" s="27">
        <v>4</v>
      </c>
      <c r="B119" s="33" t="s">
        <v>96</v>
      </c>
      <c r="C119" s="32">
        <v>6</v>
      </c>
      <c r="D119" s="32">
        <v>5</v>
      </c>
      <c r="E119" s="32">
        <v>7</v>
      </c>
      <c r="F119" s="32">
        <v>5</v>
      </c>
      <c r="G119" s="32">
        <v>5</v>
      </c>
      <c r="H119" s="32">
        <v>6</v>
      </c>
      <c r="I119" s="32">
        <v>7</v>
      </c>
      <c r="J119" s="32">
        <v>5</v>
      </c>
      <c r="K119" s="32">
        <v>6</v>
      </c>
      <c r="L119" s="39">
        <f>IF((COUNTBLANK(C119:K119)&gt;0),"",SUM(C119:K119))</f>
        <v>52</v>
      </c>
      <c r="M119" s="32">
        <v>5</v>
      </c>
      <c r="N119" s="32">
        <v>5</v>
      </c>
      <c r="O119" s="32">
        <v>6</v>
      </c>
      <c r="P119" s="8">
        <v>6</v>
      </c>
      <c r="Q119" s="8">
        <v>5</v>
      </c>
      <c r="R119" s="8">
        <v>8</v>
      </c>
      <c r="S119" s="8">
        <v>3</v>
      </c>
      <c r="T119" s="8">
        <v>7</v>
      </c>
      <c r="U119" s="8">
        <v>6</v>
      </c>
      <c r="V119" s="39">
        <f>IF((COUNTBLANK(M119:U119)&gt;0),"",SUM(M119:U119))</f>
        <v>51</v>
      </c>
      <c r="W119" s="30">
        <f>IF((COUNT(L119,V119)&gt;0),SUM(L119,V119),0)</f>
        <v>103</v>
      </c>
      <c r="X119" s="11"/>
      <c r="Y119" s="43"/>
    </row>
    <row r="120" spans="1:25" x14ac:dyDescent="0.2">
      <c r="A120" s="27">
        <v>5</v>
      </c>
      <c r="B120" s="33" t="s">
        <v>97</v>
      </c>
      <c r="C120" s="32">
        <v>6</v>
      </c>
      <c r="D120" s="32">
        <v>6</v>
      </c>
      <c r="E120" s="32">
        <v>7</v>
      </c>
      <c r="F120" s="32">
        <v>5</v>
      </c>
      <c r="G120" s="32">
        <v>5</v>
      </c>
      <c r="H120" s="32">
        <v>5</v>
      </c>
      <c r="I120" s="32">
        <v>7</v>
      </c>
      <c r="J120" s="32">
        <v>5</v>
      </c>
      <c r="K120" s="32">
        <v>6</v>
      </c>
      <c r="L120" s="39">
        <f>IF((COUNTBLANK(C120:K120)&gt;0),"",SUM(C120:K120))</f>
        <v>52</v>
      </c>
      <c r="M120" s="32">
        <v>5</v>
      </c>
      <c r="N120" s="32">
        <v>5</v>
      </c>
      <c r="O120" s="32">
        <v>6</v>
      </c>
      <c r="P120" s="8">
        <v>8</v>
      </c>
      <c r="Q120" s="8">
        <v>4</v>
      </c>
      <c r="R120" s="8">
        <v>6</v>
      </c>
      <c r="S120" s="8">
        <v>5</v>
      </c>
      <c r="T120" s="8">
        <v>8</v>
      </c>
      <c r="U120" s="8">
        <v>6</v>
      </c>
      <c r="V120" s="39">
        <f>IF((COUNTBLANK(M120:U120)&gt;0),"",SUM(M120:U120))</f>
        <v>53</v>
      </c>
      <c r="W120" s="30">
        <f>IF((COUNT(L120,V120)&gt;0),SUM(L120,V120),0)</f>
        <v>105</v>
      </c>
      <c r="X120" s="11"/>
      <c r="Y120" s="43"/>
    </row>
    <row r="121" spans="1:25" x14ac:dyDescent="0.2">
      <c r="A121" s="1"/>
      <c r="B121" s="46"/>
      <c r="C121" s="20"/>
      <c r="D121" s="20"/>
      <c r="E121" s="20"/>
      <c r="F121" s="20"/>
      <c r="G121" s="20"/>
      <c r="H121" s="20"/>
      <c r="I121" s="20"/>
      <c r="J121" s="20"/>
      <c r="K121" s="20"/>
      <c r="L121" s="29"/>
      <c r="M121" s="20"/>
      <c r="N121" s="20"/>
      <c r="O121" s="20"/>
      <c r="P121" s="1"/>
      <c r="Q121" s="1"/>
      <c r="R121" s="1"/>
      <c r="S121" s="1"/>
      <c r="T121" s="1"/>
      <c r="U121" s="1"/>
      <c r="V121" s="14"/>
      <c r="W121" s="48">
        <f>IF((COUNT(W116:W120)=5),((SUM(W116:W120))-(MAX(W116:W120))),(IF((COUNT(W116:W120)=4),SUM(W116:W120),IF((COUNTBLANK(W116:W120)&gt;0),SUM(W116:W120),"DQ"))))</f>
        <v>375</v>
      </c>
      <c r="X121" s="11"/>
      <c r="Y121" s="43"/>
    </row>
    <row r="122" spans="1:25" x14ac:dyDescent="0.2">
      <c r="A122" s="10" t="s">
        <v>98</v>
      </c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12"/>
      <c r="X122" s="43"/>
      <c r="Y122" s="43"/>
    </row>
    <row r="123" spans="1:25" x14ac:dyDescent="0.2">
      <c r="A123" s="5" t="s">
        <v>11</v>
      </c>
      <c r="B123" s="17"/>
      <c r="C123" s="31">
        <v>1</v>
      </c>
      <c r="D123" s="31">
        <v>2</v>
      </c>
      <c r="E123" s="31">
        <v>3</v>
      </c>
      <c r="F123" s="31">
        <v>4</v>
      </c>
      <c r="G123" s="31">
        <v>5</v>
      </c>
      <c r="H123" s="31">
        <v>6</v>
      </c>
      <c r="I123" s="31">
        <v>7</v>
      </c>
      <c r="J123" s="31">
        <v>8</v>
      </c>
      <c r="K123" s="31">
        <v>9</v>
      </c>
      <c r="L123" s="31" t="s">
        <v>12</v>
      </c>
      <c r="M123" s="31">
        <v>10</v>
      </c>
      <c r="N123" s="31">
        <v>11</v>
      </c>
      <c r="O123" s="31">
        <v>12</v>
      </c>
      <c r="P123" s="31">
        <v>13</v>
      </c>
      <c r="Q123" s="31">
        <v>14</v>
      </c>
      <c r="R123" s="31">
        <v>15</v>
      </c>
      <c r="S123" s="31">
        <v>16</v>
      </c>
      <c r="T123" s="31">
        <v>17</v>
      </c>
      <c r="U123" s="31">
        <v>18</v>
      </c>
      <c r="V123" s="45" t="s">
        <v>13</v>
      </c>
      <c r="W123" s="28" t="s">
        <v>14</v>
      </c>
      <c r="X123" s="11"/>
      <c r="Y123" s="43"/>
    </row>
    <row r="124" spans="1:25" x14ac:dyDescent="0.2">
      <c r="A124" s="27">
        <v>1</v>
      </c>
      <c r="B124" s="33" t="s">
        <v>99</v>
      </c>
      <c r="C124" s="32">
        <v>4</v>
      </c>
      <c r="D124" s="32">
        <v>5</v>
      </c>
      <c r="E124" s="32">
        <v>6</v>
      </c>
      <c r="F124" s="32">
        <v>3</v>
      </c>
      <c r="G124" s="32">
        <v>4</v>
      </c>
      <c r="H124" s="32">
        <v>4</v>
      </c>
      <c r="I124" s="32">
        <v>6</v>
      </c>
      <c r="J124" s="32">
        <v>5</v>
      </c>
      <c r="K124" s="32">
        <v>5</v>
      </c>
      <c r="L124" s="39">
        <f>IF((COUNTBLANK(C124:K124)&gt;0),"",SUM(C124:K124))</f>
        <v>42</v>
      </c>
      <c r="M124" s="32">
        <v>5</v>
      </c>
      <c r="N124" s="32">
        <v>4</v>
      </c>
      <c r="O124" s="32">
        <v>4</v>
      </c>
      <c r="P124" s="32">
        <v>6</v>
      </c>
      <c r="Q124" s="32">
        <v>4</v>
      </c>
      <c r="R124" s="32">
        <v>4</v>
      </c>
      <c r="S124" s="32">
        <v>3</v>
      </c>
      <c r="T124" s="32">
        <v>5</v>
      </c>
      <c r="U124" s="32">
        <v>4</v>
      </c>
      <c r="V124" s="39">
        <f>IF((COUNTBLANK(M124:U124)&gt;0),"",SUM(M124:U124))</f>
        <v>39</v>
      </c>
      <c r="W124" s="30">
        <f>IF((COUNT(L124,V124)&gt;0),SUM(L124,V124),0)</f>
        <v>81</v>
      </c>
      <c r="X124" s="11"/>
      <c r="Y124" s="43"/>
    </row>
    <row r="125" spans="1:25" x14ac:dyDescent="0.2">
      <c r="A125" s="27">
        <v>2</v>
      </c>
      <c r="B125" s="33" t="s">
        <v>100</v>
      </c>
      <c r="C125" s="32">
        <v>5</v>
      </c>
      <c r="D125" s="32">
        <v>6</v>
      </c>
      <c r="E125" s="32">
        <v>5</v>
      </c>
      <c r="F125" s="32">
        <v>4</v>
      </c>
      <c r="G125" s="32">
        <v>4</v>
      </c>
      <c r="H125" s="32">
        <v>3</v>
      </c>
      <c r="I125" s="32">
        <v>7</v>
      </c>
      <c r="J125" s="32">
        <v>3</v>
      </c>
      <c r="K125" s="32">
        <v>5</v>
      </c>
      <c r="L125" s="39">
        <f>IF((COUNTBLANK(C125:K125)&gt;0),"",SUM(C125:K125))</f>
        <v>42</v>
      </c>
      <c r="M125" s="32">
        <v>5</v>
      </c>
      <c r="N125" s="32">
        <v>5</v>
      </c>
      <c r="O125" s="32">
        <v>5</v>
      </c>
      <c r="P125" s="8">
        <v>5</v>
      </c>
      <c r="Q125" s="8">
        <v>7</v>
      </c>
      <c r="R125" s="8">
        <v>5</v>
      </c>
      <c r="S125" s="8">
        <v>3</v>
      </c>
      <c r="T125" s="8">
        <v>5</v>
      </c>
      <c r="U125" s="8">
        <v>5</v>
      </c>
      <c r="V125" s="39">
        <f>IF((COUNTBLANK(M125:U125)&gt;0),"",SUM(M125:U125))</f>
        <v>45</v>
      </c>
      <c r="W125" s="30">
        <f>IF((COUNT(L125,V125)&gt;0),SUM(L125,V125),0)</f>
        <v>87</v>
      </c>
      <c r="X125" s="11"/>
      <c r="Y125" s="43"/>
    </row>
    <row r="126" spans="1:25" x14ac:dyDescent="0.2">
      <c r="A126" s="27">
        <v>3</v>
      </c>
      <c r="B126" s="33" t="s">
        <v>101</v>
      </c>
      <c r="C126" s="32">
        <v>6</v>
      </c>
      <c r="D126" s="32">
        <v>5</v>
      </c>
      <c r="E126" s="32">
        <v>6</v>
      </c>
      <c r="F126" s="32">
        <v>3</v>
      </c>
      <c r="G126" s="32">
        <v>5</v>
      </c>
      <c r="H126" s="32">
        <v>5</v>
      </c>
      <c r="I126" s="32">
        <v>6</v>
      </c>
      <c r="J126" s="32">
        <v>6</v>
      </c>
      <c r="K126" s="32">
        <v>6</v>
      </c>
      <c r="L126" s="39">
        <f>IF((COUNTBLANK(C126:K126)&gt;0),"",SUM(C126:K126))</f>
        <v>48</v>
      </c>
      <c r="M126" s="32">
        <v>6</v>
      </c>
      <c r="N126" s="32">
        <v>5</v>
      </c>
      <c r="O126" s="32">
        <v>6</v>
      </c>
      <c r="P126" s="8">
        <v>6</v>
      </c>
      <c r="Q126" s="8">
        <v>4</v>
      </c>
      <c r="R126" s="8">
        <v>5</v>
      </c>
      <c r="S126" s="8">
        <v>4</v>
      </c>
      <c r="T126" s="8">
        <v>5</v>
      </c>
      <c r="U126" s="8">
        <v>4</v>
      </c>
      <c r="V126" s="39">
        <f>IF((COUNTBLANK(M126:U126)&gt;0),"",SUM(M126:U126))</f>
        <v>45</v>
      </c>
      <c r="W126" s="30">
        <f>IF((COUNT(L126,V126)&gt;0),SUM(L126,V126),0)</f>
        <v>93</v>
      </c>
      <c r="X126" s="11"/>
      <c r="Y126" s="43"/>
    </row>
    <row r="127" spans="1:25" x14ac:dyDescent="0.2">
      <c r="A127" s="27">
        <v>4</v>
      </c>
      <c r="B127" s="33" t="s">
        <v>102</v>
      </c>
      <c r="C127" s="32">
        <v>6</v>
      </c>
      <c r="D127" s="32">
        <v>5</v>
      </c>
      <c r="E127" s="32">
        <v>5</v>
      </c>
      <c r="F127" s="32">
        <v>3</v>
      </c>
      <c r="G127" s="32">
        <v>5</v>
      </c>
      <c r="H127" s="32">
        <v>4</v>
      </c>
      <c r="I127" s="32">
        <v>6</v>
      </c>
      <c r="J127" s="32">
        <v>6</v>
      </c>
      <c r="K127" s="32">
        <v>5</v>
      </c>
      <c r="L127" s="39">
        <f>IF((COUNTBLANK(C127:K127)&gt;0),"",SUM(C127:K127))</f>
        <v>45</v>
      </c>
      <c r="M127" s="32">
        <v>5</v>
      </c>
      <c r="N127" s="32">
        <v>4</v>
      </c>
      <c r="O127" s="32">
        <v>5</v>
      </c>
      <c r="P127" s="8">
        <v>6</v>
      </c>
      <c r="Q127" s="8">
        <v>4</v>
      </c>
      <c r="R127" s="8">
        <v>6</v>
      </c>
      <c r="S127" s="8">
        <v>5</v>
      </c>
      <c r="T127" s="8">
        <v>6</v>
      </c>
      <c r="U127" s="8">
        <v>5</v>
      </c>
      <c r="V127" s="39">
        <f>IF((COUNTBLANK(M127:U127)&gt;0),"",SUM(M127:U127))</f>
        <v>46</v>
      </c>
      <c r="W127" s="30">
        <f>IF((COUNT(L127,V127)&gt;0),SUM(L127,V127),0)</f>
        <v>91</v>
      </c>
      <c r="X127" s="11"/>
      <c r="Y127" s="43"/>
    </row>
    <row r="128" spans="1:25" x14ac:dyDescent="0.2">
      <c r="A128" s="27">
        <v>5</v>
      </c>
      <c r="B128" s="33" t="s">
        <v>103</v>
      </c>
      <c r="C128" s="32">
        <v>7</v>
      </c>
      <c r="D128" s="32">
        <v>8</v>
      </c>
      <c r="E128" s="32">
        <v>7</v>
      </c>
      <c r="F128" s="32">
        <v>4</v>
      </c>
      <c r="G128" s="32">
        <v>7</v>
      </c>
      <c r="H128" s="32">
        <v>4</v>
      </c>
      <c r="I128" s="32">
        <v>8</v>
      </c>
      <c r="J128" s="32">
        <v>7</v>
      </c>
      <c r="K128" s="32">
        <v>6</v>
      </c>
      <c r="L128" s="39">
        <f>IF((COUNTBLANK(C128:K128)&gt;0),"",SUM(C128:K128))</f>
        <v>58</v>
      </c>
      <c r="M128" s="32">
        <v>8</v>
      </c>
      <c r="N128" s="32">
        <v>4</v>
      </c>
      <c r="O128" s="32">
        <v>5</v>
      </c>
      <c r="P128" s="8">
        <v>8</v>
      </c>
      <c r="Q128" s="8">
        <v>5</v>
      </c>
      <c r="R128" s="8">
        <v>9</v>
      </c>
      <c r="S128" s="8">
        <v>4</v>
      </c>
      <c r="T128" s="8">
        <v>7</v>
      </c>
      <c r="U128" s="8">
        <v>8</v>
      </c>
      <c r="V128" s="39">
        <f>IF((COUNTBLANK(M128:U128)&gt;0),"",SUM(M128:U128))</f>
        <v>58</v>
      </c>
      <c r="W128" s="30">
        <f>IF((COUNT(L128,V128)&gt;0),SUM(L128,V128),0)</f>
        <v>116</v>
      </c>
      <c r="X128" s="11"/>
      <c r="Y128" s="43"/>
    </row>
    <row r="129" spans="1:25" x14ac:dyDescent="0.2">
      <c r="A129" s="1"/>
      <c r="B129" s="46"/>
      <c r="C129" s="20"/>
      <c r="D129" s="20"/>
      <c r="E129" s="20"/>
      <c r="F129" s="20"/>
      <c r="G129" s="20"/>
      <c r="H129" s="20"/>
      <c r="I129" s="20"/>
      <c r="J129" s="20"/>
      <c r="K129" s="20"/>
      <c r="L129" s="29">
        <f>(SUM(L124:L128))-(MAX(L124:L128))</f>
        <v>177</v>
      </c>
      <c r="M129" s="20"/>
      <c r="N129" s="20"/>
      <c r="O129" s="20"/>
      <c r="P129" s="1"/>
      <c r="Q129" s="1"/>
      <c r="R129" s="1"/>
      <c r="S129" s="1"/>
      <c r="T129" s="1"/>
      <c r="U129" s="1"/>
      <c r="V129" s="14"/>
      <c r="W129" s="48">
        <f>IF((COUNT(W124:W128)=5),((SUM(W124:W128))-(MAX(W124:W128))),(IF((COUNT(W124:W128)=4),SUM(W124:W128),IF((COUNTBLANK(W124:W128)&gt;0),SUM(W124:W128),"DQ"))))</f>
        <v>352</v>
      </c>
      <c r="X129" s="11"/>
      <c r="Y129" s="43"/>
    </row>
    <row r="130" spans="1:25" x14ac:dyDescent="0.2">
      <c r="A130" s="10" t="s">
        <v>104</v>
      </c>
      <c r="B130" s="40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12"/>
      <c r="X130" s="43"/>
      <c r="Y130" s="43"/>
    </row>
    <row r="131" spans="1:25" x14ac:dyDescent="0.2">
      <c r="A131" s="5" t="s">
        <v>11</v>
      </c>
      <c r="B131" s="17"/>
      <c r="C131" s="31">
        <v>1</v>
      </c>
      <c r="D131" s="31">
        <v>2</v>
      </c>
      <c r="E131" s="31">
        <v>3</v>
      </c>
      <c r="F131" s="31">
        <v>4</v>
      </c>
      <c r="G131" s="31">
        <v>5</v>
      </c>
      <c r="H131" s="31">
        <v>6</v>
      </c>
      <c r="I131" s="31">
        <v>7</v>
      </c>
      <c r="J131" s="31">
        <v>8</v>
      </c>
      <c r="K131" s="31">
        <v>9</v>
      </c>
      <c r="L131" s="31" t="s">
        <v>12</v>
      </c>
      <c r="M131" s="31">
        <v>10</v>
      </c>
      <c r="N131" s="31">
        <v>11</v>
      </c>
      <c r="O131" s="31">
        <v>12</v>
      </c>
      <c r="P131" s="31">
        <v>13</v>
      </c>
      <c r="Q131" s="31">
        <v>14</v>
      </c>
      <c r="R131" s="31">
        <v>15</v>
      </c>
      <c r="S131" s="31">
        <v>16</v>
      </c>
      <c r="T131" s="31">
        <v>17</v>
      </c>
      <c r="U131" s="31">
        <v>18</v>
      </c>
      <c r="V131" s="45" t="s">
        <v>13</v>
      </c>
      <c r="W131" s="28" t="s">
        <v>14</v>
      </c>
      <c r="X131" s="11"/>
      <c r="Y131" s="43"/>
    </row>
    <row r="132" spans="1:25" x14ac:dyDescent="0.2">
      <c r="A132" s="27">
        <v>1</v>
      </c>
      <c r="B132" s="33" t="s">
        <v>105</v>
      </c>
      <c r="C132" s="32">
        <v>4</v>
      </c>
      <c r="D132" s="32">
        <v>5</v>
      </c>
      <c r="E132" s="32">
        <v>4</v>
      </c>
      <c r="F132" s="32">
        <v>4</v>
      </c>
      <c r="G132" s="32">
        <v>4</v>
      </c>
      <c r="H132" s="32">
        <v>4</v>
      </c>
      <c r="I132" s="32">
        <v>5</v>
      </c>
      <c r="J132" s="32">
        <v>5</v>
      </c>
      <c r="K132" s="32">
        <v>4</v>
      </c>
      <c r="L132" s="39">
        <f>IF((COUNTBLANK(C132:K132)&gt;0),"",SUM(C132:K132))</f>
        <v>39</v>
      </c>
      <c r="M132" s="32">
        <v>4</v>
      </c>
      <c r="N132" s="32">
        <v>4</v>
      </c>
      <c r="O132" s="32">
        <v>4</v>
      </c>
      <c r="P132" s="32">
        <v>4</v>
      </c>
      <c r="Q132" s="32">
        <v>4</v>
      </c>
      <c r="R132" s="32">
        <v>5</v>
      </c>
      <c r="S132" s="32">
        <v>4</v>
      </c>
      <c r="T132" s="32">
        <v>3</v>
      </c>
      <c r="U132" s="32">
        <v>4</v>
      </c>
      <c r="V132" s="39">
        <f>IF((COUNTBLANK(M132:U132)&gt;0),"",SUM(M132:U132))</f>
        <v>36</v>
      </c>
      <c r="W132" s="30">
        <f>IF((COUNT(L132,V132)&gt;0),SUM(L132,V132),0)</f>
        <v>75</v>
      </c>
      <c r="X132" s="11"/>
      <c r="Y132" s="43"/>
    </row>
    <row r="133" spans="1:25" x14ac:dyDescent="0.2">
      <c r="A133" s="27">
        <v>2</v>
      </c>
      <c r="B133" s="33" t="s">
        <v>106</v>
      </c>
      <c r="C133" s="32">
        <v>4</v>
      </c>
      <c r="D133" s="32">
        <v>5</v>
      </c>
      <c r="E133" s="32">
        <v>5</v>
      </c>
      <c r="F133" s="32">
        <v>3</v>
      </c>
      <c r="G133" s="32">
        <v>4</v>
      </c>
      <c r="H133" s="32">
        <v>4</v>
      </c>
      <c r="I133" s="32">
        <v>5</v>
      </c>
      <c r="J133" s="32">
        <v>5</v>
      </c>
      <c r="K133" s="32">
        <v>5</v>
      </c>
      <c r="L133" s="39">
        <f>IF((COUNTBLANK(C133:K133)&gt;0),"",SUM(C133:K133))</f>
        <v>40</v>
      </c>
      <c r="M133" s="32">
        <v>4</v>
      </c>
      <c r="N133" s="32">
        <v>4</v>
      </c>
      <c r="O133" s="32">
        <v>5</v>
      </c>
      <c r="P133" s="8">
        <v>6</v>
      </c>
      <c r="Q133" s="8">
        <v>4</v>
      </c>
      <c r="R133" s="8">
        <v>4</v>
      </c>
      <c r="S133" s="8">
        <v>3</v>
      </c>
      <c r="T133" s="8">
        <v>5</v>
      </c>
      <c r="U133" s="8">
        <v>4</v>
      </c>
      <c r="V133" s="39">
        <f>IF((COUNTBLANK(M133:U133)&gt;0),"",SUM(M133:U133))</f>
        <v>39</v>
      </c>
      <c r="W133" s="30">
        <f>IF((COUNT(L133,V133)&gt;0),SUM(L133,V133),0)</f>
        <v>79</v>
      </c>
      <c r="X133" s="11"/>
      <c r="Y133" s="43"/>
    </row>
    <row r="134" spans="1:25" x14ac:dyDescent="0.2">
      <c r="A134" s="27">
        <v>3</v>
      </c>
      <c r="B134" s="33" t="s">
        <v>107</v>
      </c>
      <c r="C134" s="32">
        <v>5</v>
      </c>
      <c r="D134" s="32">
        <v>4</v>
      </c>
      <c r="E134" s="32">
        <v>5</v>
      </c>
      <c r="F134" s="32">
        <v>3</v>
      </c>
      <c r="G134" s="32">
        <v>4</v>
      </c>
      <c r="H134" s="32">
        <v>4</v>
      </c>
      <c r="I134" s="32">
        <v>5</v>
      </c>
      <c r="J134" s="32">
        <v>5</v>
      </c>
      <c r="K134" s="32">
        <v>6</v>
      </c>
      <c r="L134" s="39">
        <f>IF((COUNTBLANK(C134:K134)&gt;0),"",SUM(C134:K134))</f>
        <v>41</v>
      </c>
      <c r="M134" s="32">
        <v>4</v>
      </c>
      <c r="N134" s="32">
        <v>6</v>
      </c>
      <c r="O134" s="32">
        <v>5</v>
      </c>
      <c r="P134" s="8">
        <v>6</v>
      </c>
      <c r="Q134" s="8">
        <v>4</v>
      </c>
      <c r="R134" s="8">
        <v>4</v>
      </c>
      <c r="S134" s="8">
        <v>4</v>
      </c>
      <c r="T134" s="8">
        <v>5</v>
      </c>
      <c r="U134" s="8">
        <v>5</v>
      </c>
      <c r="V134" s="39">
        <f>IF((COUNTBLANK(M134:U134)&gt;0),"",SUM(M134:U134))</f>
        <v>43</v>
      </c>
      <c r="W134" s="30">
        <f>IF((COUNT(L134,V134)&gt;0),SUM(L134,V134),0)</f>
        <v>84</v>
      </c>
      <c r="X134" s="11"/>
      <c r="Y134" s="43"/>
    </row>
    <row r="135" spans="1:25" x14ac:dyDescent="0.2">
      <c r="A135" s="27">
        <v>4</v>
      </c>
      <c r="B135" s="33" t="s">
        <v>108</v>
      </c>
      <c r="C135" s="32">
        <v>5</v>
      </c>
      <c r="D135" s="32">
        <v>4</v>
      </c>
      <c r="E135" s="32">
        <v>6</v>
      </c>
      <c r="F135" s="32">
        <v>3</v>
      </c>
      <c r="G135" s="32">
        <v>4</v>
      </c>
      <c r="H135" s="32">
        <v>3</v>
      </c>
      <c r="I135" s="32">
        <v>7</v>
      </c>
      <c r="J135" s="32">
        <v>5</v>
      </c>
      <c r="K135" s="32">
        <v>5</v>
      </c>
      <c r="L135" s="39">
        <f>IF((COUNTBLANK(C135:K135)&gt;0),"",SUM(C135:K135))</f>
        <v>42</v>
      </c>
      <c r="M135" s="32">
        <v>6</v>
      </c>
      <c r="N135" s="32">
        <v>3</v>
      </c>
      <c r="O135" s="32">
        <v>5</v>
      </c>
      <c r="P135" s="8">
        <v>5</v>
      </c>
      <c r="Q135" s="8">
        <v>5</v>
      </c>
      <c r="R135" s="8">
        <v>3</v>
      </c>
      <c r="S135" s="8">
        <v>4</v>
      </c>
      <c r="T135" s="8">
        <v>4</v>
      </c>
      <c r="U135" s="8">
        <v>4</v>
      </c>
      <c r="V135" s="39">
        <f>IF((COUNTBLANK(M135:U135)&gt;0),"",SUM(M135:U135))</f>
        <v>39</v>
      </c>
      <c r="W135" s="30">
        <f>IF((COUNT(L135,V135)&gt;0),SUM(L135,V135),0)</f>
        <v>81</v>
      </c>
      <c r="X135" s="11"/>
      <c r="Y135" s="43"/>
    </row>
    <row r="136" spans="1:25" x14ac:dyDescent="0.2">
      <c r="A136" s="27">
        <v>5</v>
      </c>
      <c r="B136" s="33" t="s">
        <v>109</v>
      </c>
      <c r="C136" s="32">
        <v>5</v>
      </c>
      <c r="D136" s="32">
        <v>5</v>
      </c>
      <c r="E136" s="32">
        <v>5</v>
      </c>
      <c r="F136" s="32">
        <v>4</v>
      </c>
      <c r="G136" s="32">
        <v>5</v>
      </c>
      <c r="H136" s="32">
        <v>4</v>
      </c>
      <c r="I136" s="32">
        <v>6</v>
      </c>
      <c r="J136" s="32">
        <v>5</v>
      </c>
      <c r="K136" s="32">
        <v>4</v>
      </c>
      <c r="L136" s="39">
        <f>IF((COUNTBLANK(C136:K136)&gt;0),"",SUM(C136:K136))</f>
        <v>43</v>
      </c>
      <c r="M136" s="32">
        <v>4</v>
      </c>
      <c r="N136" s="32">
        <v>4</v>
      </c>
      <c r="O136" s="32">
        <v>5</v>
      </c>
      <c r="P136" s="8">
        <v>6</v>
      </c>
      <c r="Q136" s="8">
        <v>5</v>
      </c>
      <c r="R136" s="8">
        <v>5</v>
      </c>
      <c r="S136" s="8">
        <v>4</v>
      </c>
      <c r="T136" s="8">
        <v>5</v>
      </c>
      <c r="U136" s="8">
        <v>5</v>
      </c>
      <c r="V136" s="39">
        <f>IF((COUNTBLANK(M136:U136)&gt;0),"",SUM(M136:U136))</f>
        <v>43</v>
      </c>
      <c r="W136" s="30">
        <f>IF((COUNT(L136,V136)&gt;0),SUM(L136,V136),0)</f>
        <v>86</v>
      </c>
      <c r="X136" s="11"/>
      <c r="Y136" s="43"/>
    </row>
    <row r="137" spans="1:25" x14ac:dyDescent="0.2">
      <c r="A137" s="1"/>
      <c r="B137" s="46"/>
      <c r="C137" s="20"/>
      <c r="D137" s="20"/>
      <c r="E137" s="20"/>
      <c r="F137" s="20"/>
      <c r="G137" s="20"/>
      <c r="H137" s="20"/>
      <c r="I137" s="20"/>
      <c r="J137" s="20"/>
      <c r="K137" s="20"/>
      <c r="L137" s="29">
        <f>(SUM(L132:L136))-(MAX(L132:L136))</f>
        <v>162</v>
      </c>
      <c r="M137" s="20"/>
      <c r="N137" s="20"/>
      <c r="O137" s="20"/>
      <c r="P137" s="1"/>
      <c r="Q137" s="1"/>
      <c r="R137" s="1"/>
      <c r="S137" s="1"/>
      <c r="T137" s="1"/>
      <c r="U137" s="1"/>
      <c r="V137" s="14"/>
      <c r="W137" s="48">
        <f>IF((COUNT(W132:W136)=5),((SUM(W132:W136))-(MAX(W132:W136))),(IF((COUNT(W132:W136)=4),SUM(W132:W136),IF((COUNTBLANK(W132:W136)&gt;0),SUM(W132:W136),"DQ"))))</f>
        <v>319</v>
      </c>
      <c r="X137" s="11"/>
      <c r="Y137" s="43"/>
    </row>
    <row r="138" spans="1:25" x14ac:dyDescent="0.2">
      <c r="A138" s="10" t="s">
        <v>110</v>
      </c>
      <c r="B138" s="40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12"/>
      <c r="X138" s="43"/>
      <c r="Y138" s="43"/>
    </row>
    <row r="139" spans="1:25" x14ac:dyDescent="0.2">
      <c r="A139" s="5" t="s">
        <v>11</v>
      </c>
      <c r="B139" s="17"/>
      <c r="C139" s="31">
        <v>1</v>
      </c>
      <c r="D139" s="31">
        <v>2</v>
      </c>
      <c r="E139" s="31">
        <v>3</v>
      </c>
      <c r="F139" s="31">
        <v>4</v>
      </c>
      <c r="G139" s="31">
        <v>5</v>
      </c>
      <c r="H139" s="31">
        <v>6</v>
      </c>
      <c r="I139" s="31">
        <v>7</v>
      </c>
      <c r="J139" s="31">
        <v>8</v>
      </c>
      <c r="K139" s="31">
        <v>9</v>
      </c>
      <c r="L139" s="31" t="s">
        <v>12</v>
      </c>
      <c r="M139" s="31">
        <v>10</v>
      </c>
      <c r="N139" s="31">
        <v>11</v>
      </c>
      <c r="O139" s="31">
        <v>12</v>
      </c>
      <c r="P139" s="31">
        <v>13</v>
      </c>
      <c r="Q139" s="31">
        <v>14</v>
      </c>
      <c r="R139" s="31">
        <v>15</v>
      </c>
      <c r="S139" s="31">
        <v>16</v>
      </c>
      <c r="T139" s="31">
        <v>17</v>
      </c>
      <c r="U139" s="31">
        <v>18</v>
      </c>
      <c r="V139" s="45" t="s">
        <v>13</v>
      </c>
      <c r="W139" s="28" t="s">
        <v>14</v>
      </c>
      <c r="X139" s="11"/>
      <c r="Y139" s="43"/>
    </row>
    <row r="140" spans="1:25" x14ac:dyDescent="0.2">
      <c r="A140" s="27">
        <v>1</v>
      </c>
      <c r="B140" s="33" t="s">
        <v>111</v>
      </c>
      <c r="C140" s="32">
        <v>5</v>
      </c>
      <c r="D140" s="32">
        <v>5</v>
      </c>
      <c r="E140" s="32">
        <v>6</v>
      </c>
      <c r="F140" s="32">
        <v>5</v>
      </c>
      <c r="G140" s="32">
        <v>5</v>
      </c>
      <c r="H140" s="32">
        <v>3</v>
      </c>
      <c r="I140" s="32">
        <v>9</v>
      </c>
      <c r="J140" s="32">
        <v>5</v>
      </c>
      <c r="K140" s="32">
        <v>6</v>
      </c>
      <c r="L140" s="39">
        <f>IF((COUNTBLANK(C140:K140)&gt;0),"",SUM(C140:K140))</f>
        <v>49</v>
      </c>
      <c r="M140" s="32">
        <v>4</v>
      </c>
      <c r="N140" s="32">
        <v>4</v>
      </c>
      <c r="O140" s="32">
        <v>5</v>
      </c>
      <c r="P140" s="32">
        <v>5</v>
      </c>
      <c r="Q140" s="32">
        <v>4</v>
      </c>
      <c r="R140" s="32">
        <v>5</v>
      </c>
      <c r="S140" s="32">
        <v>3</v>
      </c>
      <c r="T140" s="32">
        <v>5</v>
      </c>
      <c r="U140" s="32">
        <v>3</v>
      </c>
      <c r="V140" s="39">
        <f>IF((COUNTBLANK(M140:U140)&gt;0),"",SUM(M140:U140))</f>
        <v>38</v>
      </c>
      <c r="W140" s="30">
        <f>IF((COUNT(L140,V140)&gt;0),SUM(L140,V140),0)</f>
        <v>87</v>
      </c>
      <c r="X140" s="11"/>
      <c r="Y140" s="43"/>
    </row>
    <row r="141" spans="1:25" x14ac:dyDescent="0.2">
      <c r="A141" s="27">
        <v>2</v>
      </c>
      <c r="B141" s="33" t="s">
        <v>112</v>
      </c>
      <c r="C141" s="32">
        <v>5</v>
      </c>
      <c r="D141" s="32">
        <v>4</v>
      </c>
      <c r="E141" s="32">
        <v>7</v>
      </c>
      <c r="F141" s="32">
        <v>3</v>
      </c>
      <c r="G141" s="32">
        <v>5</v>
      </c>
      <c r="H141" s="32">
        <v>4</v>
      </c>
      <c r="I141" s="32">
        <v>7</v>
      </c>
      <c r="J141" s="32">
        <v>6</v>
      </c>
      <c r="K141" s="32">
        <v>5</v>
      </c>
      <c r="L141" s="39">
        <f>IF((COUNTBLANK(C141:K141)&gt;0),"",SUM(C141:K141))</f>
        <v>46</v>
      </c>
      <c r="M141" s="32">
        <v>4</v>
      </c>
      <c r="N141" s="32">
        <v>5</v>
      </c>
      <c r="O141" s="32">
        <v>6</v>
      </c>
      <c r="P141" s="8">
        <v>5</v>
      </c>
      <c r="Q141" s="8">
        <v>4</v>
      </c>
      <c r="R141" s="8">
        <v>5</v>
      </c>
      <c r="S141" s="8">
        <v>4</v>
      </c>
      <c r="T141" s="8">
        <v>5</v>
      </c>
      <c r="U141" s="8">
        <v>5</v>
      </c>
      <c r="V141" s="39">
        <f>IF((COUNTBLANK(M141:U141)&gt;0),"",SUM(M141:U141))</f>
        <v>43</v>
      </c>
      <c r="W141" s="30">
        <f>IF((COUNT(L141,V141)&gt;0),SUM(L141,V141),0)</f>
        <v>89</v>
      </c>
      <c r="X141" s="11"/>
      <c r="Y141" s="43"/>
    </row>
    <row r="142" spans="1:25" x14ac:dyDescent="0.2">
      <c r="A142" s="27">
        <v>3</v>
      </c>
      <c r="B142" s="33" t="s">
        <v>113</v>
      </c>
      <c r="C142" s="32">
        <v>5</v>
      </c>
      <c r="D142" s="32">
        <v>4</v>
      </c>
      <c r="E142" s="32">
        <v>6</v>
      </c>
      <c r="F142" s="32">
        <v>3</v>
      </c>
      <c r="G142" s="32">
        <v>3</v>
      </c>
      <c r="H142" s="32">
        <v>4</v>
      </c>
      <c r="I142" s="32">
        <v>6</v>
      </c>
      <c r="J142" s="32">
        <v>6</v>
      </c>
      <c r="K142" s="32">
        <v>5</v>
      </c>
      <c r="L142" s="39">
        <f>IF((COUNTBLANK(C142:K142)&gt;0),"",SUM(C142:K142))</f>
        <v>42</v>
      </c>
      <c r="M142" s="32">
        <v>4</v>
      </c>
      <c r="N142" s="32">
        <v>5</v>
      </c>
      <c r="O142" s="32">
        <v>5</v>
      </c>
      <c r="P142" s="8">
        <v>5</v>
      </c>
      <c r="Q142" s="8">
        <v>4</v>
      </c>
      <c r="R142" s="8">
        <v>6</v>
      </c>
      <c r="S142" s="8">
        <v>5</v>
      </c>
      <c r="T142" s="8">
        <v>6</v>
      </c>
      <c r="U142" s="8">
        <v>6</v>
      </c>
      <c r="V142" s="39">
        <f>IF((COUNTBLANK(M142:U142)&gt;0),"",SUM(M142:U142))</f>
        <v>46</v>
      </c>
      <c r="W142" s="30">
        <f>IF((COUNT(L142,V142)&gt;0),SUM(L142,V142),0)</f>
        <v>88</v>
      </c>
      <c r="X142" s="11"/>
      <c r="Y142" s="43"/>
    </row>
    <row r="143" spans="1:25" x14ac:dyDescent="0.2">
      <c r="A143" s="27">
        <v>4</v>
      </c>
      <c r="B143" s="33" t="s">
        <v>114</v>
      </c>
      <c r="C143" s="32">
        <v>5</v>
      </c>
      <c r="D143" s="32">
        <v>5</v>
      </c>
      <c r="E143" s="32">
        <v>6</v>
      </c>
      <c r="F143" s="32">
        <v>3</v>
      </c>
      <c r="G143" s="32">
        <v>5</v>
      </c>
      <c r="H143" s="32">
        <v>5</v>
      </c>
      <c r="I143" s="32">
        <v>6</v>
      </c>
      <c r="J143" s="32">
        <v>4</v>
      </c>
      <c r="K143" s="32">
        <v>5</v>
      </c>
      <c r="L143" s="39">
        <f>IF((COUNTBLANK(C143:K143)&gt;0),"",SUM(C143:K143))</f>
        <v>44</v>
      </c>
      <c r="M143" s="32">
        <v>5</v>
      </c>
      <c r="N143" s="32">
        <v>4</v>
      </c>
      <c r="O143" s="32">
        <v>5</v>
      </c>
      <c r="P143" s="8">
        <v>5</v>
      </c>
      <c r="Q143" s="8">
        <v>3</v>
      </c>
      <c r="R143" s="8">
        <v>5</v>
      </c>
      <c r="S143" s="8">
        <v>4</v>
      </c>
      <c r="T143" s="8">
        <v>5</v>
      </c>
      <c r="U143" s="8">
        <v>5</v>
      </c>
      <c r="V143" s="39">
        <f>IF((COUNTBLANK(M143:U143)&gt;0),"",SUM(M143:U143))</f>
        <v>41</v>
      </c>
      <c r="W143" s="30">
        <f>IF((COUNT(L143,V143)&gt;0),SUM(L143,V143),0)</f>
        <v>85</v>
      </c>
      <c r="X143" s="11"/>
      <c r="Y143" s="43"/>
    </row>
    <row r="144" spans="1:25" x14ac:dyDescent="0.2">
      <c r="A144" s="27">
        <v>5</v>
      </c>
      <c r="B144" s="33" t="s">
        <v>115</v>
      </c>
      <c r="C144" s="32">
        <v>5</v>
      </c>
      <c r="D144" s="32">
        <v>4</v>
      </c>
      <c r="E144" s="32">
        <v>6</v>
      </c>
      <c r="F144" s="32">
        <v>5</v>
      </c>
      <c r="G144" s="32">
        <v>5</v>
      </c>
      <c r="H144" s="32">
        <v>3</v>
      </c>
      <c r="I144" s="32">
        <v>6</v>
      </c>
      <c r="J144" s="32">
        <v>5</v>
      </c>
      <c r="K144" s="32">
        <v>6</v>
      </c>
      <c r="L144" s="39">
        <f>IF((COUNTBLANK(C144:K144)&gt;0),"",SUM(C144:K144))</f>
        <v>45</v>
      </c>
      <c r="M144" s="32">
        <v>6</v>
      </c>
      <c r="N144" s="32">
        <v>5</v>
      </c>
      <c r="O144" s="32">
        <v>6</v>
      </c>
      <c r="P144" s="8">
        <v>5</v>
      </c>
      <c r="Q144" s="8">
        <v>3</v>
      </c>
      <c r="R144" s="8">
        <v>9</v>
      </c>
      <c r="S144" s="8">
        <v>4</v>
      </c>
      <c r="T144" s="8">
        <v>6</v>
      </c>
      <c r="U144" s="8">
        <v>5</v>
      </c>
      <c r="V144" s="39">
        <f>IF((COUNTBLANK(M144:U144)&gt;0),"",SUM(M144:U144))</f>
        <v>49</v>
      </c>
      <c r="W144" s="30">
        <f>IF((COUNT(L144,V144)&gt;0),SUM(L144,V144),0)</f>
        <v>94</v>
      </c>
      <c r="X144" s="11"/>
      <c r="Y144" s="43"/>
    </row>
    <row r="145" spans="1:25" x14ac:dyDescent="0.2">
      <c r="A145" s="1"/>
      <c r="B145" s="46"/>
      <c r="C145" s="20"/>
      <c r="D145" s="20"/>
      <c r="E145" s="20"/>
      <c r="F145" s="20"/>
      <c r="G145" s="20"/>
      <c r="H145" s="20"/>
      <c r="I145" s="20"/>
      <c r="J145" s="20"/>
      <c r="K145" s="20"/>
      <c r="L145" s="29">
        <f>(SUM(L140:L144))-(MAX(L140:L144))</f>
        <v>177</v>
      </c>
      <c r="M145" s="20"/>
      <c r="N145" s="20"/>
      <c r="O145" s="20"/>
      <c r="P145" s="1"/>
      <c r="Q145" s="1"/>
      <c r="R145" s="1"/>
      <c r="S145" s="1"/>
      <c r="T145" s="1"/>
      <c r="U145" s="1"/>
      <c r="V145" s="14"/>
      <c r="W145" s="48">
        <f>IF((COUNT(W140:W144)=5),((SUM(W140:W144))-(MAX(W140:W144))),(IF((COUNT(W140:W144)=4),SUM(W140:W144),IF((COUNTBLANK(W140:W144)&gt;0),SUM(W140:W144),"DQ"))))</f>
        <v>349</v>
      </c>
      <c r="X145" s="11"/>
      <c r="Y145" s="43"/>
    </row>
    <row r="146" spans="1:25" x14ac:dyDescent="0.2">
      <c r="A146" s="10" t="s">
        <v>116</v>
      </c>
      <c r="B146" s="40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12"/>
      <c r="X146" s="43"/>
      <c r="Y146" s="43"/>
    </row>
    <row r="147" spans="1:25" x14ac:dyDescent="0.2">
      <c r="A147" s="5" t="s">
        <v>11</v>
      </c>
      <c r="B147" s="17"/>
      <c r="C147" s="31">
        <v>1</v>
      </c>
      <c r="D147" s="31">
        <v>2</v>
      </c>
      <c r="E147" s="31">
        <v>3</v>
      </c>
      <c r="F147" s="31">
        <v>4</v>
      </c>
      <c r="G147" s="31">
        <v>5</v>
      </c>
      <c r="H147" s="31">
        <v>6</v>
      </c>
      <c r="I147" s="31">
        <v>7</v>
      </c>
      <c r="J147" s="31">
        <v>8</v>
      </c>
      <c r="K147" s="31">
        <v>9</v>
      </c>
      <c r="L147" s="31" t="s">
        <v>12</v>
      </c>
      <c r="M147" s="31">
        <v>10</v>
      </c>
      <c r="N147" s="31">
        <v>11</v>
      </c>
      <c r="O147" s="31">
        <v>12</v>
      </c>
      <c r="P147" s="31">
        <v>13</v>
      </c>
      <c r="Q147" s="31">
        <v>14</v>
      </c>
      <c r="R147" s="31">
        <v>15</v>
      </c>
      <c r="S147" s="31">
        <v>16</v>
      </c>
      <c r="T147" s="31">
        <v>17</v>
      </c>
      <c r="U147" s="31">
        <v>18</v>
      </c>
      <c r="V147" s="45" t="s">
        <v>13</v>
      </c>
      <c r="W147" s="28" t="s">
        <v>14</v>
      </c>
      <c r="X147" s="11"/>
      <c r="Y147" s="43"/>
    </row>
    <row r="148" spans="1:25" x14ac:dyDescent="0.2">
      <c r="A148" s="27">
        <v>1</v>
      </c>
      <c r="B148" s="33" t="s">
        <v>117</v>
      </c>
      <c r="C148" s="32">
        <v>5</v>
      </c>
      <c r="D148" s="32">
        <v>5</v>
      </c>
      <c r="E148" s="32">
        <v>6</v>
      </c>
      <c r="F148" s="32">
        <v>2</v>
      </c>
      <c r="G148" s="32">
        <v>4</v>
      </c>
      <c r="H148" s="32">
        <v>3</v>
      </c>
      <c r="I148" s="32">
        <v>7</v>
      </c>
      <c r="J148" s="32">
        <v>4</v>
      </c>
      <c r="K148" s="32">
        <v>6</v>
      </c>
      <c r="L148" s="39">
        <f>IF((COUNTBLANK(C148:K148)&gt;0),"",SUM(C148:K148))</f>
        <v>42</v>
      </c>
      <c r="M148" s="32">
        <v>5</v>
      </c>
      <c r="N148" s="32">
        <v>5</v>
      </c>
      <c r="O148" s="32">
        <v>5</v>
      </c>
      <c r="P148" s="32">
        <v>6</v>
      </c>
      <c r="Q148" s="32">
        <v>6</v>
      </c>
      <c r="R148" s="32">
        <v>4</v>
      </c>
      <c r="S148" s="32">
        <v>3</v>
      </c>
      <c r="T148" s="32">
        <v>5</v>
      </c>
      <c r="U148" s="32">
        <v>5</v>
      </c>
      <c r="V148" s="39">
        <f>IF((COUNTBLANK(M148:U148)&gt;0),"",SUM(M148:U148))</f>
        <v>44</v>
      </c>
      <c r="W148" s="30">
        <f>IF((COUNT(L148,V148)&gt;0),SUM(L148,V148),0)</f>
        <v>86</v>
      </c>
      <c r="X148" s="11"/>
      <c r="Y148" s="43"/>
    </row>
    <row r="149" spans="1:25" x14ac:dyDescent="0.2">
      <c r="A149" s="27">
        <v>2</v>
      </c>
      <c r="B149" s="33" t="s">
        <v>118</v>
      </c>
      <c r="C149" s="32">
        <v>4</v>
      </c>
      <c r="D149" s="32">
        <v>5</v>
      </c>
      <c r="E149" s="32">
        <v>4</v>
      </c>
      <c r="F149" s="32">
        <v>3</v>
      </c>
      <c r="G149" s="32">
        <v>4</v>
      </c>
      <c r="H149" s="32">
        <v>4</v>
      </c>
      <c r="I149" s="32">
        <v>5</v>
      </c>
      <c r="J149" s="32">
        <v>5</v>
      </c>
      <c r="K149" s="32">
        <v>5</v>
      </c>
      <c r="L149" s="39">
        <f>IF((COUNTBLANK(C149:K149)&gt;0),"",SUM(C149:K149))</f>
        <v>39</v>
      </c>
      <c r="M149" s="32">
        <v>4</v>
      </c>
      <c r="N149" s="32">
        <v>5</v>
      </c>
      <c r="O149" s="32">
        <v>5</v>
      </c>
      <c r="P149" s="8">
        <v>4</v>
      </c>
      <c r="Q149" s="8">
        <v>4</v>
      </c>
      <c r="R149" s="8">
        <v>5</v>
      </c>
      <c r="S149" s="8">
        <v>4</v>
      </c>
      <c r="T149" s="8">
        <v>6</v>
      </c>
      <c r="U149" s="8">
        <v>5</v>
      </c>
      <c r="V149" s="39">
        <f>IF((COUNTBLANK(M149:U149)&gt;0),"",SUM(M149:U149))</f>
        <v>42</v>
      </c>
      <c r="W149" s="30">
        <f>IF((COUNT(L149,V149)&gt;0),SUM(L149,V149),0)</f>
        <v>81</v>
      </c>
      <c r="X149" s="11"/>
      <c r="Y149" s="43"/>
    </row>
    <row r="150" spans="1:25" x14ac:dyDescent="0.2">
      <c r="A150" s="27">
        <v>3</v>
      </c>
      <c r="B150" s="33" t="s">
        <v>119</v>
      </c>
      <c r="C150" s="32">
        <v>5</v>
      </c>
      <c r="D150" s="32">
        <v>5</v>
      </c>
      <c r="E150" s="32">
        <v>5</v>
      </c>
      <c r="F150" s="32">
        <v>3</v>
      </c>
      <c r="G150" s="32">
        <v>5</v>
      </c>
      <c r="H150" s="32">
        <v>3</v>
      </c>
      <c r="I150" s="32">
        <v>7</v>
      </c>
      <c r="J150" s="32">
        <v>4</v>
      </c>
      <c r="K150" s="32">
        <v>5</v>
      </c>
      <c r="L150" s="39">
        <f>IF((COUNTBLANK(C150:K150)&gt;0),"",SUM(C150:K150))</f>
        <v>42</v>
      </c>
      <c r="M150" s="32">
        <v>4</v>
      </c>
      <c r="N150" s="32">
        <v>4</v>
      </c>
      <c r="O150" s="32">
        <v>5</v>
      </c>
      <c r="P150" s="8">
        <v>4</v>
      </c>
      <c r="Q150" s="8">
        <v>5</v>
      </c>
      <c r="R150" s="8">
        <v>4</v>
      </c>
      <c r="S150" s="8">
        <v>4</v>
      </c>
      <c r="T150" s="8">
        <v>6</v>
      </c>
      <c r="U150" s="8">
        <v>5</v>
      </c>
      <c r="V150" s="39">
        <f>IF((COUNTBLANK(M150:U150)&gt;0),"",SUM(M150:U150))</f>
        <v>41</v>
      </c>
      <c r="W150" s="30">
        <f>IF((COUNT(L150,V150)&gt;0),SUM(L150,V150),0)</f>
        <v>83</v>
      </c>
      <c r="X150" s="11"/>
      <c r="Y150" s="43"/>
    </row>
    <row r="151" spans="1:25" x14ac:dyDescent="0.2">
      <c r="A151" s="27">
        <v>4</v>
      </c>
      <c r="B151" s="33" t="s">
        <v>120</v>
      </c>
      <c r="C151" s="32">
        <v>5</v>
      </c>
      <c r="D151" s="32">
        <v>5</v>
      </c>
      <c r="E151" s="32">
        <v>6</v>
      </c>
      <c r="F151" s="32">
        <v>2</v>
      </c>
      <c r="G151" s="32">
        <v>3</v>
      </c>
      <c r="H151" s="32">
        <v>5</v>
      </c>
      <c r="I151" s="32">
        <v>6</v>
      </c>
      <c r="J151" s="32">
        <v>5</v>
      </c>
      <c r="K151" s="32">
        <v>6</v>
      </c>
      <c r="L151" s="39">
        <f>IF((COUNTBLANK(C151:K151)&gt;0),"",SUM(C151:K151))</f>
        <v>43</v>
      </c>
      <c r="M151" s="32">
        <v>4</v>
      </c>
      <c r="N151" s="32">
        <v>6</v>
      </c>
      <c r="O151" s="32">
        <v>5</v>
      </c>
      <c r="P151" s="8">
        <v>6</v>
      </c>
      <c r="Q151" s="8">
        <v>3</v>
      </c>
      <c r="R151" s="8">
        <v>5</v>
      </c>
      <c r="S151" s="8">
        <v>4</v>
      </c>
      <c r="T151" s="8">
        <v>5</v>
      </c>
      <c r="U151" s="8">
        <v>3</v>
      </c>
      <c r="V151" s="39">
        <f>IF((COUNTBLANK(M151:U151)&gt;0),"",SUM(M151:U151))</f>
        <v>41</v>
      </c>
      <c r="W151" s="30">
        <f>IF((COUNT(L151,V151)&gt;0),SUM(L151,V151),0)</f>
        <v>84</v>
      </c>
      <c r="X151" s="11"/>
      <c r="Y151" s="43"/>
    </row>
    <row r="152" spans="1:25" x14ac:dyDescent="0.2">
      <c r="A152" s="27">
        <v>5</v>
      </c>
      <c r="B152" s="33" t="s">
        <v>121</v>
      </c>
      <c r="C152" s="32">
        <v>5</v>
      </c>
      <c r="D152" s="32">
        <v>6</v>
      </c>
      <c r="E152" s="32">
        <v>5</v>
      </c>
      <c r="F152" s="32">
        <v>3</v>
      </c>
      <c r="G152" s="32">
        <v>4</v>
      </c>
      <c r="H152" s="32">
        <v>4</v>
      </c>
      <c r="I152" s="32">
        <v>6</v>
      </c>
      <c r="J152" s="32">
        <v>4</v>
      </c>
      <c r="K152" s="32">
        <v>4</v>
      </c>
      <c r="L152" s="39">
        <f>IF((COUNTBLANK(C152:K152)&gt;0),"",SUM(C152:K152))</f>
        <v>41</v>
      </c>
      <c r="M152" s="32">
        <v>5</v>
      </c>
      <c r="N152" s="32">
        <v>5</v>
      </c>
      <c r="O152" s="32">
        <v>7</v>
      </c>
      <c r="P152" s="8">
        <v>6</v>
      </c>
      <c r="Q152" s="8">
        <v>4</v>
      </c>
      <c r="R152" s="8">
        <v>5</v>
      </c>
      <c r="S152" s="8">
        <v>4</v>
      </c>
      <c r="T152" s="8">
        <v>6</v>
      </c>
      <c r="U152" s="8">
        <v>4</v>
      </c>
      <c r="V152" s="39">
        <f>IF((COUNTBLANK(M152:U152)&gt;0),"",SUM(M152:U152))</f>
        <v>46</v>
      </c>
      <c r="W152" s="30">
        <f>IF((COUNT(L152,V152)&gt;0),SUM(L152,V152),0)</f>
        <v>87</v>
      </c>
      <c r="X152" s="11"/>
      <c r="Y152" s="43"/>
    </row>
    <row r="153" spans="1:25" x14ac:dyDescent="0.2">
      <c r="A153" s="1"/>
      <c r="B153" s="46"/>
      <c r="C153" s="20"/>
      <c r="D153" s="20"/>
      <c r="E153" s="20"/>
      <c r="F153" s="20"/>
      <c r="G153" s="20"/>
      <c r="H153" s="20"/>
      <c r="I153" s="20"/>
      <c r="J153" s="20"/>
      <c r="K153" s="20"/>
      <c r="L153" s="29">
        <f>(SUM(L148:L152))-(MAX(L148:L152))</f>
        <v>164</v>
      </c>
      <c r="M153" s="20"/>
      <c r="N153" s="20"/>
      <c r="O153" s="20"/>
      <c r="P153" s="1"/>
      <c r="Q153" s="1"/>
      <c r="R153" s="1"/>
      <c r="S153" s="1"/>
      <c r="T153" s="1"/>
      <c r="U153" s="1"/>
      <c r="V153" s="14"/>
      <c r="W153" s="48">
        <f>IF((COUNT(W148:W152)=5),((SUM(W148:W152))-(MAX(W148:W152))),(IF((COUNT(W148:W152)=4),SUM(W148:W152),IF((COUNTBLANK(W148:W152)&gt;0),SUM(W148:W152),"DQ"))))</f>
        <v>334</v>
      </c>
      <c r="X153" s="11"/>
      <c r="Y153" s="43"/>
    </row>
    <row r="154" spans="1:25" x14ac:dyDescent="0.2">
      <c r="A154" s="10" t="s">
        <v>122</v>
      </c>
      <c r="B154" s="40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12"/>
      <c r="X154" s="43"/>
      <c r="Y154" s="43"/>
    </row>
    <row r="155" spans="1:25" x14ac:dyDescent="0.2">
      <c r="A155" s="5" t="s">
        <v>11</v>
      </c>
      <c r="B155" s="17"/>
      <c r="C155" s="31">
        <v>1</v>
      </c>
      <c r="D155" s="31">
        <v>2</v>
      </c>
      <c r="E155" s="31">
        <v>3</v>
      </c>
      <c r="F155" s="31">
        <v>4</v>
      </c>
      <c r="G155" s="31">
        <v>5</v>
      </c>
      <c r="H155" s="31">
        <v>6</v>
      </c>
      <c r="I155" s="31">
        <v>7</v>
      </c>
      <c r="J155" s="31">
        <v>8</v>
      </c>
      <c r="K155" s="31">
        <v>9</v>
      </c>
      <c r="L155" s="31" t="s">
        <v>12</v>
      </c>
      <c r="M155" s="31">
        <v>10</v>
      </c>
      <c r="N155" s="31">
        <v>11</v>
      </c>
      <c r="O155" s="31">
        <v>12</v>
      </c>
      <c r="P155" s="31">
        <v>13</v>
      </c>
      <c r="Q155" s="31">
        <v>14</v>
      </c>
      <c r="R155" s="31">
        <v>15</v>
      </c>
      <c r="S155" s="31">
        <v>16</v>
      </c>
      <c r="T155" s="31">
        <v>17</v>
      </c>
      <c r="U155" s="31">
        <v>18</v>
      </c>
      <c r="V155" s="45" t="s">
        <v>13</v>
      </c>
      <c r="W155" s="28" t="s">
        <v>14</v>
      </c>
      <c r="X155" s="11"/>
      <c r="Y155" s="43"/>
    </row>
    <row r="156" spans="1:25" x14ac:dyDescent="0.2">
      <c r="A156" s="27">
        <v>1</v>
      </c>
      <c r="B156" s="33" t="s">
        <v>123</v>
      </c>
      <c r="C156" s="32">
        <v>5</v>
      </c>
      <c r="D156" s="32">
        <v>4</v>
      </c>
      <c r="E156" s="32">
        <v>5</v>
      </c>
      <c r="F156" s="32">
        <v>4</v>
      </c>
      <c r="G156" s="32">
        <v>5</v>
      </c>
      <c r="H156" s="32">
        <v>2</v>
      </c>
      <c r="I156" s="32">
        <v>7</v>
      </c>
      <c r="J156" s="32">
        <v>4</v>
      </c>
      <c r="K156" s="32">
        <v>5</v>
      </c>
      <c r="L156" s="39">
        <f>IF((COUNTBLANK(C156:K156)&gt;0),"",SUM(C156:K156))</f>
        <v>41</v>
      </c>
      <c r="M156" s="32">
        <v>5</v>
      </c>
      <c r="N156" s="32">
        <v>5</v>
      </c>
      <c r="O156" s="32">
        <v>5</v>
      </c>
      <c r="P156" s="32">
        <v>7</v>
      </c>
      <c r="Q156" s="32">
        <v>4</v>
      </c>
      <c r="R156" s="32">
        <v>5</v>
      </c>
      <c r="S156" s="32">
        <v>3</v>
      </c>
      <c r="T156" s="32">
        <v>6</v>
      </c>
      <c r="U156" s="32">
        <v>4</v>
      </c>
      <c r="V156" s="39">
        <f>IF((COUNTBLANK(M156:U156)&gt;0),"",SUM(M156:U156))</f>
        <v>44</v>
      </c>
      <c r="W156" s="30">
        <f>IF((COUNT(L156,V156)&gt;0),SUM(L156,V156),0)</f>
        <v>85</v>
      </c>
      <c r="X156" s="11"/>
      <c r="Y156" s="43"/>
    </row>
    <row r="157" spans="1:25" x14ac:dyDescent="0.2">
      <c r="A157" s="27">
        <v>2</v>
      </c>
      <c r="B157" s="33" t="s">
        <v>124</v>
      </c>
      <c r="C157" s="32">
        <v>5</v>
      </c>
      <c r="D157" s="32">
        <v>4</v>
      </c>
      <c r="E157" s="32">
        <v>7</v>
      </c>
      <c r="F157" s="32">
        <v>5</v>
      </c>
      <c r="G157" s="32">
        <v>5</v>
      </c>
      <c r="H157" s="32">
        <v>5</v>
      </c>
      <c r="I157" s="32">
        <v>5</v>
      </c>
      <c r="J157" s="32">
        <v>4</v>
      </c>
      <c r="K157" s="32">
        <v>5</v>
      </c>
      <c r="L157" s="39">
        <f>IF((COUNTBLANK(C157:K157)&gt;0),"",SUM(C157:K157))</f>
        <v>45</v>
      </c>
      <c r="M157" s="32">
        <v>4</v>
      </c>
      <c r="N157" s="32">
        <v>4</v>
      </c>
      <c r="O157" s="32">
        <v>5</v>
      </c>
      <c r="P157" s="8">
        <v>5</v>
      </c>
      <c r="Q157" s="8">
        <v>4</v>
      </c>
      <c r="R157" s="8">
        <v>5</v>
      </c>
      <c r="S157" s="8">
        <v>3</v>
      </c>
      <c r="T157" s="8">
        <v>5</v>
      </c>
      <c r="U157" s="8">
        <v>5</v>
      </c>
      <c r="V157" s="39">
        <f>IF((COUNTBLANK(M157:U157)&gt;0),"",SUM(M157:U157))</f>
        <v>40</v>
      </c>
      <c r="W157" s="30">
        <f>IF((COUNT(L157,V157)&gt;0),SUM(L157,V157),0)</f>
        <v>85</v>
      </c>
      <c r="X157" s="11"/>
      <c r="Y157" s="43"/>
    </row>
    <row r="158" spans="1:25" x14ac:dyDescent="0.2">
      <c r="A158" s="27">
        <v>3</v>
      </c>
      <c r="B158" s="33" t="s">
        <v>125</v>
      </c>
      <c r="C158" s="32">
        <v>4</v>
      </c>
      <c r="D158" s="32">
        <v>4</v>
      </c>
      <c r="E158" s="32">
        <v>5</v>
      </c>
      <c r="F158" s="32">
        <v>4</v>
      </c>
      <c r="G158" s="32">
        <v>4</v>
      </c>
      <c r="H158" s="32">
        <v>4</v>
      </c>
      <c r="I158" s="32">
        <v>8</v>
      </c>
      <c r="J158" s="32">
        <v>5</v>
      </c>
      <c r="K158" s="32">
        <v>5</v>
      </c>
      <c r="L158" s="39">
        <f>IF((COUNTBLANK(C158:K158)&gt;0),"",SUM(C158:K158))</f>
        <v>43</v>
      </c>
      <c r="M158" s="32">
        <v>6</v>
      </c>
      <c r="N158" s="32">
        <v>6</v>
      </c>
      <c r="O158" s="32">
        <v>7</v>
      </c>
      <c r="P158" s="8">
        <v>6</v>
      </c>
      <c r="Q158" s="8">
        <v>8</v>
      </c>
      <c r="R158" s="8">
        <v>5</v>
      </c>
      <c r="S158" s="8">
        <v>5</v>
      </c>
      <c r="T158" s="8">
        <v>7</v>
      </c>
      <c r="U158" s="8">
        <v>5</v>
      </c>
      <c r="V158" s="39">
        <f>IF((COUNTBLANK(M158:U158)&gt;0),"",SUM(M158:U158))</f>
        <v>55</v>
      </c>
      <c r="W158" s="30">
        <f>IF((COUNT(L158,V158)&gt;0),SUM(L158,V158),0)</f>
        <v>98</v>
      </c>
      <c r="X158" s="11"/>
      <c r="Y158" s="43"/>
    </row>
    <row r="159" spans="1:25" x14ac:dyDescent="0.2">
      <c r="A159" s="27">
        <v>4</v>
      </c>
      <c r="B159" s="33" t="s">
        <v>126</v>
      </c>
      <c r="C159" s="32">
        <v>5</v>
      </c>
      <c r="D159" s="32">
        <v>7</v>
      </c>
      <c r="E159" s="32">
        <v>5</v>
      </c>
      <c r="F159" s="32">
        <v>4</v>
      </c>
      <c r="G159" s="32">
        <v>7</v>
      </c>
      <c r="H159" s="32">
        <v>5</v>
      </c>
      <c r="I159" s="32">
        <v>6</v>
      </c>
      <c r="J159" s="32">
        <v>5</v>
      </c>
      <c r="K159" s="32">
        <v>5</v>
      </c>
      <c r="L159" s="39">
        <f>IF((COUNTBLANK(C159:K159)&gt;0),"",SUM(C159:K159))</f>
        <v>49</v>
      </c>
      <c r="M159" s="32">
        <v>4</v>
      </c>
      <c r="N159" s="32">
        <v>4</v>
      </c>
      <c r="O159" s="32">
        <v>6</v>
      </c>
      <c r="P159" s="8">
        <v>6</v>
      </c>
      <c r="Q159" s="8">
        <v>4</v>
      </c>
      <c r="R159" s="8">
        <v>5</v>
      </c>
      <c r="S159" s="8">
        <v>5</v>
      </c>
      <c r="T159" s="8">
        <v>7</v>
      </c>
      <c r="U159" s="8">
        <v>7</v>
      </c>
      <c r="V159" s="39">
        <f>IF((COUNTBLANK(M159:U159)&gt;0),"",SUM(M159:U159))</f>
        <v>48</v>
      </c>
      <c r="W159" s="30">
        <f>IF((COUNT(L159,V159)&gt;0),SUM(L159,V159),0)</f>
        <v>97</v>
      </c>
      <c r="X159" s="11"/>
      <c r="Y159" s="43"/>
    </row>
    <row r="160" spans="1:25" x14ac:dyDescent="0.2">
      <c r="A160" s="27">
        <v>5</v>
      </c>
      <c r="B160" s="33" t="s">
        <v>127</v>
      </c>
      <c r="C160" s="32">
        <v>7</v>
      </c>
      <c r="D160" s="32">
        <v>9</v>
      </c>
      <c r="E160" s="32">
        <v>7</v>
      </c>
      <c r="F160" s="32">
        <v>5</v>
      </c>
      <c r="G160" s="32">
        <v>4</v>
      </c>
      <c r="H160" s="32">
        <v>5</v>
      </c>
      <c r="I160" s="32">
        <v>7</v>
      </c>
      <c r="J160" s="32">
        <v>6</v>
      </c>
      <c r="K160" s="32">
        <v>7</v>
      </c>
      <c r="L160" s="39">
        <f>IF((COUNTBLANK(C160:K160)&gt;0),"",SUM(C160:K160))</f>
        <v>57</v>
      </c>
      <c r="M160" s="32">
        <v>8</v>
      </c>
      <c r="N160" s="32">
        <v>5</v>
      </c>
      <c r="O160" s="32">
        <v>6</v>
      </c>
      <c r="P160" s="8">
        <v>9</v>
      </c>
      <c r="Q160" s="8">
        <v>4</v>
      </c>
      <c r="R160" s="8">
        <v>5</v>
      </c>
      <c r="S160" s="8">
        <v>5</v>
      </c>
      <c r="T160" s="8">
        <v>7</v>
      </c>
      <c r="U160" s="8">
        <v>7</v>
      </c>
      <c r="V160" s="39">
        <f>IF((COUNTBLANK(M160:U160)&gt;0),"",SUM(M160:U160))</f>
        <v>56</v>
      </c>
      <c r="W160" s="30">
        <f>IF((COUNT(L160,V160)&gt;0),SUM(L160,V160),0)</f>
        <v>113</v>
      </c>
      <c r="X160" s="11"/>
      <c r="Y160" s="43"/>
    </row>
    <row r="161" spans="1:25" x14ac:dyDescent="0.2">
      <c r="A161" s="1"/>
      <c r="B161" s="46"/>
      <c r="C161" s="20"/>
      <c r="D161" s="20"/>
      <c r="E161" s="20"/>
      <c r="F161" s="20"/>
      <c r="G161" s="20"/>
      <c r="H161" s="20"/>
      <c r="I161" s="20"/>
      <c r="J161" s="20"/>
      <c r="K161" s="20"/>
      <c r="L161" s="29">
        <f>(SUM(L156:L160))-(MAX(L156:L160))</f>
        <v>178</v>
      </c>
      <c r="M161" s="20"/>
      <c r="N161" s="20"/>
      <c r="O161" s="20"/>
      <c r="P161" s="1"/>
      <c r="Q161" s="1"/>
      <c r="R161" s="1"/>
      <c r="S161" s="1"/>
      <c r="T161" s="1"/>
      <c r="U161" s="1"/>
      <c r="V161" s="14"/>
      <c r="W161" s="48">
        <f>IF((COUNT(W156:W160)=5),((SUM(W156:W160))-(MAX(W156:W160))),(IF((COUNT(W156:W160)=4),SUM(W156:W160),IF((COUNTBLANK(W156:W160)&gt;0),SUM(W156:W160),"DQ"))))</f>
        <v>365</v>
      </c>
      <c r="X161" s="11"/>
      <c r="Y161" s="43"/>
    </row>
    <row r="162" spans="1:25" x14ac:dyDescent="0.2">
      <c r="A162" s="10" t="s">
        <v>128</v>
      </c>
      <c r="B162" s="40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12"/>
      <c r="X162" s="43"/>
      <c r="Y162" s="43"/>
    </row>
    <row r="163" spans="1:25" x14ac:dyDescent="0.2">
      <c r="A163" s="5" t="s">
        <v>11</v>
      </c>
      <c r="B163" s="17"/>
      <c r="C163" s="31">
        <v>1</v>
      </c>
      <c r="D163" s="31">
        <v>2</v>
      </c>
      <c r="E163" s="31">
        <v>3</v>
      </c>
      <c r="F163" s="31">
        <v>4</v>
      </c>
      <c r="G163" s="31">
        <v>5</v>
      </c>
      <c r="H163" s="31">
        <v>6</v>
      </c>
      <c r="I163" s="31">
        <v>7</v>
      </c>
      <c r="J163" s="31">
        <v>8</v>
      </c>
      <c r="K163" s="31">
        <v>9</v>
      </c>
      <c r="L163" s="31" t="s">
        <v>12</v>
      </c>
      <c r="M163" s="31">
        <v>10</v>
      </c>
      <c r="N163" s="31">
        <v>11</v>
      </c>
      <c r="O163" s="31">
        <v>12</v>
      </c>
      <c r="P163" s="31">
        <v>13</v>
      </c>
      <c r="Q163" s="31">
        <v>14</v>
      </c>
      <c r="R163" s="31">
        <v>15</v>
      </c>
      <c r="S163" s="31">
        <v>16</v>
      </c>
      <c r="T163" s="31">
        <v>17</v>
      </c>
      <c r="U163" s="31">
        <v>18</v>
      </c>
      <c r="V163" s="45" t="s">
        <v>13</v>
      </c>
      <c r="W163" s="28" t="s">
        <v>14</v>
      </c>
      <c r="X163" s="11"/>
      <c r="Y163" s="43"/>
    </row>
    <row r="164" spans="1:25" x14ac:dyDescent="0.2">
      <c r="A164" s="27">
        <v>1</v>
      </c>
      <c r="B164" s="33" t="s">
        <v>129</v>
      </c>
      <c r="C164" s="32">
        <v>5</v>
      </c>
      <c r="D164" s="32">
        <v>5</v>
      </c>
      <c r="E164" s="32">
        <v>5</v>
      </c>
      <c r="F164" s="32">
        <v>3</v>
      </c>
      <c r="G164" s="32">
        <v>5</v>
      </c>
      <c r="H164" s="32">
        <v>4</v>
      </c>
      <c r="I164" s="32">
        <v>6</v>
      </c>
      <c r="J164" s="32">
        <v>4</v>
      </c>
      <c r="K164" s="32">
        <v>5</v>
      </c>
      <c r="L164" s="39">
        <f>IF((COUNTBLANK(C164:K164)&gt;0),"",SUM(C164:K164))</f>
        <v>42</v>
      </c>
      <c r="M164" s="32">
        <v>4</v>
      </c>
      <c r="N164" s="32">
        <v>4</v>
      </c>
      <c r="O164" s="32">
        <v>4</v>
      </c>
      <c r="P164" s="32">
        <v>5</v>
      </c>
      <c r="Q164" s="32">
        <v>4</v>
      </c>
      <c r="R164" s="32">
        <v>4</v>
      </c>
      <c r="S164" s="32">
        <v>3</v>
      </c>
      <c r="T164" s="32">
        <v>6</v>
      </c>
      <c r="U164" s="32">
        <v>3</v>
      </c>
      <c r="V164" s="39">
        <f>IF((COUNTBLANK(M164:U164)&gt;0),"",SUM(M164:U164))</f>
        <v>37</v>
      </c>
      <c r="W164" s="30">
        <f>IF((COUNT(L164,V164)&gt;0),SUM(L164,V164),0)</f>
        <v>79</v>
      </c>
      <c r="X164" s="11"/>
      <c r="Y164" s="43"/>
    </row>
    <row r="165" spans="1:25" x14ac:dyDescent="0.2">
      <c r="A165" s="27">
        <v>2</v>
      </c>
      <c r="B165" s="33" t="s">
        <v>130</v>
      </c>
      <c r="C165" s="32">
        <v>6</v>
      </c>
      <c r="D165" s="32">
        <v>4</v>
      </c>
      <c r="E165" s="32">
        <v>6</v>
      </c>
      <c r="F165" s="32">
        <v>4</v>
      </c>
      <c r="G165" s="32">
        <v>4</v>
      </c>
      <c r="H165" s="32">
        <v>3</v>
      </c>
      <c r="I165" s="32">
        <v>6</v>
      </c>
      <c r="J165" s="32">
        <v>5</v>
      </c>
      <c r="K165" s="32">
        <v>5</v>
      </c>
      <c r="L165" s="39">
        <f>IF((COUNTBLANK(C165:K165)&gt;0),"",SUM(C165:K165))</f>
        <v>43</v>
      </c>
      <c r="M165" s="32">
        <v>5</v>
      </c>
      <c r="N165" s="32">
        <v>4</v>
      </c>
      <c r="O165" s="32">
        <v>6</v>
      </c>
      <c r="P165" s="8">
        <v>4</v>
      </c>
      <c r="Q165" s="8">
        <v>3</v>
      </c>
      <c r="R165" s="8">
        <v>3</v>
      </c>
      <c r="S165" s="8">
        <v>4</v>
      </c>
      <c r="T165" s="8">
        <v>6</v>
      </c>
      <c r="U165" s="8">
        <v>4</v>
      </c>
      <c r="V165" s="39">
        <f>IF((COUNTBLANK(M165:U165)&gt;0),"",SUM(M165:U165))</f>
        <v>39</v>
      </c>
      <c r="W165" s="30">
        <f>IF((COUNT(L165,V165)&gt;0),SUM(L165,V165),0)</f>
        <v>82</v>
      </c>
      <c r="X165" s="11"/>
      <c r="Y165" s="43"/>
    </row>
    <row r="166" spans="1:25" x14ac:dyDescent="0.2">
      <c r="A166" s="27">
        <v>3</v>
      </c>
      <c r="B166" s="33" t="s">
        <v>131</v>
      </c>
      <c r="C166" s="32">
        <v>5</v>
      </c>
      <c r="D166" s="32">
        <v>5</v>
      </c>
      <c r="E166" s="32">
        <v>5</v>
      </c>
      <c r="F166" s="32">
        <v>4</v>
      </c>
      <c r="G166" s="32">
        <v>5</v>
      </c>
      <c r="H166" s="32">
        <v>3</v>
      </c>
      <c r="I166" s="32">
        <v>6</v>
      </c>
      <c r="J166" s="32">
        <v>6</v>
      </c>
      <c r="K166" s="32">
        <v>6</v>
      </c>
      <c r="L166" s="39">
        <f>IF((COUNTBLANK(C166:K166)&gt;0),"",SUM(C166:K166))</f>
        <v>45</v>
      </c>
      <c r="M166" s="32">
        <v>5</v>
      </c>
      <c r="N166" s="32">
        <v>5</v>
      </c>
      <c r="O166" s="32">
        <v>6</v>
      </c>
      <c r="P166" s="8">
        <v>6</v>
      </c>
      <c r="Q166" s="8">
        <v>4</v>
      </c>
      <c r="R166" s="8">
        <v>4</v>
      </c>
      <c r="S166" s="8">
        <v>5</v>
      </c>
      <c r="T166" s="8">
        <v>5</v>
      </c>
      <c r="U166" s="8">
        <v>5</v>
      </c>
      <c r="V166" s="39">
        <f>IF((COUNTBLANK(M166:U166)&gt;0),"",SUM(M166:U166))</f>
        <v>45</v>
      </c>
      <c r="W166" s="30">
        <f>IF((COUNT(L166,V166)&gt;0),SUM(L166,V166),0)</f>
        <v>90</v>
      </c>
      <c r="X166" s="11"/>
      <c r="Y166" s="43"/>
    </row>
    <row r="167" spans="1:25" x14ac:dyDescent="0.2">
      <c r="A167" s="27">
        <v>4</v>
      </c>
      <c r="B167" s="33" t="s">
        <v>132</v>
      </c>
      <c r="C167" s="32">
        <v>5</v>
      </c>
      <c r="D167" s="32">
        <v>6</v>
      </c>
      <c r="E167" s="32">
        <v>5</v>
      </c>
      <c r="F167" s="32">
        <v>5</v>
      </c>
      <c r="G167" s="32">
        <v>8</v>
      </c>
      <c r="H167" s="32">
        <v>5</v>
      </c>
      <c r="I167" s="32">
        <v>9</v>
      </c>
      <c r="J167" s="32">
        <v>6</v>
      </c>
      <c r="K167" s="32">
        <v>6</v>
      </c>
      <c r="L167" s="39">
        <f>IF((COUNTBLANK(C167:K167)&gt;0),"",SUM(C167:K167))</f>
        <v>55</v>
      </c>
      <c r="M167" s="32">
        <v>5</v>
      </c>
      <c r="N167" s="32">
        <v>7</v>
      </c>
      <c r="O167" s="32">
        <v>6</v>
      </c>
      <c r="P167" s="8">
        <v>7</v>
      </c>
      <c r="Q167" s="8">
        <v>5</v>
      </c>
      <c r="R167" s="8">
        <v>7</v>
      </c>
      <c r="S167" s="8">
        <v>5</v>
      </c>
      <c r="T167" s="8">
        <v>7</v>
      </c>
      <c r="U167" s="8">
        <v>5</v>
      </c>
      <c r="V167" s="39">
        <f>IF((COUNTBLANK(M167:U167)&gt;0),"",SUM(M167:U167))</f>
        <v>54</v>
      </c>
      <c r="W167" s="30">
        <f>IF((COUNT(L167,V167)&gt;0),SUM(L167,V167),0)</f>
        <v>109</v>
      </c>
      <c r="X167" s="11"/>
      <c r="Y167" s="43"/>
    </row>
    <row r="168" spans="1:25" x14ac:dyDescent="0.2">
      <c r="A168" s="27">
        <v>5</v>
      </c>
      <c r="B168" s="33" t="s">
        <v>133</v>
      </c>
      <c r="C168" s="32">
        <v>9</v>
      </c>
      <c r="D168" s="32">
        <v>6</v>
      </c>
      <c r="E168" s="32">
        <v>5</v>
      </c>
      <c r="F168" s="32">
        <v>8</v>
      </c>
      <c r="G168" s="32">
        <v>9</v>
      </c>
      <c r="H168" s="32">
        <v>7</v>
      </c>
      <c r="I168" s="32">
        <v>7</v>
      </c>
      <c r="J168" s="32">
        <v>5</v>
      </c>
      <c r="K168" s="32">
        <v>7</v>
      </c>
      <c r="L168" s="39">
        <f>IF((COUNTBLANK(C168:K168)&gt;0),"",SUM(C168:K168))</f>
        <v>63</v>
      </c>
      <c r="M168" s="32">
        <v>8</v>
      </c>
      <c r="N168" s="32">
        <v>8</v>
      </c>
      <c r="O168" s="32">
        <v>6</v>
      </c>
      <c r="P168" s="8">
        <v>7</v>
      </c>
      <c r="Q168" s="8">
        <v>4</v>
      </c>
      <c r="R168" s="8">
        <v>6</v>
      </c>
      <c r="S168" s="8">
        <v>7</v>
      </c>
      <c r="T168" s="8">
        <v>9</v>
      </c>
      <c r="U168" s="8">
        <v>6</v>
      </c>
      <c r="V168" s="39">
        <f>IF((COUNTBLANK(M168:U168)&gt;0),"",SUM(M168:U168))</f>
        <v>61</v>
      </c>
      <c r="W168" s="30">
        <f>IF((COUNT(L168,V168)&gt;0),SUM(L168,V168),0)</f>
        <v>124</v>
      </c>
      <c r="X168" s="11"/>
      <c r="Y168" s="43"/>
    </row>
    <row r="169" spans="1:25" x14ac:dyDescent="0.2">
      <c r="A169" s="1"/>
      <c r="B169" s="46"/>
      <c r="C169" s="20"/>
      <c r="D169" s="20"/>
      <c r="E169" s="20"/>
      <c r="F169" s="20"/>
      <c r="G169" s="20"/>
      <c r="H169" s="20"/>
      <c r="I169" s="20"/>
      <c r="J169" s="20"/>
      <c r="K169" s="20"/>
      <c r="L169" s="29">
        <f>(SUM(L164:L168))-(MAX(L164:L168))</f>
        <v>185</v>
      </c>
      <c r="M169" s="20"/>
      <c r="N169" s="20"/>
      <c r="O169" s="20"/>
      <c r="P169" s="1"/>
      <c r="Q169" s="1"/>
      <c r="R169" s="1"/>
      <c r="S169" s="1"/>
      <c r="T169" s="1"/>
      <c r="U169" s="1"/>
      <c r="V169" s="14"/>
      <c r="W169" s="48">
        <f>IF((COUNT(W164:W168)=5),((SUM(W164:W168))-(MAX(W164:W168))),(IF((COUNT(W164:W168)=4),SUM(W164:W168),IF((COUNTBLANK(W164:W168)&gt;0),SUM(W164:W168),"DQ"))))</f>
        <v>360</v>
      </c>
      <c r="X169" s="11"/>
      <c r="Y169" s="43"/>
    </row>
    <row r="170" spans="1:25" x14ac:dyDescent="0.2">
      <c r="A170" s="10" t="s">
        <v>134</v>
      </c>
      <c r="B170" s="40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12"/>
      <c r="X170" s="43"/>
      <c r="Y170" s="43"/>
    </row>
    <row r="171" spans="1:25" x14ac:dyDescent="0.2">
      <c r="A171" s="5" t="s">
        <v>11</v>
      </c>
      <c r="B171" s="17"/>
      <c r="C171" s="31">
        <v>1</v>
      </c>
      <c r="D171" s="31">
        <v>2</v>
      </c>
      <c r="E171" s="31">
        <v>3</v>
      </c>
      <c r="F171" s="31">
        <v>4</v>
      </c>
      <c r="G171" s="31">
        <v>5</v>
      </c>
      <c r="H171" s="31">
        <v>6</v>
      </c>
      <c r="I171" s="31">
        <v>7</v>
      </c>
      <c r="J171" s="31">
        <v>8</v>
      </c>
      <c r="K171" s="31">
        <v>9</v>
      </c>
      <c r="L171" s="31" t="s">
        <v>12</v>
      </c>
      <c r="M171" s="31">
        <v>10</v>
      </c>
      <c r="N171" s="31">
        <v>11</v>
      </c>
      <c r="O171" s="31">
        <v>12</v>
      </c>
      <c r="P171" s="31">
        <v>13</v>
      </c>
      <c r="Q171" s="31">
        <v>14</v>
      </c>
      <c r="R171" s="31">
        <v>15</v>
      </c>
      <c r="S171" s="31">
        <v>16</v>
      </c>
      <c r="T171" s="31">
        <v>17</v>
      </c>
      <c r="U171" s="31">
        <v>18</v>
      </c>
      <c r="V171" s="45" t="s">
        <v>13</v>
      </c>
      <c r="W171" s="28" t="s">
        <v>14</v>
      </c>
      <c r="X171" s="11"/>
      <c r="Y171" s="43"/>
    </row>
    <row r="172" spans="1:25" x14ac:dyDescent="0.2">
      <c r="A172" s="27">
        <v>1</v>
      </c>
      <c r="B172" s="33" t="s">
        <v>135</v>
      </c>
      <c r="C172" s="32">
        <v>5</v>
      </c>
      <c r="D172" s="32">
        <v>4</v>
      </c>
      <c r="E172" s="32">
        <v>4</v>
      </c>
      <c r="F172" s="32">
        <v>3</v>
      </c>
      <c r="G172" s="32">
        <v>4</v>
      </c>
      <c r="H172" s="32">
        <v>4</v>
      </c>
      <c r="I172" s="32">
        <v>6</v>
      </c>
      <c r="J172" s="32">
        <v>4</v>
      </c>
      <c r="K172" s="32">
        <v>4</v>
      </c>
      <c r="L172" s="39">
        <f>IF((COUNTBLANK(C172:K172)&gt;0),"",SUM(C172:K172))</f>
        <v>38</v>
      </c>
      <c r="M172" s="32">
        <v>3</v>
      </c>
      <c r="N172" s="32">
        <v>4</v>
      </c>
      <c r="O172" s="32">
        <v>6</v>
      </c>
      <c r="P172" s="32">
        <v>6</v>
      </c>
      <c r="Q172" s="32">
        <v>3</v>
      </c>
      <c r="R172" s="32">
        <v>3</v>
      </c>
      <c r="S172" s="32">
        <v>4</v>
      </c>
      <c r="T172" s="32">
        <v>5</v>
      </c>
      <c r="U172" s="32">
        <v>4</v>
      </c>
      <c r="V172" s="39">
        <f>IF((COUNTBLANK(M172:U172)&gt;0),"",SUM(M172:U172))</f>
        <v>38</v>
      </c>
      <c r="W172" s="30">
        <f>IF((COUNT(L172,V172)&gt;0),SUM(L172,V172),0)</f>
        <v>76</v>
      </c>
      <c r="X172" s="11"/>
      <c r="Y172" s="43"/>
    </row>
    <row r="173" spans="1:25" x14ac:dyDescent="0.2">
      <c r="A173" s="27">
        <v>2</v>
      </c>
      <c r="B173" s="33" t="s">
        <v>136</v>
      </c>
      <c r="C173" s="32">
        <v>4</v>
      </c>
      <c r="D173" s="32">
        <v>5</v>
      </c>
      <c r="E173" s="32">
        <v>6</v>
      </c>
      <c r="F173" s="32">
        <v>3</v>
      </c>
      <c r="G173" s="32">
        <v>6</v>
      </c>
      <c r="H173" s="32">
        <v>3</v>
      </c>
      <c r="I173" s="32">
        <v>7</v>
      </c>
      <c r="J173" s="32">
        <v>6</v>
      </c>
      <c r="K173" s="32">
        <v>6</v>
      </c>
      <c r="L173" s="39">
        <f>IF((COUNTBLANK(C173:K173)&gt;0),"",SUM(C173:K173))</f>
        <v>46</v>
      </c>
      <c r="M173" s="32">
        <v>4</v>
      </c>
      <c r="N173" s="32">
        <v>4</v>
      </c>
      <c r="O173" s="32">
        <v>4</v>
      </c>
      <c r="P173" s="8">
        <v>5</v>
      </c>
      <c r="Q173" s="8">
        <v>3</v>
      </c>
      <c r="R173" s="8">
        <v>7</v>
      </c>
      <c r="S173" s="8">
        <v>4</v>
      </c>
      <c r="T173" s="8">
        <v>6</v>
      </c>
      <c r="U173" s="8">
        <v>4</v>
      </c>
      <c r="V173" s="39">
        <f>IF((COUNTBLANK(M173:U173)&gt;0),"",SUM(M173:U173))</f>
        <v>41</v>
      </c>
      <c r="W173" s="30">
        <f>IF((COUNT(L173,V173)&gt;0),SUM(L173,V173),0)</f>
        <v>87</v>
      </c>
      <c r="X173" s="11"/>
      <c r="Y173" s="43"/>
    </row>
    <row r="174" spans="1:25" x14ac:dyDescent="0.2">
      <c r="A174" s="27">
        <v>3</v>
      </c>
      <c r="B174" s="33" t="s">
        <v>137</v>
      </c>
      <c r="C174" s="32">
        <v>4</v>
      </c>
      <c r="D174" s="32">
        <v>5</v>
      </c>
      <c r="E174" s="32">
        <v>6</v>
      </c>
      <c r="F174" s="32">
        <v>5</v>
      </c>
      <c r="G174" s="32">
        <v>4</v>
      </c>
      <c r="H174" s="32">
        <v>2</v>
      </c>
      <c r="I174" s="32">
        <v>6</v>
      </c>
      <c r="J174" s="32">
        <v>5</v>
      </c>
      <c r="K174" s="32">
        <v>5</v>
      </c>
      <c r="L174" s="39">
        <f>IF((COUNTBLANK(C174:K174)&gt;0),"",SUM(C174:K174))</f>
        <v>42</v>
      </c>
      <c r="M174" s="32">
        <v>4</v>
      </c>
      <c r="N174" s="32">
        <v>4</v>
      </c>
      <c r="O174" s="32">
        <v>6</v>
      </c>
      <c r="P174" s="8">
        <v>6</v>
      </c>
      <c r="Q174" s="8">
        <v>6</v>
      </c>
      <c r="R174" s="8">
        <v>4</v>
      </c>
      <c r="S174" s="8">
        <v>4</v>
      </c>
      <c r="T174" s="8">
        <v>5</v>
      </c>
      <c r="U174" s="8">
        <v>3</v>
      </c>
      <c r="V174" s="39">
        <f>IF((COUNTBLANK(M174:U174)&gt;0),"",SUM(M174:U174))</f>
        <v>42</v>
      </c>
      <c r="W174" s="30">
        <f>IF((COUNT(L174,V174)&gt;0),SUM(L174,V174),0)</f>
        <v>84</v>
      </c>
      <c r="X174" s="11"/>
      <c r="Y174" s="43"/>
    </row>
    <row r="175" spans="1:25" x14ac:dyDescent="0.2">
      <c r="A175" s="27">
        <v>4</v>
      </c>
      <c r="B175" s="33" t="s">
        <v>138</v>
      </c>
      <c r="C175" s="32">
        <v>4</v>
      </c>
      <c r="D175" s="32">
        <v>5</v>
      </c>
      <c r="E175" s="32">
        <v>5</v>
      </c>
      <c r="F175" s="32">
        <v>5</v>
      </c>
      <c r="G175" s="32">
        <v>5</v>
      </c>
      <c r="H175" s="32">
        <v>3</v>
      </c>
      <c r="I175" s="32">
        <v>7</v>
      </c>
      <c r="J175" s="32">
        <v>5</v>
      </c>
      <c r="K175" s="32">
        <v>5</v>
      </c>
      <c r="L175" s="39">
        <f>IF((COUNTBLANK(C175:K175)&gt;0),"",SUM(C175:K175))</f>
        <v>44</v>
      </c>
      <c r="M175" s="32">
        <v>4</v>
      </c>
      <c r="N175" s="32">
        <v>4</v>
      </c>
      <c r="O175" s="32">
        <v>4</v>
      </c>
      <c r="P175" s="8">
        <v>6</v>
      </c>
      <c r="Q175" s="8">
        <v>3</v>
      </c>
      <c r="R175" s="8">
        <v>4</v>
      </c>
      <c r="S175" s="8">
        <v>3</v>
      </c>
      <c r="T175" s="8">
        <v>5</v>
      </c>
      <c r="U175" s="8">
        <v>4</v>
      </c>
      <c r="V175" s="39">
        <f>IF((COUNTBLANK(M175:U175)&gt;0),"",SUM(M175:U175))</f>
        <v>37</v>
      </c>
      <c r="W175" s="30">
        <f>IF((COUNT(L175,V175)&gt;0),SUM(L175,V175),0)</f>
        <v>81</v>
      </c>
      <c r="X175" s="11"/>
      <c r="Y175" s="43"/>
    </row>
    <row r="176" spans="1:25" x14ac:dyDescent="0.2">
      <c r="A176" s="27">
        <v>5</v>
      </c>
      <c r="B176" s="33" t="s">
        <v>139</v>
      </c>
      <c r="C176" s="32">
        <v>5</v>
      </c>
      <c r="D176" s="32">
        <v>5</v>
      </c>
      <c r="E176" s="32">
        <v>6</v>
      </c>
      <c r="F176" s="32">
        <v>3</v>
      </c>
      <c r="G176" s="32">
        <v>4</v>
      </c>
      <c r="H176" s="32">
        <v>3</v>
      </c>
      <c r="I176" s="32">
        <v>5</v>
      </c>
      <c r="J176" s="32">
        <v>4</v>
      </c>
      <c r="K176" s="32">
        <v>4</v>
      </c>
      <c r="L176" s="39">
        <f>IF((COUNTBLANK(C176:K176)&gt;0),"",SUM(C176:K176))</f>
        <v>39</v>
      </c>
      <c r="M176" s="32">
        <v>4</v>
      </c>
      <c r="N176" s="32">
        <v>5</v>
      </c>
      <c r="O176" s="32">
        <v>4</v>
      </c>
      <c r="P176" s="8">
        <v>5</v>
      </c>
      <c r="Q176" s="8">
        <v>4</v>
      </c>
      <c r="R176" s="8">
        <v>5</v>
      </c>
      <c r="S176" s="8">
        <v>5</v>
      </c>
      <c r="T176" s="8">
        <v>5</v>
      </c>
      <c r="U176" s="8">
        <v>5</v>
      </c>
      <c r="V176" s="39">
        <f>IF((COUNTBLANK(M176:U176)&gt;0),"",SUM(M176:U176))</f>
        <v>42</v>
      </c>
      <c r="W176" s="30">
        <f>IF((COUNT(L176,V176)&gt;0),SUM(L176,V176),0)</f>
        <v>81</v>
      </c>
      <c r="X176" s="11"/>
      <c r="Y176" s="43"/>
    </row>
    <row r="177" spans="1:25" x14ac:dyDescent="0.2">
      <c r="A177" s="1"/>
      <c r="B177" s="46"/>
      <c r="C177" s="20"/>
      <c r="D177" s="20"/>
      <c r="E177" s="20"/>
      <c r="F177" s="20"/>
      <c r="G177" s="20"/>
      <c r="H177" s="20"/>
      <c r="I177" s="20"/>
      <c r="J177" s="20"/>
      <c r="K177" s="20"/>
      <c r="L177" s="29">
        <f>(SUM(L172:L176))-(MAX(L172:L176))</f>
        <v>163</v>
      </c>
      <c r="M177" s="20"/>
      <c r="N177" s="20"/>
      <c r="O177" s="20"/>
      <c r="P177" s="1"/>
      <c r="Q177" s="1"/>
      <c r="R177" s="1"/>
      <c r="S177" s="1"/>
      <c r="T177" s="1"/>
      <c r="U177" s="1"/>
      <c r="V177" s="14"/>
      <c r="W177" s="48">
        <f>IF((COUNT(W172:W176)=5),((SUM(W172:W176))-(MAX(W172:W176))),(IF((COUNT(W172:W176)=4),SUM(W172:W176),IF((COUNTBLANK(W172:W176)&gt;0),SUM(W172:W176),"DQ"))))</f>
        <v>322</v>
      </c>
      <c r="X177" s="11"/>
      <c r="Y177" s="43"/>
    </row>
    <row r="178" spans="1:25" x14ac:dyDescent="0.2">
      <c r="A178" s="10" t="s">
        <v>140</v>
      </c>
      <c r="B178" s="40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12"/>
      <c r="X178" s="43"/>
      <c r="Y178" s="43"/>
    </row>
    <row r="179" spans="1:25" x14ac:dyDescent="0.2">
      <c r="A179" s="5" t="s">
        <v>11</v>
      </c>
      <c r="B179" s="17"/>
      <c r="C179" s="31">
        <v>1</v>
      </c>
      <c r="D179" s="31">
        <v>2</v>
      </c>
      <c r="E179" s="31">
        <v>3</v>
      </c>
      <c r="F179" s="31">
        <v>4</v>
      </c>
      <c r="G179" s="31">
        <v>5</v>
      </c>
      <c r="H179" s="31">
        <v>6</v>
      </c>
      <c r="I179" s="31">
        <v>7</v>
      </c>
      <c r="J179" s="31">
        <v>8</v>
      </c>
      <c r="K179" s="31">
        <v>9</v>
      </c>
      <c r="L179" s="31" t="s">
        <v>12</v>
      </c>
      <c r="M179" s="31">
        <v>10</v>
      </c>
      <c r="N179" s="31">
        <v>11</v>
      </c>
      <c r="O179" s="31">
        <v>12</v>
      </c>
      <c r="P179" s="31">
        <v>13</v>
      </c>
      <c r="Q179" s="31">
        <v>14</v>
      </c>
      <c r="R179" s="31">
        <v>15</v>
      </c>
      <c r="S179" s="31">
        <v>16</v>
      </c>
      <c r="T179" s="31">
        <v>17</v>
      </c>
      <c r="U179" s="31">
        <v>18</v>
      </c>
      <c r="V179" s="45" t="s">
        <v>13</v>
      </c>
      <c r="W179" s="28" t="s">
        <v>14</v>
      </c>
      <c r="X179" s="11"/>
      <c r="Y179" s="43"/>
    </row>
    <row r="180" spans="1:25" x14ac:dyDescent="0.2">
      <c r="A180" s="27">
        <v>1</v>
      </c>
      <c r="B180" s="33" t="s">
        <v>141</v>
      </c>
      <c r="C180" s="32">
        <v>6</v>
      </c>
      <c r="D180" s="32">
        <v>4</v>
      </c>
      <c r="E180" s="32">
        <v>5</v>
      </c>
      <c r="F180" s="32">
        <v>4</v>
      </c>
      <c r="G180" s="32">
        <v>4</v>
      </c>
      <c r="H180" s="32">
        <v>4</v>
      </c>
      <c r="I180" s="32">
        <v>4</v>
      </c>
      <c r="J180" s="32">
        <v>7</v>
      </c>
      <c r="K180" s="32">
        <v>6</v>
      </c>
      <c r="L180" s="39">
        <f>IF((COUNTBLANK(C180:K180)&gt;0),"",SUM(C180:K180))</f>
        <v>44</v>
      </c>
      <c r="M180" s="32">
        <v>5</v>
      </c>
      <c r="N180" s="32">
        <v>4</v>
      </c>
      <c r="O180" s="32">
        <v>6</v>
      </c>
      <c r="P180" s="32">
        <v>5</v>
      </c>
      <c r="Q180" s="32">
        <v>2</v>
      </c>
      <c r="R180" s="32">
        <v>5</v>
      </c>
      <c r="S180" s="32">
        <v>3</v>
      </c>
      <c r="T180" s="32">
        <v>5</v>
      </c>
      <c r="U180" s="32">
        <v>6</v>
      </c>
      <c r="V180" s="39">
        <f>IF((COUNTBLANK(M180:U180)&gt;0),"",SUM(M180:U180))</f>
        <v>41</v>
      </c>
      <c r="W180" s="30">
        <f>IF((COUNT(L180,V180)&gt;0),SUM(L180,V180),0)</f>
        <v>85</v>
      </c>
      <c r="X180" s="11"/>
      <c r="Y180" s="43"/>
    </row>
    <row r="181" spans="1:25" x14ac:dyDescent="0.2">
      <c r="A181" s="27">
        <v>2</v>
      </c>
      <c r="B181" s="33" t="s">
        <v>142</v>
      </c>
      <c r="C181" s="32">
        <v>5</v>
      </c>
      <c r="D181" s="32">
        <v>5</v>
      </c>
      <c r="E181" s="32">
        <v>7</v>
      </c>
      <c r="F181" s="32">
        <v>3</v>
      </c>
      <c r="G181" s="32">
        <v>4</v>
      </c>
      <c r="H181" s="32">
        <v>4</v>
      </c>
      <c r="I181" s="32">
        <v>5</v>
      </c>
      <c r="J181" s="32">
        <v>4</v>
      </c>
      <c r="K181" s="32">
        <v>4</v>
      </c>
      <c r="L181" s="39">
        <f>IF((COUNTBLANK(C181:K181)&gt;0),"",SUM(C181:K181))</f>
        <v>41</v>
      </c>
      <c r="M181" s="32">
        <v>4</v>
      </c>
      <c r="N181" s="32">
        <v>4</v>
      </c>
      <c r="O181" s="32">
        <v>5</v>
      </c>
      <c r="P181" s="8">
        <v>5</v>
      </c>
      <c r="Q181" s="8">
        <v>4</v>
      </c>
      <c r="R181" s="8">
        <v>4</v>
      </c>
      <c r="S181" s="8">
        <v>4</v>
      </c>
      <c r="T181" s="8">
        <v>6</v>
      </c>
      <c r="U181" s="8">
        <v>4</v>
      </c>
      <c r="V181" s="39">
        <f>IF((COUNTBLANK(M181:U181)&gt;0),"",SUM(M181:U181))</f>
        <v>40</v>
      </c>
      <c r="W181" s="30">
        <f>IF((COUNT(L181,V181)&gt;0),SUM(L181,V181),0)</f>
        <v>81</v>
      </c>
      <c r="X181" s="11"/>
      <c r="Y181" s="43"/>
    </row>
    <row r="182" spans="1:25" x14ac:dyDescent="0.2">
      <c r="A182" s="27">
        <v>3</v>
      </c>
      <c r="B182" s="33" t="s">
        <v>143</v>
      </c>
      <c r="C182" s="32">
        <v>5</v>
      </c>
      <c r="D182" s="32">
        <v>4</v>
      </c>
      <c r="E182" s="32">
        <v>4</v>
      </c>
      <c r="F182" s="32">
        <v>4</v>
      </c>
      <c r="G182" s="32">
        <v>5</v>
      </c>
      <c r="H182" s="32">
        <v>4</v>
      </c>
      <c r="I182" s="32">
        <v>5</v>
      </c>
      <c r="J182" s="32">
        <v>4</v>
      </c>
      <c r="K182" s="32">
        <v>6</v>
      </c>
      <c r="L182" s="39">
        <f>IF((COUNTBLANK(C182:K182)&gt;0),"",SUM(C182:K182))</f>
        <v>41</v>
      </c>
      <c r="M182" s="32">
        <v>4</v>
      </c>
      <c r="N182" s="32">
        <v>4</v>
      </c>
      <c r="O182" s="32">
        <v>5</v>
      </c>
      <c r="P182" s="8">
        <v>5</v>
      </c>
      <c r="Q182" s="8">
        <v>4</v>
      </c>
      <c r="R182" s="8">
        <v>5</v>
      </c>
      <c r="S182" s="8">
        <v>3</v>
      </c>
      <c r="T182" s="8">
        <v>5</v>
      </c>
      <c r="U182" s="8">
        <v>4</v>
      </c>
      <c r="V182" s="39">
        <f>IF((COUNTBLANK(M182:U182)&gt;0),"",SUM(M182:U182))</f>
        <v>39</v>
      </c>
      <c r="W182" s="30">
        <f>IF((COUNT(L182,V182)&gt;0),SUM(L182,V182),0)</f>
        <v>80</v>
      </c>
      <c r="X182" s="11"/>
      <c r="Y182" s="43"/>
    </row>
    <row r="183" spans="1:25" x14ac:dyDescent="0.2">
      <c r="A183" s="27">
        <v>4</v>
      </c>
      <c r="B183" s="33" t="s">
        <v>144</v>
      </c>
      <c r="C183" s="32">
        <v>6</v>
      </c>
      <c r="D183" s="32">
        <v>4</v>
      </c>
      <c r="E183" s="32">
        <v>5</v>
      </c>
      <c r="F183" s="32">
        <v>3</v>
      </c>
      <c r="G183" s="32">
        <v>5</v>
      </c>
      <c r="H183" s="32">
        <v>4</v>
      </c>
      <c r="I183" s="32">
        <v>7</v>
      </c>
      <c r="J183" s="32">
        <v>6</v>
      </c>
      <c r="K183" s="32">
        <v>5</v>
      </c>
      <c r="L183" s="39">
        <f>IF((COUNTBLANK(C183:K183)&gt;0),"",SUM(C183:K183))</f>
        <v>45</v>
      </c>
      <c r="M183" s="32">
        <v>4</v>
      </c>
      <c r="N183" s="32">
        <v>5</v>
      </c>
      <c r="O183" s="32">
        <v>5</v>
      </c>
      <c r="P183" s="8">
        <v>6</v>
      </c>
      <c r="Q183" s="8">
        <v>4</v>
      </c>
      <c r="R183" s="8">
        <v>5</v>
      </c>
      <c r="S183" s="8">
        <v>3</v>
      </c>
      <c r="T183" s="8">
        <v>6</v>
      </c>
      <c r="U183" s="8">
        <v>5</v>
      </c>
      <c r="V183" s="39">
        <f>IF((COUNTBLANK(M183:U183)&gt;0),"",SUM(M183:U183))</f>
        <v>43</v>
      </c>
      <c r="W183" s="30">
        <f>IF((COUNT(L183,V183)&gt;0),SUM(L183,V183),0)</f>
        <v>88</v>
      </c>
      <c r="X183" s="11"/>
      <c r="Y183" s="43"/>
    </row>
    <row r="184" spans="1:25" x14ac:dyDescent="0.2">
      <c r="A184" s="27">
        <v>5</v>
      </c>
      <c r="B184" s="33" t="s">
        <v>145</v>
      </c>
      <c r="C184" s="32">
        <v>5</v>
      </c>
      <c r="D184" s="32">
        <v>3</v>
      </c>
      <c r="E184" s="32">
        <v>5</v>
      </c>
      <c r="F184" s="32">
        <v>4</v>
      </c>
      <c r="G184" s="32">
        <v>4</v>
      </c>
      <c r="H184" s="32">
        <v>4</v>
      </c>
      <c r="I184" s="32">
        <v>6</v>
      </c>
      <c r="J184" s="32">
        <v>6</v>
      </c>
      <c r="K184" s="32">
        <v>5</v>
      </c>
      <c r="L184" s="39">
        <f>IF((COUNTBLANK(C184:K184)&gt;0),"",SUM(C184:K184))</f>
        <v>42</v>
      </c>
      <c r="M184" s="32">
        <v>4</v>
      </c>
      <c r="N184" s="32">
        <v>5</v>
      </c>
      <c r="O184" s="32">
        <v>5</v>
      </c>
      <c r="P184" s="8">
        <v>6</v>
      </c>
      <c r="Q184" s="8">
        <v>5</v>
      </c>
      <c r="R184" s="8">
        <v>5</v>
      </c>
      <c r="S184" s="8">
        <v>4</v>
      </c>
      <c r="T184" s="8">
        <v>6</v>
      </c>
      <c r="U184" s="8">
        <v>6</v>
      </c>
      <c r="V184" s="39">
        <f>IF((COUNTBLANK(M184:U184)&gt;0),"",SUM(M184:U184))</f>
        <v>46</v>
      </c>
      <c r="W184" s="30">
        <f>IF((COUNT(L184,V184)&gt;0),SUM(L184,V184),0)</f>
        <v>88</v>
      </c>
      <c r="X184" s="11"/>
      <c r="Y184" s="43"/>
    </row>
    <row r="185" spans="1:25" x14ac:dyDescent="0.2">
      <c r="A185" s="1"/>
      <c r="B185" s="46"/>
      <c r="C185" s="20"/>
      <c r="D185" s="20"/>
      <c r="E185" s="20"/>
      <c r="F185" s="20"/>
      <c r="G185" s="20"/>
      <c r="H185" s="20"/>
      <c r="I185" s="20"/>
      <c r="J185" s="20"/>
      <c r="K185" s="20"/>
      <c r="L185" s="29">
        <f>(SUM(L180:L184))-(MAX(L180:L184))</f>
        <v>168</v>
      </c>
      <c r="M185" s="20"/>
      <c r="N185" s="20"/>
      <c r="O185" s="20"/>
      <c r="P185" s="1"/>
      <c r="Q185" s="1"/>
      <c r="R185" s="1"/>
      <c r="S185" s="1"/>
      <c r="T185" s="1"/>
      <c r="U185" s="1"/>
      <c r="V185" s="14"/>
      <c r="W185" s="48">
        <f>IF((COUNT(W180:W184)=5),((SUM(W180:W184))-(MAX(W180:W184))),(IF((COUNT(W180:W184)=4),SUM(W180:W184),IF((COUNTBLANK(W180:W184)&gt;0),SUM(W180:W184),"DQ"))))</f>
        <v>334</v>
      </c>
      <c r="X185" s="11"/>
      <c r="Y185" s="43"/>
    </row>
    <row r="186" spans="1:25" x14ac:dyDescent="0.2">
      <c r="A186" s="10" t="s">
        <v>146</v>
      </c>
      <c r="B186" s="40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12"/>
      <c r="X186" s="43"/>
      <c r="Y186" s="43"/>
    </row>
    <row r="187" spans="1:25" x14ac:dyDescent="0.2">
      <c r="A187" s="5" t="s">
        <v>11</v>
      </c>
      <c r="B187" s="17"/>
      <c r="C187" s="31">
        <v>1</v>
      </c>
      <c r="D187" s="31">
        <v>2</v>
      </c>
      <c r="E187" s="31">
        <v>3</v>
      </c>
      <c r="F187" s="31">
        <v>4</v>
      </c>
      <c r="G187" s="31">
        <v>5</v>
      </c>
      <c r="H187" s="31">
        <v>6</v>
      </c>
      <c r="I187" s="31">
        <v>7</v>
      </c>
      <c r="J187" s="31">
        <v>8</v>
      </c>
      <c r="K187" s="31">
        <v>9</v>
      </c>
      <c r="L187" s="31" t="s">
        <v>12</v>
      </c>
      <c r="M187" s="31">
        <v>10</v>
      </c>
      <c r="N187" s="31">
        <v>11</v>
      </c>
      <c r="O187" s="31">
        <v>12</v>
      </c>
      <c r="P187" s="31">
        <v>13</v>
      </c>
      <c r="Q187" s="31">
        <v>14</v>
      </c>
      <c r="R187" s="31">
        <v>15</v>
      </c>
      <c r="S187" s="31">
        <v>16</v>
      </c>
      <c r="T187" s="31">
        <v>17</v>
      </c>
      <c r="U187" s="31">
        <v>18</v>
      </c>
      <c r="V187" s="45" t="s">
        <v>13</v>
      </c>
      <c r="W187" s="28" t="s">
        <v>14</v>
      </c>
      <c r="X187" s="11"/>
      <c r="Y187" s="43"/>
    </row>
    <row r="188" spans="1:25" x14ac:dyDescent="0.2">
      <c r="A188" s="27">
        <v>1</v>
      </c>
      <c r="B188" s="33" t="s">
        <v>147</v>
      </c>
      <c r="C188" s="32">
        <v>4</v>
      </c>
      <c r="D188" s="32">
        <v>5</v>
      </c>
      <c r="E188" s="32">
        <v>5</v>
      </c>
      <c r="F188" s="32">
        <v>3</v>
      </c>
      <c r="G188" s="32">
        <v>4</v>
      </c>
      <c r="H188" s="32">
        <v>4</v>
      </c>
      <c r="I188" s="32">
        <v>6</v>
      </c>
      <c r="J188" s="32">
        <v>4</v>
      </c>
      <c r="K188" s="32">
        <v>5</v>
      </c>
      <c r="L188" s="39">
        <f>IF((COUNTBLANK(C188:K188)&gt;0),"",SUM(C188:K188))</f>
        <v>40</v>
      </c>
      <c r="M188" s="32">
        <v>4</v>
      </c>
      <c r="N188" s="32">
        <v>5</v>
      </c>
      <c r="O188" s="32">
        <v>4</v>
      </c>
      <c r="P188" s="32">
        <v>6</v>
      </c>
      <c r="Q188" s="32">
        <v>4</v>
      </c>
      <c r="R188" s="32">
        <v>5</v>
      </c>
      <c r="S188" s="32">
        <v>4</v>
      </c>
      <c r="T188" s="32">
        <v>5</v>
      </c>
      <c r="U188" s="32">
        <v>4</v>
      </c>
      <c r="V188" s="39">
        <f>IF((COUNTBLANK(M188:U188)&gt;0),"",SUM(M188:U188))</f>
        <v>41</v>
      </c>
      <c r="W188" s="30">
        <f>IF((COUNT(L188,V188)&gt;0),SUM(L188,V188),0)</f>
        <v>81</v>
      </c>
      <c r="X188" s="11"/>
      <c r="Y188" s="43"/>
    </row>
    <row r="189" spans="1:25" x14ac:dyDescent="0.2">
      <c r="A189" s="27">
        <v>2</v>
      </c>
      <c r="B189" s="33" t="s">
        <v>148</v>
      </c>
      <c r="C189" s="32">
        <v>4</v>
      </c>
      <c r="D189" s="32">
        <v>5</v>
      </c>
      <c r="E189" s="32">
        <v>5</v>
      </c>
      <c r="F189" s="32">
        <v>4</v>
      </c>
      <c r="G189" s="32">
        <v>4</v>
      </c>
      <c r="H189" s="32">
        <v>5</v>
      </c>
      <c r="I189" s="32">
        <v>5</v>
      </c>
      <c r="J189" s="32">
        <v>4</v>
      </c>
      <c r="K189" s="32">
        <v>4</v>
      </c>
      <c r="L189" s="39">
        <f>IF((COUNTBLANK(C189:K189)&gt;0),"",SUM(C189:K189))</f>
        <v>40</v>
      </c>
      <c r="M189" s="32">
        <v>5</v>
      </c>
      <c r="N189" s="32">
        <v>4</v>
      </c>
      <c r="O189" s="32">
        <v>5</v>
      </c>
      <c r="P189" s="8">
        <v>6</v>
      </c>
      <c r="Q189" s="8">
        <v>5</v>
      </c>
      <c r="R189" s="8">
        <v>5</v>
      </c>
      <c r="S189" s="8">
        <v>4</v>
      </c>
      <c r="T189" s="8">
        <v>6</v>
      </c>
      <c r="U189" s="8">
        <v>5</v>
      </c>
      <c r="V189" s="39">
        <f>IF((COUNTBLANK(M189:U189)&gt;0),"",SUM(M189:U189))</f>
        <v>45</v>
      </c>
      <c r="W189" s="30">
        <f>IF((COUNT(L189,V189)&gt;0),SUM(L189,V189),0)</f>
        <v>85</v>
      </c>
      <c r="X189" s="11"/>
      <c r="Y189" s="43"/>
    </row>
    <row r="190" spans="1:25" x14ac:dyDescent="0.2">
      <c r="A190" s="27">
        <v>3</v>
      </c>
      <c r="B190" s="33" t="s">
        <v>149</v>
      </c>
      <c r="C190" s="32">
        <v>5</v>
      </c>
      <c r="D190" s="32">
        <v>6</v>
      </c>
      <c r="E190" s="32">
        <v>6</v>
      </c>
      <c r="F190" s="32">
        <v>4</v>
      </c>
      <c r="G190" s="32">
        <v>4</v>
      </c>
      <c r="H190" s="32">
        <v>4</v>
      </c>
      <c r="I190" s="32">
        <v>8</v>
      </c>
      <c r="J190" s="32">
        <v>6</v>
      </c>
      <c r="K190" s="32">
        <v>4</v>
      </c>
      <c r="L190" s="39">
        <f>IF((COUNTBLANK(C190:K190)&gt;0),"",SUM(C190:K190))</f>
        <v>47</v>
      </c>
      <c r="M190" s="32">
        <v>6</v>
      </c>
      <c r="N190" s="32">
        <v>5</v>
      </c>
      <c r="O190" s="32">
        <v>6</v>
      </c>
      <c r="P190" s="8">
        <v>5</v>
      </c>
      <c r="Q190" s="8">
        <v>5</v>
      </c>
      <c r="R190" s="8">
        <v>4</v>
      </c>
      <c r="S190" s="8">
        <v>4</v>
      </c>
      <c r="T190" s="8">
        <v>6</v>
      </c>
      <c r="U190" s="8">
        <v>7</v>
      </c>
      <c r="V190" s="39">
        <f>IF((COUNTBLANK(M190:U190)&gt;0),"",SUM(M190:U190))</f>
        <v>48</v>
      </c>
      <c r="W190" s="30">
        <f>IF((COUNT(L190,V190)&gt;0),SUM(L190,V190),0)</f>
        <v>95</v>
      </c>
      <c r="X190" s="11"/>
      <c r="Y190" s="43"/>
    </row>
    <row r="191" spans="1:25" x14ac:dyDescent="0.2">
      <c r="A191" s="27">
        <v>4</v>
      </c>
      <c r="B191" s="33" t="s">
        <v>150</v>
      </c>
      <c r="C191" s="32">
        <v>4</v>
      </c>
      <c r="D191" s="32">
        <v>5</v>
      </c>
      <c r="E191" s="32">
        <v>5</v>
      </c>
      <c r="F191" s="32">
        <v>4</v>
      </c>
      <c r="G191" s="32">
        <v>4</v>
      </c>
      <c r="H191" s="32">
        <v>5</v>
      </c>
      <c r="I191" s="32">
        <v>7</v>
      </c>
      <c r="J191" s="32">
        <v>4</v>
      </c>
      <c r="K191" s="32">
        <v>4</v>
      </c>
      <c r="L191" s="39">
        <f>IF((COUNTBLANK(C191:K191)&gt;0),"",SUM(C191:K191))</f>
        <v>42</v>
      </c>
      <c r="M191" s="32">
        <v>5</v>
      </c>
      <c r="N191" s="32">
        <v>5</v>
      </c>
      <c r="O191" s="32">
        <v>5</v>
      </c>
      <c r="P191" s="8">
        <v>5</v>
      </c>
      <c r="Q191" s="8">
        <v>4</v>
      </c>
      <c r="R191" s="8">
        <v>4</v>
      </c>
      <c r="S191" s="8">
        <v>4</v>
      </c>
      <c r="T191" s="8">
        <v>5</v>
      </c>
      <c r="U191" s="8">
        <v>5</v>
      </c>
      <c r="V191" s="39">
        <f>IF((COUNTBLANK(M191:U191)&gt;0),"",SUM(M191:U191))</f>
        <v>42</v>
      </c>
      <c r="W191" s="30">
        <f>IF((COUNT(L191,V191)&gt;0),SUM(L191,V191),0)</f>
        <v>84</v>
      </c>
      <c r="X191" s="11"/>
      <c r="Y191" s="43"/>
    </row>
    <row r="192" spans="1:25" x14ac:dyDescent="0.2">
      <c r="A192" s="27">
        <v>5</v>
      </c>
      <c r="B192" s="33" t="s">
        <v>151</v>
      </c>
      <c r="C192" s="32">
        <v>7</v>
      </c>
      <c r="D192" s="32">
        <v>5</v>
      </c>
      <c r="E192" s="32">
        <v>6</v>
      </c>
      <c r="F192" s="32">
        <v>4</v>
      </c>
      <c r="G192" s="32">
        <v>5</v>
      </c>
      <c r="H192" s="32">
        <v>3</v>
      </c>
      <c r="I192" s="32">
        <v>7</v>
      </c>
      <c r="J192" s="32">
        <v>5</v>
      </c>
      <c r="K192" s="32">
        <v>5</v>
      </c>
      <c r="L192" s="39">
        <f>IF((COUNTBLANK(C192:K192)&gt;0),"",SUM(C192:K192))</f>
        <v>47</v>
      </c>
      <c r="M192" s="32">
        <v>4</v>
      </c>
      <c r="N192" s="32">
        <v>6</v>
      </c>
      <c r="O192" s="32">
        <v>5</v>
      </c>
      <c r="P192" s="8">
        <v>6</v>
      </c>
      <c r="Q192" s="8">
        <v>4</v>
      </c>
      <c r="R192" s="8">
        <v>5</v>
      </c>
      <c r="S192" s="8">
        <v>4</v>
      </c>
      <c r="T192" s="8">
        <v>7</v>
      </c>
      <c r="U192" s="8">
        <v>4</v>
      </c>
      <c r="V192" s="39">
        <f>IF((COUNTBLANK(M192:U192)&gt;0),"",SUM(M192:U192))</f>
        <v>45</v>
      </c>
      <c r="W192" s="30">
        <f>IF((COUNT(L192,V192)&gt;0),SUM(L192,V192),0)</f>
        <v>92</v>
      </c>
      <c r="X192" s="11"/>
      <c r="Y192" s="43"/>
    </row>
    <row r="193" spans="1:25" x14ac:dyDescent="0.2">
      <c r="A193" s="1"/>
      <c r="B193" s="46"/>
      <c r="C193" s="20"/>
      <c r="D193" s="20"/>
      <c r="E193" s="20"/>
      <c r="F193" s="20"/>
      <c r="G193" s="20"/>
      <c r="H193" s="20"/>
      <c r="I193" s="20"/>
      <c r="J193" s="20"/>
      <c r="K193" s="20"/>
      <c r="L193" s="29">
        <f>(SUM(L188:L192))-(MAX(L188:L192))</f>
        <v>169</v>
      </c>
      <c r="M193" s="20"/>
      <c r="N193" s="20"/>
      <c r="O193" s="20"/>
      <c r="P193" s="1"/>
      <c r="Q193" s="1"/>
      <c r="R193" s="1"/>
      <c r="S193" s="1"/>
      <c r="T193" s="1"/>
      <c r="U193" s="1"/>
      <c r="V193" s="14"/>
      <c r="W193" s="48">
        <f>IF((COUNT(W188:W192)=5),((SUM(W188:W192))-(MAX(W188:W192))),(IF((COUNT(W188:W192)=4),SUM(W188:W192),IF((COUNTBLANK(W188:W192)&gt;0),SUM(W188:W192),"DQ"))))</f>
        <v>342</v>
      </c>
      <c r="X193" s="11"/>
      <c r="Y193" s="43"/>
    </row>
    <row r="194" spans="1:25" x14ac:dyDescent="0.2">
      <c r="A194" s="10" t="s">
        <v>152</v>
      </c>
      <c r="B194" s="40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12"/>
      <c r="X194" s="43"/>
      <c r="Y194" s="43"/>
    </row>
    <row r="195" spans="1:25" x14ac:dyDescent="0.2">
      <c r="A195" s="5" t="s">
        <v>11</v>
      </c>
      <c r="B195" s="17"/>
      <c r="C195" s="31">
        <v>1</v>
      </c>
      <c r="D195" s="31">
        <v>2</v>
      </c>
      <c r="E195" s="31">
        <v>3</v>
      </c>
      <c r="F195" s="31">
        <v>4</v>
      </c>
      <c r="G195" s="31">
        <v>5</v>
      </c>
      <c r="H195" s="31">
        <v>6</v>
      </c>
      <c r="I195" s="31">
        <v>7</v>
      </c>
      <c r="J195" s="31">
        <v>8</v>
      </c>
      <c r="K195" s="31">
        <v>9</v>
      </c>
      <c r="L195" s="31" t="s">
        <v>12</v>
      </c>
      <c r="M195" s="31">
        <v>10</v>
      </c>
      <c r="N195" s="31">
        <v>11</v>
      </c>
      <c r="O195" s="31">
        <v>12</v>
      </c>
      <c r="P195" s="31">
        <v>13</v>
      </c>
      <c r="Q195" s="31">
        <v>14</v>
      </c>
      <c r="R195" s="31">
        <v>15</v>
      </c>
      <c r="S195" s="31">
        <v>16</v>
      </c>
      <c r="T195" s="31">
        <v>17</v>
      </c>
      <c r="U195" s="31">
        <v>18</v>
      </c>
      <c r="V195" s="45" t="s">
        <v>13</v>
      </c>
      <c r="W195" s="28" t="s">
        <v>14</v>
      </c>
      <c r="X195" s="11"/>
      <c r="Y195" s="43"/>
    </row>
    <row r="196" spans="1:25" x14ac:dyDescent="0.2">
      <c r="A196" s="27">
        <v>1</v>
      </c>
      <c r="B196" s="33" t="s">
        <v>153</v>
      </c>
      <c r="C196" s="32">
        <v>5</v>
      </c>
      <c r="D196" s="32">
        <v>6</v>
      </c>
      <c r="E196" s="32">
        <v>5</v>
      </c>
      <c r="F196" s="32">
        <v>4</v>
      </c>
      <c r="G196" s="32">
        <v>6</v>
      </c>
      <c r="H196" s="32">
        <v>2</v>
      </c>
      <c r="I196" s="32">
        <v>8</v>
      </c>
      <c r="J196" s="32">
        <v>5</v>
      </c>
      <c r="K196" s="32">
        <v>5</v>
      </c>
      <c r="L196" s="39">
        <f>IF((COUNTBLANK(C196:K196)&gt;0),"",SUM(C196:K196))</f>
        <v>46</v>
      </c>
      <c r="M196" s="32">
        <v>5</v>
      </c>
      <c r="N196" s="32">
        <v>5</v>
      </c>
      <c r="O196" s="32">
        <v>4</v>
      </c>
      <c r="P196" s="32">
        <v>7</v>
      </c>
      <c r="Q196" s="32">
        <v>3</v>
      </c>
      <c r="R196" s="32">
        <v>4</v>
      </c>
      <c r="S196" s="32">
        <v>3</v>
      </c>
      <c r="T196" s="32">
        <v>6</v>
      </c>
      <c r="U196" s="32">
        <v>4</v>
      </c>
      <c r="V196" s="39">
        <f>IF((COUNTBLANK(M196:U196)&gt;0),"",SUM(M196:U196))</f>
        <v>41</v>
      </c>
      <c r="W196" s="30">
        <f>IF((COUNT(L196,V196)&gt;0),SUM(L196,V196),0)</f>
        <v>87</v>
      </c>
      <c r="X196" s="11"/>
      <c r="Y196" s="43"/>
    </row>
    <row r="197" spans="1:25" x14ac:dyDescent="0.2">
      <c r="A197" s="27">
        <v>2</v>
      </c>
      <c r="B197" s="33" t="s">
        <v>154</v>
      </c>
      <c r="C197" s="32">
        <v>6</v>
      </c>
      <c r="D197" s="32">
        <v>6</v>
      </c>
      <c r="E197" s="32">
        <v>6</v>
      </c>
      <c r="F197" s="32">
        <v>2</v>
      </c>
      <c r="G197" s="32">
        <v>5</v>
      </c>
      <c r="H197" s="32">
        <v>4</v>
      </c>
      <c r="I197" s="32">
        <v>5</v>
      </c>
      <c r="J197" s="32">
        <v>4</v>
      </c>
      <c r="K197" s="32">
        <v>5</v>
      </c>
      <c r="L197" s="39">
        <f>IF((COUNTBLANK(C197:K197)&gt;0),"",SUM(C197:K197))</f>
        <v>43</v>
      </c>
      <c r="M197" s="32">
        <v>5</v>
      </c>
      <c r="N197" s="32">
        <v>4</v>
      </c>
      <c r="O197" s="32">
        <v>6</v>
      </c>
      <c r="P197" s="8">
        <v>6</v>
      </c>
      <c r="Q197" s="8">
        <v>3</v>
      </c>
      <c r="R197" s="8">
        <v>4</v>
      </c>
      <c r="S197" s="8">
        <v>5</v>
      </c>
      <c r="T197" s="8">
        <v>5</v>
      </c>
      <c r="U197" s="8">
        <v>4</v>
      </c>
      <c r="V197" s="39">
        <f>IF((COUNTBLANK(M197:U197)&gt;0),"",SUM(M197:U197))</f>
        <v>42</v>
      </c>
      <c r="W197" s="30">
        <f>IF((COUNT(L197,V197)&gt;0),SUM(L197,V197),0)</f>
        <v>85</v>
      </c>
      <c r="X197" s="11"/>
      <c r="Y197" s="43"/>
    </row>
    <row r="198" spans="1:25" x14ac:dyDescent="0.2">
      <c r="A198" s="27">
        <v>3</v>
      </c>
      <c r="B198" s="33" t="s">
        <v>155</v>
      </c>
      <c r="C198" s="32">
        <v>6</v>
      </c>
      <c r="D198" s="32">
        <v>7</v>
      </c>
      <c r="E198" s="32">
        <v>5</v>
      </c>
      <c r="F198" s="32">
        <v>4</v>
      </c>
      <c r="G198" s="32">
        <v>8</v>
      </c>
      <c r="H198" s="32">
        <v>7</v>
      </c>
      <c r="I198" s="32">
        <v>10</v>
      </c>
      <c r="J198" s="32">
        <v>6</v>
      </c>
      <c r="K198" s="32">
        <v>8</v>
      </c>
      <c r="L198" s="39">
        <f>IF((COUNTBLANK(C198:K198)&gt;0),"",SUM(C198:K198))</f>
        <v>61</v>
      </c>
      <c r="M198" s="32">
        <v>4</v>
      </c>
      <c r="N198" s="32">
        <v>6</v>
      </c>
      <c r="O198" s="32">
        <v>7</v>
      </c>
      <c r="P198" s="8">
        <v>8</v>
      </c>
      <c r="Q198" s="8">
        <v>5</v>
      </c>
      <c r="R198" s="8">
        <v>8</v>
      </c>
      <c r="S198" s="8">
        <v>4</v>
      </c>
      <c r="T198" s="8">
        <v>7</v>
      </c>
      <c r="U198" s="8">
        <v>5</v>
      </c>
      <c r="V198" s="39">
        <f>IF((COUNTBLANK(M198:U198)&gt;0),"",SUM(M198:U198))</f>
        <v>54</v>
      </c>
      <c r="W198" s="30">
        <f>IF((COUNT(L198,V198)&gt;0),SUM(L198,V198),0)</f>
        <v>115</v>
      </c>
      <c r="X198" s="11"/>
      <c r="Y198" s="43"/>
    </row>
    <row r="199" spans="1:25" x14ac:dyDescent="0.2">
      <c r="A199" s="27">
        <v>4</v>
      </c>
      <c r="B199" s="33" t="s">
        <v>156</v>
      </c>
      <c r="C199" s="32">
        <v>5</v>
      </c>
      <c r="D199" s="32">
        <v>5</v>
      </c>
      <c r="E199" s="32">
        <v>6</v>
      </c>
      <c r="F199" s="32">
        <v>5</v>
      </c>
      <c r="G199" s="32">
        <v>5</v>
      </c>
      <c r="H199" s="32">
        <v>7</v>
      </c>
      <c r="I199" s="32">
        <v>7</v>
      </c>
      <c r="J199" s="32">
        <v>5</v>
      </c>
      <c r="K199" s="32">
        <v>6</v>
      </c>
      <c r="L199" s="39">
        <f>IF((COUNTBLANK(C199:K199)&gt;0),"",SUM(C199:K199))</f>
        <v>51</v>
      </c>
      <c r="M199" s="32">
        <v>6</v>
      </c>
      <c r="N199" s="32">
        <v>5</v>
      </c>
      <c r="O199" s="32">
        <v>8</v>
      </c>
      <c r="P199" s="8">
        <v>6</v>
      </c>
      <c r="Q199" s="8">
        <v>12</v>
      </c>
      <c r="R199" s="8">
        <v>6</v>
      </c>
      <c r="S199" s="8">
        <v>5</v>
      </c>
      <c r="T199" s="8">
        <v>7</v>
      </c>
      <c r="U199" s="8">
        <v>6</v>
      </c>
      <c r="V199" s="39">
        <f>IF((COUNTBLANK(M199:U199)&gt;0),"",SUM(M199:U199))</f>
        <v>61</v>
      </c>
      <c r="W199" s="30">
        <f>IF((COUNT(L199,V199)&gt;0),SUM(L199,V199),0)</f>
        <v>112</v>
      </c>
      <c r="X199" s="11"/>
      <c r="Y199" s="43"/>
    </row>
    <row r="200" spans="1:25" x14ac:dyDescent="0.2">
      <c r="A200" s="27">
        <v>5</v>
      </c>
      <c r="B200" s="33"/>
      <c r="C200" s="32">
        <v>9</v>
      </c>
      <c r="D200" s="32">
        <v>9</v>
      </c>
      <c r="E200" s="32">
        <v>9</v>
      </c>
      <c r="F200" s="32">
        <v>9</v>
      </c>
      <c r="G200" s="32">
        <v>9</v>
      </c>
      <c r="H200" s="32">
        <v>9</v>
      </c>
      <c r="I200" s="32">
        <v>9</v>
      </c>
      <c r="J200" s="32">
        <v>9</v>
      </c>
      <c r="K200" s="32">
        <v>9</v>
      </c>
      <c r="L200" s="39">
        <f>IF((COUNTBLANK(C200:K200)&gt;0),"",SUM(C200:K200))</f>
        <v>81</v>
      </c>
      <c r="M200" s="32">
        <v>9</v>
      </c>
      <c r="N200" s="32">
        <v>9</v>
      </c>
      <c r="O200" s="32">
        <v>9</v>
      </c>
      <c r="P200" s="8">
        <v>9</v>
      </c>
      <c r="Q200" s="8">
        <v>9</v>
      </c>
      <c r="R200" s="8">
        <v>9</v>
      </c>
      <c r="S200" s="8">
        <v>9</v>
      </c>
      <c r="T200" s="8">
        <v>9</v>
      </c>
      <c r="U200" s="8">
        <v>9</v>
      </c>
      <c r="V200" s="39">
        <f>IF((COUNTBLANK(M200:U200)&gt;0),"",SUM(M200:U200))</f>
        <v>81</v>
      </c>
      <c r="W200" s="30">
        <f>IF((COUNT(L200,V200)&gt;0),SUM(L200,V200),0)</f>
        <v>162</v>
      </c>
      <c r="X200" s="11"/>
      <c r="Y200" s="43"/>
    </row>
    <row r="201" spans="1:25" x14ac:dyDescent="0.2">
      <c r="A201" s="1"/>
      <c r="B201" s="46"/>
      <c r="C201" s="20"/>
      <c r="D201" s="20"/>
      <c r="E201" s="20"/>
      <c r="F201" s="20"/>
      <c r="G201" s="20"/>
      <c r="H201" s="20"/>
      <c r="I201" s="20"/>
      <c r="J201" s="20"/>
      <c r="K201" s="20"/>
      <c r="L201" s="29">
        <f>(SUM(L196:L200))-(MAX(L196:L200))</f>
        <v>201</v>
      </c>
      <c r="M201" s="20"/>
      <c r="N201" s="20"/>
      <c r="O201" s="20"/>
      <c r="P201" s="1"/>
      <c r="Q201" s="1"/>
      <c r="R201" s="1"/>
      <c r="S201" s="1"/>
      <c r="T201" s="1"/>
      <c r="U201" s="1"/>
      <c r="V201" s="14"/>
      <c r="W201" s="48">
        <f>IF((COUNT(W196:W200)=5),((SUM(W196:W200))-(MAX(W196:W200))),(IF((COUNT(W196:W200)=4),SUM(W196:W200),IF((COUNTBLANK(W196:W200)&gt;0),SUM(W196:W200),"DQ"))))</f>
        <v>399</v>
      </c>
      <c r="X201" s="11"/>
      <c r="Y201" s="43"/>
    </row>
    <row r="202" spans="1:25" x14ac:dyDescent="0.2">
      <c r="A202" s="10"/>
      <c r="B202" s="40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12"/>
      <c r="X202" s="43"/>
      <c r="Y202" s="43"/>
    </row>
    <row r="203" spans="1:25" x14ac:dyDescent="0.2">
      <c r="A203" s="5" t="s">
        <v>11</v>
      </c>
      <c r="B203" s="17"/>
      <c r="C203" s="31">
        <v>1</v>
      </c>
      <c r="D203" s="31">
        <v>2</v>
      </c>
      <c r="E203" s="31">
        <v>3</v>
      </c>
      <c r="F203" s="31">
        <v>4</v>
      </c>
      <c r="G203" s="31">
        <v>5</v>
      </c>
      <c r="H203" s="31">
        <v>6</v>
      </c>
      <c r="I203" s="31">
        <v>7</v>
      </c>
      <c r="J203" s="31">
        <v>8</v>
      </c>
      <c r="K203" s="31">
        <v>9</v>
      </c>
      <c r="L203" s="31" t="s">
        <v>12</v>
      </c>
      <c r="M203" s="31">
        <v>10</v>
      </c>
      <c r="N203" s="31">
        <v>11</v>
      </c>
      <c r="O203" s="31">
        <v>12</v>
      </c>
      <c r="P203" s="31">
        <v>13</v>
      </c>
      <c r="Q203" s="31">
        <v>14</v>
      </c>
      <c r="R203" s="31">
        <v>15</v>
      </c>
      <c r="S203" s="31">
        <v>16</v>
      </c>
      <c r="T203" s="31">
        <v>17</v>
      </c>
      <c r="U203" s="31">
        <v>18</v>
      </c>
      <c r="V203" s="45" t="s">
        <v>13</v>
      </c>
      <c r="W203" s="28" t="s">
        <v>14</v>
      </c>
      <c r="X203" s="11"/>
      <c r="Y203" s="43"/>
    </row>
    <row r="204" spans="1:25" x14ac:dyDescent="0.2">
      <c r="A204" s="27">
        <v>1</v>
      </c>
      <c r="B204" s="33"/>
      <c r="C204" s="32"/>
      <c r="D204" s="32"/>
      <c r="E204" s="32"/>
      <c r="F204" s="32"/>
      <c r="G204" s="32"/>
      <c r="H204" s="32"/>
      <c r="I204" s="32"/>
      <c r="J204" s="32"/>
      <c r="K204" s="32"/>
      <c r="L204" s="39" t="str">
        <f>IF((COUNTBLANK(C204:K204)&gt;0),"",SUM(C204:K204))</f>
        <v/>
      </c>
      <c r="M204" s="32"/>
      <c r="N204" s="32"/>
      <c r="O204" s="32"/>
      <c r="P204" s="32"/>
      <c r="Q204" s="32"/>
      <c r="R204" s="32"/>
      <c r="S204" s="32"/>
      <c r="T204" s="32"/>
      <c r="U204" s="32"/>
      <c r="V204" s="39" t="str">
        <f>IF((COUNTBLANK(M204:U204)&gt;0),"",SUM(M204:U204))</f>
        <v/>
      </c>
      <c r="W204" s="30">
        <f>IF((COUNT(L204,V204)&gt;0),SUM(L204,V204),0)</f>
        <v>0</v>
      </c>
      <c r="X204" s="11"/>
      <c r="Y204" s="43"/>
    </row>
    <row r="205" spans="1:25" x14ac:dyDescent="0.2">
      <c r="A205" s="27">
        <v>2</v>
      </c>
      <c r="B205" s="33"/>
      <c r="C205" s="32"/>
      <c r="D205" s="32"/>
      <c r="E205" s="32"/>
      <c r="F205" s="32"/>
      <c r="G205" s="32"/>
      <c r="H205" s="32"/>
      <c r="I205" s="32"/>
      <c r="J205" s="32"/>
      <c r="K205" s="32"/>
      <c r="L205" s="39" t="str">
        <f>IF((COUNTBLANK(C205:K205)&gt;0),"",SUM(C205:K205))</f>
        <v/>
      </c>
      <c r="M205" s="32"/>
      <c r="N205" s="32"/>
      <c r="O205" s="32"/>
      <c r="P205" s="8"/>
      <c r="Q205" s="8"/>
      <c r="R205" s="8"/>
      <c r="S205" s="8"/>
      <c r="T205" s="8"/>
      <c r="U205" s="8"/>
      <c r="V205" s="39" t="str">
        <f>IF((COUNTBLANK(M205:U205)&gt;0),"",SUM(M205:U205))</f>
        <v/>
      </c>
      <c r="W205" s="30">
        <f>IF((COUNT(L205,V205)&gt;0),SUM(L205,V205),0)</f>
        <v>0</v>
      </c>
      <c r="X205" s="11"/>
      <c r="Y205" s="43"/>
    </row>
    <row r="206" spans="1:25" x14ac:dyDescent="0.2">
      <c r="A206" s="27">
        <v>3</v>
      </c>
      <c r="B206" s="33"/>
      <c r="C206" s="32"/>
      <c r="D206" s="32"/>
      <c r="E206" s="32"/>
      <c r="F206" s="32"/>
      <c r="G206" s="32"/>
      <c r="H206" s="32"/>
      <c r="I206" s="32"/>
      <c r="J206" s="32"/>
      <c r="K206" s="32"/>
      <c r="L206" s="39" t="str">
        <f>IF((COUNTBLANK(C206:K206)&gt;0),"",SUM(C206:K206))</f>
        <v/>
      </c>
      <c r="M206" s="32"/>
      <c r="N206" s="32"/>
      <c r="O206" s="32"/>
      <c r="P206" s="8"/>
      <c r="Q206" s="8"/>
      <c r="R206" s="8"/>
      <c r="S206" s="8"/>
      <c r="T206" s="8"/>
      <c r="U206" s="8"/>
      <c r="V206" s="39" t="str">
        <f>IF((COUNTBLANK(M206:U206)&gt;0),"",SUM(M206:U206))</f>
        <v/>
      </c>
      <c r="W206" s="30">
        <f>IF((COUNT(L206,V206)&gt;0),SUM(L206,V206),0)</f>
        <v>0</v>
      </c>
      <c r="X206" s="11"/>
      <c r="Y206" s="43"/>
    </row>
    <row r="207" spans="1:25" x14ac:dyDescent="0.2">
      <c r="A207" s="27">
        <v>4</v>
      </c>
      <c r="B207" s="33"/>
      <c r="C207" s="32"/>
      <c r="D207" s="32"/>
      <c r="E207" s="32"/>
      <c r="F207" s="32"/>
      <c r="G207" s="32"/>
      <c r="H207" s="32"/>
      <c r="I207" s="32"/>
      <c r="J207" s="32"/>
      <c r="K207" s="32"/>
      <c r="L207" s="39" t="str">
        <f>IF((COUNTBLANK(C207:K207)&gt;0),"",SUM(C207:K207))</f>
        <v/>
      </c>
      <c r="M207" s="32"/>
      <c r="N207" s="32"/>
      <c r="O207" s="32"/>
      <c r="P207" s="8"/>
      <c r="Q207" s="8"/>
      <c r="R207" s="8"/>
      <c r="S207" s="8"/>
      <c r="T207" s="8"/>
      <c r="U207" s="8"/>
      <c r="V207" s="39" t="str">
        <f>IF((COUNTBLANK(M207:U207)&gt;0),"",SUM(M207:U207))</f>
        <v/>
      </c>
      <c r="W207" s="30">
        <f>IF((COUNT(L207,V207)&gt;0),SUM(L207,V207),0)</f>
        <v>0</v>
      </c>
      <c r="X207" s="11"/>
      <c r="Y207" s="43"/>
    </row>
    <row r="208" spans="1:25" x14ac:dyDescent="0.2">
      <c r="A208" s="27">
        <v>5</v>
      </c>
      <c r="B208" s="33"/>
      <c r="C208" s="32"/>
      <c r="D208" s="32"/>
      <c r="E208" s="32"/>
      <c r="F208" s="32"/>
      <c r="G208" s="32"/>
      <c r="H208" s="32"/>
      <c r="I208" s="32"/>
      <c r="J208" s="32"/>
      <c r="K208" s="32"/>
      <c r="L208" s="39" t="str">
        <f>IF((COUNTBLANK(C208:K208)&gt;0),"",SUM(C208:K208))</f>
        <v/>
      </c>
      <c r="M208" s="32"/>
      <c r="N208" s="32"/>
      <c r="O208" s="32"/>
      <c r="P208" s="8"/>
      <c r="Q208" s="8"/>
      <c r="R208" s="8"/>
      <c r="S208" s="8"/>
      <c r="T208" s="8"/>
      <c r="U208" s="8"/>
      <c r="V208" s="39" t="str">
        <f>IF((COUNTBLANK(M208:U208)&gt;0),"",SUM(M208:U208))</f>
        <v/>
      </c>
      <c r="W208" s="30">
        <f>IF((COUNT(L208,V208)&gt;0),SUM(L208,V208),0)</f>
        <v>0</v>
      </c>
      <c r="X208" s="11"/>
      <c r="Y208" s="43"/>
    </row>
    <row r="209" spans="1:25" x14ac:dyDescent="0.2">
      <c r="A209" s="1"/>
      <c r="B209" s="46"/>
      <c r="C209" s="20"/>
      <c r="D209" s="20"/>
      <c r="E209" s="20"/>
      <c r="F209" s="20"/>
      <c r="G209" s="20"/>
      <c r="H209" s="20"/>
      <c r="I209" s="20"/>
      <c r="J209" s="20"/>
      <c r="K209" s="20"/>
      <c r="L209" s="29">
        <f>(SUM(L204:L208))-(MAX(L204:L208))</f>
        <v>0</v>
      </c>
      <c r="M209" s="20"/>
      <c r="N209" s="20"/>
      <c r="O209" s="20"/>
      <c r="P209" s="1"/>
      <c r="Q209" s="1"/>
      <c r="R209" s="1"/>
      <c r="S209" s="1"/>
      <c r="T209" s="1"/>
      <c r="U209" s="1"/>
      <c r="V209" s="14"/>
      <c r="W209" s="48">
        <f>IF((COUNT(W204:W208)=5),((SUM(W204:W208))-(MAX(W204:W208))),(IF((COUNT(W204:W208)=4),SUM(W204:W208),IF((COUNTBLANK(W204:W208)&gt;0),SUM(W204:W208),"DQ"))))</f>
        <v>0</v>
      </c>
      <c r="X209" s="11"/>
      <c r="Y209" s="43"/>
    </row>
    <row r="210" spans="1:25" x14ac:dyDescent="0.2">
      <c r="A210" s="10"/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12"/>
      <c r="X210" s="43"/>
      <c r="Y210" s="43"/>
    </row>
    <row r="211" spans="1:25" x14ac:dyDescent="0.2">
      <c r="A211" s="5" t="s">
        <v>11</v>
      </c>
      <c r="B211" s="17"/>
      <c r="C211" s="31">
        <v>1</v>
      </c>
      <c r="D211" s="31">
        <v>2</v>
      </c>
      <c r="E211" s="31">
        <v>3</v>
      </c>
      <c r="F211" s="31">
        <v>4</v>
      </c>
      <c r="G211" s="31">
        <v>5</v>
      </c>
      <c r="H211" s="31">
        <v>6</v>
      </c>
      <c r="I211" s="31">
        <v>7</v>
      </c>
      <c r="J211" s="31">
        <v>8</v>
      </c>
      <c r="K211" s="31">
        <v>9</v>
      </c>
      <c r="L211" s="31" t="s">
        <v>12</v>
      </c>
      <c r="M211" s="31">
        <v>10</v>
      </c>
      <c r="N211" s="31">
        <v>11</v>
      </c>
      <c r="O211" s="31">
        <v>12</v>
      </c>
      <c r="P211" s="31">
        <v>13</v>
      </c>
      <c r="Q211" s="31">
        <v>14</v>
      </c>
      <c r="R211" s="31">
        <v>15</v>
      </c>
      <c r="S211" s="31">
        <v>16</v>
      </c>
      <c r="T211" s="31">
        <v>17</v>
      </c>
      <c r="U211" s="31">
        <v>18</v>
      </c>
      <c r="V211" s="45" t="s">
        <v>13</v>
      </c>
      <c r="W211" s="28" t="s">
        <v>14</v>
      </c>
      <c r="X211" s="11"/>
      <c r="Y211" s="43"/>
    </row>
    <row r="212" spans="1:25" x14ac:dyDescent="0.2">
      <c r="A212" s="27">
        <v>1</v>
      </c>
      <c r="B212" s="33"/>
      <c r="C212" s="32"/>
      <c r="D212" s="32"/>
      <c r="E212" s="32"/>
      <c r="F212" s="32"/>
      <c r="G212" s="32"/>
      <c r="H212" s="32"/>
      <c r="I212" s="32"/>
      <c r="J212" s="32"/>
      <c r="K212" s="32"/>
      <c r="L212" s="39" t="str">
        <f>IF((COUNTBLANK(C212:K212)&gt;0),"",SUM(C212:K212))</f>
        <v/>
      </c>
      <c r="M212" s="32"/>
      <c r="N212" s="32"/>
      <c r="O212" s="32"/>
      <c r="P212" s="32"/>
      <c r="Q212" s="32"/>
      <c r="R212" s="32"/>
      <c r="S212" s="32"/>
      <c r="T212" s="32"/>
      <c r="U212" s="32"/>
      <c r="V212" s="39" t="str">
        <f>IF((COUNTBLANK(M212:U212)&gt;0),"",SUM(M212:U212))</f>
        <v/>
      </c>
      <c r="W212" s="30">
        <f>IF((COUNT(L212,V212)&gt;0),SUM(L212,V212),0)</f>
        <v>0</v>
      </c>
      <c r="X212" s="11"/>
      <c r="Y212" s="43"/>
    </row>
    <row r="213" spans="1:25" x14ac:dyDescent="0.2">
      <c r="A213" s="27">
        <v>2</v>
      </c>
      <c r="B213" s="33"/>
      <c r="C213" s="32"/>
      <c r="D213" s="32"/>
      <c r="E213" s="32"/>
      <c r="F213" s="32"/>
      <c r="G213" s="32"/>
      <c r="H213" s="32"/>
      <c r="I213" s="32"/>
      <c r="J213" s="32"/>
      <c r="K213" s="32"/>
      <c r="L213" s="39" t="str">
        <f>IF((COUNTBLANK(C213:K213)&gt;0),"",SUM(C213:K213))</f>
        <v/>
      </c>
      <c r="M213" s="32"/>
      <c r="N213" s="32"/>
      <c r="O213" s="32"/>
      <c r="P213" s="8"/>
      <c r="Q213" s="8"/>
      <c r="R213" s="8"/>
      <c r="S213" s="8"/>
      <c r="T213" s="8"/>
      <c r="U213" s="8"/>
      <c r="V213" s="39" t="str">
        <f>IF((COUNTBLANK(M213:U213)&gt;0),"",SUM(M213:U213))</f>
        <v/>
      </c>
      <c r="W213" s="30">
        <f>IF((COUNT(L213,V213)&gt;0),SUM(L213,V213),0)</f>
        <v>0</v>
      </c>
      <c r="X213" s="11"/>
      <c r="Y213" s="43"/>
    </row>
    <row r="214" spans="1:25" x14ac:dyDescent="0.2">
      <c r="A214" s="27">
        <v>3</v>
      </c>
      <c r="B214" s="33"/>
      <c r="C214" s="32"/>
      <c r="D214" s="32"/>
      <c r="E214" s="32"/>
      <c r="F214" s="32"/>
      <c r="G214" s="32"/>
      <c r="H214" s="32"/>
      <c r="I214" s="32"/>
      <c r="J214" s="32"/>
      <c r="K214" s="32"/>
      <c r="L214" s="39" t="str">
        <f>IF((COUNTBLANK(C214:K214)&gt;0),"",SUM(C214:K214))</f>
        <v/>
      </c>
      <c r="M214" s="32"/>
      <c r="N214" s="32"/>
      <c r="O214" s="32"/>
      <c r="P214" s="8"/>
      <c r="Q214" s="8"/>
      <c r="R214" s="8"/>
      <c r="S214" s="8"/>
      <c r="T214" s="8"/>
      <c r="U214" s="8"/>
      <c r="V214" s="39" t="str">
        <f>IF((COUNTBLANK(M214:U214)&gt;0),"",SUM(M214:U214))</f>
        <v/>
      </c>
      <c r="W214" s="30">
        <f>IF((COUNT(L214,V214)&gt;0),SUM(L214,V214),0)</f>
        <v>0</v>
      </c>
      <c r="X214" s="11"/>
      <c r="Y214" s="43"/>
    </row>
    <row r="215" spans="1:25" x14ac:dyDescent="0.2">
      <c r="A215" s="27">
        <v>4</v>
      </c>
      <c r="B215" s="33"/>
      <c r="C215" s="32"/>
      <c r="D215" s="32"/>
      <c r="E215" s="32"/>
      <c r="F215" s="32"/>
      <c r="G215" s="32"/>
      <c r="H215" s="32"/>
      <c r="I215" s="32"/>
      <c r="J215" s="32"/>
      <c r="K215" s="32"/>
      <c r="L215" s="39" t="str">
        <f>IF((COUNTBLANK(C215:K215)&gt;0),"",SUM(C215:K215))</f>
        <v/>
      </c>
      <c r="M215" s="32"/>
      <c r="N215" s="32"/>
      <c r="O215" s="32"/>
      <c r="P215" s="8"/>
      <c r="Q215" s="8"/>
      <c r="R215" s="8"/>
      <c r="S215" s="8"/>
      <c r="T215" s="8"/>
      <c r="U215" s="8"/>
      <c r="V215" s="39" t="str">
        <f>IF((COUNTBLANK(M215:U215)&gt;0),"",SUM(M215:U215))</f>
        <v/>
      </c>
      <c r="W215" s="30">
        <f>IF((COUNT(L215,V215)&gt;0),SUM(L215,V215),0)</f>
        <v>0</v>
      </c>
      <c r="X215" s="11"/>
      <c r="Y215" s="43"/>
    </row>
    <row r="216" spans="1:25" x14ac:dyDescent="0.2">
      <c r="A216" s="27">
        <v>5</v>
      </c>
      <c r="B216" s="33"/>
      <c r="C216" s="32"/>
      <c r="D216" s="32"/>
      <c r="E216" s="32"/>
      <c r="F216" s="32"/>
      <c r="G216" s="32"/>
      <c r="H216" s="32"/>
      <c r="I216" s="32"/>
      <c r="J216" s="32"/>
      <c r="K216" s="32"/>
      <c r="L216" s="39" t="str">
        <f>IF((COUNTBLANK(C216:K216)&gt;0),"",SUM(C216:K216))</f>
        <v/>
      </c>
      <c r="M216" s="32"/>
      <c r="N216" s="32"/>
      <c r="O216" s="32"/>
      <c r="P216" s="8"/>
      <c r="Q216" s="8"/>
      <c r="R216" s="8"/>
      <c r="S216" s="8"/>
      <c r="T216" s="8"/>
      <c r="U216" s="8"/>
      <c r="V216" s="39" t="str">
        <f>IF((COUNTBLANK(M216:U216)&gt;0),"",SUM(M216:U216))</f>
        <v/>
      </c>
      <c r="W216" s="30">
        <f>IF((COUNT(L216,V216)&gt;0),SUM(L216,V216),0)</f>
        <v>0</v>
      </c>
      <c r="X216" s="11"/>
      <c r="Y216" s="43"/>
    </row>
    <row r="217" spans="1:25" x14ac:dyDescent="0.2">
      <c r="A217" s="1"/>
      <c r="B217" s="46"/>
      <c r="C217" s="20"/>
      <c r="D217" s="20"/>
      <c r="E217" s="20"/>
      <c r="F217" s="20"/>
      <c r="G217" s="20"/>
      <c r="H217" s="20"/>
      <c r="I217" s="20"/>
      <c r="J217" s="20"/>
      <c r="K217" s="20"/>
      <c r="L217" s="29">
        <f>(SUM(L212:L216))-(MAX(L212:L216))</f>
        <v>0</v>
      </c>
      <c r="M217" s="20"/>
      <c r="N217" s="20"/>
      <c r="O217" s="20"/>
      <c r="P217" s="1"/>
      <c r="Q217" s="1"/>
      <c r="R217" s="1"/>
      <c r="S217" s="1"/>
      <c r="T217" s="1"/>
      <c r="U217" s="1"/>
      <c r="V217" s="14"/>
      <c r="W217" s="48">
        <f>IF((COUNT(W212:W216)=5),((SUM(W212:W216))-(MAX(W212:W216))),(IF((COUNT(W212:W216)=4),SUM(W212:W216),IF((COUNTBLANK(W212:W216)&gt;0),SUM(W212:W216),"DQ"))))</f>
        <v>0</v>
      </c>
      <c r="X217" s="11"/>
      <c r="Y217" s="43"/>
    </row>
    <row r="218" spans="1:25" x14ac:dyDescent="0.2">
      <c r="A218" s="10"/>
      <c r="B218" s="40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12"/>
      <c r="X218" s="43"/>
      <c r="Y218" s="43"/>
    </row>
    <row r="219" spans="1:25" x14ac:dyDescent="0.2">
      <c r="A219" s="5" t="s">
        <v>11</v>
      </c>
      <c r="B219" s="17"/>
      <c r="C219" s="31">
        <v>1</v>
      </c>
      <c r="D219" s="31">
        <v>2</v>
      </c>
      <c r="E219" s="31">
        <v>3</v>
      </c>
      <c r="F219" s="31">
        <v>4</v>
      </c>
      <c r="G219" s="31">
        <v>5</v>
      </c>
      <c r="H219" s="31">
        <v>6</v>
      </c>
      <c r="I219" s="31">
        <v>7</v>
      </c>
      <c r="J219" s="31">
        <v>8</v>
      </c>
      <c r="K219" s="31">
        <v>9</v>
      </c>
      <c r="L219" s="31" t="s">
        <v>12</v>
      </c>
      <c r="M219" s="31">
        <v>10</v>
      </c>
      <c r="N219" s="31">
        <v>11</v>
      </c>
      <c r="O219" s="31">
        <v>12</v>
      </c>
      <c r="P219" s="31">
        <v>13</v>
      </c>
      <c r="Q219" s="31">
        <v>14</v>
      </c>
      <c r="R219" s="31">
        <v>15</v>
      </c>
      <c r="S219" s="31">
        <v>16</v>
      </c>
      <c r="T219" s="31">
        <v>17</v>
      </c>
      <c r="U219" s="31">
        <v>18</v>
      </c>
      <c r="V219" s="45" t="s">
        <v>13</v>
      </c>
      <c r="W219" s="28" t="s">
        <v>14</v>
      </c>
      <c r="X219" s="11"/>
      <c r="Y219" s="43"/>
    </row>
    <row r="220" spans="1:25" x14ac:dyDescent="0.2">
      <c r="A220" s="27">
        <v>1</v>
      </c>
      <c r="B220" s="33"/>
      <c r="C220" s="32"/>
      <c r="D220" s="32"/>
      <c r="E220" s="32"/>
      <c r="F220" s="32"/>
      <c r="G220" s="32"/>
      <c r="H220" s="32"/>
      <c r="I220" s="32"/>
      <c r="J220" s="32"/>
      <c r="K220" s="32"/>
      <c r="L220" s="39" t="str">
        <f>IF((COUNTBLANK(C220:K220)&gt;0),"",SUM(C220:K220))</f>
        <v/>
      </c>
      <c r="M220" s="32"/>
      <c r="N220" s="32"/>
      <c r="O220" s="32"/>
      <c r="P220" s="32"/>
      <c r="Q220" s="32"/>
      <c r="R220" s="32"/>
      <c r="S220" s="32"/>
      <c r="T220" s="32"/>
      <c r="U220" s="32"/>
      <c r="V220" s="39" t="str">
        <f>IF((COUNTBLANK(M220:U220)&gt;0),"",SUM(M220:U220))</f>
        <v/>
      </c>
      <c r="W220" s="30">
        <f>IF((COUNT(L220,V220)&gt;0),SUM(L220,V220),0)</f>
        <v>0</v>
      </c>
      <c r="X220" s="11"/>
      <c r="Y220" s="43"/>
    </row>
    <row r="221" spans="1:25" x14ac:dyDescent="0.2">
      <c r="A221" s="27">
        <v>2</v>
      </c>
      <c r="B221" s="33"/>
      <c r="C221" s="32"/>
      <c r="D221" s="32"/>
      <c r="E221" s="32"/>
      <c r="F221" s="32"/>
      <c r="G221" s="32"/>
      <c r="H221" s="32"/>
      <c r="I221" s="32"/>
      <c r="J221" s="32"/>
      <c r="K221" s="32"/>
      <c r="L221" s="39" t="str">
        <f>IF((COUNTBLANK(C221:K221)&gt;0),"",SUM(C221:K221))</f>
        <v/>
      </c>
      <c r="M221" s="32"/>
      <c r="N221" s="32"/>
      <c r="O221" s="32"/>
      <c r="P221" s="8"/>
      <c r="Q221" s="8"/>
      <c r="R221" s="8"/>
      <c r="S221" s="8"/>
      <c r="T221" s="8"/>
      <c r="U221" s="8"/>
      <c r="V221" s="39" t="str">
        <f>IF((COUNTBLANK(M221:U221)&gt;0),"",SUM(M221:U221))</f>
        <v/>
      </c>
      <c r="W221" s="30">
        <f>IF((COUNT(L221,V221)&gt;0),SUM(L221,V221),0)</f>
        <v>0</v>
      </c>
      <c r="X221" s="11"/>
      <c r="Y221" s="43"/>
    </row>
    <row r="222" spans="1:25" x14ac:dyDescent="0.2">
      <c r="A222" s="27">
        <v>3</v>
      </c>
      <c r="B222" s="33"/>
      <c r="C222" s="32"/>
      <c r="D222" s="32"/>
      <c r="E222" s="32"/>
      <c r="F222" s="32"/>
      <c r="G222" s="32"/>
      <c r="H222" s="32"/>
      <c r="I222" s="32"/>
      <c r="J222" s="32"/>
      <c r="K222" s="32"/>
      <c r="L222" s="39" t="str">
        <f>IF((COUNTBLANK(C222:K222)&gt;0),"",SUM(C222:K222))</f>
        <v/>
      </c>
      <c r="M222" s="32"/>
      <c r="N222" s="32"/>
      <c r="O222" s="32"/>
      <c r="P222" s="8"/>
      <c r="Q222" s="8"/>
      <c r="R222" s="8"/>
      <c r="S222" s="8"/>
      <c r="T222" s="8"/>
      <c r="U222" s="8"/>
      <c r="V222" s="39" t="str">
        <f>IF((COUNTBLANK(M222:U222)&gt;0),"",SUM(M222:U222))</f>
        <v/>
      </c>
      <c r="W222" s="30">
        <f>IF((COUNT(L222,V222)&gt;0),SUM(L222,V222),0)</f>
        <v>0</v>
      </c>
      <c r="X222" s="11"/>
      <c r="Y222" s="43"/>
    </row>
    <row r="223" spans="1:25" x14ac:dyDescent="0.2">
      <c r="A223" s="27">
        <v>4</v>
      </c>
      <c r="B223" s="33"/>
      <c r="C223" s="32"/>
      <c r="D223" s="32"/>
      <c r="E223" s="32"/>
      <c r="F223" s="32"/>
      <c r="G223" s="32"/>
      <c r="H223" s="32"/>
      <c r="I223" s="32"/>
      <c r="J223" s="32"/>
      <c r="K223" s="32"/>
      <c r="L223" s="39" t="str">
        <f>IF((COUNTBLANK(C223:K223)&gt;0),"",SUM(C223:K223))</f>
        <v/>
      </c>
      <c r="M223" s="32"/>
      <c r="N223" s="32"/>
      <c r="O223" s="32"/>
      <c r="P223" s="8"/>
      <c r="Q223" s="8"/>
      <c r="R223" s="8"/>
      <c r="S223" s="8"/>
      <c r="T223" s="8"/>
      <c r="U223" s="8"/>
      <c r="V223" s="39" t="str">
        <f>IF((COUNTBLANK(M223:U223)&gt;0),"",SUM(M223:U223))</f>
        <v/>
      </c>
      <c r="W223" s="30">
        <f>IF((COUNT(L223,V223)&gt;0),SUM(L223,V223),0)</f>
        <v>0</v>
      </c>
      <c r="X223" s="11"/>
      <c r="Y223" s="43"/>
    </row>
    <row r="224" spans="1:25" x14ac:dyDescent="0.2">
      <c r="A224" s="27">
        <v>5</v>
      </c>
      <c r="B224" s="33"/>
      <c r="C224" s="32"/>
      <c r="D224" s="32"/>
      <c r="E224" s="32"/>
      <c r="F224" s="32"/>
      <c r="G224" s="32"/>
      <c r="H224" s="32"/>
      <c r="I224" s="32"/>
      <c r="J224" s="32"/>
      <c r="K224" s="32"/>
      <c r="L224" s="39" t="str">
        <f>IF((COUNTBLANK(C224:K224)&gt;0),"",SUM(C224:K224))</f>
        <v/>
      </c>
      <c r="M224" s="32"/>
      <c r="N224" s="32"/>
      <c r="O224" s="32"/>
      <c r="P224" s="8"/>
      <c r="Q224" s="8"/>
      <c r="R224" s="8"/>
      <c r="S224" s="8"/>
      <c r="T224" s="8"/>
      <c r="U224" s="8"/>
      <c r="V224" s="39" t="str">
        <f>IF((COUNTBLANK(M224:U224)&gt;0),"",SUM(M224:U224))</f>
        <v/>
      </c>
      <c r="W224" s="30">
        <f>IF((COUNT(L224,V224)&gt;0),SUM(L224,V224),0)</f>
        <v>0</v>
      </c>
      <c r="X224" s="11"/>
      <c r="Y224" s="43"/>
    </row>
    <row r="225" spans="1:25" x14ac:dyDescent="0.2">
      <c r="A225" s="1"/>
      <c r="B225" s="46"/>
      <c r="C225" s="20"/>
      <c r="D225" s="20"/>
      <c r="E225" s="20"/>
      <c r="F225" s="20"/>
      <c r="G225" s="20"/>
      <c r="H225" s="20"/>
      <c r="I225" s="20"/>
      <c r="J225" s="20"/>
      <c r="K225" s="20"/>
      <c r="L225" s="29">
        <f>(SUM(L220:L224))-(MAX(L220:L224))</f>
        <v>0</v>
      </c>
      <c r="M225" s="20"/>
      <c r="N225" s="20"/>
      <c r="O225" s="20"/>
      <c r="P225" s="1"/>
      <c r="Q225" s="1"/>
      <c r="R225" s="1"/>
      <c r="S225" s="1"/>
      <c r="T225" s="1"/>
      <c r="U225" s="1"/>
      <c r="V225" s="14"/>
      <c r="W225" s="48">
        <f>IF((COUNT(W220:W224)=5),((SUM(W220:W224))-(MAX(W220:W224))),(IF((COUNT(W220:W224)=4),SUM(W220:W224),IF((COUNTBLANK(W220:W224)&gt;0),SUM(W220:W224),"DQ"))))</f>
        <v>0</v>
      </c>
      <c r="X225" s="11"/>
      <c r="Y225" s="43"/>
    </row>
    <row r="226" spans="1:25" x14ac:dyDescent="0.2">
      <c r="A226" s="10"/>
      <c r="B226" s="40"/>
      <c r="C226" s="40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12"/>
      <c r="X226" s="43"/>
      <c r="Y226" s="43"/>
    </row>
    <row r="227" spans="1:25" x14ac:dyDescent="0.2">
      <c r="A227" s="5" t="s">
        <v>11</v>
      </c>
      <c r="B227" s="17"/>
      <c r="C227" s="31">
        <v>1</v>
      </c>
      <c r="D227" s="31">
        <v>2</v>
      </c>
      <c r="E227" s="31">
        <v>3</v>
      </c>
      <c r="F227" s="31">
        <v>4</v>
      </c>
      <c r="G227" s="31">
        <v>5</v>
      </c>
      <c r="H227" s="31">
        <v>6</v>
      </c>
      <c r="I227" s="31">
        <v>7</v>
      </c>
      <c r="J227" s="31">
        <v>8</v>
      </c>
      <c r="K227" s="31">
        <v>9</v>
      </c>
      <c r="L227" s="31" t="s">
        <v>12</v>
      </c>
      <c r="M227" s="31">
        <v>10</v>
      </c>
      <c r="N227" s="31">
        <v>11</v>
      </c>
      <c r="O227" s="31">
        <v>12</v>
      </c>
      <c r="P227" s="31">
        <v>13</v>
      </c>
      <c r="Q227" s="31">
        <v>14</v>
      </c>
      <c r="R227" s="31">
        <v>15</v>
      </c>
      <c r="S227" s="31">
        <v>16</v>
      </c>
      <c r="T227" s="31">
        <v>17</v>
      </c>
      <c r="U227" s="31">
        <v>18</v>
      </c>
      <c r="V227" s="45" t="s">
        <v>13</v>
      </c>
      <c r="W227" s="28" t="s">
        <v>14</v>
      </c>
      <c r="X227" s="11"/>
      <c r="Y227" s="43"/>
    </row>
    <row r="228" spans="1:25" x14ac:dyDescent="0.2">
      <c r="A228" s="27">
        <v>1</v>
      </c>
      <c r="B228" s="33"/>
      <c r="C228" s="32"/>
      <c r="D228" s="32"/>
      <c r="E228" s="32"/>
      <c r="F228" s="32"/>
      <c r="G228" s="32"/>
      <c r="H228" s="32"/>
      <c r="I228" s="32"/>
      <c r="J228" s="32"/>
      <c r="K228" s="32"/>
      <c r="L228" s="39" t="str">
        <f>IF((COUNTBLANK(C228:K228)&gt;0),"",SUM(C228:K228))</f>
        <v/>
      </c>
      <c r="M228" s="32"/>
      <c r="N228" s="32"/>
      <c r="O228" s="32"/>
      <c r="P228" s="32"/>
      <c r="Q228" s="32"/>
      <c r="R228" s="32"/>
      <c r="S228" s="32"/>
      <c r="T228" s="32"/>
      <c r="U228" s="32"/>
      <c r="V228" s="39" t="str">
        <f>IF((COUNTBLANK(M228:U228)&gt;0),"",SUM(M228:U228))</f>
        <v/>
      </c>
      <c r="W228" s="30">
        <f>IF((COUNT(L228,V228)&gt;0),SUM(L228,V228),0)</f>
        <v>0</v>
      </c>
      <c r="X228" s="11"/>
      <c r="Y228" s="43"/>
    </row>
    <row r="229" spans="1:25" x14ac:dyDescent="0.2">
      <c r="A229" s="27">
        <v>2</v>
      </c>
      <c r="B229" s="33"/>
      <c r="C229" s="32"/>
      <c r="D229" s="32"/>
      <c r="E229" s="32"/>
      <c r="F229" s="32"/>
      <c r="G229" s="32"/>
      <c r="H229" s="32"/>
      <c r="I229" s="32"/>
      <c r="J229" s="32"/>
      <c r="K229" s="32"/>
      <c r="L229" s="39" t="str">
        <f>IF((COUNTBLANK(C229:K229)&gt;0),"",SUM(C229:K229))</f>
        <v/>
      </c>
      <c r="M229" s="32"/>
      <c r="N229" s="32"/>
      <c r="O229" s="32"/>
      <c r="P229" s="8"/>
      <c r="Q229" s="8"/>
      <c r="R229" s="8"/>
      <c r="S229" s="8"/>
      <c r="T229" s="8"/>
      <c r="U229" s="8"/>
      <c r="V229" s="39" t="str">
        <f>IF((COUNTBLANK(M229:U229)&gt;0),"",SUM(M229:U229))</f>
        <v/>
      </c>
      <c r="W229" s="30">
        <f>IF((COUNT(L229,V229)&gt;0),SUM(L229,V229),0)</f>
        <v>0</v>
      </c>
      <c r="X229" s="11"/>
      <c r="Y229" s="43"/>
    </row>
    <row r="230" spans="1:25" x14ac:dyDescent="0.2">
      <c r="A230" s="27">
        <v>3</v>
      </c>
      <c r="B230" s="33"/>
      <c r="C230" s="32"/>
      <c r="D230" s="32"/>
      <c r="E230" s="32"/>
      <c r="F230" s="32"/>
      <c r="G230" s="32"/>
      <c r="H230" s="32"/>
      <c r="I230" s="32"/>
      <c r="J230" s="32"/>
      <c r="K230" s="32"/>
      <c r="L230" s="39" t="str">
        <f>IF((COUNTBLANK(C230:K230)&gt;0),"",SUM(C230:K230))</f>
        <v/>
      </c>
      <c r="M230" s="32"/>
      <c r="N230" s="32"/>
      <c r="O230" s="32"/>
      <c r="P230" s="8"/>
      <c r="Q230" s="8"/>
      <c r="R230" s="8"/>
      <c r="S230" s="8"/>
      <c r="T230" s="8"/>
      <c r="U230" s="8"/>
      <c r="V230" s="39" t="str">
        <f>IF((COUNTBLANK(M230:U230)&gt;0),"",SUM(M230:U230))</f>
        <v/>
      </c>
      <c r="W230" s="30">
        <f>IF((COUNT(L230,V230)&gt;0),SUM(L230,V230),0)</f>
        <v>0</v>
      </c>
      <c r="X230" s="11"/>
      <c r="Y230" s="43"/>
    </row>
    <row r="231" spans="1:25" x14ac:dyDescent="0.2">
      <c r="A231" s="27">
        <v>4</v>
      </c>
      <c r="B231" s="33"/>
      <c r="C231" s="32"/>
      <c r="D231" s="32"/>
      <c r="E231" s="32"/>
      <c r="F231" s="32"/>
      <c r="G231" s="32"/>
      <c r="H231" s="32"/>
      <c r="I231" s="32"/>
      <c r="J231" s="32"/>
      <c r="K231" s="32"/>
      <c r="L231" s="39" t="str">
        <f>IF((COUNTBLANK(C231:K231)&gt;0),"",SUM(C231:K231))</f>
        <v/>
      </c>
      <c r="M231" s="32"/>
      <c r="N231" s="32"/>
      <c r="O231" s="32"/>
      <c r="P231" s="8"/>
      <c r="Q231" s="8"/>
      <c r="R231" s="8"/>
      <c r="S231" s="8"/>
      <c r="T231" s="8"/>
      <c r="U231" s="8"/>
      <c r="V231" s="39" t="str">
        <f>IF((COUNTBLANK(M231:U231)&gt;0),"",SUM(M231:U231))</f>
        <v/>
      </c>
      <c r="W231" s="30">
        <f>IF((COUNT(L231,V231)&gt;0),SUM(L231,V231),0)</f>
        <v>0</v>
      </c>
      <c r="X231" s="11"/>
      <c r="Y231" s="43"/>
    </row>
    <row r="232" spans="1:25" x14ac:dyDescent="0.2">
      <c r="A232" s="27">
        <v>5</v>
      </c>
      <c r="B232" s="33"/>
      <c r="C232" s="32"/>
      <c r="D232" s="32"/>
      <c r="E232" s="32"/>
      <c r="F232" s="32"/>
      <c r="G232" s="32"/>
      <c r="H232" s="32"/>
      <c r="I232" s="32"/>
      <c r="J232" s="32"/>
      <c r="K232" s="32"/>
      <c r="L232" s="39" t="str">
        <f>IF((COUNTBLANK(C232:K232)&gt;0),"",SUM(C232:K232))</f>
        <v/>
      </c>
      <c r="M232" s="32"/>
      <c r="N232" s="32"/>
      <c r="O232" s="32"/>
      <c r="P232" s="8"/>
      <c r="Q232" s="8"/>
      <c r="R232" s="8"/>
      <c r="S232" s="8"/>
      <c r="T232" s="8"/>
      <c r="U232" s="8"/>
      <c r="V232" s="39" t="str">
        <f>IF((COUNTBLANK(M232:U232)&gt;0),"",SUM(M232:U232))</f>
        <v/>
      </c>
      <c r="W232" s="30">
        <f>IF((COUNT(L232,V232)&gt;0),SUM(L232,V232),0)</f>
        <v>0</v>
      </c>
      <c r="X232" s="11"/>
      <c r="Y232" s="43"/>
    </row>
    <row r="233" spans="1:25" x14ac:dyDescent="0.2">
      <c r="A233" s="1"/>
      <c r="B233" s="46"/>
      <c r="C233" s="20"/>
      <c r="D233" s="20"/>
      <c r="E233" s="20"/>
      <c r="F233" s="20"/>
      <c r="G233" s="20"/>
      <c r="H233" s="20"/>
      <c r="I233" s="20"/>
      <c r="J233" s="20"/>
      <c r="K233" s="20"/>
      <c r="L233" s="29">
        <f>(SUM(L228:L232))-(MAX(L228:L232))</f>
        <v>0</v>
      </c>
      <c r="M233" s="20"/>
      <c r="N233" s="20"/>
      <c r="O233" s="20"/>
      <c r="P233" s="1"/>
      <c r="Q233" s="1"/>
      <c r="R233" s="1"/>
      <c r="S233" s="1"/>
      <c r="T233" s="1"/>
      <c r="U233" s="1"/>
      <c r="V233" s="14"/>
      <c r="W233" s="48">
        <f>IF((COUNT(W228:W232)=5),((SUM(W228:W232))-(MAX(W228:W232))),(IF((COUNT(W228:W232)=4),SUM(W228:W232),IF((COUNTBLANK(W228:W232)&gt;0),SUM(W228:W232),"DQ"))))</f>
        <v>0</v>
      </c>
      <c r="X233" s="11"/>
      <c r="Y233" s="43"/>
    </row>
    <row r="234" spans="1:25" x14ac:dyDescent="0.2">
      <c r="A234" s="35"/>
      <c r="B234" s="43"/>
      <c r="C234" s="35"/>
      <c r="D234" s="35"/>
      <c r="E234" s="35"/>
      <c r="F234" s="35"/>
      <c r="G234" s="35"/>
      <c r="H234" s="35"/>
      <c r="I234" s="35"/>
      <c r="J234" s="35"/>
      <c r="K234" s="35"/>
      <c r="L234" s="35"/>
      <c r="M234" s="35"/>
      <c r="N234" s="35"/>
      <c r="O234" s="35"/>
      <c r="P234" s="35"/>
      <c r="Q234" s="35"/>
      <c r="R234" s="35"/>
      <c r="S234" s="35"/>
      <c r="T234" s="35"/>
      <c r="U234" s="35"/>
      <c r="V234" s="35"/>
      <c r="W234" s="1"/>
      <c r="X234" s="43"/>
      <c r="Y234" s="43"/>
    </row>
    <row r="235" spans="1:25" x14ac:dyDescent="0.2">
      <c r="A235" s="35"/>
      <c r="B235" s="43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35"/>
      <c r="Q235" s="35"/>
      <c r="R235" s="35"/>
      <c r="S235" s="35"/>
      <c r="T235" s="35"/>
      <c r="U235" s="35"/>
      <c r="V235" s="35"/>
      <c r="W235" s="35"/>
      <c r="X235" s="43"/>
      <c r="Y235" s="43"/>
    </row>
  </sheetData>
  <mergeCells count="6">
    <mergeCell ref="B6:L6"/>
    <mergeCell ref="B1:L1"/>
    <mergeCell ref="B2:L2"/>
    <mergeCell ref="B3:L3"/>
    <mergeCell ref="B4:L4"/>
    <mergeCell ref="B5:L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workbookViewId="0">
      <pane ySplit="1" topLeftCell="A2" activePane="bottomLeft" state="frozen"/>
      <selection pane="bottomLeft" activeCell="E8" sqref="E8"/>
    </sheetView>
  </sheetViews>
  <sheetFormatPr defaultColWidth="8.42578125" defaultRowHeight="12.75" customHeight="1" x14ac:dyDescent="0.2"/>
  <cols>
    <col min="1" max="1" width="6.5703125" style="35" hidden="1" customWidth="1"/>
    <col min="2" max="2" width="6.5703125" style="35" customWidth="1"/>
    <col min="3" max="3" width="20.7109375" customWidth="1"/>
    <col min="4" max="4" width="9.140625" style="18" customWidth="1"/>
  </cols>
  <sheetData>
    <row r="1" spans="1:6" s="3" customFormat="1" ht="12.75" customHeight="1" x14ac:dyDescent="0.2">
      <c r="A1" s="25" t="s">
        <v>157</v>
      </c>
      <c r="B1" s="25" t="s">
        <v>158</v>
      </c>
      <c r="C1" s="3" t="s">
        <v>159</v>
      </c>
      <c r="D1" s="38" t="s">
        <v>160</v>
      </c>
      <c r="E1" s="54"/>
      <c r="F1" s="54"/>
    </row>
    <row r="2" spans="1:6" ht="12.75" customHeight="1" x14ac:dyDescent="0.2">
      <c r="A2" s="35">
        <v>1</v>
      </c>
      <c r="B2" s="35">
        <v>1</v>
      </c>
      <c r="C2" s="43" t="str">
        <f>IF(('Automatic Scoresheet'!W97&gt;0),'Automatic Scoresheet'!A90,"")</f>
        <v>Homestead</v>
      </c>
      <c r="D2" s="36">
        <f>IF((COUNTBLANK(C2)=0),'Automatic Scoresheet'!W97,"")</f>
        <v>313</v>
      </c>
      <c r="E2" s="43"/>
      <c r="F2" s="43"/>
    </row>
    <row r="3" spans="1:6" ht="12.75" customHeight="1" x14ac:dyDescent="0.2">
      <c r="A3" s="35">
        <v>2</v>
      </c>
      <c r="B3" s="35">
        <v>2</v>
      </c>
      <c r="C3" s="43" t="str">
        <f>IF(('Automatic Scoresheet'!W49&gt;0),'Automatic Scoresheet'!A42,"")</f>
        <v>Cedarburg</v>
      </c>
      <c r="D3" s="36">
        <f>IF((COUNTBLANK(C3)=0),'Automatic Scoresheet'!W49,"")</f>
        <v>316</v>
      </c>
      <c r="E3" s="43"/>
      <c r="F3" s="43"/>
    </row>
    <row r="4" spans="1:6" ht="12.75" customHeight="1" x14ac:dyDescent="0.2">
      <c r="A4" s="35">
        <v>3</v>
      </c>
      <c r="B4" s="35">
        <v>3</v>
      </c>
      <c r="C4" s="43" t="str">
        <f>IF(('Automatic Scoresheet'!W137&gt;0),'Automatic Scoresheet'!A130,"")</f>
        <v>Marquette University</v>
      </c>
      <c r="D4" s="36">
        <f>IF((COUNTBLANK(C4)=0),'Automatic Scoresheet'!W137,"")</f>
        <v>319</v>
      </c>
      <c r="E4" s="43"/>
      <c r="F4" s="43"/>
    </row>
    <row r="5" spans="1:6" ht="12.75" customHeight="1" x14ac:dyDescent="0.2">
      <c r="A5" s="35">
        <v>4</v>
      </c>
      <c r="B5" s="35">
        <v>4</v>
      </c>
      <c r="C5" s="43" t="str">
        <f>IF(('Automatic Scoresheet'!W73&gt;0),'Automatic Scoresheet'!A66,"")</f>
        <v>Hamilton</v>
      </c>
      <c r="D5" s="36">
        <f>IF((COUNTBLANK(C5)=0),'Automatic Scoresheet'!W73,"")</f>
        <v>321</v>
      </c>
      <c r="E5" s="43"/>
      <c r="F5" s="43"/>
    </row>
    <row r="6" spans="1:6" ht="12.75" customHeight="1" x14ac:dyDescent="0.2">
      <c r="A6" s="35">
        <v>5</v>
      </c>
      <c r="B6" s="35">
        <v>5</v>
      </c>
      <c r="C6" s="43" t="str">
        <f>IF(('Automatic Scoresheet'!W177&gt;0),'Automatic Scoresheet'!A170,"")</f>
        <v>West Bend East</v>
      </c>
      <c r="D6" s="36">
        <f>IF((COUNTBLANK(C6)=0),'Automatic Scoresheet'!W177,"")</f>
        <v>322</v>
      </c>
      <c r="E6" s="43"/>
      <c r="F6" s="43"/>
    </row>
    <row r="7" spans="1:6" ht="12.75" customHeight="1" x14ac:dyDescent="0.2">
      <c r="A7" s="35">
        <v>6</v>
      </c>
      <c r="B7" s="35">
        <v>6</v>
      </c>
      <c r="C7" s="43" t="str">
        <f>IF(('Automatic Scoresheet'!W17&gt;0),'Automatic Scoresheet'!A10,"")</f>
        <v>Arrowhead</v>
      </c>
      <c r="D7" s="36">
        <f>IF((COUNTBLANK(C7)=0),'Automatic Scoresheet'!W17,"")</f>
        <v>323</v>
      </c>
      <c r="E7" s="43"/>
      <c r="F7" s="43"/>
    </row>
    <row r="8" spans="1:6" ht="12.75" customHeight="1" x14ac:dyDescent="0.2">
      <c r="A8" s="35">
        <v>7</v>
      </c>
      <c r="B8" s="35">
        <v>7</v>
      </c>
      <c r="C8" s="43" t="str">
        <f>IF(('Automatic Scoresheet'!W153&gt;0),'Automatic Scoresheet'!A146,"")</f>
        <v>Tomah</v>
      </c>
      <c r="D8" s="36">
        <f>IF((COUNTBLANK(C8)=0),'Automatic Scoresheet'!W153,"")</f>
        <v>334</v>
      </c>
      <c r="E8" s="43"/>
      <c r="F8" s="43"/>
    </row>
    <row r="9" spans="1:6" ht="12.75" customHeight="1" x14ac:dyDescent="0.2">
      <c r="A9" s="35">
        <v>8</v>
      </c>
      <c r="B9" s="35">
        <v>8</v>
      </c>
      <c r="C9" s="43" t="str">
        <f>IF(('Automatic Scoresheet'!W185&gt;0),'Automatic Scoresheet'!A178,"")</f>
        <v>West Bend West</v>
      </c>
      <c r="D9" s="36">
        <f>IF((COUNTBLANK(C9)=0),'Automatic Scoresheet'!W185,"")</f>
        <v>334</v>
      </c>
      <c r="E9" s="43"/>
      <c r="F9" s="43"/>
    </row>
    <row r="10" spans="1:6" ht="12.75" customHeight="1" x14ac:dyDescent="0.2">
      <c r="A10" s="35">
        <v>9</v>
      </c>
      <c r="B10" s="35">
        <v>9</v>
      </c>
      <c r="C10" s="43" t="str">
        <f>IF(('Automatic Scoresheet'!W25&gt;0),'Automatic Scoresheet'!A18,"")</f>
        <v>Arrowhead Varsity Reserve</v>
      </c>
      <c r="D10" s="36">
        <f>IF((COUNTBLANK(C10)=0),'Automatic Scoresheet'!W25,"")</f>
        <v>337</v>
      </c>
      <c r="E10" s="43"/>
      <c r="F10" s="43"/>
    </row>
    <row r="11" spans="1:6" ht="12.75" customHeight="1" x14ac:dyDescent="0.2">
      <c r="A11" s="35">
        <v>10</v>
      </c>
      <c r="B11" s="35">
        <v>10</v>
      </c>
      <c r="C11" s="43" t="str">
        <f>IF(('Automatic Scoresheet'!W33&gt;0),'Automatic Scoresheet'!A26,"")</f>
        <v>Beaver Dam</v>
      </c>
      <c r="D11" s="36">
        <f>IF((COUNTBLANK(C11)=0),'Automatic Scoresheet'!W33,"")</f>
        <v>340</v>
      </c>
      <c r="E11" s="43"/>
      <c r="F11" s="43"/>
    </row>
    <row r="12" spans="1:6" ht="12.75" customHeight="1" x14ac:dyDescent="0.2">
      <c r="A12" s="35">
        <v>11</v>
      </c>
      <c r="B12" s="35">
        <v>10</v>
      </c>
      <c r="C12" s="43" t="str">
        <f>IF(('Automatic Scoresheet'!W81&gt;0),'Automatic Scoresheet'!A74,"")</f>
        <v>Hartford</v>
      </c>
      <c r="D12" s="36">
        <f>IF((COUNTBLANK(C12)=0),'Automatic Scoresheet'!W81,"")</f>
        <v>341</v>
      </c>
      <c r="E12" s="43"/>
      <c r="F12" s="43"/>
    </row>
    <row r="13" spans="1:6" ht="12.75" customHeight="1" x14ac:dyDescent="0.2">
      <c r="A13" s="35">
        <v>12</v>
      </c>
      <c r="B13" s="35">
        <v>12</v>
      </c>
      <c r="C13" s="43" t="str">
        <f>IF(('Automatic Scoresheet'!W193&gt;0),'Automatic Scoresheet'!A186,"")</f>
        <v>Whitefish Bay</v>
      </c>
      <c r="D13" s="36">
        <f>IF((COUNTBLANK(C13)=0),'Automatic Scoresheet'!W193,"")</f>
        <v>342</v>
      </c>
      <c r="E13" s="43"/>
      <c r="F13" s="43"/>
    </row>
    <row r="14" spans="1:6" ht="12.75" customHeight="1" x14ac:dyDescent="0.2">
      <c r="A14" s="35">
        <v>13</v>
      </c>
      <c r="B14" s="35">
        <v>13</v>
      </c>
      <c r="C14" s="43" t="str">
        <f>IF(('Automatic Scoresheet'!W41&gt;0),'Automatic Scoresheet'!A34,"")</f>
        <v>Brookfield Central</v>
      </c>
      <c r="D14" s="36">
        <f>IF((COUNTBLANK(C14)=0),'Automatic Scoresheet'!W41,"")</f>
        <v>348</v>
      </c>
      <c r="E14" s="43"/>
      <c r="F14" s="43"/>
    </row>
    <row r="15" spans="1:6" ht="12.75" customHeight="1" x14ac:dyDescent="0.2">
      <c r="A15" s="35">
        <v>14</v>
      </c>
      <c r="B15" s="35">
        <v>13</v>
      </c>
      <c r="C15" s="43" t="str">
        <f>IF(('Automatic Scoresheet'!W145&gt;0),'Automatic Scoresheet'!A138,"")</f>
        <v>Oconomowoc</v>
      </c>
      <c r="D15" s="36">
        <f>IF((COUNTBLANK(C15)=0),'Automatic Scoresheet'!W145,"")</f>
        <v>349</v>
      </c>
      <c r="E15" s="43"/>
      <c r="F15" s="43"/>
    </row>
    <row r="16" spans="1:6" ht="12.75" customHeight="1" x14ac:dyDescent="0.2">
      <c r="A16" s="35">
        <v>15</v>
      </c>
      <c r="B16" s="35">
        <v>15</v>
      </c>
      <c r="C16" s="43" t="str">
        <f>IF(('Automatic Scoresheet'!W129&gt;0),'Automatic Scoresheet'!A122,"")</f>
        <v>Living Word Lutheran</v>
      </c>
      <c r="D16" s="36">
        <f>IF((COUNTBLANK(C16)=0),'Automatic Scoresheet'!W129,"")</f>
        <v>352</v>
      </c>
      <c r="E16" s="43"/>
      <c r="F16" s="43"/>
    </row>
    <row r="17" spans="1:6" ht="12.75" customHeight="1" x14ac:dyDescent="0.2">
      <c r="A17" s="35">
        <v>16</v>
      </c>
      <c r="B17" s="35">
        <v>16</v>
      </c>
      <c r="C17" s="43" t="str">
        <f>IF(('Automatic Scoresheet'!W105&gt;0),'Automatic Scoresheet'!A98,"")</f>
        <v>Kettle Moraine Lutheran</v>
      </c>
      <c r="D17" s="36">
        <f>IF((COUNTBLANK(C17)=0),'Automatic Scoresheet'!W105,"")</f>
        <v>357</v>
      </c>
      <c r="E17" s="43"/>
      <c r="F17" s="43"/>
    </row>
    <row r="18" spans="1:6" ht="12.75" customHeight="1" x14ac:dyDescent="0.2">
      <c r="A18" s="35">
        <v>17</v>
      </c>
      <c r="B18" s="35">
        <v>17</v>
      </c>
      <c r="C18" s="43" t="str">
        <f>IF(('Automatic Scoresheet'!W57&gt;0),'Automatic Scoresheet'!A50,"")</f>
        <v>Grafton</v>
      </c>
      <c r="D18" s="36">
        <f>IF((COUNTBLANK(C18)=0),'Automatic Scoresheet'!W57,"")</f>
        <v>359</v>
      </c>
      <c r="E18" s="43"/>
      <c r="F18" s="43"/>
    </row>
    <row r="19" spans="1:6" ht="12.75" customHeight="1" x14ac:dyDescent="0.2">
      <c r="A19" s="35">
        <v>18</v>
      </c>
      <c r="B19" s="35">
        <v>18</v>
      </c>
      <c r="C19" s="43" t="str">
        <f>IF(('Automatic Scoresheet'!W169&gt;0),'Automatic Scoresheet'!A162,"")</f>
        <v>Waukesha North</v>
      </c>
      <c r="D19" s="36">
        <f>IF((COUNTBLANK(C19)=0),'Automatic Scoresheet'!W169,"")</f>
        <v>360</v>
      </c>
      <c r="E19" s="43"/>
      <c r="F19" s="43"/>
    </row>
    <row r="20" spans="1:6" ht="12.75" customHeight="1" x14ac:dyDescent="0.2">
      <c r="A20" s="35">
        <v>19</v>
      </c>
      <c r="B20" s="35">
        <v>19</v>
      </c>
      <c r="C20" s="43" t="str">
        <f>IF(('Automatic Scoresheet'!W89&gt;0),'Automatic Scoresheet'!A82,"")</f>
        <v>Hartford Varsity Reserve</v>
      </c>
      <c r="D20" s="36">
        <f>IF((COUNTBLANK(C20)=0),'Automatic Scoresheet'!W89,"")</f>
        <v>362</v>
      </c>
      <c r="E20" s="43"/>
      <c r="F20" s="43"/>
    </row>
    <row r="21" spans="1:6" ht="12.75" customHeight="1" x14ac:dyDescent="0.2">
      <c r="A21" s="35">
        <v>20</v>
      </c>
      <c r="B21" s="35">
        <v>20</v>
      </c>
      <c r="C21" s="43" t="str">
        <f>IF(('Automatic Scoresheet'!W161&gt;0),'Automatic Scoresheet'!A154,"")</f>
        <v>Watertown</v>
      </c>
      <c r="D21" s="36">
        <f>IF((COUNTBLANK(C21)=0),'Automatic Scoresheet'!W161,"")</f>
        <v>365</v>
      </c>
      <c r="E21" s="43"/>
      <c r="F21" s="43"/>
    </row>
    <row r="22" spans="1:6" ht="12.75" customHeight="1" x14ac:dyDescent="0.2">
      <c r="A22" s="35">
        <v>21</v>
      </c>
      <c r="B22" s="35">
        <v>21</v>
      </c>
      <c r="C22" s="43" t="str">
        <f>IF(('Automatic Scoresheet'!W113&gt;0),'Automatic Scoresheet'!A106,"")</f>
        <v>Kewaskum</v>
      </c>
      <c r="D22" s="36">
        <f>IF((COUNTBLANK(C22)=0),'Automatic Scoresheet'!W113,"")</f>
        <v>373</v>
      </c>
      <c r="E22" s="43"/>
      <c r="F22" s="43"/>
    </row>
    <row r="23" spans="1:6" ht="12.75" customHeight="1" x14ac:dyDescent="0.2">
      <c r="A23" s="35">
        <v>22</v>
      </c>
      <c r="B23" s="35">
        <v>22</v>
      </c>
      <c r="C23" s="43" t="str">
        <f>IF(('Automatic Scoresheet'!W121&gt;0),'Automatic Scoresheet'!A114,"")</f>
        <v>Lake County Lutheran</v>
      </c>
      <c r="D23" s="36">
        <f>IF((COUNTBLANK(C23)=0),'Automatic Scoresheet'!W121,"")</f>
        <v>375</v>
      </c>
      <c r="E23" s="43"/>
      <c r="F23" s="43"/>
    </row>
    <row r="24" spans="1:6" ht="12.75" customHeight="1" x14ac:dyDescent="0.2">
      <c r="A24" s="35">
        <v>23</v>
      </c>
      <c r="B24" s="35">
        <v>23</v>
      </c>
      <c r="C24" s="43" t="str">
        <f>IF(('Automatic Scoresheet'!W201&gt;0),'Automatic Scoresheet'!A194,"")</f>
        <v>Wisconsin Lutheran</v>
      </c>
      <c r="D24" s="36">
        <f>IF((COUNTBLANK(C24)=0),'Automatic Scoresheet'!W201,"")</f>
        <v>399</v>
      </c>
      <c r="E24" s="43"/>
      <c r="F24" s="43"/>
    </row>
    <row r="25" spans="1:6" ht="12.75" customHeight="1" x14ac:dyDescent="0.2">
      <c r="A25" s="35">
        <v>24</v>
      </c>
      <c r="B25" s="35">
        <v>24</v>
      </c>
      <c r="C25" s="43" t="str">
        <f>IF(('Automatic Scoresheet'!W65&gt;0),'Automatic Scoresheet'!A58,"")</f>
        <v>Greenfield</v>
      </c>
      <c r="D25" s="36">
        <f>IF((COUNTBLANK(C25)=0),'Automatic Scoresheet'!W65,"")</f>
        <v>402</v>
      </c>
      <c r="E25" s="43"/>
      <c r="F25" s="43"/>
    </row>
    <row r="26" spans="1:6" ht="12.75" customHeight="1" x14ac:dyDescent="0.2">
      <c r="A26" s="35">
        <v>25</v>
      </c>
      <c r="B26" s="35">
        <v>25</v>
      </c>
      <c r="C26" s="43" t="str">
        <f>IF(('Automatic Scoresheet'!W217&gt;0),'Automatic Scoresheet'!A210,"")</f>
        <v/>
      </c>
      <c r="D26" s="36" t="str">
        <f>IF((COUNTBLANK(C26)=0),'Automatic Scoresheet'!W217,"")</f>
        <v/>
      </c>
      <c r="E26" s="43"/>
      <c r="F26" s="43"/>
    </row>
    <row r="27" spans="1:6" ht="12.75" customHeight="1" x14ac:dyDescent="0.2">
      <c r="B27" s="35">
        <v>26</v>
      </c>
      <c r="C27" s="43" t="str">
        <f>IF(('Automatic Scoresheet'!W209&gt;0),'Automatic Scoresheet'!A202,"")</f>
        <v/>
      </c>
      <c r="D27" s="36" t="str">
        <f>IF((COUNTBLANK(C27)=0),'Automatic Scoresheet'!W209,"")</f>
        <v/>
      </c>
      <c r="E27" s="43"/>
      <c r="F27" s="43"/>
    </row>
    <row r="28" spans="1:6" ht="12.75" customHeight="1" x14ac:dyDescent="0.2">
      <c r="B28" s="35">
        <v>27</v>
      </c>
      <c r="C28" s="43" t="str">
        <f>IF(('Automatic Scoresheet'!W225&gt;0),'Automatic Scoresheet'!A218,"")</f>
        <v/>
      </c>
      <c r="D28" s="36" t="str">
        <f>IF((COUNTBLANK(C28)=0),'Automatic Scoresheet'!W225,"")</f>
        <v/>
      </c>
      <c r="E28" s="43"/>
      <c r="F28" s="43"/>
    </row>
    <row r="29" spans="1:6" ht="12.75" customHeight="1" x14ac:dyDescent="0.2">
      <c r="B29" s="35">
        <v>28</v>
      </c>
      <c r="C29" s="43" t="str">
        <f>IF(('Automatic Scoresheet'!W233&gt;0),'Automatic Scoresheet'!A226,"")</f>
        <v/>
      </c>
      <c r="D29" s="36" t="str">
        <f>IF((COUNTBLANK(C29)=0),'Automatic Scoresheet'!W233,"")</f>
        <v/>
      </c>
      <c r="E29" s="43"/>
      <c r="F29" s="43"/>
    </row>
  </sheetData>
  <sortState ref="C2:D29">
    <sortCondition ref="D2:D29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4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H93" sqref="H93"/>
    </sheetView>
  </sheetViews>
  <sheetFormatPr defaultColWidth="8.42578125" defaultRowHeight="12.75" customHeight="1" x14ac:dyDescent="0.2"/>
  <cols>
    <col min="1" max="1" width="4.85546875" style="35" hidden="1" customWidth="1"/>
    <col min="2" max="2" width="6.28515625" style="35" customWidth="1"/>
    <col min="3" max="3" width="21.85546875" customWidth="1"/>
    <col min="4" max="4" width="25.85546875" customWidth="1"/>
    <col min="5" max="5" width="9.140625" style="18" customWidth="1"/>
  </cols>
  <sheetData>
    <row r="1" spans="1:6" s="3" customFormat="1" ht="12.75" customHeight="1" x14ac:dyDescent="0.2">
      <c r="A1" s="25" t="s">
        <v>157</v>
      </c>
      <c r="B1" s="25"/>
      <c r="C1" s="3" t="s">
        <v>11</v>
      </c>
      <c r="D1" s="3" t="s">
        <v>159</v>
      </c>
      <c r="E1" s="25" t="s">
        <v>160</v>
      </c>
      <c r="F1" s="54"/>
    </row>
    <row r="2" spans="1:6" s="3" customFormat="1" ht="12.75" customHeight="1" x14ac:dyDescent="0.2">
      <c r="A2" s="18">
        <v>1</v>
      </c>
      <c r="B2" s="18">
        <v>1</v>
      </c>
      <c r="C2" s="43" t="str">
        <f>IF(('Automatic Scoresheet'!W44&gt;0),'Automatic Scoresheet'!B44,"")</f>
        <v>P.J. Clemins - 12</v>
      </c>
      <c r="D2" s="43" t="str">
        <f>IF((COUNTBLANK(C2)=1),"",'Automatic Scoresheet'!$A$42)</f>
        <v>Cedarburg</v>
      </c>
      <c r="E2" s="18">
        <f>IF((COUNTBLANK(C2)=1),"",'Automatic Scoresheet'!W44)</f>
        <v>73</v>
      </c>
      <c r="F2" s="54"/>
    </row>
    <row r="3" spans="1:6" ht="12.75" customHeight="1" x14ac:dyDescent="0.2">
      <c r="A3" s="35">
        <v>2</v>
      </c>
      <c r="B3" s="35">
        <v>2</v>
      </c>
      <c r="C3" s="43" t="str">
        <f>IF(('Automatic Scoresheet'!W68&gt;0),'Automatic Scoresheet'!B68,"")</f>
        <v>Austin Kendziorksi - 12</v>
      </c>
      <c r="D3" s="43" t="str">
        <f>IF((COUNTBLANK(C3)=1),"",'Automatic Scoresheet'!$A$66)</f>
        <v>Hamilton</v>
      </c>
      <c r="E3" s="18">
        <f>IF((COUNTBLANK(C3)=1),"",'Automatic Scoresheet'!W68)</f>
        <v>74</v>
      </c>
      <c r="F3" s="43"/>
    </row>
    <row r="4" spans="1:6" ht="12.75" customHeight="1" x14ac:dyDescent="0.2">
      <c r="A4" s="35">
        <v>3</v>
      </c>
      <c r="B4" s="18">
        <v>3</v>
      </c>
      <c r="C4" s="43" t="str">
        <f>IF(('Automatic Scoresheet'!W28&gt;0),'Automatic Scoresheet'!B28,"")</f>
        <v>Ian Statz - 12</v>
      </c>
      <c r="D4" s="43" t="str">
        <f>IF((COUNTBLANK(C4)=1),"",'Automatic Scoresheet'!$A$26)</f>
        <v>Beaver Dam</v>
      </c>
      <c r="E4" s="18">
        <f>IF((COUNTBLANK(C4)=1),"",'Automatic Scoresheet'!W28)</f>
        <v>74</v>
      </c>
      <c r="F4" s="43"/>
    </row>
    <row r="5" spans="1:6" ht="12.75" customHeight="1" x14ac:dyDescent="0.2">
      <c r="A5" s="18">
        <v>4</v>
      </c>
      <c r="B5" s="35">
        <v>4</v>
      </c>
      <c r="C5" s="43" t="str">
        <f>IF(('Automatic Scoresheet'!W132&gt;0),'Automatic Scoresheet'!B132,"")</f>
        <v>Harrison Ott - 9</v>
      </c>
      <c r="D5" s="43" t="str">
        <f>IF((COUNTBLANK(C5)=1),"",'Automatic Scoresheet'!$A$130)</f>
        <v>Marquette University</v>
      </c>
      <c r="E5" s="18">
        <f>IF((COUNTBLANK(C5)=1),"",'Automatic Scoresheet'!W132)</f>
        <v>75</v>
      </c>
      <c r="F5" s="43"/>
    </row>
    <row r="6" spans="1:6" ht="12.75" customHeight="1" x14ac:dyDescent="0.2">
      <c r="A6" s="35">
        <v>5</v>
      </c>
      <c r="B6" s="35">
        <v>5</v>
      </c>
      <c r="C6" s="43" t="str">
        <f>IF(('Automatic Scoresheet'!W76&gt;0),'Automatic Scoresheet'!B76,"")</f>
        <v>Cody Differt - 12</v>
      </c>
      <c r="D6" s="43" t="str">
        <f>IF((COUNTBLANK(C6)=1),"",'Automatic Scoresheet'!$A74)</f>
        <v>Hartford</v>
      </c>
      <c r="E6" s="18">
        <f>IF((COUNTBLANK(C6)=1),"",'Automatic Scoresheet'!W76)</f>
        <v>75</v>
      </c>
      <c r="F6" s="43"/>
    </row>
    <row r="7" spans="1:6" ht="12.75" customHeight="1" x14ac:dyDescent="0.2">
      <c r="A7" s="35">
        <v>6</v>
      </c>
      <c r="B7" s="18">
        <v>6</v>
      </c>
      <c r="C7" s="43" t="str">
        <f>IF(('Automatic Scoresheet'!W92&gt;0),'Automatic Scoresheet'!B92,"")</f>
        <v>Charlie Maleki - 11</v>
      </c>
      <c r="D7" s="43" t="str">
        <f>IF((COUNTBLANK(C7)=1),"",'Automatic Scoresheet'!$A$90)</f>
        <v>Homestead</v>
      </c>
      <c r="E7" s="18">
        <f>IF((COUNTBLANK(C7)=1),"",'Automatic Scoresheet'!W92)</f>
        <v>76</v>
      </c>
      <c r="F7" s="43"/>
    </row>
    <row r="8" spans="1:6" ht="12.75" customHeight="1" x14ac:dyDescent="0.2">
      <c r="A8" s="18">
        <v>7</v>
      </c>
      <c r="B8" s="35">
        <v>7</v>
      </c>
      <c r="C8" s="43" t="str">
        <f>IF(('Automatic Scoresheet'!W172&gt;0),'Automatic Scoresheet'!B172,"")</f>
        <v>Kyle Rebholz - 12</v>
      </c>
      <c r="D8" s="43" t="str">
        <f>IF((COUNTBLANK(C8)=1),"",'Automatic Scoresheet'!$A$170)</f>
        <v>West Bend East</v>
      </c>
      <c r="E8" s="18">
        <f>IF((COUNTBLANK(C8)=1),"",'Automatic Scoresheet'!W172)</f>
        <v>76</v>
      </c>
      <c r="F8" s="43"/>
    </row>
    <row r="9" spans="1:6" ht="12.75" customHeight="1" x14ac:dyDescent="0.2">
      <c r="A9" s="35">
        <v>8</v>
      </c>
      <c r="B9" s="18">
        <v>8</v>
      </c>
      <c r="C9" s="43" t="str">
        <f>IF(('Automatic Scoresheet'!W12&gt;0),'Automatic Scoresheet'!B12,"")</f>
        <v>Kyle Tanriverdi - 12</v>
      </c>
      <c r="D9" s="43" t="str">
        <f>IF((COUNTBLANK(C9)=1),"",'Automatic Scoresheet'!$A$10)</f>
        <v>Arrowhead</v>
      </c>
      <c r="E9" s="18">
        <f>IF((COUNTBLANK(C9)=1),"",'Automatic Scoresheet'!W12)</f>
        <v>78</v>
      </c>
      <c r="F9" s="43"/>
    </row>
    <row r="10" spans="1:6" ht="12.75" customHeight="1" x14ac:dyDescent="0.2">
      <c r="A10" s="35">
        <v>9</v>
      </c>
      <c r="B10" s="35">
        <v>9</v>
      </c>
      <c r="C10" s="43" t="str">
        <f>IF(('Automatic Scoresheet'!W95&gt;0),'Automatic Scoresheet'!B95,"")</f>
        <v>Danny Scozzafave - 11</v>
      </c>
      <c r="D10" s="43" t="str">
        <f>IF((COUNTBLANK(C10)=1),"",'Automatic Scoresheet'!$A$90)</f>
        <v>Homestead</v>
      </c>
      <c r="E10" s="18">
        <f>IF((COUNTBLANK(C10)=1),"",'Automatic Scoresheet'!W95)</f>
        <v>78</v>
      </c>
      <c r="F10" s="43"/>
    </row>
    <row r="11" spans="1:6" ht="12.75" customHeight="1" x14ac:dyDescent="0.2">
      <c r="A11" s="18">
        <v>10</v>
      </c>
      <c r="B11" s="35">
        <v>10</v>
      </c>
      <c r="C11" s="43" t="str">
        <f>IF(('Automatic Scoresheet'!W96&gt;0),'Automatic Scoresheet'!B96,"")</f>
        <v>Robbie Morway - 9</v>
      </c>
      <c r="D11" s="43" t="str">
        <f>IF((COUNTBLANK(C11)=1),"",'Automatic Scoresheet'!$A$90)</f>
        <v>Homestead</v>
      </c>
      <c r="E11" s="18">
        <f>IF((COUNTBLANK(C11)=1),"",'Automatic Scoresheet'!W96)</f>
        <v>78</v>
      </c>
      <c r="F11" s="43"/>
    </row>
    <row r="12" spans="1:6" ht="12.75" customHeight="1" x14ac:dyDescent="0.2">
      <c r="A12" s="35">
        <v>11</v>
      </c>
      <c r="B12" s="35">
        <v>11</v>
      </c>
      <c r="C12" s="43" t="str">
        <f>IF(('Automatic Scoresheet'!W164&gt;0),'Automatic Scoresheet'!B164,"")</f>
        <v>Gavin Stutz -</v>
      </c>
      <c r="D12" s="43" t="str">
        <f>IF((COUNTBLANK(C12)=1),"",'Automatic Scoresheet'!$A$162)</f>
        <v>Waukesha North</v>
      </c>
      <c r="E12" s="18">
        <f>IF((COUNTBLANK(C12)=1),"",'Automatic Scoresheet'!W164)</f>
        <v>79</v>
      </c>
      <c r="F12" s="43"/>
    </row>
    <row r="13" spans="1:6" ht="12.75" customHeight="1" x14ac:dyDescent="0.2">
      <c r="A13" s="35">
        <v>12</v>
      </c>
      <c r="B13" s="35">
        <v>11</v>
      </c>
      <c r="C13" s="43" t="str">
        <f>IF(('Automatic Scoresheet'!W20&gt;0),'Automatic Scoresheet'!B20,"")</f>
        <v>Andew Frisinger - 11</v>
      </c>
      <c r="D13" s="43" t="str">
        <f>IF((COUNTBLANK(C13)=1),"",'Automatic Scoresheet'!$A$18)</f>
        <v>Arrowhead Varsity Reserve</v>
      </c>
      <c r="E13" s="18">
        <f>IF((COUNTBLANK(C13)=1),"",'Automatic Scoresheet'!W20)</f>
        <v>79</v>
      </c>
      <c r="F13" s="43"/>
    </row>
    <row r="14" spans="1:6" ht="12.75" customHeight="1" x14ac:dyDescent="0.2">
      <c r="A14" s="18">
        <v>13</v>
      </c>
      <c r="B14" s="18">
        <v>11</v>
      </c>
      <c r="C14" s="43" t="str">
        <f>IF(('Automatic Scoresheet'!W133&gt;0),'Automatic Scoresheet'!B133,"")</f>
        <v>David Keane - 10</v>
      </c>
      <c r="D14" s="43" t="str">
        <f>IF((COUNTBLANK(C14)=1),"",'Automatic Scoresheet'!$A$130)</f>
        <v>Marquette University</v>
      </c>
      <c r="E14" s="18">
        <f>IF((COUNTBLANK(C14)=1),"",'Automatic Scoresheet'!W133)</f>
        <v>79</v>
      </c>
      <c r="F14" s="43"/>
    </row>
    <row r="15" spans="1:6" ht="12.75" customHeight="1" x14ac:dyDescent="0.2">
      <c r="A15" s="35">
        <v>14</v>
      </c>
      <c r="B15" s="35">
        <v>11</v>
      </c>
      <c r="C15" s="43" t="str">
        <f>IF(('Automatic Scoresheet'!W45&gt;0),'Automatic Scoresheet'!B45,"")</f>
        <v>Stephan Young - 10</v>
      </c>
      <c r="D15" s="43" t="str">
        <f>IF((COUNTBLANK(C15)=1),"",'Automatic Scoresheet'!$A$42)</f>
        <v>Cedarburg</v>
      </c>
      <c r="E15" s="18">
        <f>IF((COUNTBLANK(C15)=1),"",'Automatic Scoresheet'!W45)</f>
        <v>79</v>
      </c>
      <c r="F15" s="43"/>
    </row>
    <row r="16" spans="1:6" ht="12.75" customHeight="1" x14ac:dyDescent="0.2">
      <c r="A16" s="35">
        <v>15</v>
      </c>
      <c r="B16" s="18">
        <v>11</v>
      </c>
      <c r="C16" s="43" t="str">
        <f>IF(('Automatic Scoresheet'!W15&gt;0),'Automatic Scoresheet'!B15,"")</f>
        <v>Alec Winston - 10</v>
      </c>
      <c r="D16" s="43" t="str">
        <f>IF((COUNTBLANK(C16)=1),"",'Automatic Scoresheet'!$A$10)</f>
        <v>Arrowhead</v>
      </c>
      <c r="E16" s="18">
        <f>IF((COUNTBLANK(C16)=1),"",'Automatic Scoresheet'!W15)</f>
        <v>79</v>
      </c>
      <c r="F16" s="43"/>
    </row>
    <row r="17" spans="1:6" ht="12.75" customHeight="1" x14ac:dyDescent="0.2">
      <c r="A17" s="18">
        <v>16</v>
      </c>
      <c r="B17" s="35">
        <v>16</v>
      </c>
      <c r="C17" s="43" t="str">
        <f>IF(('Automatic Scoresheet'!W46&gt;0),'Automatic Scoresheet'!B46,"")</f>
        <v>Jack Dorward - 10</v>
      </c>
      <c r="D17" s="43" t="str">
        <f>IF((COUNTBLANK(C17)=1),"",'Automatic Scoresheet'!$A$42)</f>
        <v>Cedarburg</v>
      </c>
      <c r="E17" s="18">
        <f>IF((COUNTBLANK(C17)=1),"",'Automatic Scoresheet'!W46)</f>
        <v>80</v>
      </c>
      <c r="F17" s="43"/>
    </row>
    <row r="18" spans="1:6" ht="12.75" customHeight="1" x14ac:dyDescent="0.2">
      <c r="A18" s="35">
        <v>17</v>
      </c>
      <c r="B18" s="35">
        <v>16</v>
      </c>
      <c r="C18" s="43" t="str">
        <f>IF(('Automatic Scoresheet'!W13&gt;0),'Automatic Scoresheet'!B13,"")</f>
        <v>Tyler Peterson -  12</v>
      </c>
      <c r="D18" s="43" t="str">
        <f>IF((COUNTBLANK(C18)=1),"",'Automatic Scoresheet'!$A$10)</f>
        <v>Arrowhead</v>
      </c>
      <c r="E18" s="18">
        <f>IF((COUNTBLANK(C18)=1),"",'Automatic Scoresheet'!W13)</f>
        <v>80</v>
      </c>
      <c r="F18" s="43"/>
    </row>
    <row r="19" spans="1:6" ht="12.75" customHeight="1" x14ac:dyDescent="0.2">
      <c r="A19" s="35">
        <v>18</v>
      </c>
      <c r="B19" s="35">
        <v>16</v>
      </c>
      <c r="C19" s="43" t="str">
        <f>IF(('Automatic Scoresheet'!W182&gt;0),'Automatic Scoresheet'!B182,"")</f>
        <v>Daniel Schwalen - 12</v>
      </c>
      <c r="D19" s="43" t="str">
        <f>IF((COUNTBLANK(C19)=1),"",'Automatic Scoresheet'!$A$178)</f>
        <v>West Bend West</v>
      </c>
      <c r="E19" s="18">
        <f>IF((COUNTBLANK(C19)=1),"",'Automatic Scoresheet'!W182)</f>
        <v>80</v>
      </c>
      <c r="F19" s="43"/>
    </row>
    <row r="20" spans="1:6" ht="12.75" customHeight="1" x14ac:dyDescent="0.2">
      <c r="A20" s="18">
        <v>19</v>
      </c>
      <c r="B20" s="18">
        <v>16</v>
      </c>
      <c r="C20" s="43" t="str">
        <f>IF(('Automatic Scoresheet'!W69&gt;0),'Automatic Scoresheet'!B69,"")</f>
        <v>Nate Hermsen - 11</v>
      </c>
      <c r="D20" s="43" t="str">
        <f>IF((COUNTBLANK(C20)=1),"",'Automatic Scoresheet'!$A$66)</f>
        <v>Hamilton</v>
      </c>
      <c r="E20" s="18">
        <f>IF((COUNTBLANK(C20)=1),"",'Automatic Scoresheet'!W69)</f>
        <v>80</v>
      </c>
      <c r="F20" s="43"/>
    </row>
    <row r="21" spans="1:6" ht="12.75" customHeight="1" x14ac:dyDescent="0.2">
      <c r="A21" s="35">
        <v>20</v>
      </c>
      <c r="B21" s="35">
        <v>20</v>
      </c>
      <c r="C21" s="43" t="str">
        <f>IF(('Automatic Scoresheet'!W149&gt;0),'Automatic Scoresheet'!B149,"")</f>
        <v>Matt Stees - 12</v>
      </c>
      <c r="D21" s="43" t="str">
        <f>IF((COUNTBLANK(C21)=1),"",'Automatic Scoresheet'!$A$146)</f>
        <v>Tomah</v>
      </c>
      <c r="E21" s="18">
        <f>IF((COUNTBLANK(C21)=1),"",'Automatic Scoresheet'!W149)</f>
        <v>81</v>
      </c>
      <c r="F21" s="43"/>
    </row>
    <row r="22" spans="1:6" ht="12.75" customHeight="1" x14ac:dyDescent="0.2">
      <c r="A22" s="35">
        <v>21</v>
      </c>
      <c r="B22" s="35">
        <v>20</v>
      </c>
      <c r="C22" s="43" t="str">
        <f>IF(('Automatic Scoresheet'!W124&gt;0),'Automatic Scoresheet'!B124,"")</f>
        <v>Charlie Ziegler - 11</v>
      </c>
      <c r="D22" s="43" t="str">
        <f>IF((COUNTBLANK(C22)=1),"",'Automatic Scoresheet'!$A$122)</f>
        <v>Living Word Lutheran</v>
      </c>
      <c r="E22" s="18">
        <f>IF((COUNTBLANK(C22)=1),"",'Automatic Scoresheet'!W124)</f>
        <v>81</v>
      </c>
      <c r="F22" s="43"/>
    </row>
    <row r="23" spans="1:6" ht="12.75" customHeight="1" x14ac:dyDescent="0.2">
      <c r="A23" s="18">
        <v>22</v>
      </c>
      <c r="B23" s="35">
        <v>20</v>
      </c>
      <c r="C23" s="43" t="str">
        <f>IF(('Automatic Scoresheet'!W93&gt;0),'Automatic Scoresheet'!B93,"")</f>
        <v>Zach Sharokhi - 12</v>
      </c>
      <c r="D23" s="43" t="str">
        <f>IF((COUNTBLANK(C23)=1),"",'Automatic Scoresheet'!$A$90)</f>
        <v>Homestead</v>
      </c>
      <c r="E23" s="18">
        <f>IF((COUNTBLANK(C23)=1),"",'Automatic Scoresheet'!W93)</f>
        <v>81</v>
      </c>
      <c r="F23" s="43"/>
    </row>
    <row r="24" spans="1:6" ht="12.75" customHeight="1" x14ac:dyDescent="0.2">
      <c r="A24" s="35">
        <v>23</v>
      </c>
      <c r="B24" s="35">
        <v>20</v>
      </c>
      <c r="C24" s="43" t="str">
        <f>IF(('Automatic Scoresheet'!W175&gt;0),'Automatic Scoresheet'!B175,"")</f>
        <v>Devon Hanson - 10</v>
      </c>
      <c r="D24" s="43" t="str">
        <f>IF((COUNTBLANK(C24)=1),"",'Automatic Scoresheet'!$A$170)</f>
        <v>West Bend East</v>
      </c>
      <c r="E24" s="18">
        <f>IF((COUNTBLANK(C24)=1),"",'Automatic Scoresheet'!W175)</f>
        <v>81</v>
      </c>
      <c r="F24" s="43"/>
    </row>
    <row r="25" spans="1:6" ht="12.75" customHeight="1" x14ac:dyDescent="0.2">
      <c r="A25" s="35">
        <v>24</v>
      </c>
      <c r="B25" s="18">
        <v>20</v>
      </c>
      <c r="C25" s="43" t="str">
        <f>IF(('Automatic Scoresheet'!W181&gt;0),'Automatic Scoresheet'!B181,"")</f>
        <v>Alex Haas - 11</v>
      </c>
      <c r="D25" s="43" t="str">
        <f>IF((COUNTBLANK(C25)=1),"",'Automatic Scoresheet'!$A$178)</f>
        <v>West Bend West</v>
      </c>
      <c r="E25" s="18">
        <f>IF((COUNTBLANK(C25)=1),"",'Automatic Scoresheet'!W181)</f>
        <v>81</v>
      </c>
      <c r="F25" s="43"/>
    </row>
    <row r="26" spans="1:6" ht="12.75" customHeight="1" x14ac:dyDescent="0.2">
      <c r="A26" s="18">
        <v>25</v>
      </c>
      <c r="B26" s="18">
        <v>20</v>
      </c>
      <c r="C26" s="43" t="str">
        <f>IF(('Automatic Scoresheet'!W176&gt;0),'Automatic Scoresheet'!B176,"")</f>
        <v>Mitch Saari - 11</v>
      </c>
      <c r="D26" s="43" t="str">
        <f>IF((COUNTBLANK(C26)=1),"",'Automatic Scoresheet'!$A$170)</f>
        <v>West Bend East</v>
      </c>
      <c r="E26" s="18">
        <f>IF((COUNTBLANK(C26)=1),"",'Automatic Scoresheet'!W176)</f>
        <v>81</v>
      </c>
      <c r="F26" s="43"/>
    </row>
    <row r="27" spans="1:6" ht="12.75" customHeight="1" x14ac:dyDescent="0.2">
      <c r="A27" s="35">
        <v>26</v>
      </c>
      <c r="B27" s="35">
        <v>20</v>
      </c>
      <c r="C27" s="43" t="str">
        <f>IF(('Automatic Scoresheet'!W188&gt;0),'Automatic Scoresheet'!B188,"")</f>
        <v>Patrick Sicula - 10</v>
      </c>
      <c r="D27" s="43" t="str">
        <f>IF((COUNTBLANK(C27)=1),"",'Automatic Scoresheet'!$A$186)</f>
        <v>Whitefish Bay</v>
      </c>
      <c r="E27" s="18">
        <f>IF((COUNTBLANK(C27)=1),"",'Automatic Scoresheet'!W188)</f>
        <v>81</v>
      </c>
      <c r="F27" s="43"/>
    </row>
    <row r="28" spans="1:6" ht="12.75" customHeight="1" x14ac:dyDescent="0.2">
      <c r="A28" s="35">
        <v>27</v>
      </c>
      <c r="B28" s="35">
        <v>20</v>
      </c>
      <c r="C28" s="43" t="str">
        <f>IF(('Automatic Scoresheet'!W135&gt;0),'Automatic Scoresheet'!B135,"")</f>
        <v>Louis Williams - 10</v>
      </c>
      <c r="D28" s="43" t="str">
        <f>IF((COUNTBLANK(C28)=1),"",'Automatic Scoresheet'!$A$130)</f>
        <v>Marquette University</v>
      </c>
      <c r="E28" s="18">
        <f>IF((COUNTBLANK(C28)=1),"",'Automatic Scoresheet'!W135)</f>
        <v>81</v>
      </c>
      <c r="F28" s="43"/>
    </row>
    <row r="29" spans="1:6" ht="12.75" customHeight="1" x14ac:dyDescent="0.2">
      <c r="A29" s="18">
        <v>28</v>
      </c>
      <c r="B29" s="35">
        <v>20</v>
      </c>
      <c r="C29" s="43" t="str">
        <f>IF(('Automatic Scoresheet'!W71&gt;0),'Automatic Scoresheet'!B71,"")</f>
        <v>Tim Russell - 11</v>
      </c>
      <c r="D29" s="43" t="str">
        <f>IF((COUNTBLANK(C29)=1),"",'Automatic Scoresheet'!$A$66)</f>
        <v>Hamilton</v>
      </c>
      <c r="E29" s="18">
        <f>IF((COUNTBLANK(C29)=1),"",'Automatic Scoresheet'!W71)</f>
        <v>81</v>
      </c>
      <c r="F29" s="43"/>
    </row>
    <row r="30" spans="1:6" ht="12.75" customHeight="1" x14ac:dyDescent="0.2">
      <c r="A30" s="35">
        <v>29</v>
      </c>
      <c r="B30" s="18">
        <v>29</v>
      </c>
      <c r="C30" s="43" t="str">
        <f>IF(('Automatic Scoresheet'!W165&gt;0),'Automatic Scoresheet'!B165,"")</f>
        <v>Cal Zimborski -</v>
      </c>
      <c r="D30" s="43" t="str">
        <f>IF((COUNTBLANK(C30)=1),"",'Automatic Scoresheet'!$A$162)</f>
        <v>Waukesha North</v>
      </c>
      <c r="E30" s="18">
        <f>IF((COUNTBLANK(C30)=1),"",'Automatic Scoresheet'!W165)</f>
        <v>82</v>
      </c>
      <c r="F30" s="43"/>
    </row>
    <row r="31" spans="1:6" ht="12.75" customHeight="1" x14ac:dyDescent="0.2">
      <c r="A31" s="35">
        <v>30</v>
      </c>
      <c r="B31" s="35">
        <v>29</v>
      </c>
      <c r="C31" s="43" t="str">
        <f>IF(('Automatic Scoresheet'!W100&gt;0),'Automatic Scoresheet'!B100,"")</f>
        <v>Matt Wells - 12</v>
      </c>
      <c r="D31" s="43" t="str">
        <f>IF((COUNTBLANK(C31)=1),"",'Automatic Scoresheet'!$A$98)</f>
        <v>Kettle Moraine Lutheran</v>
      </c>
      <c r="E31" s="18">
        <f>IF((COUNTBLANK(C31)=1),"",'Automatic Scoresheet'!W100)</f>
        <v>82</v>
      </c>
      <c r="F31" s="43"/>
    </row>
    <row r="32" spans="1:6" ht="12.75" customHeight="1" x14ac:dyDescent="0.2">
      <c r="A32" s="18">
        <v>31</v>
      </c>
      <c r="B32" s="35">
        <v>31</v>
      </c>
      <c r="C32" s="43" t="str">
        <f>IF(('Automatic Scoresheet'!W94&gt;0),'Automatic Scoresheet'!B94,"")</f>
        <v>Marty Kimmel - 12</v>
      </c>
      <c r="D32" s="43" t="str">
        <f>IF((COUNTBLANK(C32)=1),"",'Automatic Scoresheet'!$A$90)</f>
        <v>Homestead</v>
      </c>
      <c r="E32" s="18">
        <f>IF((COUNTBLANK(C32)=1),"",'Automatic Scoresheet'!W94)</f>
        <v>83</v>
      </c>
      <c r="F32" s="43"/>
    </row>
    <row r="33" spans="1:6" ht="12.75" customHeight="1" x14ac:dyDescent="0.2">
      <c r="A33" s="35">
        <v>32</v>
      </c>
      <c r="B33" s="18">
        <v>31</v>
      </c>
      <c r="C33" s="43" t="str">
        <f>IF(('Automatic Scoresheet'!W150&gt;0),'Automatic Scoresheet'!B150,"")</f>
        <v>Trey Hewuse - 12</v>
      </c>
      <c r="D33" s="43" t="str">
        <f>IF((COUNTBLANK(C33)=1),"",'Automatic Scoresheet'!$A$146)</f>
        <v>Tomah</v>
      </c>
      <c r="E33" s="18">
        <f>IF((COUNTBLANK(C33)=1),"",'Automatic Scoresheet'!W150)</f>
        <v>83</v>
      </c>
      <c r="F33" s="43"/>
    </row>
    <row r="34" spans="1:6" ht="12.75" customHeight="1" x14ac:dyDescent="0.2">
      <c r="A34" s="35">
        <v>33</v>
      </c>
      <c r="B34" s="35">
        <v>31</v>
      </c>
      <c r="C34" s="43" t="str">
        <f>IF(('Automatic Scoresheet'!W23&gt;0),'Automatic Scoresheet'!B23,"")</f>
        <v>Vince Natalizio -  11</v>
      </c>
      <c r="D34" s="43" t="str">
        <f>IF((COUNTBLANK(C34)=1),"",'Automatic Scoresheet'!$A$18)</f>
        <v>Arrowhead Varsity Reserve</v>
      </c>
      <c r="E34" s="18">
        <f>IF((COUNTBLANK(C34)=1),"",'Automatic Scoresheet'!W23)</f>
        <v>83</v>
      </c>
      <c r="F34" s="43"/>
    </row>
    <row r="35" spans="1:6" ht="12.75" customHeight="1" x14ac:dyDescent="0.2">
      <c r="A35" s="18">
        <v>34</v>
      </c>
      <c r="B35" s="18">
        <v>34</v>
      </c>
      <c r="C35" s="43" t="str">
        <f>IF(('Automatic Scoresheet'!W84&gt;0),'Automatic Scoresheet'!B84,"")</f>
        <v>Grant Rusniak - 12</v>
      </c>
      <c r="D35" s="43" t="str">
        <f>IF((COUNTBLANK(C35)=1),"",'Automatic Scoresheet'!$A$82)</f>
        <v>Hartford Varsity Reserve</v>
      </c>
      <c r="E35" s="18">
        <f>IF((COUNTBLANK(C35)=1),"",'Automatic Scoresheet'!W84)</f>
        <v>84</v>
      </c>
      <c r="F35" s="43"/>
    </row>
    <row r="36" spans="1:6" x14ac:dyDescent="0.2">
      <c r="A36" s="35">
        <v>35</v>
      </c>
      <c r="B36" s="18">
        <v>34</v>
      </c>
      <c r="C36" s="43" t="str">
        <f>IF(('Automatic Scoresheet'!W134&gt;0),'Automatic Scoresheet'!B134,"")</f>
        <v>Evan Hussey - 10</v>
      </c>
      <c r="D36" s="43" t="str">
        <f>IF((COUNTBLANK(C36)=1),"",'Automatic Scoresheet'!$A$130)</f>
        <v>Marquette University</v>
      </c>
      <c r="E36" s="18">
        <f>IF((COUNTBLANK(C36)=1),"",'Automatic Scoresheet'!W134)</f>
        <v>84</v>
      </c>
      <c r="F36" s="43"/>
    </row>
    <row r="37" spans="1:6" x14ac:dyDescent="0.2">
      <c r="A37" s="35">
        <v>36</v>
      </c>
      <c r="B37" s="35">
        <v>34</v>
      </c>
      <c r="C37" s="43" t="str">
        <f>IF(('Automatic Scoresheet'!W116&gt;0),'Automatic Scoresheet'!B116,"")</f>
        <v>Kyle Herdt - 12</v>
      </c>
      <c r="D37" s="43" t="str">
        <f>IF((COUNTBLANK(C37)=1),"",'Automatic Scoresheet'!$A$114)</f>
        <v>Lake County Lutheran</v>
      </c>
      <c r="E37" s="18">
        <f>IF((COUNTBLANK(C37)=1),"",'Automatic Scoresheet'!W116)</f>
        <v>84</v>
      </c>
      <c r="F37" s="43"/>
    </row>
    <row r="38" spans="1:6" x14ac:dyDescent="0.2">
      <c r="A38" s="18">
        <v>37</v>
      </c>
      <c r="B38" s="35">
        <v>34</v>
      </c>
      <c r="C38" s="43" t="str">
        <f>IF(('Automatic Scoresheet'!W151&gt;0),'Automatic Scoresheet'!B151,"")</f>
        <v>Justin Dade - 12</v>
      </c>
      <c r="D38" s="43" t="str">
        <f>IF((COUNTBLANK(C38)=1),"",'Automatic Scoresheet'!$A$146)</f>
        <v>Tomah</v>
      </c>
      <c r="E38" s="18">
        <f>IF((COUNTBLANK(C38)=1),"",'Automatic Scoresheet'!W151)</f>
        <v>84</v>
      </c>
      <c r="F38" s="43"/>
    </row>
    <row r="39" spans="1:6" x14ac:dyDescent="0.2">
      <c r="A39" s="35">
        <v>38</v>
      </c>
      <c r="B39" s="35">
        <v>34</v>
      </c>
      <c r="C39" s="43" t="str">
        <f>IF(('Automatic Scoresheet'!W48&gt;0),'Automatic Scoresheet'!B48,"")</f>
        <v>Peter Dorward - 9</v>
      </c>
      <c r="D39" s="43" t="str">
        <f>IF((COUNTBLANK(C39)=1),"",'Automatic Scoresheet'!$A$42)</f>
        <v>Cedarburg</v>
      </c>
      <c r="E39" s="18">
        <f>IF((COUNTBLANK(C39)=1),"",'Automatic Scoresheet'!W48)</f>
        <v>84</v>
      </c>
      <c r="F39" s="43"/>
    </row>
    <row r="40" spans="1:6" x14ac:dyDescent="0.2">
      <c r="A40" s="35">
        <v>39</v>
      </c>
      <c r="B40" s="35">
        <v>34</v>
      </c>
      <c r="C40" s="43" t="str">
        <f>IF(('Automatic Scoresheet'!W191&gt;0),'Automatic Scoresheet'!B191,"")</f>
        <v>Carter Heston - 10</v>
      </c>
      <c r="D40" s="43" t="str">
        <f>IF((COUNTBLANK(C40)=1),"",'Automatic Scoresheet'!$A$186)</f>
        <v>Whitefish Bay</v>
      </c>
      <c r="E40" s="18">
        <f>IF((COUNTBLANK(C40)=1),"",'Automatic Scoresheet'!W191)</f>
        <v>84</v>
      </c>
      <c r="F40" s="43"/>
    </row>
    <row r="41" spans="1:6" x14ac:dyDescent="0.2">
      <c r="A41" s="18">
        <v>40</v>
      </c>
      <c r="B41" s="18">
        <v>34</v>
      </c>
      <c r="C41" s="43" t="str">
        <f>IF(('Automatic Scoresheet'!W174&gt;0),'Automatic Scoresheet'!B174,"")</f>
        <v>Andrew Mecus - 12</v>
      </c>
      <c r="D41" s="43" t="str">
        <f>IF((COUNTBLANK(C41)=1),"",'Automatic Scoresheet'!$A$170)</f>
        <v>West Bend East</v>
      </c>
      <c r="E41" s="18">
        <f>IF((COUNTBLANK(C41)=1),"",'Automatic Scoresheet'!W174)</f>
        <v>84</v>
      </c>
      <c r="F41" s="43"/>
    </row>
    <row r="42" spans="1:6" x14ac:dyDescent="0.2">
      <c r="A42" s="35">
        <v>41</v>
      </c>
      <c r="B42" s="35">
        <v>41</v>
      </c>
      <c r="C42" s="43" t="str">
        <f>IF(('Automatic Scoresheet'!W36&gt;0),'Automatic Scoresheet'!B36,"")</f>
        <v>Matt Maus - 12</v>
      </c>
      <c r="D42" s="43" t="str">
        <f>IF((COUNTBLANK(C42)=1),"",'Automatic Scoresheet'!$A$34)</f>
        <v>Brookfield Central</v>
      </c>
      <c r="E42" s="18">
        <f>IF((COUNTBLANK(C42)=1),"",'Automatic Scoresheet'!W36)</f>
        <v>85</v>
      </c>
      <c r="F42" s="43"/>
    </row>
    <row r="43" spans="1:6" x14ac:dyDescent="0.2">
      <c r="A43" s="35">
        <v>42</v>
      </c>
      <c r="B43" s="35">
        <v>41</v>
      </c>
      <c r="C43" s="43" t="str">
        <f>IF(('Automatic Scoresheet'!W157&gt;0),'Automatic Scoresheet'!B157,"")</f>
        <v>Joe Clark - 12</v>
      </c>
      <c r="D43" s="43" t="str">
        <f>IF((COUNTBLANK(C43)=1),"",'Automatic Scoresheet'!$A$154)</f>
        <v>Watertown</v>
      </c>
      <c r="E43" s="18">
        <f>IF((COUNTBLANK(C43)=1),"",'Automatic Scoresheet'!W157)</f>
        <v>85</v>
      </c>
      <c r="F43" s="43"/>
    </row>
    <row r="44" spans="1:6" x14ac:dyDescent="0.2">
      <c r="A44" s="18">
        <v>43</v>
      </c>
      <c r="B44" s="18">
        <v>41</v>
      </c>
      <c r="C44" s="43" t="str">
        <f>IF(('Automatic Scoresheet'!W60&gt;0),'Automatic Scoresheet'!B60,"")</f>
        <v>Ben Wachniak - 11</v>
      </c>
      <c r="D44" s="43" t="str">
        <f>IF((COUNTBLANK(C44)=1),"",'Automatic Scoresheet'!$A$58)</f>
        <v>Greenfield</v>
      </c>
      <c r="E44" s="18">
        <f>IF((COUNTBLANK(C44)=1),"",'Automatic Scoresheet'!W60)</f>
        <v>85</v>
      </c>
      <c r="F44" s="43"/>
    </row>
    <row r="45" spans="1:6" x14ac:dyDescent="0.2">
      <c r="A45" s="35">
        <v>44</v>
      </c>
      <c r="B45" s="35">
        <v>41</v>
      </c>
      <c r="C45" s="43" t="str">
        <f>IF(('Automatic Scoresheet'!W156&gt;0),'Automatic Scoresheet'!B156,"")</f>
        <v>Seamus McGuinness - 12</v>
      </c>
      <c r="D45" s="43" t="str">
        <f>IF((COUNTBLANK(C45)=1),"",'Automatic Scoresheet'!$A$154)</f>
        <v>Watertown</v>
      </c>
      <c r="E45" s="18">
        <f>IF((COUNTBLANK(C45)=1),"",'Automatic Scoresheet'!W156)</f>
        <v>85</v>
      </c>
      <c r="F45" s="43"/>
    </row>
    <row r="46" spans="1:6" x14ac:dyDescent="0.2">
      <c r="A46" s="35">
        <v>45</v>
      </c>
      <c r="B46" s="35">
        <v>41</v>
      </c>
      <c r="C46" s="43" t="str">
        <f>IF(('Automatic Scoresheet'!W180&gt;0),'Automatic Scoresheet'!B180,"")</f>
        <v>John Nannetti - 12</v>
      </c>
      <c r="D46" s="43" t="str">
        <f>IF((COUNTBLANK(C46)=1),"",'Automatic Scoresheet'!$A$178)</f>
        <v>West Bend West</v>
      </c>
      <c r="E46" s="18">
        <f>IF((COUNTBLANK(C46)=1),"",'Automatic Scoresheet'!W180)</f>
        <v>85</v>
      </c>
      <c r="F46" s="43"/>
    </row>
    <row r="47" spans="1:6" x14ac:dyDescent="0.2">
      <c r="A47" s="18">
        <v>46</v>
      </c>
      <c r="B47" s="35">
        <v>41</v>
      </c>
      <c r="C47" s="43" t="str">
        <f>IF(('Automatic Scoresheet'!W189&gt;0),'Automatic Scoresheet'!B189,"")</f>
        <v>Adam Dallimore - 11</v>
      </c>
      <c r="D47" s="43" t="str">
        <f>IF((COUNTBLANK(C47)=1),"",'Automatic Scoresheet'!$A$186)</f>
        <v>Whitefish Bay</v>
      </c>
      <c r="E47" s="18">
        <f>IF((COUNTBLANK(C47)=1),"",'Automatic Scoresheet'!W189)</f>
        <v>85</v>
      </c>
      <c r="F47" s="43"/>
    </row>
    <row r="48" spans="1:6" x14ac:dyDescent="0.2">
      <c r="A48" s="35">
        <v>47</v>
      </c>
      <c r="B48" s="35">
        <v>41</v>
      </c>
      <c r="C48" s="43" t="str">
        <f>IF(('Automatic Scoresheet'!W143&gt;0),'Automatic Scoresheet'!B143,"")</f>
        <v>Allan Moutvic - 11</v>
      </c>
      <c r="D48" s="43" t="str">
        <f>IF((COUNTBLANK(C48)=1),"",'Automatic Scoresheet'!$A$138)</f>
        <v>Oconomowoc</v>
      </c>
      <c r="E48" s="18">
        <f>IF((COUNTBLANK(C48)=1),"",'Automatic Scoresheet'!W143)</f>
        <v>85</v>
      </c>
      <c r="F48" s="43"/>
    </row>
    <row r="49" spans="1:6" x14ac:dyDescent="0.2">
      <c r="A49" s="35">
        <v>48</v>
      </c>
      <c r="B49" s="18">
        <v>41</v>
      </c>
      <c r="C49" s="43" t="str">
        <f>IF(('Automatic Scoresheet'!W38&gt;0),'Automatic Scoresheet'!B38,"")</f>
        <v>Josh Trasser - 10</v>
      </c>
      <c r="D49" s="43" t="str">
        <f>IF((COUNTBLANK(C49)=1),"",'Automatic Scoresheet'!$A$34)</f>
        <v>Brookfield Central</v>
      </c>
      <c r="E49" s="18">
        <f>IF((COUNTBLANK(C49)=1),"",'Automatic Scoresheet'!W38)</f>
        <v>85</v>
      </c>
      <c r="F49" s="43"/>
    </row>
    <row r="50" spans="1:6" x14ac:dyDescent="0.2">
      <c r="A50" s="18">
        <v>49</v>
      </c>
      <c r="B50" s="35">
        <v>41</v>
      </c>
      <c r="C50" s="43" t="str">
        <f>IF(('Automatic Scoresheet'!W197&gt;0),'Automatic Scoresheet'!B197,"")</f>
        <v>Austin Wirtz - 12</v>
      </c>
      <c r="D50" s="43" t="str">
        <f>IF((COUNTBLANK(C50)=1),"",'Automatic Scoresheet'!$A$194)</f>
        <v>Wisconsin Lutheran</v>
      </c>
      <c r="E50" s="18">
        <f>IF((COUNTBLANK(C50)=1),"",'Automatic Scoresheet'!W197)</f>
        <v>85</v>
      </c>
      <c r="F50" s="43"/>
    </row>
    <row r="51" spans="1:6" x14ac:dyDescent="0.2">
      <c r="A51" s="35">
        <v>50</v>
      </c>
      <c r="B51" s="35">
        <v>50</v>
      </c>
      <c r="C51" s="54" t="str">
        <f>IF(('Automatic Scoresheet'!W14&gt;0),'Automatic Scoresheet'!B14,"")</f>
        <v>Nathanael Zakreski  - 12</v>
      </c>
      <c r="D51" s="54" t="str">
        <f>IF((COUNTBLANK(C51)=1),"",'Automatic Scoresheet'!$A$10)</f>
        <v>Arrowhead</v>
      </c>
      <c r="E51" s="18">
        <f>IF((COUNTBLANK(C51)=1),"",'Automatic Scoresheet'!W14)</f>
        <v>86</v>
      </c>
      <c r="F51" s="43"/>
    </row>
    <row r="52" spans="1:6" x14ac:dyDescent="0.2">
      <c r="A52" s="35">
        <v>51</v>
      </c>
      <c r="B52" s="35">
        <v>50</v>
      </c>
      <c r="C52" s="43" t="str">
        <f>IF(('Automatic Scoresheet'!W37&gt;0),'Automatic Scoresheet'!B37,"")</f>
        <v>Sean Yun - 10</v>
      </c>
      <c r="D52" s="43" t="str">
        <f>IF((COUNTBLANK(C52)=1),"",'Automatic Scoresheet'!$A$34)</f>
        <v>Brookfield Central</v>
      </c>
      <c r="E52" s="18">
        <f>IF((COUNTBLANK(C52)=1),"",'Automatic Scoresheet'!W37)</f>
        <v>86</v>
      </c>
      <c r="F52" s="43"/>
    </row>
    <row r="53" spans="1:6" x14ac:dyDescent="0.2">
      <c r="A53" s="18">
        <v>52</v>
      </c>
      <c r="B53" s="18">
        <v>50</v>
      </c>
      <c r="C53" s="43" t="str">
        <f>IF(('Automatic Scoresheet'!W136&gt;0),'Automatic Scoresheet'!B136,"")</f>
        <v>Andrew Naumann - 12</v>
      </c>
      <c r="D53" s="43" t="str">
        <f>IF((COUNTBLANK(C53)=1),"",'Automatic Scoresheet'!$A$130)</f>
        <v>Marquette University</v>
      </c>
      <c r="E53" s="18">
        <f>IF((COUNTBLANK(C53)=1),"",'Automatic Scoresheet'!W136)</f>
        <v>86</v>
      </c>
      <c r="F53" s="43"/>
    </row>
    <row r="54" spans="1:6" x14ac:dyDescent="0.2">
      <c r="A54" s="35">
        <v>53</v>
      </c>
      <c r="B54" s="18">
        <v>50</v>
      </c>
      <c r="C54" s="43" t="str">
        <f>IF(('Automatic Scoresheet'!W148&gt;0),'Automatic Scoresheet'!B148,"")</f>
        <v>Damon Gnewikow - 11</v>
      </c>
      <c r="D54" s="43" t="str">
        <f>IF((COUNTBLANK(C54)=1),"",'Automatic Scoresheet'!$A$146)</f>
        <v>Tomah</v>
      </c>
      <c r="E54" s="18">
        <f>IF((COUNTBLANK(C54)=1),"",'Automatic Scoresheet'!W148)</f>
        <v>86</v>
      </c>
      <c r="F54" s="43"/>
    </row>
    <row r="55" spans="1:6" x14ac:dyDescent="0.2">
      <c r="A55" s="35">
        <v>54</v>
      </c>
      <c r="B55" s="35">
        <v>50</v>
      </c>
      <c r="C55" s="43" t="str">
        <f>IF(('Automatic Scoresheet'!W21&gt;0),'Automatic Scoresheet'!B21,"")</f>
        <v>Bennett Knapek -  9</v>
      </c>
      <c r="D55" s="43" t="str">
        <f>IF((COUNTBLANK(C55)=1),"",'Automatic Scoresheet'!$A$18)</f>
        <v>Arrowhead Varsity Reserve</v>
      </c>
      <c r="E55" s="18">
        <f>IF((COUNTBLANK(C55)=1),"",'Automatic Scoresheet'!W21)</f>
        <v>86</v>
      </c>
      <c r="F55" s="43"/>
    </row>
    <row r="56" spans="1:6" x14ac:dyDescent="0.2">
      <c r="A56" s="18">
        <v>55</v>
      </c>
      <c r="B56" s="18">
        <v>50</v>
      </c>
      <c r="C56" s="43" t="str">
        <f>IF(('Automatic Scoresheet'!W70&gt;0),'Automatic Scoresheet'!B70,"")</f>
        <v>Bennett Gilsinger - 11</v>
      </c>
      <c r="D56" s="43" t="str">
        <f>IF((COUNTBLANK(C56)=1),"",'Automatic Scoresheet'!$A$66)</f>
        <v>Hamilton</v>
      </c>
      <c r="E56" s="18">
        <f>IF((COUNTBLANK(C56)=1),"",'Automatic Scoresheet'!W70)</f>
        <v>86</v>
      </c>
      <c r="F56" s="43"/>
    </row>
    <row r="57" spans="1:6" x14ac:dyDescent="0.2">
      <c r="A57" s="35">
        <v>56</v>
      </c>
      <c r="B57" s="35">
        <v>56</v>
      </c>
      <c r="C57" s="43" t="str">
        <f>IF(('Automatic Scoresheet'!W140&gt;0),'Automatic Scoresheet'!B140,"")</f>
        <v>George Knieser - 10</v>
      </c>
      <c r="D57" s="43" t="str">
        <f>IF((COUNTBLANK(C57)=1),"",'Automatic Scoresheet'!$A$138)</f>
        <v>Oconomowoc</v>
      </c>
      <c r="E57" s="18">
        <f>IF((COUNTBLANK(C57)=1),"",'Automatic Scoresheet'!W140)</f>
        <v>87</v>
      </c>
      <c r="F57" s="43"/>
    </row>
    <row r="58" spans="1:6" x14ac:dyDescent="0.2">
      <c r="A58" s="35">
        <v>57</v>
      </c>
      <c r="B58" s="35">
        <v>56</v>
      </c>
      <c r="C58" s="43" t="str">
        <f>IF(('Automatic Scoresheet'!W86&gt;0),'Automatic Scoresheet'!B86,"")</f>
        <v>Ryan Ruona - 10</v>
      </c>
      <c r="D58" s="43" t="str">
        <f>IF((COUNTBLANK(C58)=1),"",'Automatic Scoresheet'!$A$82)</f>
        <v>Hartford Varsity Reserve</v>
      </c>
      <c r="E58" s="18">
        <f>IF((COUNTBLANK(C58)=1),"",'Automatic Scoresheet'!W86)</f>
        <v>87</v>
      </c>
      <c r="F58" s="43"/>
    </row>
    <row r="59" spans="1:6" x14ac:dyDescent="0.2">
      <c r="A59" s="18">
        <v>58</v>
      </c>
      <c r="B59" s="35">
        <v>56</v>
      </c>
      <c r="C59" s="43" t="str">
        <f>IF(('Automatic Scoresheet'!W125&gt;0),'Automatic Scoresheet'!B125,"")</f>
        <v>Harrison Dixon - 11</v>
      </c>
      <c r="D59" s="43" t="str">
        <f>IF((COUNTBLANK(C59)=1),"",'Automatic Scoresheet'!$A$122)</f>
        <v>Living Word Lutheran</v>
      </c>
      <c r="E59" s="18">
        <f>IF((COUNTBLANK(C59)=1),"",'Automatic Scoresheet'!W125)</f>
        <v>87</v>
      </c>
      <c r="F59" s="43"/>
    </row>
    <row r="60" spans="1:6" x14ac:dyDescent="0.2">
      <c r="A60" s="35">
        <v>59</v>
      </c>
      <c r="B60" s="35">
        <v>56</v>
      </c>
      <c r="C60" s="43" t="str">
        <f>IF(('Automatic Scoresheet'!W152&gt;0),'Automatic Scoresheet'!B152,"")</f>
        <v>Trenton Shutter - 11</v>
      </c>
      <c r="D60" s="43" t="str">
        <f>IF((COUNTBLANK(C60)=1),"",'Automatic Scoresheet'!$A$146)</f>
        <v>Tomah</v>
      </c>
      <c r="E60" s="18">
        <f>IF((COUNTBLANK(C60)=1),"",'Automatic Scoresheet'!W152)</f>
        <v>87</v>
      </c>
      <c r="F60" s="43"/>
    </row>
    <row r="61" spans="1:6" x14ac:dyDescent="0.2">
      <c r="A61" s="35">
        <v>60</v>
      </c>
      <c r="B61" s="18">
        <v>56</v>
      </c>
      <c r="C61" s="43" t="str">
        <f>IF(('Automatic Scoresheet'!W173&gt;0),'Automatic Scoresheet'!B173,"")</f>
        <v>Owen Gluck - 12</v>
      </c>
      <c r="D61" s="43" t="str">
        <f>IF((COUNTBLANK(C61)=1),"",'Automatic Scoresheet'!$A$170)</f>
        <v>West Bend East</v>
      </c>
      <c r="E61" s="18">
        <f>IF((COUNTBLANK(C61)=1),"",'Automatic Scoresheet'!W173)</f>
        <v>87</v>
      </c>
      <c r="F61" s="43"/>
    </row>
    <row r="62" spans="1:6" x14ac:dyDescent="0.2">
      <c r="A62" s="18">
        <v>61</v>
      </c>
      <c r="B62" s="35">
        <v>56</v>
      </c>
      <c r="C62" s="43" t="str">
        <f>IF(('Automatic Scoresheet'!W29&gt;0),'Automatic Scoresheet'!B29,"")</f>
        <v>Adam Rohde - 12</v>
      </c>
      <c r="D62" s="43" t="str">
        <f>IF((COUNTBLANK(C62)=1),"",'Automatic Scoresheet'!$A$26)</f>
        <v>Beaver Dam</v>
      </c>
      <c r="E62" s="18">
        <f>IF((COUNTBLANK(C62)=1),"",'Automatic Scoresheet'!W29)</f>
        <v>87</v>
      </c>
      <c r="F62" s="43"/>
    </row>
    <row r="63" spans="1:6" x14ac:dyDescent="0.2">
      <c r="A63" s="35">
        <v>62</v>
      </c>
      <c r="B63" s="18">
        <v>56</v>
      </c>
      <c r="C63" s="43" t="str">
        <f>IF(('Automatic Scoresheet'!W196&gt;0),'Automatic Scoresheet'!B196,"")</f>
        <v>Zach Stahle - 11</v>
      </c>
      <c r="D63" s="43" t="str">
        <f>IF((COUNTBLANK(C63)=1),"",'Automatic Scoresheet'!$A$194)</f>
        <v>Wisconsin Lutheran</v>
      </c>
      <c r="E63" s="18">
        <f>IF((COUNTBLANK(C63)=1),"",'Automatic Scoresheet'!W196)</f>
        <v>87</v>
      </c>
      <c r="F63" s="43"/>
    </row>
    <row r="64" spans="1:6" x14ac:dyDescent="0.2">
      <c r="A64" s="35">
        <v>63</v>
      </c>
      <c r="B64" s="35">
        <v>63</v>
      </c>
      <c r="C64" s="43" t="str">
        <f>IF(('Automatic Scoresheet'!W53&gt;0),'Automatic Scoresheet'!B53,"")</f>
        <v>Brandon Marth - 12</v>
      </c>
      <c r="D64" s="43" t="str">
        <f>IF((COUNTBLANK(C64)=1),"",'Automatic Scoresheet'!$A$50)</f>
        <v>Grafton</v>
      </c>
      <c r="E64" s="18">
        <f>IF((COUNTBLANK(C64)=1),"",'Automatic Scoresheet'!W53)</f>
        <v>88</v>
      </c>
      <c r="F64" s="43"/>
    </row>
    <row r="65" spans="1:6" x14ac:dyDescent="0.2">
      <c r="A65" s="18">
        <v>64</v>
      </c>
      <c r="B65" s="35">
        <v>63</v>
      </c>
      <c r="C65" s="43" t="str">
        <f>IF(('Automatic Scoresheet'!W142&gt;0),'Automatic Scoresheet'!B142,"")</f>
        <v>Dallas Hill - 12</v>
      </c>
      <c r="D65" s="43" t="str">
        <f>IF((COUNTBLANK(C65)=1),"",'Automatic Scoresheet'!$A$138)</f>
        <v>Oconomowoc</v>
      </c>
      <c r="E65" s="18">
        <f>IF((COUNTBLANK(C65)=1),"",'Automatic Scoresheet'!W142)</f>
        <v>88</v>
      </c>
      <c r="F65" s="43"/>
    </row>
    <row r="66" spans="1:6" x14ac:dyDescent="0.2">
      <c r="A66" s="35">
        <v>65</v>
      </c>
      <c r="B66" s="18">
        <v>63</v>
      </c>
      <c r="C66" s="43" t="str">
        <f>IF(('Automatic Scoresheet'!W183&gt;0),'Automatic Scoresheet'!B183,"")</f>
        <v>Kevin Albrecht - 10</v>
      </c>
      <c r="D66" s="43" t="str">
        <f>IF((COUNTBLANK(C66)=1),"",'Automatic Scoresheet'!$A$178)</f>
        <v>West Bend West</v>
      </c>
      <c r="E66" s="18">
        <f>IF((COUNTBLANK(C66)=1),"",'Automatic Scoresheet'!W183)</f>
        <v>88</v>
      </c>
      <c r="F66" s="43"/>
    </row>
    <row r="67" spans="1:6" x14ac:dyDescent="0.2">
      <c r="A67" s="35">
        <v>66</v>
      </c>
      <c r="B67" s="18">
        <v>63</v>
      </c>
      <c r="C67" s="43" t="str">
        <f>IF(('Automatic Scoresheet'!W109&gt;0),'Automatic Scoresheet'!B109,"")</f>
        <v>Sam Schlossen - 10</v>
      </c>
      <c r="D67" s="43" t="str">
        <f>IF((COUNTBLANK(C67)=1),"",'Automatic Scoresheet'!$A$106)</f>
        <v>Kewaskum</v>
      </c>
      <c r="E67" s="18">
        <f>IF((COUNTBLANK(C67)=1),"",'Automatic Scoresheet'!W109)</f>
        <v>88</v>
      </c>
      <c r="F67" s="43"/>
    </row>
    <row r="68" spans="1:6" x14ac:dyDescent="0.2">
      <c r="A68" s="18">
        <v>67</v>
      </c>
      <c r="B68" s="35">
        <v>63</v>
      </c>
      <c r="C68" s="43" t="str">
        <f>IF(('Automatic Scoresheet'!W52&gt;0),'Automatic Scoresheet'!B52,"")</f>
        <v>Will Birch - 12</v>
      </c>
      <c r="D68" s="43" t="str">
        <f>IF((COUNTBLANK(C68)=1),"",'Automatic Scoresheet'!$A$50)</f>
        <v>Grafton</v>
      </c>
      <c r="E68" s="18">
        <f>IF((COUNTBLANK(C68)=1),"",'Automatic Scoresheet'!W52)</f>
        <v>88</v>
      </c>
      <c r="F68" s="43"/>
    </row>
    <row r="69" spans="1:6" x14ac:dyDescent="0.2">
      <c r="A69" s="35">
        <v>68</v>
      </c>
      <c r="B69" s="18">
        <v>63</v>
      </c>
      <c r="C69" s="43" t="str">
        <f>IF(('Automatic Scoresheet'!W184&gt;0),'Automatic Scoresheet'!B184,"")</f>
        <v>Max Rohlinger - 9</v>
      </c>
      <c r="D69" s="43" t="str">
        <f>IF((COUNTBLANK(C69)=1),"",'Automatic Scoresheet'!$A$178)</f>
        <v>West Bend West</v>
      </c>
      <c r="E69" s="18">
        <f>IF((COUNTBLANK(C69)=1),"",'Automatic Scoresheet'!W184)</f>
        <v>88</v>
      </c>
      <c r="F69" s="43"/>
    </row>
    <row r="70" spans="1:6" x14ac:dyDescent="0.2">
      <c r="A70" s="35">
        <v>69</v>
      </c>
      <c r="B70" s="18">
        <v>63</v>
      </c>
      <c r="C70" s="43" t="str">
        <f>IF(('Automatic Scoresheet'!W77&gt;0),'Automatic Scoresheet'!B77,"")</f>
        <v>Tim Pridemore - 12</v>
      </c>
      <c r="D70" s="43" t="str">
        <f>IF((COUNTBLANK(C70)=1),"",'Automatic Scoresheet'!$A$74)</f>
        <v>Hartford</v>
      </c>
      <c r="E70" s="18">
        <f>IF((COUNTBLANK(C70)=1),"",'Automatic Scoresheet'!W77)</f>
        <v>88</v>
      </c>
      <c r="F70" s="43"/>
    </row>
    <row r="71" spans="1:6" x14ac:dyDescent="0.2">
      <c r="A71" s="18">
        <v>70</v>
      </c>
      <c r="B71" s="35">
        <v>63</v>
      </c>
      <c r="C71" s="43" t="str">
        <f>IF(('Automatic Scoresheet'!W78&gt;0),'Automatic Scoresheet'!B78,"")</f>
        <v>Jake Setterlun - 12</v>
      </c>
      <c r="D71" s="43" t="str">
        <f>IF((COUNTBLANK(C71)=1),"",'Automatic Scoresheet'!$A$74)</f>
        <v>Hartford</v>
      </c>
      <c r="E71" s="18">
        <f>IF((COUNTBLANK(C71)=1),"",'Automatic Scoresheet'!W78)</f>
        <v>88</v>
      </c>
      <c r="F71" s="43"/>
    </row>
    <row r="72" spans="1:6" x14ac:dyDescent="0.2">
      <c r="A72" s="35">
        <v>71</v>
      </c>
      <c r="B72" s="18">
        <v>71</v>
      </c>
      <c r="C72" s="43" t="str">
        <f>IF(('Automatic Scoresheet'!W101&gt;0),'Automatic Scoresheet'!B101,"")</f>
        <v>Calvin Katzfey - 12</v>
      </c>
      <c r="D72" s="43" t="str">
        <f>IF((COUNTBLANK(C72)=1),"",'Automatic Scoresheet'!$A$98)</f>
        <v>Kettle Moraine Lutheran</v>
      </c>
      <c r="E72" s="18">
        <f>IF((COUNTBLANK(C72)=1),"",'Automatic Scoresheet'!W101)</f>
        <v>89</v>
      </c>
      <c r="F72" s="43"/>
    </row>
    <row r="73" spans="1:6" x14ac:dyDescent="0.2">
      <c r="A73" s="35">
        <v>72</v>
      </c>
      <c r="B73" s="35">
        <v>71</v>
      </c>
      <c r="C73" s="43" t="str">
        <f>IF(('Automatic Scoresheet'!W30&gt;0),'Automatic Scoresheet'!B30,"")</f>
        <v>Koby Jones - 11</v>
      </c>
      <c r="D73" s="43" t="str">
        <f>IF((COUNTBLANK(C73)=1),"",'Automatic Scoresheet'!$A$26)</f>
        <v>Beaver Dam</v>
      </c>
      <c r="E73" s="18">
        <f>IF((COUNTBLANK(C73)=1),"",'Automatic Scoresheet'!W30)</f>
        <v>89</v>
      </c>
      <c r="F73" s="43"/>
    </row>
    <row r="74" spans="1:6" x14ac:dyDescent="0.2">
      <c r="A74" s="18">
        <v>73</v>
      </c>
      <c r="B74" s="35">
        <v>71</v>
      </c>
      <c r="C74" s="43" t="str">
        <f>IF(('Automatic Scoresheet'!W141&gt;0),'Automatic Scoresheet'!B141,"")</f>
        <v>Eddie Schmit - 12</v>
      </c>
      <c r="D74" s="43" t="str">
        <f>IF((COUNTBLANK(C74)=1),"",'Automatic Scoresheet'!$A$138)</f>
        <v>Oconomowoc</v>
      </c>
      <c r="E74" s="18">
        <f>IF((COUNTBLANK(C74)=1),"",'Automatic Scoresheet'!W141)</f>
        <v>89</v>
      </c>
      <c r="F74" s="43"/>
    </row>
    <row r="75" spans="1:6" x14ac:dyDescent="0.2">
      <c r="A75" s="35">
        <v>74</v>
      </c>
      <c r="B75" s="35">
        <v>71</v>
      </c>
      <c r="C75" s="43" t="str">
        <f>IF(('Automatic Scoresheet'!W22&gt;0),'Automatic Scoresheet'!B22,"")</f>
        <v>Oliver Altman - 12</v>
      </c>
      <c r="D75" s="43" t="str">
        <f>IF((COUNTBLANK(C75)=1),"",'Automatic Scoresheet'!$A$18)</f>
        <v>Arrowhead Varsity Reserve</v>
      </c>
      <c r="E75" s="18">
        <f>IF((COUNTBLANK(C75)=1),"",'Automatic Scoresheet'!W22)</f>
        <v>89</v>
      </c>
      <c r="F75" s="43"/>
    </row>
    <row r="76" spans="1:6" x14ac:dyDescent="0.2">
      <c r="A76" s="35">
        <v>75</v>
      </c>
      <c r="B76" s="35">
        <v>75</v>
      </c>
      <c r="C76" s="43" t="str">
        <f>IF(('Automatic Scoresheet'!W166&gt;0),'Automatic Scoresheet'!B166,"")</f>
        <v>Bryce Butryn -</v>
      </c>
      <c r="D76" s="43" t="str">
        <f>IF((COUNTBLANK(C76)=1),"",'Automatic Scoresheet'!$A$162)</f>
        <v>Waukesha North</v>
      </c>
      <c r="E76" s="18">
        <f>IF((COUNTBLANK(C76)=1),"",'Automatic Scoresheet'!W166)</f>
        <v>90</v>
      </c>
      <c r="F76" s="43"/>
    </row>
    <row r="77" spans="1:6" x14ac:dyDescent="0.2">
      <c r="A77" s="18">
        <v>76</v>
      </c>
      <c r="B77" s="35">
        <v>75</v>
      </c>
      <c r="C77" s="43" t="str">
        <f>IF(('Automatic Scoresheet'!W85&gt;0),'Automatic Scoresheet'!B85,"")</f>
        <v>Jake Leonard - 12</v>
      </c>
      <c r="D77" s="43" t="str">
        <f>IF((COUNTBLANK(C77)=1),"",'Automatic Scoresheet'!$A$82)</f>
        <v>Hartford Varsity Reserve</v>
      </c>
      <c r="E77" s="18">
        <f>IF((COUNTBLANK(C77)=1),"",'Automatic Scoresheet'!W85)</f>
        <v>90</v>
      </c>
      <c r="F77" s="43"/>
    </row>
    <row r="78" spans="1:6" x14ac:dyDescent="0.2">
      <c r="A78" s="35">
        <v>77</v>
      </c>
      <c r="B78" s="35">
        <v>75</v>
      </c>
      <c r="C78" s="43" t="str">
        <f>IF(('Automatic Scoresheet'!W31&gt;0),'Automatic Scoresheet'!B31,"")</f>
        <v>Ty Brandsma - 12</v>
      </c>
      <c r="D78" s="43" t="str">
        <f>IF((COUNTBLANK(C78)=1),"",'Automatic Scoresheet'!$A$26)</f>
        <v>Beaver Dam</v>
      </c>
      <c r="E78" s="18">
        <f>IF((COUNTBLANK(C78)=1),"",'Automatic Scoresheet'!W31)</f>
        <v>90</v>
      </c>
      <c r="F78" s="43"/>
    </row>
    <row r="79" spans="1:6" x14ac:dyDescent="0.2">
      <c r="A79" s="35">
        <v>78</v>
      </c>
      <c r="B79" s="18">
        <v>75</v>
      </c>
      <c r="C79" s="43" t="str">
        <f>IF(('Automatic Scoresheet'!W72&gt;0),'Automatic Scoresheet'!B72,"")</f>
        <v>Kevin Jansen - 12</v>
      </c>
      <c r="D79" s="43" t="str">
        <f>IF((COUNTBLANK(C79)=1),"",'Automatic Scoresheet'!$A$66)</f>
        <v>Hamilton</v>
      </c>
      <c r="E79" s="18">
        <f>IF((COUNTBLANK(C79)=1),"",'Automatic Scoresheet'!W72)</f>
        <v>90</v>
      </c>
      <c r="F79" s="43"/>
    </row>
    <row r="80" spans="1:6" x14ac:dyDescent="0.2">
      <c r="A80" s="18">
        <v>79</v>
      </c>
      <c r="B80" s="35">
        <v>75</v>
      </c>
      <c r="C80" s="43" t="str">
        <f>IF(('Automatic Scoresheet'!W79&gt;0),'Automatic Scoresheet'!B79,"")</f>
        <v>Joe Turchi - 12</v>
      </c>
      <c r="D80" s="43" t="str">
        <f>IF((COUNTBLANK(C80)=1),"",'Automatic Scoresheet'!$A$74)</f>
        <v>Hartford</v>
      </c>
      <c r="E80" s="18">
        <f>IF((COUNTBLANK(C80)=1),"",'Automatic Scoresheet'!W79)</f>
        <v>90</v>
      </c>
      <c r="F80" s="43"/>
    </row>
    <row r="81" spans="1:6" x14ac:dyDescent="0.2">
      <c r="A81" s="35">
        <v>80</v>
      </c>
      <c r="B81" s="35">
        <v>80</v>
      </c>
      <c r="C81" s="43" t="str">
        <f>IF(('Automatic Scoresheet'!W108&gt;0),'Automatic Scoresheet'!B108,"")</f>
        <v>Sean Murray - 10</v>
      </c>
      <c r="D81" s="43" t="str">
        <f>IF((COUNTBLANK(C81)=1),"",'Automatic Scoresheet'!$A$106)</f>
        <v>Kewaskum</v>
      </c>
      <c r="E81" s="18">
        <f>IF((COUNTBLANK(C81)=1),"",'Automatic Scoresheet'!W108)</f>
        <v>91</v>
      </c>
      <c r="F81" s="43"/>
    </row>
    <row r="82" spans="1:6" x14ac:dyDescent="0.2">
      <c r="A82" s="35">
        <v>81</v>
      </c>
      <c r="B82" s="18">
        <v>80</v>
      </c>
      <c r="C82" s="43" t="str">
        <f>IF(('Automatic Scoresheet'!W55&gt;0),'Automatic Scoresheet'!B55,"")</f>
        <v>Luke Melotik - 11</v>
      </c>
      <c r="D82" s="43" t="str">
        <f>IF((COUNTBLANK(C82)=1),"",'Automatic Scoresheet'!$A$50)</f>
        <v>Grafton</v>
      </c>
      <c r="E82" s="18">
        <f>IF((COUNTBLANK(C82)=1),"",'Automatic Scoresheet'!W55)</f>
        <v>91</v>
      </c>
      <c r="F82" s="43"/>
    </row>
    <row r="83" spans="1:6" x14ac:dyDescent="0.2">
      <c r="A83" s="18">
        <v>82</v>
      </c>
      <c r="B83" s="35">
        <v>80</v>
      </c>
      <c r="C83" s="43" t="str">
        <f>IF(('Automatic Scoresheet'!W102&gt;0),'Automatic Scoresheet'!B102,"")</f>
        <v>Justin Eller - 12</v>
      </c>
      <c r="D83" s="43" t="str">
        <f>IF((COUNTBLANK(C83)=1),"",'Automatic Scoresheet'!$A$98)</f>
        <v>Kettle Moraine Lutheran</v>
      </c>
      <c r="E83" s="18">
        <f>IF((COUNTBLANK(C83)=1),"",'Automatic Scoresheet'!W102)</f>
        <v>91</v>
      </c>
      <c r="F83" s="43"/>
    </row>
    <row r="84" spans="1:6" x14ac:dyDescent="0.2">
      <c r="A84" s="35">
        <v>83</v>
      </c>
      <c r="B84" s="35">
        <v>80</v>
      </c>
      <c r="C84" s="43" t="str">
        <f>IF(('Automatic Scoresheet'!W127&gt;0),'Automatic Scoresheet'!B127,"")</f>
        <v>Josh Senkbeil - 11</v>
      </c>
      <c r="D84" s="43" t="str">
        <f>IF((COUNTBLANK(C84)=1),"",'Automatic Scoresheet'!$A$122)</f>
        <v>Living Word Lutheran</v>
      </c>
      <c r="E84" s="18">
        <f>IF((COUNTBLANK(C84)=1),"",'Automatic Scoresheet'!W127)</f>
        <v>91</v>
      </c>
      <c r="F84" s="43"/>
    </row>
    <row r="85" spans="1:6" x14ac:dyDescent="0.2">
      <c r="A85" s="35">
        <v>84</v>
      </c>
      <c r="B85" s="35">
        <v>84</v>
      </c>
      <c r="C85" s="43" t="str">
        <f>IF(('Automatic Scoresheet'!W54&gt;0),'Automatic Scoresheet'!B54,"")</f>
        <v>Matt Silasiri - 9</v>
      </c>
      <c r="D85" s="43" t="str">
        <f>IF((COUNTBLANK(C85)=1),"",'Automatic Scoresheet'!$A$50)</f>
        <v>Grafton</v>
      </c>
      <c r="E85" s="18">
        <f>IF((COUNTBLANK(C85)=1),"",'Automatic Scoresheet'!W54)</f>
        <v>92</v>
      </c>
      <c r="F85" s="43"/>
    </row>
    <row r="86" spans="1:6" x14ac:dyDescent="0.2">
      <c r="A86" s="18">
        <v>85</v>
      </c>
      <c r="B86" s="18">
        <v>84</v>
      </c>
      <c r="C86" s="43" t="str">
        <f>IF(('Automatic Scoresheet'!W110&gt;0),'Automatic Scoresheet'!B110,"")</f>
        <v>Andrew Otto - 10</v>
      </c>
      <c r="D86" s="43" t="str">
        <f>IF((COUNTBLANK(C86)=1),"",'Automatic Scoresheet'!$A$106)</f>
        <v>Kewaskum</v>
      </c>
      <c r="E86" s="18">
        <f>IF((COUNTBLANK(C86)=1),"",'Automatic Scoresheet'!W110)</f>
        <v>92</v>
      </c>
      <c r="F86" s="43"/>
    </row>
    <row r="87" spans="1:6" x14ac:dyDescent="0.2">
      <c r="A87" s="35">
        <v>86</v>
      </c>
      <c r="B87" s="35">
        <v>84</v>
      </c>
      <c r="C87" s="43" t="str">
        <f>IF(('Automatic Scoresheet'!W192&gt;0),'Automatic Scoresheet'!B192,"")</f>
        <v>Matt Gaeta - 11</v>
      </c>
      <c r="D87" s="43" t="str">
        <f>IF((COUNTBLANK(C87)=1),"",'Automatic Scoresheet'!$A$186)</f>
        <v>Whitefish Bay</v>
      </c>
      <c r="E87" s="18">
        <f>IF((COUNTBLANK(C87)=1),"",'Automatic Scoresheet'!W192)</f>
        <v>92</v>
      </c>
      <c r="F87" s="43"/>
    </row>
    <row r="88" spans="1:6" x14ac:dyDescent="0.2">
      <c r="A88" s="35">
        <v>87</v>
      </c>
      <c r="B88" s="35">
        <v>84</v>
      </c>
      <c r="C88" s="43" t="str">
        <f>IF(('Automatic Scoresheet'!W39&gt;0),'Automatic Scoresheet'!B39,"")</f>
        <v>Dustin Stiloski - 12</v>
      </c>
      <c r="D88" s="43" t="str">
        <f>IF((COUNTBLANK(C88)=1),"",'Automatic Scoresheet'!$A$34)</f>
        <v>Brookfield Central</v>
      </c>
      <c r="E88" s="18">
        <f>IF((COUNTBLANK(C88)=1),"",'Automatic Scoresheet'!W39)</f>
        <v>92</v>
      </c>
      <c r="F88" s="43"/>
    </row>
    <row r="89" spans="1:6" x14ac:dyDescent="0.2">
      <c r="A89" s="18">
        <v>88</v>
      </c>
      <c r="B89" s="35">
        <v>84</v>
      </c>
      <c r="C89" s="43" t="str">
        <f>IF(('Automatic Scoresheet'!W80&gt;0),'Automatic Scoresheet'!B80,"")</f>
        <v>Adam Butler - 11</v>
      </c>
      <c r="D89" s="43" t="str">
        <f>IF((COUNTBLANK(C89)=1),"",'Automatic Scoresheet'!$A$74)</f>
        <v>Hartford</v>
      </c>
      <c r="E89" s="18">
        <f>IF((COUNTBLANK(C89)=1),"",'Automatic Scoresheet'!W80)</f>
        <v>92</v>
      </c>
      <c r="F89" s="43"/>
    </row>
    <row r="90" spans="1:6" x14ac:dyDescent="0.2">
      <c r="A90" s="35">
        <v>89</v>
      </c>
      <c r="B90" s="18">
        <v>89</v>
      </c>
      <c r="C90" s="43" t="str">
        <f>IF(('Automatic Scoresheet'!W118&gt;0),'Automatic Scoresheet'!B118,"")</f>
        <v>Brett Londre - 10</v>
      </c>
      <c r="D90" s="43" t="str">
        <f>IF((COUNTBLANK(C90)=1),"",'Automatic Scoresheet'!$A$114)</f>
        <v>Lake County Lutheran</v>
      </c>
      <c r="E90" s="18">
        <f>IF((COUNTBLANK(C90)=1),"",'Automatic Scoresheet'!W118)</f>
        <v>93</v>
      </c>
      <c r="F90" s="43"/>
    </row>
    <row r="91" spans="1:6" x14ac:dyDescent="0.2">
      <c r="A91" s="35">
        <v>90</v>
      </c>
      <c r="B91" s="18">
        <v>89</v>
      </c>
      <c r="C91" s="43" t="str">
        <f>IF(('Automatic Scoresheet'!W126&gt;0),'Automatic Scoresheet'!B126,"")</f>
        <v>Robbie Albinger - 12</v>
      </c>
      <c r="D91" s="43" t="str">
        <f>IF((COUNTBLANK(C91)=1),"",'Automatic Scoresheet'!$A$122)</f>
        <v>Living Word Lutheran</v>
      </c>
      <c r="E91" s="18">
        <f>IF((COUNTBLANK(C91)=1),"",'Automatic Scoresheet'!W126)</f>
        <v>93</v>
      </c>
      <c r="F91" s="43"/>
    </row>
    <row r="92" spans="1:6" x14ac:dyDescent="0.2">
      <c r="A92" s="18">
        <v>91</v>
      </c>
      <c r="B92" s="35">
        <v>91</v>
      </c>
      <c r="C92" s="43" t="str">
        <f>IF(('Automatic Scoresheet'!W47&gt;0),'Automatic Scoresheet'!B47,"")</f>
        <v>Bryce Wendlandt - 12</v>
      </c>
      <c r="D92" s="43" t="str">
        <f>IF((COUNTBLANK(C92)=1),"",'Automatic Scoresheet'!$A$42)</f>
        <v>Cedarburg</v>
      </c>
      <c r="E92" s="18">
        <f>IF((COUNTBLANK(C92)=1),"",'Automatic Scoresheet'!W47)</f>
        <v>94</v>
      </c>
      <c r="F92" s="43"/>
    </row>
    <row r="93" spans="1:6" x14ac:dyDescent="0.2">
      <c r="A93" s="35">
        <v>92</v>
      </c>
      <c r="B93" s="35">
        <v>91</v>
      </c>
      <c r="C93" s="43" t="str">
        <f>IF(('Automatic Scoresheet'!W16&gt;0),'Automatic Scoresheet'!B16,"")</f>
        <v>Thomas With  - 12</v>
      </c>
      <c r="D93" s="43" t="str">
        <f>IF((COUNTBLANK(C93)=1),"",'Automatic Scoresheet'!$A$10)</f>
        <v>Arrowhead</v>
      </c>
      <c r="E93" s="18">
        <f>IF((COUNTBLANK(C93)=1),"",'Automatic Scoresheet'!W16)</f>
        <v>94</v>
      </c>
      <c r="F93" s="43"/>
    </row>
    <row r="94" spans="1:6" x14ac:dyDescent="0.2">
      <c r="A94" s="35">
        <v>93</v>
      </c>
      <c r="B94" s="35">
        <v>91</v>
      </c>
      <c r="C94" s="43" t="str">
        <f>IF(('Automatic Scoresheet'!W144&gt;0),'Automatic Scoresheet'!B144,"")</f>
        <v>Drew Cook - 10</v>
      </c>
      <c r="D94" s="43" t="str">
        <f>IF((COUNTBLANK(C94)=1),"",'Automatic Scoresheet'!$A$138)</f>
        <v>Oconomowoc</v>
      </c>
      <c r="E94" s="18">
        <f>IF((COUNTBLANK(C94)=1),"",'Automatic Scoresheet'!W144)</f>
        <v>94</v>
      </c>
      <c r="F94" s="43"/>
    </row>
    <row r="95" spans="1:6" x14ac:dyDescent="0.2">
      <c r="A95" s="18">
        <v>94</v>
      </c>
      <c r="B95" s="18">
        <v>91</v>
      </c>
      <c r="C95" s="43" t="str">
        <f>IF(('Automatic Scoresheet'!W24&gt;0),'Automatic Scoresheet'!B24,"")</f>
        <v>Shane Flaherty - 12</v>
      </c>
      <c r="D95" s="43" t="str">
        <f>IF((COUNTBLANK(C95)=1),"",'Automatic Scoresheet'!$A$18)</f>
        <v>Arrowhead Varsity Reserve</v>
      </c>
      <c r="E95" s="18">
        <f>IF((COUNTBLANK(C95)=1),"",'Automatic Scoresheet'!W24)</f>
        <v>94</v>
      </c>
      <c r="F95" s="43"/>
    </row>
    <row r="96" spans="1:6" x14ac:dyDescent="0.2">
      <c r="A96" s="35">
        <v>95</v>
      </c>
      <c r="B96" s="35">
        <v>95</v>
      </c>
      <c r="C96" s="43" t="str">
        <f>IF(('Automatic Scoresheet'!W117&gt;0),'Automatic Scoresheet'!B117,"")</f>
        <v>Garrett Hopkins - 11</v>
      </c>
      <c r="D96" s="43" t="str">
        <f>IF((COUNTBLANK(C96)=1),"",'Automatic Scoresheet'!$A$114)</f>
        <v>Lake County Lutheran</v>
      </c>
      <c r="E96" s="18">
        <f>IF((COUNTBLANK(C96)=1),"",'Automatic Scoresheet'!W117)</f>
        <v>95</v>
      </c>
      <c r="F96" s="43"/>
    </row>
    <row r="97" spans="1:6" x14ac:dyDescent="0.2">
      <c r="A97" s="35">
        <v>96</v>
      </c>
      <c r="B97" s="18">
        <v>95</v>
      </c>
      <c r="C97" s="43" t="str">
        <f>IF(('Automatic Scoresheet'!W103&gt;0),'Automatic Scoresheet'!B103,"")</f>
        <v>Alex Leininger - 12</v>
      </c>
      <c r="D97" s="43" t="str">
        <f>IF((COUNTBLANK(C97)=1),"",'Automatic Scoresheet'!$A$98)</f>
        <v>Kettle Moraine Lutheran</v>
      </c>
      <c r="E97" s="18">
        <f>IF((COUNTBLANK(C97)=1),"",'Automatic Scoresheet'!W103)</f>
        <v>95</v>
      </c>
      <c r="F97" s="43"/>
    </row>
    <row r="98" spans="1:6" x14ac:dyDescent="0.2">
      <c r="A98" s="18">
        <v>97</v>
      </c>
      <c r="B98" s="35">
        <v>95</v>
      </c>
      <c r="C98" s="43" t="str">
        <f>IF(('Automatic Scoresheet'!W190&gt;0),'Automatic Scoresheet'!B190,"")</f>
        <v>Beau Talbert - 12</v>
      </c>
      <c r="D98" s="43" t="str">
        <f>IF((COUNTBLANK(C98)=1),"",'Automatic Scoresheet'!$A$186)</f>
        <v>Whitefish Bay</v>
      </c>
      <c r="E98" s="18">
        <f>IF((COUNTBLANK(C98)=1),"",'Automatic Scoresheet'!W190)</f>
        <v>95</v>
      </c>
      <c r="F98" s="43"/>
    </row>
    <row r="99" spans="1:6" x14ac:dyDescent="0.2">
      <c r="A99" s="35">
        <v>98</v>
      </c>
      <c r="B99" s="35">
        <v>98</v>
      </c>
      <c r="C99" s="43" t="str">
        <f>IF(('Automatic Scoresheet'!W32&gt;0),'Automatic Scoresheet'!B32,"")</f>
        <v>Jacob Smith - 9</v>
      </c>
      <c r="D99" s="43" t="str">
        <f>IF((COUNTBLANK(C99)=1),"",'Automatic Scoresheet'!$A$26)</f>
        <v>Beaver Dam</v>
      </c>
      <c r="E99" s="18">
        <f>IF((COUNTBLANK(C99)=1),"",'Automatic Scoresheet'!W32)</f>
        <v>97</v>
      </c>
      <c r="F99" s="43"/>
    </row>
    <row r="100" spans="1:6" x14ac:dyDescent="0.2">
      <c r="A100" s="35">
        <v>99</v>
      </c>
      <c r="B100" s="35">
        <v>98</v>
      </c>
      <c r="C100" s="43" t="str">
        <f>IF(('Automatic Scoresheet'!W159&gt;0),'Automatic Scoresheet'!B159,"")</f>
        <v>Scott Small - 12</v>
      </c>
      <c r="D100" s="43" t="str">
        <f>IF((COUNTBLANK(C100)=1),"",'Automatic Scoresheet'!$A$154)</f>
        <v>Watertown</v>
      </c>
      <c r="E100" s="18">
        <f>IF((COUNTBLANK(C100)=1),"",'Automatic Scoresheet'!W159)</f>
        <v>97</v>
      </c>
      <c r="F100" s="43"/>
    </row>
    <row r="101" spans="1:6" x14ac:dyDescent="0.2">
      <c r="A101" s="18">
        <v>100</v>
      </c>
      <c r="B101" s="18">
        <v>100</v>
      </c>
      <c r="C101" s="43" t="str">
        <f>IF(('Automatic Scoresheet'!W158&gt;0),'Automatic Scoresheet'!B158,"")</f>
        <v>Mitch Vanert - 12</v>
      </c>
      <c r="D101" s="43" t="str">
        <f>IF((COUNTBLANK(C101)=1),"",'Automatic Scoresheet'!$A$154)</f>
        <v>Watertown</v>
      </c>
      <c r="E101" s="18">
        <f>IF((COUNTBLANK(C101)=1),"",'Automatic Scoresheet'!W158)</f>
        <v>98</v>
      </c>
      <c r="F101" s="43"/>
    </row>
    <row r="102" spans="1:6" x14ac:dyDescent="0.2">
      <c r="A102" s="35">
        <v>101</v>
      </c>
      <c r="B102" s="18">
        <v>101</v>
      </c>
      <c r="C102" s="43" t="str">
        <f>IF(('Automatic Scoresheet'!W40&gt;0),'Automatic Scoresheet'!B40,"")</f>
        <v>James Wartman - 12</v>
      </c>
      <c r="D102" s="43" t="str">
        <f>IF((COUNTBLANK(C102)=1),"",'Automatic Scoresheet'!$A$34)</f>
        <v>Brookfield Central</v>
      </c>
      <c r="E102" s="18">
        <f>IF((COUNTBLANK(C102)=1),"",'Automatic Scoresheet'!W40)</f>
        <v>99</v>
      </c>
      <c r="F102" s="43"/>
    </row>
    <row r="103" spans="1:6" x14ac:dyDescent="0.2">
      <c r="A103" s="35">
        <v>102</v>
      </c>
      <c r="B103" s="35">
        <v>102</v>
      </c>
      <c r="C103" s="43" t="str">
        <f>IF(('Automatic Scoresheet'!W87&gt;0),'Automatic Scoresheet'!B87,"")</f>
        <v>Thomas Guenther - 10</v>
      </c>
      <c r="D103" s="43" t="str">
        <f>IF((COUNTBLANK(C103)=1),"",'Automatic Scoresheet'!$A$82)</f>
        <v>Hartford Varsity Reserve</v>
      </c>
      <c r="E103" s="18">
        <f>IF((COUNTBLANK(C103)=1),"",'Automatic Scoresheet'!W87)</f>
        <v>101</v>
      </c>
      <c r="F103" s="43"/>
    </row>
    <row r="104" spans="1:6" x14ac:dyDescent="0.2">
      <c r="A104" s="18">
        <v>103</v>
      </c>
      <c r="B104" s="35">
        <v>103</v>
      </c>
      <c r="C104" s="43" t="str">
        <f>IF(('Automatic Scoresheet'!W111&gt;0),'Automatic Scoresheet'!B111,"")</f>
        <v>Jacob Neuenfeld - 11</v>
      </c>
      <c r="D104" s="43" t="str">
        <f>IF((COUNTBLANK(C104)=1),"",'Automatic Scoresheet'!$A$106)</f>
        <v>Kewaskum</v>
      </c>
      <c r="E104" s="18">
        <f>IF((COUNTBLANK(C104)=1),"",'Automatic Scoresheet'!W111)</f>
        <v>102</v>
      </c>
      <c r="F104" s="43"/>
    </row>
    <row r="105" spans="1:6" x14ac:dyDescent="0.2">
      <c r="A105" s="35">
        <v>104</v>
      </c>
      <c r="B105" s="35">
        <v>104</v>
      </c>
      <c r="C105" s="43" t="str">
        <f>IF(('Automatic Scoresheet'!W56&gt;0),'Automatic Scoresheet'!B56,"")</f>
        <v>Bailey Colbert - 10</v>
      </c>
      <c r="D105" s="43" t="str">
        <f>IF((COUNTBLANK(C105)=1),"",'Automatic Scoresheet'!$A$50)</f>
        <v>Grafton</v>
      </c>
      <c r="E105" s="18">
        <f>IF((COUNTBLANK(C105)=1),"",'Automatic Scoresheet'!W56)</f>
        <v>103</v>
      </c>
      <c r="F105" s="43"/>
    </row>
    <row r="106" spans="1:6" x14ac:dyDescent="0.2">
      <c r="A106" s="35">
        <v>105</v>
      </c>
      <c r="B106" s="35">
        <v>104</v>
      </c>
      <c r="C106" s="43" t="str">
        <f>IF(('Automatic Scoresheet'!W119&gt;0),'Automatic Scoresheet'!B119,"")</f>
        <v>Nate Stetler - 11</v>
      </c>
      <c r="D106" s="43" t="str">
        <f>IF((COUNTBLANK(C106)=1),"",'Automatic Scoresheet'!$A$114)</f>
        <v>Lake County Lutheran</v>
      </c>
      <c r="E106" s="18">
        <f>IF((COUNTBLANK(C106)=1),"",'Automatic Scoresheet'!W119)</f>
        <v>103</v>
      </c>
      <c r="F106" s="43"/>
    </row>
    <row r="107" spans="1:6" x14ac:dyDescent="0.2">
      <c r="A107" s="18">
        <v>106</v>
      </c>
      <c r="B107" s="18">
        <v>106</v>
      </c>
      <c r="C107" s="43" t="str">
        <f>IF(('Automatic Scoresheet'!W62&gt;0),'Automatic Scoresheet'!B62,"")</f>
        <v>Cameron Miller - 11</v>
      </c>
      <c r="D107" s="43" t="str">
        <f>IF((COUNTBLANK(C107)=1),"",'Automatic Scoresheet'!$A$58)</f>
        <v>Greenfield</v>
      </c>
      <c r="E107" s="18">
        <f>IF((COUNTBLANK(C107)=1),"",'Automatic Scoresheet'!W62)</f>
        <v>104</v>
      </c>
      <c r="F107" s="43"/>
    </row>
    <row r="108" spans="1:6" x14ac:dyDescent="0.2">
      <c r="A108" s="35">
        <v>107</v>
      </c>
      <c r="B108" s="35">
        <v>107</v>
      </c>
      <c r="C108" s="43" t="str">
        <f>IF(('Automatic Scoresheet'!W120&gt;0),'Automatic Scoresheet'!B120,"")</f>
        <v>Sam Diercks - 10</v>
      </c>
      <c r="D108" s="43" t="str">
        <f>IF((COUNTBLANK(C108)=1),"",'Automatic Scoresheet'!$A$114)</f>
        <v>Lake County Lutheran</v>
      </c>
      <c r="E108" s="18">
        <f>IF((COUNTBLANK(C108)=1),"",'Automatic Scoresheet'!W120)</f>
        <v>105</v>
      </c>
      <c r="F108" s="43"/>
    </row>
    <row r="109" spans="1:6" x14ac:dyDescent="0.2">
      <c r="A109" s="35">
        <v>108</v>
      </c>
      <c r="B109" s="35">
        <v>108</v>
      </c>
      <c r="C109" s="43" t="str">
        <f>IF(('Automatic Scoresheet'!W64&gt;0),'Automatic Scoresheet'!B64,"")</f>
        <v>Kyle Holmes - 12</v>
      </c>
      <c r="D109" s="43" t="str">
        <f>IF((COUNTBLANK(C109)=1),"",'Automatic Scoresheet'!$A$58)</f>
        <v>Greenfield</v>
      </c>
      <c r="E109" s="18">
        <f>IF((COUNTBLANK(C109)=1),"",'Automatic Scoresheet'!W64)</f>
        <v>106</v>
      </c>
      <c r="F109" s="43"/>
    </row>
    <row r="110" spans="1:6" x14ac:dyDescent="0.2">
      <c r="A110" s="18">
        <v>109</v>
      </c>
      <c r="B110" s="35">
        <v>109</v>
      </c>
      <c r="C110" s="43" t="str">
        <f>IF(('Automatic Scoresheet'!W63&gt;0),'Automatic Scoresheet'!B63,"")</f>
        <v>Mark Lyman - 12</v>
      </c>
      <c r="D110" s="43" t="str">
        <f>IF((COUNTBLANK(C110)=1),"",'Automatic Scoresheet'!$A$58)</f>
        <v>Greenfield</v>
      </c>
      <c r="E110" s="18">
        <f>IF((COUNTBLANK(C110)=1),"",'Automatic Scoresheet'!W63)</f>
        <v>107</v>
      </c>
      <c r="F110" s="43"/>
    </row>
    <row r="111" spans="1:6" x14ac:dyDescent="0.2">
      <c r="A111" s="35">
        <v>110</v>
      </c>
      <c r="B111" s="35">
        <v>110</v>
      </c>
      <c r="C111" s="43" t="str">
        <f>IF(('Automatic Scoresheet'!W88&gt;0),'Automatic Scoresheet'!B88,"")</f>
        <v>Lucas Hass -10</v>
      </c>
      <c r="D111" s="43" t="str">
        <f>IF((COUNTBLANK(C111)=1),"",'Automatic Scoresheet'!$A$82)</f>
        <v>Hartford Varsity Reserve</v>
      </c>
      <c r="E111" s="18">
        <f>IF((COUNTBLANK(C111)=1),"",'Automatic Scoresheet'!W88)</f>
        <v>108</v>
      </c>
      <c r="F111" s="43"/>
    </row>
    <row r="112" spans="1:6" x14ac:dyDescent="0.2">
      <c r="A112" s="35">
        <v>111</v>
      </c>
      <c r="B112" s="18">
        <v>110</v>
      </c>
      <c r="C112" s="43" t="str">
        <f>IF(('Automatic Scoresheet'!W112&gt;0),'Automatic Scoresheet'!B112,"")</f>
        <v>Sawyer Schmidt - 12</v>
      </c>
      <c r="D112" s="43" t="str">
        <f>IF((COUNTBLANK(C112)=1),"",'Automatic Scoresheet'!$A$106)</f>
        <v>Kewaskum</v>
      </c>
      <c r="E112" s="18">
        <f>IF((COUNTBLANK(C112)=1),"",'Automatic Scoresheet'!W112)</f>
        <v>108</v>
      </c>
      <c r="F112" s="43"/>
    </row>
    <row r="113" spans="1:6" x14ac:dyDescent="0.2">
      <c r="A113" s="18">
        <v>112</v>
      </c>
      <c r="B113" s="18">
        <v>112</v>
      </c>
      <c r="C113" s="43" t="str">
        <f>IF(('Automatic Scoresheet'!W167&gt;0),'Automatic Scoresheet'!B167,"")</f>
        <v>Blake Johnson -</v>
      </c>
      <c r="D113" s="43" t="str">
        <f>IF((COUNTBLANK(C113)=1),"",'Automatic Scoresheet'!$A$162)</f>
        <v>Waukesha North</v>
      </c>
      <c r="E113" s="18">
        <f>IF((COUNTBLANK(C113)=1),"",'Automatic Scoresheet'!W167)</f>
        <v>109</v>
      </c>
      <c r="F113" s="43"/>
    </row>
    <row r="114" spans="1:6" x14ac:dyDescent="0.2">
      <c r="A114" s="35">
        <v>113</v>
      </c>
      <c r="B114" s="35">
        <v>112</v>
      </c>
      <c r="C114" s="43" t="str">
        <f>IF(('Automatic Scoresheet'!W61&gt;0),'Automatic Scoresheet'!B61,"")</f>
        <v>Ryan Hensiak - 11</v>
      </c>
      <c r="D114" s="43" t="str">
        <f>IF((COUNTBLANK(C114)=1),"",'Automatic Scoresheet'!$A$58)</f>
        <v>Greenfield</v>
      </c>
      <c r="E114" s="18">
        <f>IF((COUNTBLANK(C114)=1),"",'Automatic Scoresheet'!W61)</f>
        <v>109</v>
      </c>
      <c r="F114" s="43"/>
    </row>
    <row r="115" spans="1:6" x14ac:dyDescent="0.2">
      <c r="A115" s="35">
        <v>114</v>
      </c>
      <c r="B115" s="35">
        <v>114</v>
      </c>
      <c r="C115" s="43" t="str">
        <f>IF(('Automatic Scoresheet'!W199&gt;0),'Automatic Scoresheet'!B199,"")</f>
        <v>Trevor Foren - 12</v>
      </c>
      <c r="D115" s="43" t="str">
        <f>IF((COUNTBLANK(C115)=1),"",'Automatic Scoresheet'!$A$194)</f>
        <v>Wisconsin Lutheran</v>
      </c>
      <c r="E115" s="18">
        <f>IF((COUNTBLANK(C115)=1),"",'Automatic Scoresheet'!W199)</f>
        <v>112</v>
      </c>
      <c r="F115" s="43"/>
    </row>
    <row r="116" spans="1:6" x14ac:dyDescent="0.2">
      <c r="A116" s="18">
        <v>115</v>
      </c>
      <c r="B116" s="35">
        <v>115</v>
      </c>
      <c r="C116" s="43" t="str">
        <f>IF(('Automatic Scoresheet'!W160&gt;0),'Automatic Scoresheet'!B160,"")</f>
        <v>Justin Navine - 11</v>
      </c>
      <c r="D116" s="43" t="str">
        <f>IF((COUNTBLANK(C116)=1),"",'Automatic Scoresheet'!$A$154)</f>
        <v>Watertown</v>
      </c>
      <c r="E116" s="18">
        <f>IF((COUNTBLANK(C116)=1),"",'Automatic Scoresheet'!W160)</f>
        <v>113</v>
      </c>
      <c r="F116" s="43"/>
    </row>
    <row r="117" spans="1:6" x14ac:dyDescent="0.2">
      <c r="A117" s="35">
        <v>116</v>
      </c>
      <c r="B117" s="35">
        <v>116</v>
      </c>
      <c r="C117" s="43" t="str">
        <f>IF(('Automatic Scoresheet'!W198&gt;0),'Automatic Scoresheet'!B198,"")</f>
        <v>Lukas Bukoures - 12</v>
      </c>
      <c r="D117" s="43" t="str">
        <f>IF((COUNTBLANK(C117)=1),"",'Automatic Scoresheet'!$A$194)</f>
        <v>Wisconsin Lutheran</v>
      </c>
      <c r="E117" s="18">
        <f>IF((COUNTBLANK(C117)=1),"",'Automatic Scoresheet'!W198)</f>
        <v>115</v>
      </c>
      <c r="F117" s="43"/>
    </row>
    <row r="118" spans="1:6" x14ac:dyDescent="0.2">
      <c r="A118" s="35">
        <v>117</v>
      </c>
      <c r="B118" s="18">
        <v>117</v>
      </c>
      <c r="C118" s="43" t="str">
        <f>IF(('Automatic Scoresheet'!W104&gt;0),'Automatic Scoresheet'!B104,"")</f>
        <v>Nick Lipp - 11</v>
      </c>
      <c r="D118" s="43" t="str">
        <f>IF((COUNTBLANK(C118)=1),"",'Automatic Scoresheet'!$A$98)</f>
        <v>Kettle Moraine Lutheran</v>
      </c>
      <c r="E118" s="18">
        <f>IF((COUNTBLANK(C118)=1),"",'Automatic Scoresheet'!W104)</f>
        <v>116</v>
      </c>
      <c r="F118" s="43"/>
    </row>
    <row r="119" spans="1:6" x14ac:dyDescent="0.2">
      <c r="A119" s="18">
        <v>118</v>
      </c>
      <c r="B119" s="18">
        <v>117</v>
      </c>
      <c r="C119" s="43" t="str">
        <f>IF(('Automatic Scoresheet'!W128&gt;0),'Automatic Scoresheet'!B128,"")</f>
        <v>Jordon Wallock - 11</v>
      </c>
      <c r="D119" s="43" t="str">
        <f>IF((COUNTBLANK(C119)=1),"",'Automatic Scoresheet'!$A$122)</f>
        <v>Living Word Lutheran</v>
      </c>
      <c r="E119" s="18">
        <f>IF((COUNTBLANK(C119)=1),"",'Automatic Scoresheet'!W128)</f>
        <v>116</v>
      </c>
      <c r="F119" s="43"/>
    </row>
    <row r="120" spans="1:6" x14ac:dyDescent="0.2">
      <c r="A120" s="35">
        <v>119</v>
      </c>
      <c r="B120" s="35">
        <v>119</v>
      </c>
      <c r="C120" s="43" t="str">
        <f>IF(('Automatic Scoresheet'!W168&gt;0),'Automatic Scoresheet'!B168,"")</f>
        <v>Marco Garcia -</v>
      </c>
      <c r="D120" s="43" t="str">
        <f>IF((COUNTBLANK(C120)=1),"",'Automatic Scoresheet'!$A$162)</f>
        <v>Waukesha North</v>
      </c>
      <c r="E120" s="18">
        <f>IF((COUNTBLANK(C120)=1),"",'Automatic Scoresheet'!W168)</f>
        <v>124</v>
      </c>
      <c r="F120" s="43"/>
    </row>
    <row r="121" spans="1:6" x14ac:dyDescent="0.2">
      <c r="A121" s="35">
        <v>120</v>
      </c>
      <c r="B121" s="18">
        <v>120</v>
      </c>
      <c r="C121" s="43">
        <f>IF(('Automatic Scoresheet'!W200&gt;0),'Automatic Scoresheet'!B200,"")</f>
        <v>0</v>
      </c>
      <c r="D121" s="43" t="str">
        <f>IF((COUNTBLANK(C121)=1),"",'Automatic Scoresheet'!$A$194)</f>
        <v>Wisconsin Lutheran</v>
      </c>
      <c r="E121" s="18">
        <f>IF((COUNTBLANK(C121)=1),"",'Automatic Scoresheet'!W200)</f>
        <v>162</v>
      </c>
      <c r="F121" s="43"/>
    </row>
    <row r="122" spans="1:6" x14ac:dyDescent="0.2">
      <c r="A122" s="18">
        <v>121</v>
      </c>
      <c r="B122" s="35">
        <v>120</v>
      </c>
      <c r="C122" s="43" t="str">
        <f>IF(('Automatic Scoresheet'!W228&gt;0),'Automatic Scoresheet'!B228,"")</f>
        <v/>
      </c>
      <c r="D122" s="43" t="str">
        <f>IF((COUNTBLANK(C122)=1),"",'Automatic Scoresheet'!$A$226)</f>
        <v/>
      </c>
      <c r="E122" s="18" t="str">
        <f>IF((COUNTBLANK(C122)=1),"",'Automatic Scoresheet'!W228)</f>
        <v/>
      </c>
      <c r="F122" s="43"/>
    </row>
    <row r="123" spans="1:6" x14ac:dyDescent="0.2">
      <c r="A123" s="35">
        <v>122</v>
      </c>
      <c r="B123" s="35">
        <v>122</v>
      </c>
      <c r="C123" s="43" t="str">
        <f>IF(('Automatic Scoresheet'!W206&gt;0),'Automatic Scoresheet'!B206,"")</f>
        <v/>
      </c>
      <c r="D123" s="43" t="str">
        <f>IF((COUNTBLANK(C123)=1),"",'Automatic Scoresheet'!$A$202)</f>
        <v/>
      </c>
      <c r="E123" s="18" t="str">
        <f>IF((COUNTBLANK(C123)=1),"",'Automatic Scoresheet'!W206)</f>
        <v/>
      </c>
      <c r="F123" s="43"/>
    </row>
    <row r="124" spans="1:6" x14ac:dyDescent="0.2">
      <c r="A124" s="35">
        <v>123</v>
      </c>
      <c r="B124" s="35">
        <v>122</v>
      </c>
      <c r="C124" s="43" t="str">
        <f>IF(('Automatic Scoresheet'!W213&gt;0),'Automatic Scoresheet'!B213,"")</f>
        <v/>
      </c>
      <c r="D124" s="43" t="str">
        <f>IF((COUNTBLANK(C124)=1),"",'Automatic Scoresheet'!$A$210)</f>
        <v/>
      </c>
      <c r="E124" s="18" t="str">
        <f>IF((COUNTBLANK(C124)=1),"",'Automatic Scoresheet'!W213)</f>
        <v/>
      </c>
      <c r="F124" s="43"/>
    </row>
    <row r="125" spans="1:6" x14ac:dyDescent="0.2">
      <c r="A125" s="18">
        <v>124</v>
      </c>
      <c r="B125" s="18">
        <v>122</v>
      </c>
      <c r="C125" s="43" t="str">
        <f>IF(('Automatic Scoresheet'!W221&gt;0),'Automatic Scoresheet'!B221,"")</f>
        <v/>
      </c>
      <c r="D125" s="43" t="str">
        <f>IF((COUNTBLANK(C125)=1),"",'Automatic Scoresheet'!$A$218)</f>
        <v/>
      </c>
      <c r="E125" s="18" t="str">
        <f>IF((COUNTBLANK(C125)=1),"",'Automatic Scoresheet'!W221)</f>
        <v/>
      </c>
      <c r="F125" s="43"/>
    </row>
    <row r="126" spans="1:6" x14ac:dyDescent="0.2">
      <c r="A126" s="35">
        <v>125</v>
      </c>
      <c r="B126" s="35">
        <v>125</v>
      </c>
      <c r="C126" s="43" t="str">
        <f>IF(('Automatic Scoresheet'!W214&gt;0),'Automatic Scoresheet'!B214,"")</f>
        <v/>
      </c>
      <c r="D126" s="43" t="str">
        <f>IF((COUNTBLANK(C126)=1),"",'Automatic Scoresheet'!$A$210)</f>
        <v/>
      </c>
      <c r="E126" s="18" t="str">
        <f>IF((COUNTBLANK(C126)=1),"",'Automatic Scoresheet'!W214)</f>
        <v/>
      </c>
      <c r="F126" s="43"/>
    </row>
    <row r="127" spans="1:6" x14ac:dyDescent="0.2">
      <c r="B127" s="35">
        <v>126</v>
      </c>
      <c r="C127" s="43" t="str">
        <f>IF(('Automatic Scoresheet'!W212&gt;0),'Automatic Scoresheet'!B212,"")</f>
        <v/>
      </c>
      <c r="D127" s="43" t="str">
        <f>IF((COUNTBLANK(C127)=1),"",'Automatic Scoresheet'!$A$210)</f>
        <v/>
      </c>
      <c r="E127" s="18" t="str">
        <f>IF((COUNTBLANK(C127)=1),"",'Automatic Scoresheet'!W212)</f>
        <v/>
      </c>
      <c r="F127" s="43"/>
    </row>
    <row r="128" spans="1:6" x14ac:dyDescent="0.2">
      <c r="A128" s="18"/>
      <c r="B128" s="18">
        <v>126</v>
      </c>
      <c r="C128" s="43" t="str">
        <f>IF(('Automatic Scoresheet'!W205&gt;0),'Automatic Scoresheet'!B205,"")</f>
        <v/>
      </c>
      <c r="D128" s="43" t="str">
        <f>IF((COUNTBLANK(C128)=1),"",'Automatic Scoresheet'!$A$202)</f>
        <v/>
      </c>
      <c r="E128" s="18" t="str">
        <f>IF((COUNTBLANK(C128)=1),"",'Automatic Scoresheet'!W205)</f>
        <v/>
      </c>
      <c r="F128" s="43"/>
    </row>
    <row r="129" spans="1:6" x14ac:dyDescent="0.2">
      <c r="B129" s="35">
        <v>126</v>
      </c>
      <c r="C129" s="43" t="str">
        <f>IF(('Automatic Scoresheet'!W220&gt;0),'Automatic Scoresheet'!B220,"")</f>
        <v/>
      </c>
      <c r="D129" s="43" t="str">
        <f>IF((COUNTBLANK(C129)=1),"",'Automatic Scoresheet'!$A$218)</f>
        <v/>
      </c>
      <c r="E129" s="18" t="str">
        <f>IF((COUNTBLANK(C129)=1),"",'Automatic Scoresheet'!W220)</f>
        <v/>
      </c>
      <c r="F129" s="43"/>
    </row>
    <row r="130" spans="1:6" x14ac:dyDescent="0.2">
      <c r="B130" s="35">
        <v>129</v>
      </c>
      <c r="C130" s="43" t="str">
        <f>IF(('Automatic Scoresheet'!W207&gt;0),'Automatic Scoresheet'!B207,"")</f>
        <v/>
      </c>
      <c r="D130" s="43" t="str">
        <f>IF((COUNTBLANK(C130)=1),"",'Automatic Scoresheet'!$A$202)</f>
        <v/>
      </c>
      <c r="E130" s="18" t="str">
        <f>IF((COUNTBLANK(C130)=1),"",'Automatic Scoresheet'!W207)</f>
        <v/>
      </c>
      <c r="F130" s="43"/>
    </row>
    <row r="131" spans="1:6" x14ac:dyDescent="0.2">
      <c r="A131" s="18"/>
      <c r="B131" s="18">
        <v>129</v>
      </c>
      <c r="C131" s="43" t="str">
        <f>IF(('Automatic Scoresheet'!W208&gt;0),'Automatic Scoresheet'!B208,"")</f>
        <v/>
      </c>
      <c r="D131" s="43" t="str">
        <f>IF((COUNTBLANK(C131)=1),"",'Automatic Scoresheet'!$A$202)</f>
        <v/>
      </c>
      <c r="E131" s="18" t="str">
        <f>IF((COUNTBLANK(C131)=1),"",'Automatic Scoresheet'!W208)</f>
        <v/>
      </c>
      <c r="F131" s="43"/>
    </row>
    <row r="132" spans="1:6" x14ac:dyDescent="0.2">
      <c r="B132" s="35">
        <v>131</v>
      </c>
      <c r="C132" s="43" t="str">
        <f>IF(('Automatic Scoresheet'!W216&gt;0),'Automatic Scoresheet'!B216,"")</f>
        <v/>
      </c>
      <c r="D132" s="43" t="str">
        <f>IF((COUNTBLANK(C132)=1),"",'Automatic Scoresheet'!$A$210)</f>
        <v/>
      </c>
      <c r="E132" s="18" t="str">
        <f>IF((COUNTBLANK(C132)=1),"",'Automatic Scoresheet'!W216)</f>
        <v/>
      </c>
      <c r="F132" s="43"/>
    </row>
    <row r="133" spans="1:6" x14ac:dyDescent="0.2">
      <c r="B133" s="35">
        <v>132</v>
      </c>
      <c r="C133" s="43" t="str">
        <f>IF(('Automatic Scoresheet'!W215&gt;0),'Automatic Scoresheet'!B215,"")</f>
        <v/>
      </c>
      <c r="D133" s="43" t="str">
        <f>IF((COUNTBLANK(C133)=1),"",'Automatic Scoresheet'!$A$210)</f>
        <v/>
      </c>
      <c r="E133" s="18" t="str">
        <f>IF((COUNTBLANK(C133)=1),"",'Automatic Scoresheet'!W215)</f>
        <v/>
      </c>
      <c r="F133" s="43"/>
    </row>
    <row r="134" spans="1:6" x14ac:dyDescent="0.2">
      <c r="A134" s="18"/>
      <c r="B134" s="35">
        <v>133</v>
      </c>
      <c r="C134" s="43" t="str">
        <f>IF(('Automatic Scoresheet'!W229&gt;0),'Automatic Scoresheet'!B229,"")</f>
        <v/>
      </c>
      <c r="D134" s="43" t="str">
        <f>IF((COUNTBLANK(C134)=1),"",'Automatic Scoresheet'!$A$226)</f>
        <v/>
      </c>
      <c r="E134" s="18" t="str">
        <f>IF((COUNTBLANK(C134)=1),"",'Automatic Scoresheet'!W229)</f>
        <v/>
      </c>
      <c r="F134" s="43"/>
    </row>
    <row r="135" spans="1:6" x14ac:dyDescent="0.2">
      <c r="B135" s="18">
        <v>133</v>
      </c>
      <c r="C135" s="43" t="str">
        <f>IF(('Automatic Scoresheet'!W222&gt;0),'Automatic Scoresheet'!B222,"")</f>
        <v/>
      </c>
      <c r="D135" s="43" t="str">
        <f>IF((COUNTBLANK(C135)=1),"",'Automatic Scoresheet'!$A$218)</f>
        <v/>
      </c>
      <c r="E135" s="18" t="str">
        <f>IF((COUNTBLANK(C135)=1),"",'Automatic Scoresheet'!W222)</f>
        <v/>
      </c>
      <c r="F135" s="43"/>
    </row>
    <row r="136" spans="1:6" x14ac:dyDescent="0.2">
      <c r="B136" s="35">
        <v>133</v>
      </c>
      <c r="C136" s="43" t="str">
        <f>IF(('Automatic Scoresheet'!W204&gt;0),'Automatic Scoresheet'!B204,"")</f>
        <v/>
      </c>
      <c r="D136" s="43" t="str">
        <f>IF((COUNTBLANK(C136)=1),"",'Automatic Scoresheet'!$A$202)</f>
        <v/>
      </c>
      <c r="E136" s="18" t="str">
        <f>IF((COUNTBLANK(C136)=1),"",'Automatic Scoresheet'!W204)</f>
        <v/>
      </c>
      <c r="F136" s="43"/>
    </row>
    <row r="137" spans="1:6" x14ac:dyDescent="0.2">
      <c r="A137" s="18"/>
      <c r="B137" s="18"/>
      <c r="C137" s="43" t="str">
        <f>IF(('Automatic Scoresheet'!W223&gt;0),'Automatic Scoresheet'!B223,"")</f>
        <v/>
      </c>
      <c r="D137" s="43" t="str">
        <f>IF((COUNTBLANK(C137)=1),"",'Automatic Scoresheet'!$A$218)</f>
        <v/>
      </c>
      <c r="E137" s="18" t="str">
        <f>IF((COUNTBLANK(C137)=1),"",'Automatic Scoresheet'!W223)</f>
        <v/>
      </c>
      <c r="F137" s="43"/>
    </row>
    <row r="138" spans="1:6" x14ac:dyDescent="0.2">
      <c r="C138" s="43" t="str">
        <f>IF(('Automatic Scoresheet'!W224&gt;0),'Automatic Scoresheet'!B224,"")</f>
        <v/>
      </c>
      <c r="D138" s="43" t="str">
        <f>IF((COUNTBLANK(C138)=1),"",'Automatic Scoresheet'!$A$218)</f>
        <v/>
      </c>
      <c r="E138" s="18" t="str">
        <f>IF((COUNTBLANK(C138)=1),"",'Automatic Scoresheet'!W224)</f>
        <v/>
      </c>
      <c r="F138" s="43"/>
    </row>
    <row r="139" spans="1:6" x14ac:dyDescent="0.2">
      <c r="B139" s="18"/>
      <c r="C139" s="43" t="str">
        <f>IF(('Automatic Scoresheet'!W230&gt;0),'Automatic Scoresheet'!B230,"")</f>
        <v/>
      </c>
      <c r="D139" s="43" t="str">
        <f>IF((COUNTBLANK(C139)=1),"",'Automatic Scoresheet'!$A$226)</f>
        <v/>
      </c>
      <c r="E139" s="18" t="str">
        <f>IF((COUNTBLANK(C139)=1),"",'Automatic Scoresheet'!W230)</f>
        <v/>
      </c>
      <c r="F139" s="43"/>
    </row>
    <row r="140" spans="1:6" x14ac:dyDescent="0.2">
      <c r="A140" s="18"/>
      <c r="C140" s="43" t="str">
        <f>IF(('Automatic Scoresheet'!W231&gt;0),'Automatic Scoresheet'!B231,"")</f>
        <v/>
      </c>
      <c r="D140" s="43" t="str">
        <f>IF((COUNTBLANK(C140)=1),"",'Automatic Scoresheet'!$A$226)</f>
        <v/>
      </c>
      <c r="E140" s="18" t="str">
        <f>IF((COUNTBLANK(C140)=1),"",'Automatic Scoresheet'!W231)</f>
        <v/>
      </c>
      <c r="F140" s="43"/>
    </row>
    <row r="141" spans="1:6" x14ac:dyDescent="0.2">
      <c r="C141" s="43" t="str">
        <f>IF(('Automatic Scoresheet'!W232&gt;0),'Automatic Scoresheet'!B232,"")</f>
        <v/>
      </c>
      <c r="D141" s="43" t="str">
        <f>IF((COUNTBLANK(C141)=1),"",'Automatic Scoresheet'!$A$226)</f>
        <v/>
      </c>
      <c r="E141" s="18" t="str">
        <f>IF((COUNTBLANK(C141)=1),"",'Automatic Scoresheet'!W232)</f>
        <v/>
      </c>
      <c r="F141" s="43"/>
    </row>
    <row r="142" spans="1:6" x14ac:dyDescent="0.2">
      <c r="C142" s="43"/>
      <c r="D142" s="43"/>
      <c r="E142" s="35"/>
      <c r="F142" s="43"/>
    </row>
    <row r="143" spans="1:6" x14ac:dyDescent="0.2">
      <c r="A143" s="18"/>
      <c r="B143" s="18"/>
      <c r="C143" s="43"/>
      <c r="D143" s="43"/>
      <c r="E143" s="35"/>
      <c r="F143" s="43"/>
    </row>
    <row r="144" spans="1:6" x14ac:dyDescent="0.2">
      <c r="C144" s="43"/>
      <c r="D144" s="43"/>
      <c r="E144" s="35"/>
      <c r="F144" s="43"/>
    </row>
    <row r="145" spans="1:6" x14ac:dyDescent="0.2">
      <c r="C145" s="43"/>
      <c r="D145" s="43"/>
      <c r="E145" s="35"/>
      <c r="F145" s="43"/>
    </row>
    <row r="146" spans="1:6" x14ac:dyDescent="0.2">
      <c r="A146" s="18"/>
      <c r="B146" s="18"/>
      <c r="C146" s="43"/>
      <c r="D146" s="43"/>
      <c r="E146" s="35"/>
      <c r="F146" s="43"/>
    </row>
    <row r="147" spans="1:6" x14ac:dyDescent="0.2">
      <c r="C147" s="43"/>
      <c r="D147" s="43"/>
      <c r="E147" s="35"/>
      <c r="F147" s="43"/>
    </row>
    <row r="148" spans="1:6" x14ac:dyDescent="0.2">
      <c r="C148" s="43"/>
      <c r="D148" s="43"/>
      <c r="E148" s="35"/>
      <c r="F148" s="43"/>
    </row>
    <row r="149" spans="1:6" x14ac:dyDescent="0.2">
      <c r="A149" s="18"/>
      <c r="B149" s="18"/>
      <c r="C149" s="43"/>
      <c r="D149" s="43"/>
      <c r="E149" s="35"/>
      <c r="F149" s="43"/>
    </row>
    <row r="150" spans="1:6" x14ac:dyDescent="0.2">
      <c r="C150" s="43"/>
      <c r="D150" s="43"/>
      <c r="E150" s="35"/>
      <c r="F150" s="43"/>
    </row>
    <row r="151" spans="1:6" x14ac:dyDescent="0.2">
      <c r="C151" s="43"/>
      <c r="D151" s="43"/>
      <c r="E151" s="35"/>
      <c r="F151" s="43"/>
    </row>
    <row r="152" spans="1:6" x14ac:dyDescent="0.2">
      <c r="A152" s="18"/>
      <c r="B152" s="18"/>
      <c r="C152" s="43"/>
      <c r="D152" s="43"/>
      <c r="E152" s="35"/>
      <c r="F152" s="43"/>
    </row>
    <row r="153" spans="1:6" x14ac:dyDescent="0.2">
      <c r="C153" s="43"/>
      <c r="D153" s="43"/>
      <c r="E153" s="35"/>
      <c r="F153" s="43"/>
    </row>
    <row r="154" spans="1:6" x14ac:dyDescent="0.2">
      <c r="C154" s="43"/>
      <c r="D154" s="43"/>
      <c r="E154" s="35"/>
      <c r="F154" s="43"/>
    </row>
    <row r="155" spans="1:6" x14ac:dyDescent="0.2">
      <c r="A155" s="18"/>
      <c r="B155" s="18"/>
      <c r="C155" s="43"/>
      <c r="D155" s="43"/>
      <c r="E155" s="35"/>
      <c r="F155" s="43"/>
    </row>
    <row r="156" spans="1:6" x14ac:dyDescent="0.2">
      <c r="C156" s="43"/>
      <c r="D156" s="43"/>
      <c r="E156" s="35"/>
      <c r="F156" s="43"/>
    </row>
    <row r="157" spans="1:6" x14ac:dyDescent="0.2">
      <c r="C157" s="43"/>
      <c r="D157" s="43"/>
      <c r="E157" s="35"/>
      <c r="F157" s="43"/>
    </row>
    <row r="158" spans="1:6" x14ac:dyDescent="0.2">
      <c r="A158" s="18"/>
      <c r="B158" s="18"/>
      <c r="C158" s="43"/>
      <c r="D158" s="43"/>
      <c r="E158" s="35"/>
      <c r="F158" s="43"/>
    </row>
    <row r="159" spans="1:6" x14ac:dyDescent="0.2">
      <c r="C159" s="43"/>
      <c r="D159" s="43"/>
      <c r="E159" s="35"/>
      <c r="F159" s="43"/>
    </row>
    <row r="160" spans="1:6" x14ac:dyDescent="0.2">
      <c r="C160" s="43"/>
      <c r="D160" s="43"/>
      <c r="E160" s="35"/>
      <c r="F160" s="43"/>
    </row>
    <row r="161" spans="1:6" x14ac:dyDescent="0.2">
      <c r="A161" s="18"/>
      <c r="B161" s="18"/>
      <c r="C161" s="43"/>
      <c r="D161" s="43"/>
      <c r="E161" s="35"/>
      <c r="F161" s="43"/>
    </row>
    <row r="162" spans="1:6" x14ac:dyDescent="0.2">
      <c r="C162" s="43"/>
      <c r="D162" s="43"/>
      <c r="E162" s="35"/>
      <c r="F162" s="43"/>
    </row>
    <row r="163" spans="1:6" x14ac:dyDescent="0.2">
      <c r="C163" s="43"/>
      <c r="D163" s="43"/>
      <c r="E163" s="35"/>
      <c r="F163" s="43"/>
    </row>
    <row r="164" spans="1:6" x14ac:dyDescent="0.2">
      <c r="A164" s="18"/>
      <c r="B164" s="18"/>
      <c r="C164" s="43"/>
      <c r="D164" s="43"/>
      <c r="E164" s="35"/>
      <c r="F164" s="43"/>
    </row>
    <row r="165" spans="1:6" x14ac:dyDescent="0.2">
      <c r="C165" s="43"/>
      <c r="D165" s="43"/>
      <c r="E165" s="35"/>
      <c r="F165" s="43"/>
    </row>
    <row r="166" spans="1:6" x14ac:dyDescent="0.2">
      <c r="C166" s="43"/>
      <c r="D166" s="43"/>
      <c r="E166" s="35"/>
      <c r="F166" s="43"/>
    </row>
    <row r="167" spans="1:6" x14ac:dyDescent="0.2">
      <c r="A167" s="18"/>
      <c r="B167" s="18"/>
      <c r="C167" s="43"/>
      <c r="D167" s="43"/>
      <c r="E167" s="35"/>
      <c r="F167" s="43"/>
    </row>
    <row r="168" spans="1:6" x14ac:dyDescent="0.2">
      <c r="C168" s="43"/>
      <c r="D168" s="43"/>
      <c r="E168" s="35"/>
      <c r="F168" s="43"/>
    </row>
    <row r="169" spans="1:6" x14ac:dyDescent="0.2">
      <c r="C169" s="43"/>
      <c r="D169" s="43"/>
      <c r="E169" s="35"/>
      <c r="F169" s="43"/>
    </row>
    <row r="170" spans="1:6" x14ac:dyDescent="0.2">
      <c r="A170" s="18"/>
      <c r="B170" s="18"/>
      <c r="C170" s="43"/>
      <c r="D170" s="43"/>
      <c r="E170" s="35"/>
      <c r="F170" s="43"/>
    </row>
    <row r="171" spans="1:6" x14ac:dyDescent="0.2">
      <c r="C171" s="43"/>
      <c r="D171" s="43"/>
      <c r="E171" s="35"/>
      <c r="F171" s="43"/>
    </row>
    <row r="172" spans="1:6" x14ac:dyDescent="0.2">
      <c r="C172" s="43"/>
      <c r="D172" s="43"/>
      <c r="E172" s="35"/>
      <c r="F172" s="43"/>
    </row>
    <row r="173" spans="1:6" x14ac:dyDescent="0.2">
      <c r="A173" s="18"/>
      <c r="B173" s="18"/>
      <c r="C173" s="43"/>
      <c r="D173" s="43"/>
      <c r="E173" s="35"/>
      <c r="F173" s="43"/>
    </row>
    <row r="174" spans="1:6" x14ac:dyDescent="0.2">
      <c r="C174" s="43"/>
      <c r="D174" s="43"/>
      <c r="E174" s="35"/>
      <c r="F174" s="43"/>
    </row>
    <row r="175" spans="1:6" x14ac:dyDescent="0.2">
      <c r="C175" s="43"/>
      <c r="D175" s="43"/>
      <c r="E175" s="35"/>
      <c r="F175" s="43"/>
    </row>
    <row r="176" spans="1:6" x14ac:dyDescent="0.2">
      <c r="A176" s="18"/>
      <c r="B176" s="18"/>
      <c r="C176" s="43"/>
      <c r="D176" s="43"/>
      <c r="E176" s="35"/>
      <c r="F176" s="43"/>
    </row>
    <row r="177" spans="1:6" x14ac:dyDescent="0.2">
      <c r="C177" s="43"/>
      <c r="D177" s="43"/>
      <c r="E177" s="35"/>
      <c r="F177" s="43"/>
    </row>
    <row r="178" spans="1:6" x14ac:dyDescent="0.2">
      <c r="C178" s="43"/>
      <c r="D178" s="43"/>
      <c r="E178" s="35"/>
      <c r="F178" s="43"/>
    </row>
    <row r="179" spans="1:6" x14ac:dyDescent="0.2">
      <c r="A179" s="18"/>
      <c r="B179" s="18"/>
      <c r="C179" s="43"/>
      <c r="D179" s="43"/>
      <c r="E179" s="35"/>
      <c r="F179" s="43"/>
    </row>
    <row r="180" spans="1:6" x14ac:dyDescent="0.2">
      <c r="C180" s="43"/>
      <c r="D180" s="43"/>
      <c r="E180" s="35"/>
      <c r="F180" s="43"/>
    </row>
    <row r="181" spans="1:6" x14ac:dyDescent="0.2">
      <c r="C181" s="43"/>
      <c r="D181" s="43"/>
      <c r="E181" s="35"/>
      <c r="F181" s="43"/>
    </row>
    <row r="182" spans="1:6" x14ac:dyDescent="0.2">
      <c r="A182" s="18"/>
      <c r="B182" s="18"/>
      <c r="C182" s="43"/>
      <c r="D182" s="43"/>
      <c r="E182" s="35"/>
      <c r="F182" s="43"/>
    </row>
    <row r="183" spans="1:6" x14ac:dyDescent="0.2">
      <c r="C183" s="43"/>
      <c r="D183" s="43"/>
      <c r="E183" s="35"/>
      <c r="F183" s="43"/>
    </row>
    <row r="184" spans="1:6" x14ac:dyDescent="0.2">
      <c r="C184" s="43"/>
      <c r="D184" s="43"/>
      <c r="E184" s="35"/>
      <c r="F184" s="43"/>
    </row>
    <row r="185" spans="1:6" x14ac:dyDescent="0.2">
      <c r="A185" s="18"/>
      <c r="B185" s="18"/>
      <c r="C185" s="43"/>
      <c r="D185" s="43"/>
      <c r="E185" s="35"/>
      <c r="F185" s="43"/>
    </row>
    <row r="186" spans="1:6" x14ac:dyDescent="0.2">
      <c r="C186" s="43"/>
      <c r="D186" s="43"/>
      <c r="E186" s="35"/>
      <c r="F186" s="43"/>
    </row>
    <row r="187" spans="1:6" x14ac:dyDescent="0.2">
      <c r="C187" s="43"/>
      <c r="D187" s="43"/>
      <c r="E187" s="35"/>
      <c r="F187" s="43"/>
    </row>
    <row r="188" spans="1:6" x14ac:dyDescent="0.2">
      <c r="A188" s="18"/>
      <c r="B188" s="18"/>
      <c r="C188" s="43"/>
      <c r="D188" s="43"/>
      <c r="E188" s="35"/>
      <c r="F188" s="43"/>
    </row>
    <row r="189" spans="1:6" x14ac:dyDescent="0.2">
      <c r="C189" s="43"/>
      <c r="D189" s="43"/>
      <c r="E189" s="35"/>
      <c r="F189" s="43"/>
    </row>
    <row r="190" spans="1:6" x14ac:dyDescent="0.2">
      <c r="C190" s="43"/>
      <c r="D190" s="43"/>
      <c r="E190" s="35"/>
      <c r="F190" s="43"/>
    </row>
    <row r="191" spans="1:6" x14ac:dyDescent="0.2">
      <c r="A191" s="18"/>
      <c r="B191" s="18"/>
      <c r="C191" s="43"/>
      <c r="D191" s="43"/>
      <c r="E191" s="35"/>
      <c r="F191" s="43"/>
    </row>
    <row r="192" spans="1:6" x14ac:dyDescent="0.2">
      <c r="C192" s="43"/>
      <c r="D192" s="43"/>
      <c r="E192" s="35"/>
      <c r="F192" s="43"/>
    </row>
    <row r="193" spans="1:6" x14ac:dyDescent="0.2">
      <c r="C193" s="43"/>
      <c r="D193" s="43"/>
      <c r="E193" s="35"/>
      <c r="F193" s="43"/>
    </row>
    <row r="194" spans="1:6" x14ac:dyDescent="0.2">
      <c r="A194" s="18"/>
      <c r="B194" s="18"/>
      <c r="C194" s="43"/>
      <c r="D194" s="43"/>
      <c r="E194" s="35"/>
      <c r="F194" s="43"/>
    </row>
    <row r="195" spans="1:6" x14ac:dyDescent="0.2">
      <c r="C195" s="43"/>
      <c r="D195" s="43"/>
      <c r="E195" s="35"/>
      <c r="F195" s="43"/>
    </row>
    <row r="196" spans="1:6" x14ac:dyDescent="0.2">
      <c r="C196" s="43"/>
      <c r="D196" s="43"/>
      <c r="E196" s="35"/>
      <c r="F196" s="43"/>
    </row>
    <row r="197" spans="1:6" x14ac:dyDescent="0.2">
      <c r="A197" s="18"/>
      <c r="B197" s="18"/>
      <c r="C197" s="43"/>
      <c r="D197" s="43"/>
      <c r="E197" s="35"/>
      <c r="F197" s="43"/>
    </row>
    <row r="198" spans="1:6" x14ac:dyDescent="0.2">
      <c r="C198" s="43"/>
      <c r="D198" s="43"/>
      <c r="E198" s="35"/>
      <c r="F198" s="43"/>
    </row>
    <row r="199" spans="1:6" x14ac:dyDescent="0.2">
      <c r="C199" s="43"/>
      <c r="D199" s="43"/>
      <c r="E199" s="35"/>
      <c r="F199" s="43"/>
    </row>
    <row r="200" spans="1:6" x14ac:dyDescent="0.2">
      <c r="A200" s="18"/>
      <c r="B200" s="18"/>
      <c r="C200" s="43"/>
      <c r="D200" s="43"/>
      <c r="E200" s="35"/>
      <c r="F200" s="43"/>
    </row>
    <row r="201" spans="1:6" x14ac:dyDescent="0.2">
      <c r="C201" s="43"/>
      <c r="D201" s="43"/>
      <c r="E201" s="35"/>
      <c r="F201" s="43"/>
    </row>
    <row r="202" spans="1:6" x14ac:dyDescent="0.2">
      <c r="C202" s="43"/>
      <c r="D202" s="43"/>
      <c r="E202" s="35"/>
      <c r="F202" s="43"/>
    </row>
    <row r="203" spans="1:6" x14ac:dyDescent="0.2">
      <c r="A203" s="18"/>
      <c r="B203" s="18"/>
      <c r="C203" s="43"/>
      <c r="D203" s="43"/>
      <c r="E203" s="35"/>
      <c r="F203" s="43"/>
    </row>
    <row r="204" spans="1:6" x14ac:dyDescent="0.2">
      <c r="C204" s="43"/>
      <c r="D204" s="43"/>
      <c r="E204" s="35"/>
      <c r="F204" s="43"/>
    </row>
    <row r="205" spans="1:6" x14ac:dyDescent="0.2">
      <c r="C205" s="43"/>
      <c r="D205" s="43"/>
      <c r="E205" s="35"/>
      <c r="F205" s="43"/>
    </row>
    <row r="206" spans="1:6" x14ac:dyDescent="0.2">
      <c r="A206" s="18"/>
      <c r="B206" s="18"/>
      <c r="C206" s="43"/>
      <c r="D206" s="43"/>
      <c r="E206" s="35"/>
      <c r="F206" s="43"/>
    </row>
    <row r="207" spans="1:6" x14ac:dyDescent="0.2">
      <c r="C207" s="43"/>
      <c r="D207" s="43"/>
      <c r="E207" s="35"/>
      <c r="F207" s="43"/>
    </row>
    <row r="208" spans="1:6" x14ac:dyDescent="0.2">
      <c r="C208" s="43"/>
      <c r="D208" s="43"/>
      <c r="E208" s="35"/>
      <c r="F208" s="43"/>
    </row>
    <row r="209" spans="1:6" x14ac:dyDescent="0.2">
      <c r="A209" s="18"/>
      <c r="B209" s="18"/>
      <c r="C209" s="43"/>
      <c r="D209" s="43"/>
      <c r="E209" s="35"/>
      <c r="F209" s="43"/>
    </row>
    <row r="210" spans="1:6" x14ac:dyDescent="0.2">
      <c r="C210" s="43"/>
      <c r="D210" s="43"/>
      <c r="E210" s="35"/>
      <c r="F210" s="43"/>
    </row>
    <row r="211" spans="1:6" x14ac:dyDescent="0.2">
      <c r="C211" s="43"/>
      <c r="D211" s="43"/>
      <c r="E211" s="35"/>
      <c r="F211" s="43"/>
    </row>
    <row r="212" spans="1:6" x14ac:dyDescent="0.2">
      <c r="A212" s="18"/>
      <c r="B212" s="18"/>
      <c r="C212" s="43"/>
      <c r="D212" s="43"/>
      <c r="E212" s="35"/>
      <c r="F212" s="43"/>
    </row>
    <row r="213" spans="1:6" x14ac:dyDescent="0.2">
      <c r="C213" s="43"/>
      <c r="D213" s="43"/>
      <c r="E213" s="35"/>
      <c r="F213" s="43"/>
    </row>
    <row r="214" spans="1:6" x14ac:dyDescent="0.2">
      <c r="C214" s="43"/>
      <c r="D214" s="43"/>
      <c r="E214" s="35"/>
      <c r="F214" s="43"/>
    </row>
    <row r="215" spans="1:6" x14ac:dyDescent="0.2">
      <c r="A215" s="18"/>
      <c r="B215" s="18"/>
      <c r="C215" s="43"/>
      <c r="D215" s="43"/>
      <c r="E215" s="35"/>
      <c r="F215" s="43"/>
    </row>
    <row r="216" spans="1:6" x14ac:dyDescent="0.2">
      <c r="C216" s="43"/>
      <c r="D216" s="43"/>
      <c r="E216" s="35"/>
      <c r="F216" s="43"/>
    </row>
    <row r="217" spans="1:6" x14ac:dyDescent="0.2">
      <c r="C217" s="43"/>
      <c r="D217" s="43"/>
      <c r="E217" s="35"/>
      <c r="F217" s="43"/>
    </row>
    <row r="218" spans="1:6" x14ac:dyDescent="0.2">
      <c r="A218" s="18"/>
      <c r="B218" s="18"/>
      <c r="C218" s="43"/>
      <c r="D218" s="43"/>
      <c r="E218" s="35"/>
      <c r="F218" s="43"/>
    </row>
    <row r="219" spans="1:6" x14ac:dyDescent="0.2">
      <c r="C219" s="43"/>
      <c r="D219" s="43"/>
      <c r="E219" s="35"/>
      <c r="F219" s="43"/>
    </row>
    <row r="220" spans="1:6" x14ac:dyDescent="0.2">
      <c r="C220" s="43"/>
      <c r="D220" s="43"/>
      <c r="E220" s="35"/>
      <c r="F220" s="43"/>
    </row>
    <row r="221" spans="1:6" x14ac:dyDescent="0.2">
      <c r="A221" s="18"/>
      <c r="B221" s="18"/>
      <c r="C221" s="43"/>
      <c r="D221" s="43"/>
      <c r="E221" s="35"/>
      <c r="F221" s="43"/>
    </row>
    <row r="222" spans="1:6" x14ac:dyDescent="0.2">
      <c r="C222" s="43"/>
      <c r="D222" s="43"/>
      <c r="E222" s="35"/>
      <c r="F222" s="43"/>
    </row>
    <row r="223" spans="1:6" x14ac:dyDescent="0.2">
      <c r="C223" s="43"/>
      <c r="D223" s="43"/>
      <c r="E223" s="35"/>
      <c r="F223" s="43"/>
    </row>
    <row r="224" spans="1:6" x14ac:dyDescent="0.2">
      <c r="A224" s="18"/>
      <c r="B224" s="18"/>
      <c r="C224" s="43"/>
      <c r="D224" s="43"/>
      <c r="E224" s="35"/>
      <c r="F224" s="43"/>
    </row>
    <row r="225" spans="1:6" x14ac:dyDescent="0.2">
      <c r="C225" s="43"/>
      <c r="D225" s="43"/>
      <c r="E225" s="35"/>
      <c r="F225" s="43"/>
    </row>
    <row r="226" spans="1:6" x14ac:dyDescent="0.2">
      <c r="C226" s="43"/>
      <c r="D226" s="43"/>
      <c r="E226" s="35"/>
      <c r="F226" s="43"/>
    </row>
    <row r="227" spans="1:6" x14ac:dyDescent="0.2">
      <c r="A227" s="18"/>
      <c r="B227" s="18"/>
      <c r="C227" s="43"/>
      <c r="D227" s="43"/>
      <c r="E227" s="35"/>
      <c r="F227" s="43"/>
    </row>
    <row r="228" spans="1:6" x14ac:dyDescent="0.2">
      <c r="C228" s="43"/>
      <c r="D228" s="43"/>
      <c r="E228" s="35"/>
      <c r="F228" s="43"/>
    </row>
    <row r="229" spans="1:6" x14ac:dyDescent="0.2">
      <c r="C229" s="43"/>
      <c r="D229" s="43"/>
      <c r="E229" s="35"/>
      <c r="F229" s="43"/>
    </row>
    <row r="230" spans="1:6" x14ac:dyDescent="0.2">
      <c r="A230" s="18"/>
      <c r="B230" s="18"/>
      <c r="C230" s="43"/>
      <c r="D230" s="43"/>
      <c r="E230" s="35"/>
      <c r="F230" s="43"/>
    </row>
    <row r="231" spans="1:6" x14ac:dyDescent="0.2">
      <c r="C231" s="43"/>
      <c r="D231" s="43"/>
      <c r="E231" s="35"/>
      <c r="F231" s="43"/>
    </row>
    <row r="232" spans="1:6" x14ac:dyDescent="0.2">
      <c r="C232" s="43"/>
      <c r="D232" s="43"/>
      <c r="E232" s="35"/>
      <c r="F232" s="43"/>
    </row>
    <row r="233" spans="1:6" x14ac:dyDescent="0.2">
      <c r="A233" s="18"/>
      <c r="B233" s="18"/>
      <c r="C233" s="43"/>
      <c r="D233" s="43"/>
      <c r="E233" s="35"/>
      <c r="F233" s="43"/>
    </row>
    <row r="234" spans="1:6" x14ac:dyDescent="0.2">
      <c r="C234" s="43"/>
      <c r="D234" s="43"/>
      <c r="E234" s="35"/>
      <c r="F234" s="43"/>
    </row>
    <row r="235" spans="1:6" x14ac:dyDescent="0.2">
      <c r="C235" s="43"/>
      <c r="D235" s="43"/>
      <c r="E235" s="35"/>
      <c r="F235" s="43"/>
    </row>
    <row r="236" spans="1:6" x14ac:dyDescent="0.2">
      <c r="A236" s="18"/>
      <c r="B236" s="18"/>
      <c r="C236" s="43"/>
      <c r="D236" s="43"/>
      <c r="E236" s="35"/>
      <c r="F236" s="43"/>
    </row>
    <row r="237" spans="1:6" x14ac:dyDescent="0.2">
      <c r="C237" s="43"/>
      <c r="D237" s="43"/>
      <c r="E237" s="35"/>
      <c r="F237" s="43"/>
    </row>
    <row r="238" spans="1:6" x14ac:dyDescent="0.2">
      <c r="C238" s="43"/>
      <c r="D238" s="43"/>
      <c r="E238" s="35"/>
      <c r="F238" s="43"/>
    </row>
    <row r="239" spans="1:6" x14ac:dyDescent="0.2">
      <c r="A239" s="18"/>
      <c r="B239" s="18"/>
      <c r="C239" s="43"/>
      <c r="D239" s="43"/>
      <c r="E239" s="35"/>
      <c r="F239" s="43"/>
    </row>
    <row r="240" spans="1:6" x14ac:dyDescent="0.2">
      <c r="C240" s="43"/>
      <c r="D240" s="43"/>
      <c r="E240" s="35"/>
      <c r="F240" s="43"/>
    </row>
    <row r="241" spans="1:6" x14ac:dyDescent="0.2">
      <c r="C241" s="43"/>
      <c r="D241" s="43"/>
      <c r="E241" s="35"/>
      <c r="F241" s="43"/>
    </row>
    <row r="242" spans="1:6" x14ac:dyDescent="0.2">
      <c r="A242" s="18"/>
      <c r="B242" s="18"/>
      <c r="C242" s="43"/>
      <c r="D242" s="43"/>
      <c r="E242" s="35"/>
      <c r="F242" s="43"/>
    </row>
    <row r="243" spans="1:6" x14ac:dyDescent="0.2">
      <c r="C243" s="43"/>
      <c r="D243" s="43"/>
      <c r="E243" s="35"/>
      <c r="F243" s="43"/>
    </row>
    <row r="244" spans="1:6" x14ac:dyDescent="0.2">
      <c r="C244" s="43"/>
      <c r="D244" s="43"/>
      <c r="E244" s="35"/>
      <c r="F244" s="43"/>
    </row>
    <row r="245" spans="1:6" x14ac:dyDescent="0.2">
      <c r="A245" s="18"/>
      <c r="B245" s="18"/>
      <c r="C245" s="43"/>
      <c r="D245" s="43"/>
      <c r="E245" s="35"/>
      <c r="F245" s="43"/>
    </row>
    <row r="246" spans="1:6" x14ac:dyDescent="0.2">
      <c r="C246" s="43"/>
      <c r="D246" s="43"/>
      <c r="E246" s="35"/>
      <c r="F246" s="43"/>
    </row>
    <row r="247" spans="1:6" x14ac:dyDescent="0.2">
      <c r="C247" s="43"/>
      <c r="D247" s="43"/>
      <c r="E247" s="35"/>
      <c r="F247" s="43"/>
    </row>
    <row r="248" spans="1:6" x14ac:dyDescent="0.2">
      <c r="A248" s="18"/>
      <c r="B248" s="18"/>
      <c r="C248" s="43"/>
      <c r="D248" s="43"/>
      <c r="E248" s="35"/>
      <c r="F248" s="43"/>
    </row>
    <row r="249" spans="1:6" x14ac:dyDescent="0.2">
      <c r="C249" s="43"/>
      <c r="D249" s="43"/>
      <c r="E249" s="35"/>
      <c r="F249" s="43"/>
    </row>
    <row r="250" spans="1:6" x14ac:dyDescent="0.2">
      <c r="C250" s="43"/>
      <c r="D250" s="43"/>
      <c r="E250" s="35"/>
      <c r="F250" s="43"/>
    </row>
    <row r="251" spans="1:6" x14ac:dyDescent="0.2">
      <c r="A251" s="18"/>
      <c r="B251" s="18"/>
      <c r="C251" s="43"/>
      <c r="D251" s="43"/>
      <c r="E251" s="35"/>
      <c r="F251" s="43"/>
    </row>
    <row r="252" spans="1:6" x14ac:dyDescent="0.2">
      <c r="C252" s="43"/>
      <c r="D252" s="43"/>
      <c r="E252" s="35"/>
      <c r="F252" s="43"/>
    </row>
    <row r="253" spans="1:6" x14ac:dyDescent="0.2">
      <c r="C253" s="43"/>
      <c r="D253" s="43"/>
      <c r="E253" s="35"/>
      <c r="F253" s="43"/>
    </row>
    <row r="254" spans="1:6" x14ac:dyDescent="0.2">
      <c r="A254" s="18"/>
      <c r="B254" s="18"/>
      <c r="C254" s="43"/>
      <c r="D254" s="43"/>
      <c r="E254" s="35"/>
      <c r="F254" s="43"/>
    </row>
    <row r="255" spans="1:6" x14ac:dyDescent="0.2">
      <c r="C255" s="43"/>
      <c r="D255" s="43"/>
      <c r="E255" s="35"/>
      <c r="F255" s="43"/>
    </row>
    <row r="256" spans="1:6" x14ac:dyDescent="0.2">
      <c r="C256" s="43"/>
      <c r="D256" s="43"/>
      <c r="E256" s="35"/>
      <c r="F256" s="43"/>
    </row>
    <row r="257" spans="1:6" x14ac:dyDescent="0.2">
      <c r="A257" s="18"/>
      <c r="B257" s="18"/>
      <c r="C257" s="43"/>
      <c r="D257" s="43"/>
      <c r="E257" s="35"/>
      <c r="F257" s="43"/>
    </row>
    <row r="258" spans="1:6" x14ac:dyDescent="0.2">
      <c r="C258" s="43"/>
      <c r="D258" s="43"/>
      <c r="E258" s="35"/>
      <c r="F258" s="43"/>
    </row>
    <row r="259" spans="1:6" x14ac:dyDescent="0.2">
      <c r="C259" s="43"/>
      <c r="D259" s="43"/>
      <c r="E259" s="35"/>
      <c r="F259" s="43"/>
    </row>
    <row r="260" spans="1:6" x14ac:dyDescent="0.2">
      <c r="A260" s="18"/>
      <c r="B260" s="18"/>
      <c r="C260" s="43"/>
      <c r="D260" s="43"/>
      <c r="E260" s="35"/>
      <c r="F260" s="43"/>
    </row>
    <row r="261" spans="1:6" x14ac:dyDescent="0.2">
      <c r="C261" s="43"/>
      <c r="D261" s="43"/>
      <c r="E261" s="35"/>
      <c r="F261" s="43"/>
    </row>
    <row r="262" spans="1:6" x14ac:dyDescent="0.2">
      <c r="C262" s="43"/>
      <c r="D262" s="43"/>
      <c r="E262" s="35"/>
      <c r="F262" s="43"/>
    </row>
    <row r="263" spans="1:6" x14ac:dyDescent="0.2">
      <c r="A263" s="18"/>
      <c r="B263" s="18"/>
      <c r="C263" s="43"/>
      <c r="D263" s="43"/>
      <c r="E263" s="35"/>
      <c r="F263" s="43"/>
    </row>
    <row r="264" spans="1:6" x14ac:dyDescent="0.2">
      <c r="C264" s="43"/>
      <c r="D264" s="43"/>
      <c r="E264" s="35"/>
      <c r="F264" s="43"/>
    </row>
    <row r="265" spans="1:6" x14ac:dyDescent="0.2">
      <c r="C265" s="43"/>
      <c r="D265" s="43"/>
      <c r="E265" s="35"/>
      <c r="F265" s="43"/>
    </row>
    <row r="266" spans="1:6" x14ac:dyDescent="0.2">
      <c r="A266" s="18"/>
      <c r="B266" s="18"/>
      <c r="C266" s="43"/>
      <c r="D266" s="43"/>
      <c r="E266" s="35"/>
      <c r="F266" s="43"/>
    </row>
    <row r="267" spans="1:6" x14ac:dyDescent="0.2">
      <c r="C267" s="43"/>
      <c r="D267" s="43"/>
      <c r="E267" s="35"/>
      <c r="F267" s="43"/>
    </row>
    <row r="268" spans="1:6" x14ac:dyDescent="0.2">
      <c r="C268" s="43"/>
      <c r="D268" s="43"/>
      <c r="E268" s="35"/>
      <c r="F268" s="43"/>
    </row>
    <row r="269" spans="1:6" x14ac:dyDescent="0.2">
      <c r="A269" s="18"/>
      <c r="B269" s="18"/>
      <c r="C269" s="43"/>
      <c r="D269" s="43"/>
      <c r="E269" s="35"/>
      <c r="F269" s="43"/>
    </row>
    <row r="270" spans="1:6" x14ac:dyDescent="0.2">
      <c r="C270" s="43"/>
      <c r="D270" s="43"/>
      <c r="E270" s="35"/>
      <c r="F270" s="43"/>
    </row>
    <row r="271" spans="1:6" x14ac:dyDescent="0.2">
      <c r="C271" s="43"/>
      <c r="D271" s="43"/>
      <c r="E271" s="35"/>
      <c r="F271" s="43"/>
    </row>
    <row r="272" spans="1:6" x14ac:dyDescent="0.2">
      <c r="A272" s="18"/>
      <c r="B272" s="18"/>
      <c r="C272" s="43"/>
      <c r="D272" s="43"/>
      <c r="E272" s="35"/>
      <c r="F272" s="43"/>
    </row>
    <row r="273" spans="1:6" x14ac:dyDescent="0.2">
      <c r="C273" s="43"/>
      <c r="D273" s="43"/>
      <c r="E273" s="35"/>
      <c r="F273" s="43"/>
    </row>
    <row r="274" spans="1:6" x14ac:dyDescent="0.2">
      <c r="C274" s="43"/>
      <c r="D274" s="43"/>
      <c r="E274" s="35"/>
      <c r="F274" s="43"/>
    </row>
    <row r="275" spans="1:6" x14ac:dyDescent="0.2">
      <c r="A275" s="18"/>
      <c r="B275" s="18"/>
      <c r="C275" s="43"/>
      <c r="D275" s="43"/>
      <c r="E275" s="35"/>
      <c r="F275" s="43"/>
    </row>
    <row r="276" spans="1:6" x14ac:dyDescent="0.2">
      <c r="C276" s="43"/>
      <c r="D276" s="43"/>
      <c r="E276" s="35"/>
      <c r="F276" s="43"/>
    </row>
    <row r="277" spans="1:6" x14ac:dyDescent="0.2">
      <c r="C277" s="43"/>
      <c r="D277" s="43"/>
      <c r="E277" s="35"/>
      <c r="F277" s="43"/>
    </row>
    <row r="278" spans="1:6" x14ac:dyDescent="0.2">
      <c r="A278" s="18"/>
      <c r="B278" s="18"/>
      <c r="C278" s="43"/>
      <c r="D278" s="43"/>
      <c r="E278" s="35"/>
      <c r="F278" s="43"/>
    </row>
    <row r="279" spans="1:6" x14ac:dyDescent="0.2">
      <c r="C279" s="43"/>
      <c r="D279" s="43"/>
      <c r="E279" s="35"/>
      <c r="F279" s="43"/>
    </row>
    <row r="280" spans="1:6" x14ac:dyDescent="0.2">
      <c r="C280" s="43"/>
      <c r="D280" s="43"/>
      <c r="E280" s="35"/>
      <c r="F280" s="43"/>
    </row>
    <row r="281" spans="1:6" x14ac:dyDescent="0.2">
      <c r="A281" s="18"/>
      <c r="B281" s="18"/>
      <c r="C281" s="43"/>
      <c r="D281" s="43"/>
      <c r="E281" s="35"/>
      <c r="F281" s="43"/>
    </row>
    <row r="282" spans="1:6" x14ac:dyDescent="0.2">
      <c r="C282" s="43"/>
      <c r="D282" s="43"/>
      <c r="E282" s="35"/>
      <c r="F282" s="43"/>
    </row>
    <row r="283" spans="1:6" x14ac:dyDescent="0.2">
      <c r="C283" s="43"/>
      <c r="D283" s="43"/>
      <c r="E283" s="35"/>
      <c r="F283" s="43"/>
    </row>
    <row r="284" spans="1:6" x14ac:dyDescent="0.2">
      <c r="A284" s="18"/>
      <c r="B284" s="18"/>
      <c r="C284" s="43"/>
      <c r="D284" s="43"/>
      <c r="E284" s="35"/>
      <c r="F284" s="43"/>
    </row>
    <row r="285" spans="1:6" x14ac:dyDescent="0.2">
      <c r="C285" s="43"/>
      <c r="D285" s="43"/>
      <c r="E285" s="35"/>
      <c r="F285" s="43"/>
    </row>
    <row r="286" spans="1:6" x14ac:dyDescent="0.2">
      <c r="C286" s="43"/>
      <c r="D286" s="43"/>
      <c r="E286" s="35"/>
      <c r="F286" s="43"/>
    </row>
    <row r="287" spans="1:6" x14ac:dyDescent="0.2">
      <c r="A287" s="18"/>
      <c r="B287" s="18"/>
      <c r="C287" s="43"/>
      <c r="D287" s="43"/>
      <c r="E287" s="35"/>
      <c r="F287" s="43"/>
    </row>
    <row r="288" spans="1:6" x14ac:dyDescent="0.2">
      <c r="C288" s="43"/>
      <c r="D288" s="43"/>
      <c r="E288" s="35"/>
      <c r="F288" s="43"/>
    </row>
    <row r="289" spans="1:6" x14ac:dyDescent="0.2">
      <c r="C289" s="43"/>
      <c r="D289" s="43"/>
      <c r="E289" s="35"/>
      <c r="F289" s="43"/>
    </row>
    <row r="290" spans="1:6" x14ac:dyDescent="0.2">
      <c r="A290" s="18"/>
      <c r="B290" s="18"/>
      <c r="C290" s="43"/>
      <c r="D290" s="43"/>
      <c r="E290" s="35"/>
      <c r="F290" s="43"/>
    </row>
    <row r="291" spans="1:6" x14ac:dyDescent="0.2">
      <c r="C291" s="43"/>
      <c r="D291" s="43"/>
      <c r="E291" s="35"/>
      <c r="F291" s="43"/>
    </row>
    <row r="292" spans="1:6" x14ac:dyDescent="0.2">
      <c r="C292" s="43"/>
      <c r="D292" s="43"/>
      <c r="E292" s="35"/>
      <c r="F292" s="43"/>
    </row>
    <row r="293" spans="1:6" x14ac:dyDescent="0.2">
      <c r="A293" s="18"/>
      <c r="B293" s="18"/>
      <c r="C293" s="43"/>
      <c r="D293" s="43"/>
      <c r="E293" s="35"/>
      <c r="F293" s="43"/>
    </row>
    <row r="294" spans="1:6" x14ac:dyDescent="0.2">
      <c r="C294" s="43"/>
      <c r="D294" s="43"/>
      <c r="E294" s="35"/>
      <c r="F294" s="43"/>
    </row>
    <row r="295" spans="1:6" x14ac:dyDescent="0.2">
      <c r="C295" s="43"/>
      <c r="D295" s="43"/>
      <c r="E295" s="35"/>
      <c r="F295" s="43"/>
    </row>
    <row r="296" spans="1:6" x14ac:dyDescent="0.2">
      <c r="A296" s="18"/>
      <c r="B296" s="18"/>
      <c r="C296" s="43"/>
      <c r="D296" s="43"/>
      <c r="E296" s="35"/>
      <c r="F296" s="43"/>
    </row>
    <row r="297" spans="1:6" x14ac:dyDescent="0.2">
      <c r="C297" s="43"/>
      <c r="D297" s="43"/>
      <c r="E297" s="35"/>
      <c r="F297" s="43"/>
    </row>
    <row r="298" spans="1:6" x14ac:dyDescent="0.2">
      <c r="C298" s="43"/>
      <c r="D298" s="43"/>
      <c r="E298" s="35"/>
      <c r="F298" s="43"/>
    </row>
    <row r="299" spans="1:6" x14ac:dyDescent="0.2">
      <c r="A299" s="18"/>
      <c r="B299" s="18"/>
      <c r="C299" s="43"/>
      <c r="D299" s="43"/>
      <c r="E299" s="35"/>
      <c r="F299" s="43"/>
    </row>
    <row r="300" spans="1:6" x14ac:dyDescent="0.2">
      <c r="C300" s="43"/>
      <c r="D300" s="43"/>
      <c r="E300" s="35"/>
      <c r="F300" s="43"/>
    </row>
    <row r="301" spans="1:6" x14ac:dyDescent="0.2">
      <c r="C301" s="43"/>
      <c r="D301" s="43"/>
      <c r="E301" s="35"/>
      <c r="F301" s="43"/>
    </row>
    <row r="302" spans="1:6" x14ac:dyDescent="0.2">
      <c r="A302" s="18"/>
      <c r="B302" s="18"/>
      <c r="C302" s="43"/>
      <c r="D302" s="43"/>
      <c r="E302" s="35"/>
      <c r="F302" s="43"/>
    </row>
    <row r="303" spans="1:6" x14ac:dyDescent="0.2">
      <c r="C303" s="43"/>
      <c r="D303" s="43"/>
      <c r="E303" s="35"/>
      <c r="F303" s="43"/>
    </row>
    <row r="304" spans="1:6" x14ac:dyDescent="0.2">
      <c r="C304" s="43"/>
      <c r="D304" s="43"/>
      <c r="E304" s="35"/>
      <c r="F304" s="43"/>
    </row>
    <row r="305" spans="1:6" x14ac:dyDescent="0.2">
      <c r="A305" s="18"/>
      <c r="B305" s="18"/>
      <c r="C305" s="43"/>
      <c r="D305" s="43"/>
      <c r="E305" s="35"/>
      <c r="F305" s="43"/>
    </row>
    <row r="306" spans="1:6" x14ac:dyDescent="0.2">
      <c r="C306" s="43"/>
      <c r="D306" s="43"/>
      <c r="E306" s="35"/>
      <c r="F306" s="43"/>
    </row>
    <row r="307" spans="1:6" x14ac:dyDescent="0.2">
      <c r="C307" s="43"/>
      <c r="D307" s="43"/>
      <c r="E307" s="35"/>
      <c r="F307" s="43"/>
    </row>
    <row r="308" spans="1:6" x14ac:dyDescent="0.2">
      <c r="A308" s="18"/>
      <c r="B308" s="18"/>
      <c r="C308" s="43"/>
      <c r="D308" s="43"/>
      <c r="E308" s="35"/>
      <c r="F308" s="43"/>
    </row>
    <row r="309" spans="1:6" x14ac:dyDescent="0.2">
      <c r="C309" s="43"/>
      <c r="D309" s="43"/>
      <c r="E309" s="35"/>
      <c r="F309" s="43"/>
    </row>
    <row r="310" spans="1:6" x14ac:dyDescent="0.2">
      <c r="C310" s="43"/>
      <c r="D310" s="43"/>
      <c r="E310" s="35"/>
      <c r="F310" s="43"/>
    </row>
    <row r="311" spans="1:6" x14ac:dyDescent="0.2">
      <c r="A311" s="18"/>
      <c r="B311" s="18"/>
      <c r="C311" s="43"/>
      <c r="D311" s="43"/>
      <c r="E311" s="35"/>
      <c r="F311" s="43"/>
    </row>
    <row r="312" spans="1:6" x14ac:dyDescent="0.2">
      <c r="C312" s="43"/>
      <c r="D312" s="43"/>
      <c r="E312" s="35"/>
      <c r="F312" s="43"/>
    </row>
    <row r="313" spans="1:6" x14ac:dyDescent="0.2">
      <c r="C313" s="43"/>
      <c r="D313" s="43"/>
      <c r="E313" s="35"/>
      <c r="F313" s="43"/>
    </row>
    <row r="314" spans="1:6" x14ac:dyDescent="0.2">
      <c r="A314" s="18"/>
      <c r="B314" s="18"/>
      <c r="C314" s="43"/>
      <c r="D314" s="43"/>
      <c r="E314" s="35"/>
      <c r="F314" s="43"/>
    </row>
    <row r="315" spans="1:6" x14ac:dyDescent="0.2">
      <c r="C315" s="43"/>
      <c r="D315" s="43"/>
      <c r="E315" s="35"/>
      <c r="F315" s="43"/>
    </row>
    <row r="316" spans="1:6" x14ac:dyDescent="0.2">
      <c r="C316" s="43"/>
      <c r="D316" s="43"/>
      <c r="E316" s="35"/>
      <c r="F316" s="43"/>
    </row>
    <row r="317" spans="1:6" x14ac:dyDescent="0.2">
      <c r="A317" s="18"/>
      <c r="B317" s="18"/>
      <c r="C317" s="43"/>
      <c r="D317" s="43"/>
      <c r="E317" s="35"/>
      <c r="F317" s="43"/>
    </row>
    <row r="318" spans="1:6" x14ac:dyDescent="0.2">
      <c r="C318" s="43"/>
      <c r="D318" s="43"/>
      <c r="E318" s="35"/>
      <c r="F318" s="43"/>
    </row>
    <row r="319" spans="1:6" x14ac:dyDescent="0.2">
      <c r="C319" s="43"/>
      <c r="D319" s="43"/>
      <c r="E319" s="35"/>
      <c r="F319" s="43"/>
    </row>
    <row r="320" spans="1:6" x14ac:dyDescent="0.2">
      <c r="A320" s="18"/>
      <c r="B320" s="18"/>
      <c r="C320" s="43"/>
      <c r="D320" s="43"/>
      <c r="E320" s="35"/>
      <c r="F320" s="43"/>
    </row>
    <row r="321" spans="1:6" x14ac:dyDescent="0.2">
      <c r="C321" s="43"/>
      <c r="D321" s="43"/>
      <c r="E321" s="35"/>
      <c r="F321" s="43"/>
    </row>
    <row r="322" spans="1:6" x14ac:dyDescent="0.2">
      <c r="C322" s="43"/>
      <c r="D322" s="43"/>
      <c r="E322" s="35"/>
      <c r="F322" s="43"/>
    </row>
    <row r="323" spans="1:6" x14ac:dyDescent="0.2">
      <c r="A323" s="18"/>
      <c r="B323" s="18"/>
      <c r="C323" s="43"/>
      <c r="D323" s="43"/>
      <c r="E323" s="35"/>
      <c r="F323" s="43"/>
    </row>
    <row r="324" spans="1:6" x14ac:dyDescent="0.2">
      <c r="C324" s="43"/>
      <c r="D324" s="43"/>
      <c r="E324" s="35"/>
      <c r="F324" s="43"/>
    </row>
    <row r="325" spans="1:6" x14ac:dyDescent="0.2">
      <c r="C325" s="43"/>
      <c r="D325" s="43"/>
      <c r="E325" s="35"/>
      <c r="F325" s="43"/>
    </row>
    <row r="326" spans="1:6" x14ac:dyDescent="0.2">
      <c r="A326" s="18"/>
      <c r="B326" s="18"/>
      <c r="C326" s="43"/>
      <c r="D326" s="43"/>
      <c r="E326" s="35"/>
      <c r="F326" s="43"/>
    </row>
    <row r="327" spans="1:6" x14ac:dyDescent="0.2">
      <c r="C327" s="43"/>
      <c r="D327" s="43"/>
      <c r="E327" s="35"/>
      <c r="F327" s="43"/>
    </row>
    <row r="328" spans="1:6" x14ac:dyDescent="0.2">
      <c r="C328" s="43"/>
      <c r="D328" s="43"/>
      <c r="E328" s="35"/>
      <c r="F328" s="43"/>
    </row>
    <row r="329" spans="1:6" x14ac:dyDescent="0.2">
      <c r="A329" s="18"/>
      <c r="B329" s="18"/>
      <c r="C329" s="43"/>
      <c r="D329" s="43"/>
      <c r="E329" s="35"/>
      <c r="F329" s="43"/>
    </row>
    <row r="330" spans="1:6" x14ac:dyDescent="0.2">
      <c r="C330" s="43"/>
      <c r="D330" s="43"/>
      <c r="E330" s="35"/>
      <c r="F330" s="43"/>
    </row>
    <row r="331" spans="1:6" x14ac:dyDescent="0.2">
      <c r="C331" s="43"/>
      <c r="D331" s="43"/>
      <c r="E331" s="35"/>
      <c r="F331" s="43"/>
    </row>
    <row r="332" spans="1:6" x14ac:dyDescent="0.2">
      <c r="A332" s="18"/>
      <c r="B332" s="18"/>
      <c r="C332" s="43"/>
      <c r="D332" s="43"/>
      <c r="E332" s="35"/>
      <c r="F332" s="43"/>
    </row>
    <row r="333" spans="1:6" x14ac:dyDescent="0.2">
      <c r="C333" s="43"/>
      <c r="D333" s="43"/>
      <c r="E333" s="35"/>
      <c r="F333" s="43"/>
    </row>
    <row r="334" spans="1:6" x14ac:dyDescent="0.2">
      <c r="C334" s="43"/>
      <c r="D334" s="43"/>
      <c r="E334" s="35"/>
      <c r="F334" s="43"/>
    </row>
    <row r="335" spans="1:6" x14ac:dyDescent="0.2">
      <c r="A335" s="18"/>
      <c r="B335" s="18"/>
      <c r="C335" s="43"/>
      <c r="D335" s="43"/>
      <c r="E335" s="35"/>
      <c r="F335" s="43"/>
    </row>
    <row r="336" spans="1:6" x14ac:dyDescent="0.2">
      <c r="C336" s="43"/>
      <c r="D336" s="43"/>
      <c r="E336" s="35"/>
      <c r="F336" s="43"/>
    </row>
    <row r="337" spans="1:6" x14ac:dyDescent="0.2">
      <c r="C337" s="43"/>
      <c r="D337" s="43"/>
      <c r="E337" s="35"/>
      <c r="F337" s="43"/>
    </row>
    <row r="338" spans="1:6" x14ac:dyDescent="0.2">
      <c r="A338" s="18"/>
      <c r="B338" s="18"/>
      <c r="C338" s="43"/>
      <c r="D338" s="43"/>
      <c r="E338" s="35"/>
      <c r="F338" s="43"/>
    </row>
    <row r="339" spans="1:6" x14ac:dyDescent="0.2">
      <c r="C339" s="43"/>
      <c r="D339" s="43"/>
      <c r="E339" s="35"/>
      <c r="F339" s="43"/>
    </row>
    <row r="340" spans="1:6" x14ac:dyDescent="0.2">
      <c r="C340" s="43"/>
      <c r="D340" s="43"/>
      <c r="E340" s="35"/>
      <c r="F340" s="43"/>
    </row>
    <row r="341" spans="1:6" x14ac:dyDescent="0.2">
      <c r="A341" s="18"/>
      <c r="B341" s="18"/>
      <c r="C341" s="43"/>
      <c r="D341" s="43"/>
      <c r="E341" s="35"/>
      <c r="F341" s="43"/>
    </row>
    <row r="342" spans="1:6" x14ac:dyDescent="0.2">
      <c r="C342" s="43"/>
      <c r="D342" s="43"/>
      <c r="E342" s="35"/>
      <c r="F342" s="43"/>
    </row>
    <row r="343" spans="1:6" x14ac:dyDescent="0.2">
      <c r="C343" s="43"/>
      <c r="D343" s="43"/>
      <c r="E343" s="35"/>
      <c r="F343" s="43"/>
    </row>
    <row r="344" spans="1:6" x14ac:dyDescent="0.2">
      <c r="A344" s="18"/>
      <c r="B344" s="18"/>
      <c r="C344" s="43"/>
      <c r="D344" s="43"/>
      <c r="E344" s="35"/>
      <c r="F344" s="43"/>
    </row>
  </sheetData>
  <sortState ref="C2:E121">
    <sortCondition ref="E2:E12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activeCell="J25" sqref="J25"/>
    </sheetView>
  </sheetViews>
  <sheetFormatPr defaultColWidth="8.7109375" defaultRowHeight="12.75" customHeight="1" x14ac:dyDescent="0.2"/>
  <cols>
    <col min="1" max="1" width="8" style="35"/>
    <col min="2" max="2" width="23.85546875" customWidth="1"/>
    <col min="3" max="3" width="8" style="35"/>
    <col min="4" max="4" width="21.85546875" customWidth="1"/>
  </cols>
  <sheetData>
    <row r="1" spans="1:6" ht="12.75" customHeight="1" x14ac:dyDescent="0.2">
      <c r="A1" s="60" t="s">
        <v>161</v>
      </c>
      <c r="B1" s="61"/>
      <c r="C1" s="60"/>
      <c r="D1" s="43"/>
      <c r="E1" s="43"/>
      <c r="F1" s="43"/>
    </row>
    <row r="2" spans="1:6" ht="12.75" customHeight="1" x14ac:dyDescent="0.2">
      <c r="A2" s="55"/>
      <c r="B2" s="21"/>
      <c r="C2" s="55"/>
      <c r="D2" s="43"/>
      <c r="E2" s="43"/>
      <c r="F2" s="43"/>
    </row>
    <row r="3" spans="1:6" ht="12.75" customHeight="1" x14ac:dyDescent="0.2">
      <c r="A3" s="34">
        <v>1</v>
      </c>
      <c r="B3" s="63" t="s">
        <v>134</v>
      </c>
      <c r="C3" s="26">
        <v>322</v>
      </c>
      <c r="D3" s="11"/>
      <c r="E3" s="43"/>
      <c r="F3" s="43"/>
    </row>
    <row r="4" spans="1:6" ht="12.75" customHeight="1" x14ac:dyDescent="0.2">
      <c r="A4" s="56">
        <v>2</v>
      </c>
      <c r="B4" s="64" t="s">
        <v>140</v>
      </c>
      <c r="C4" s="24">
        <v>334</v>
      </c>
      <c r="D4" s="11"/>
      <c r="E4" s="43"/>
      <c r="F4" s="43"/>
    </row>
    <row r="5" spans="1:6" ht="12.75" customHeight="1" x14ac:dyDescent="0.2">
      <c r="A5" s="56">
        <v>3</v>
      </c>
      <c r="B5" s="64" t="s">
        <v>163</v>
      </c>
      <c r="C5" s="24">
        <v>341</v>
      </c>
      <c r="D5" s="11"/>
      <c r="E5" s="43"/>
      <c r="F5" s="43"/>
    </row>
    <row r="6" spans="1:6" ht="12.75" customHeight="1" x14ac:dyDescent="0.2">
      <c r="A6" s="56">
        <v>4</v>
      </c>
      <c r="B6" s="64" t="s">
        <v>98</v>
      </c>
      <c r="C6" s="24">
        <v>352</v>
      </c>
      <c r="D6" s="11"/>
      <c r="E6" s="43"/>
      <c r="F6" s="43"/>
    </row>
    <row r="7" spans="1:6" ht="12.75" customHeight="1" x14ac:dyDescent="0.2">
      <c r="A7" s="56">
        <v>5</v>
      </c>
      <c r="B7" s="64" t="s">
        <v>80</v>
      </c>
      <c r="C7" s="24">
        <v>357</v>
      </c>
      <c r="D7" s="11"/>
      <c r="E7" s="43"/>
      <c r="F7" s="43"/>
    </row>
    <row r="8" spans="1:6" ht="12.75" customHeight="1" x14ac:dyDescent="0.2">
      <c r="A8" s="56">
        <v>6</v>
      </c>
      <c r="B8" s="64" t="s">
        <v>86</v>
      </c>
      <c r="C8" s="24">
        <v>373</v>
      </c>
      <c r="D8" s="11"/>
      <c r="E8" s="43"/>
      <c r="F8" s="43"/>
    </row>
    <row r="9" spans="1:6" ht="12.75" customHeight="1" x14ac:dyDescent="0.2">
      <c r="A9" s="56">
        <v>7</v>
      </c>
      <c r="B9" s="6"/>
      <c r="C9" s="24"/>
      <c r="D9" s="11"/>
      <c r="E9" s="43"/>
      <c r="F9" s="43"/>
    </row>
    <row r="10" spans="1:6" ht="12.75" customHeight="1" x14ac:dyDescent="0.2">
      <c r="A10" s="15">
        <v>8</v>
      </c>
      <c r="B10" s="52"/>
      <c r="C10" s="16"/>
      <c r="D10" s="11"/>
      <c r="E10" s="43"/>
      <c r="F10" s="43"/>
    </row>
    <row r="11" spans="1:6" ht="12.75" customHeight="1" x14ac:dyDescent="0.2">
      <c r="A11" s="1"/>
      <c r="B11" s="46"/>
      <c r="C11" s="1"/>
      <c r="D11" s="43"/>
      <c r="E11" s="43"/>
      <c r="F11" s="43"/>
    </row>
    <row r="12" spans="1:6" ht="12.75" customHeight="1" x14ac:dyDescent="0.2">
      <c r="B12" s="43"/>
      <c r="D12" s="43"/>
      <c r="E12" s="43"/>
      <c r="F12" s="43"/>
    </row>
    <row r="13" spans="1:6" ht="12.75" customHeight="1" x14ac:dyDescent="0.2">
      <c r="A13" s="62" t="s">
        <v>162</v>
      </c>
      <c r="B13" s="62"/>
      <c r="C13" s="62"/>
      <c r="D13" s="62"/>
      <c r="E13" s="43"/>
      <c r="F13" s="43"/>
    </row>
    <row r="14" spans="1:6" ht="12.75" customHeight="1" x14ac:dyDescent="0.2">
      <c r="A14" s="55"/>
      <c r="B14" s="21"/>
      <c r="C14" s="55"/>
      <c r="D14" s="21"/>
      <c r="E14" s="43"/>
      <c r="F14" s="43"/>
    </row>
    <row r="15" spans="1:6" ht="12.75" customHeight="1" x14ac:dyDescent="0.2">
      <c r="A15" s="34">
        <v>1</v>
      </c>
      <c r="B15" s="63" t="s">
        <v>164</v>
      </c>
      <c r="C15" s="67">
        <v>75</v>
      </c>
      <c r="D15" s="65" t="s">
        <v>62</v>
      </c>
      <c r="E15" s="11"/>
      <c r="F15" s="43"/>
    </row>
    <row r="16" spans="1:6" ht="12.75" customHeight="1" x14ac:dyDescent="0.2">
      <c r="A16" s="56">
        <v>2</v>
      </c>
      <c r="B16" s="68" t="s">
        <v>165</v>
      </c>
      <c r="C16" s="47">
        <v>76</v>
      </c>
      <c r="D16" s="66" t="s">
        <v>134</v>
      </c>
      <c r="E16" s="11"/>
      <c r="F16" s="43"/>
    </row>
    <row r="17" spans="1:6" ht="12.75" customHeight="1" x14ac:dyDescent="0.2">
      <c r="A17" s="69">
        <v>3</v>
      </c>
      <c r="B17" s="70" t="s">
        <v>166</v>
      </c>
      <c r="C17" s="71">
        <v>80</v>
      </c>
      <c r="D17" s="72" t="s">
        <v>140</v>
      </c>
      <c r="E17" s="11"/>
      <c r="F17" s="43"/>
    </row>
    <row r="18" spans="1:6" ht="12.75" customHeight="1" x14ac:dyDescent="0.2">
      <c r="D18" s="74"/>
      <c r="E18" s="73"/>
      <c r="F18" s="43"/>
    </row>
    <row r="19" spans="1:6" ht="12.75" customHeight="1" x14ac:dyDescent="0.2">
      <c r="D19" s="75"/>
      <c r="E19" s="73"/>
      <c r="F19" s="43"/>
    </row>
    <row r="20" spans="1:6" ht="12.75" customHeight="1" x14ac:dyDescent="0.2">
      <c r="D20" s="75"/>
      <c r="E20" s="73"/>
      <c r="F20" s="43"/>
    </row>
    <row r="21" spans="1:6" ht="12.75" customHeight="1" x14ac:dyDescent="0.2">
      <c r="D21" s="75"/>
      <c r="E21" s="73"/>
      <c r="F21" s="43"/>
    </row>
  </sheetData>
  <mergeCells count="2">
    <mergeCell ref="A1:C1"/>
    <mergeCell ref="A13:D1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Automatic Scoresheet</vt:lpstr>
      <vt:lpstr>Team Results</vt:lpstr>
      <vt:lpstr>Individual Results</vt:lpstr>
      <vt:lpstr>Washington County Results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2014-04-13T03:15:56Z</dcterms:modified>
</cp:coreProperties>
</file>