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<sst xmlns="http://schemas.openxmlformats.org/spreadsheetml/2006/main" count="150" uniqueCount="102">
  <si>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</si>
  <si>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</si>
  <si>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</si>
  <si>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</si>
  <si>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</si>
  <si>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</si>
  <si>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</si>
  <si>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</si>
  <si>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</si>
  <si>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</si>
  <si>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</si>
  <si>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</si>
  <si>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</si>
  <si>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</si>
  <si>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2014 Bulldog Invitational</t>
  </si>
  <si>
    <t>Hidden Glen at Bentdale Farms</t>
  </si>
  <si>
    <t>Thursday May 8th, 2014</t>
  </si>
  <si>
    <t>72.5/136</t>
  </si>
  <si>
    <t>North Shore Conference Total</t>
  </si>
  <si>
    <t>Classic Eight Conference Total</t>
  </si>
  <si>
    <t>PJ Clemins</t>
  </si>
  <si>
    <t>Stephan Young</t>
  </si>
  <si>
    <t>Jack Dorward</t>
  </si>
  <si>
    <t>Dane Reinhardt</t>
  </si>
  <si>
    <t>Griffin Shimp</t>
  </si>
  <si>
    <t>Phillip Johnson</t>
  </si>
  <si>
    <t>Chris Thmpson</t>
  </si>
  <si>
    <t>Kevin Brown</t>
  </si>
  <si>
    <t>Nick Drahus</t>
  </si>
  <si>
    <t>Mitch Blankenheim</t>
  </si>
  <si>
    <t>Charlie Maleki</t>
  </si>
  <si>
    <t>Zach Shahrokhi</t>
  </si>
  <si>
    <t>Ryan Wirthlin</t>
  </si>
  <si>
    <t>Robbie Morway</t>
  </si>
  <si>
    <t>Marty Kimmel</t>
  </si>
  <si>
    <t>Patrick Sicula</t>
  </si>
  <si>
    <t>Hank Grunau</t>
  </si>
  <si>
    <t>Adam Dallimore</t>
  </si>
  <si>
    <t>Beau Talbert</t>
  </si>
  <si>
    <t>Matt Gaeta</t>
  </si>
  <si>
    <t>Kyle Tanriverdi</t>
  </si>
  <si>
    <t>Nathanael Zakreski</t>
  </si>
  <si>
    <t>Tyler Peterson</t>
  </si>
  <si>
    <t>Andrew Frisinger</t>
  </si>
  <si>
    <t>Oliver Altmann</t>
  </si>
  <si>
    <t>Catholic Memorial - Coach Steve Plechaty</t>
  </si>
  <si>
    <t>Mike Immekus</t>
  </si>
  <si>
    <t>Conor Farell</t>
  </si>
  <si>
    <t>Tyler King</t>
  </si>
  <si>
    <t>Joel Stanislawski</t>
  </si>
  <si>
    <t>Arrowhead - Coach Greg Budzien</t>
  </si>
  <si>
    <t>Kettle Moraine - Coach Rus Lyons</t>
  </si>
  <si>
    <t>Dylan Patscot</t>
  </si>
  <si>
    <t>Nick Bateson</t>
  </si>
  <si>
    <t>Austin Anderson</t>
  </si>
  <si>
    <t>Matt Schilling</t>
  </si>
  <si>
    <t>Jared Otterlee</t>
  </si>
  <si>
    <t>Waukesha West - Coach Chuck Helling</t>
  </si>
  <si>
    <t>David Kotalik</t>
  </si>
  <si>
    <t>Austin Barr</t>
  </si>
  <si>
    <t>Austin Joerg</t>
  </si>
  <si>
    <t>Joe Coxey</t>
  </si>
  <si>
    <t>Wyatt Wilderman</t>
  </si>
  <si>
    <t>Brookfield Central - Coach Brian Scrobel</t>
  </si>
  <si>
    <t>Eddie Wajda</t>
  </si>
  <si>
    <t>Matt Maus</t>
  </si>
  <si>
    <t>Josh Trasser</t>
  </si>
  <si>
    <t>Sean Yun</t>
  </si>
  <si>
    <t>Connor Kunicke</t>
  </si>
  <si>
    <t>Harrison Ott</t>
  </si>
  <si>
    <t>David Keane</t>
  </si>
  <si>
    <t>Evan Hassey</t>
  </si>
  <si>
    <t>Louis Williams</t>
  </si>
  <si>
    <t>Menomonee Falls - Coach Tony Prichard</t>
  </si>
  <si>
    <t>Davis Narey</t>
  </si>
  <si>
    <t>Alex Peterson</t>
  </si>
  <si>
    <t>Sam Kachelek</t>
  </si>
  <si>
    <t>Zak Kachelek</t>
  </si>
  <si>
    <t>Charlie Paddock</t>
  </si>
  <si>
    <t>Wauwatosa - Coach John Ravenola</t>
  </si>
  <si>
    <t>Brent Gastrau</t>
  </si>
  <si>
    <t>Max Rutkiewicz</t>
  </si>
  <si>
    <t>Spencer Knezel</t>
  </si>
  <si>
    <t>Joe Bechtel</t>
  </si>
  <si>
    <t>Will Jushke</t>
  </si>
  <si>
    <t>Marquette - Coach Brad Niswonger</t>
  </si>
  <si>
    <t>Homestead - Coach Steve O'Brien</t>
  </si>
  <si>
    <t>Germantown - Coach Gary Anderson</t>
  </si>
  <si>
    <t>Cedarburg - Coach Evan Hewes/Jeff VanStraten</t>
  </si>
  <si>
    <t>Dylan Allen</t>
  </si>
  <si>
    <t xml:space="preserve">matt huageds </t>
  </si>
  <si>
    <t>Greater Metro Total</t>
  </si>
  <si>
    <t>Northshore Conference total</t>
  </si>
  <si>
    <t>Greater Metro Conference total</t>
  </si>
  <si>
    <t>Mixed Team 1 of 3 Bestball</t>
  </si>
  <si>
    <t>75 degrees and 5 mph winds</t>
  </si>
  <si>
    <t>Eddie Wadja - Brookfield Central</t>
  </si>
  <si>
    <t>Joel Stanislawski - Catholic Memorial</t>
  </si>
  <si>
    <t>Hank Grurau - Whitefish Bay</t>
  </si>
  <si>
    <t>Classic 8 Conference total</t>
  </si>
  <si>
    <t>6612 yards</t>
  </si>
  <si>
    <t>Whitefish Bay - Coach Frank Donadio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</si>
</sst>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sz val="14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4"/>
      <color indexed="10"/>
      <name val="Tahoma"/>
      <family val="2"/>
    </font>
    <font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4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1" fontId="6" fillId="37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" fontId="46" fillId="37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14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1" fontId="46" fillId="0" borderId="14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/>
    </xf>
    <xf numFmtId="0" fontId="2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1"/>
  <sheetViews>
    <sheetView tabSelected="1" zoomScalePageLayoutView="0" workbookViewId="0" topLeftCell="A9">
      <selection activeCell="A35" sqref="A3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7" t="s">
        <v>14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 t="s">
        <v>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 t="s">
        <v>100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95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4</v>
      </c>
      <c r="Q9" s="16">
        <v>5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88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20</v>
      </c>
      <c r="C12" s="16">
        <v>4</v>
      </c>
      <c r="D12" s="16">
        <v>4</v>
      </c>
      <c r="E12" s="16">
        <v>4</v>
      </c>
      <c r="F12" s="16">
        <v>4</v>
      </c>
      <c r="G12" s="16">
        <v>5</v>
      </c>
      <c r="H12" s="16">
        <v>4</v>
      </c>
      <c r="I12" s="16">
        <v>5</v>
      </c>
      <c r="J12" s="16">
        <v>7</v>
      </c>
      <c r="K12" s="16">
        <v>4</v>
      </c>
      <c r="L12" s="17">
        <f>IF(COUNTBLANK(C12:K12)&gt;0,"",SUM(C12:K12))</f>
        <v>41</v>
      </c>
      <c r="M12" s="16">
        <v>4</v>
      </c>
      <c r="N12" s="16">
        <v>4</v>
      </c>
      <c r="O12" s="16">
        <v>3</v>
      </c>
      <c r="P12" s="16">
        <v>3</v>
      </c>
      <c r="Q12" s="16">
        <v>5</v>
      </c>
      <c r="R12" s="16">
        <v>5</v>
      </c>
      <c r="S12" s="16">
        <v>4</v>
      </c>
      <c r="T12" s="16">
        <v>5</v>
      </c>
      <c r="U12" s="16">
        <v>5</v>
      </c>
      <c r="V12" s="17">
        <f>IF(COUNTBLANK(M12:U12)&gt;0,"",SUM(M12:U12))</f>
        <v>38</v>
      </c>
      <c r="W12" s="18">
        <f>IF(COUNT(L12,V12)&gt;0,SUM(L12,V12),0)</f>
        <v>79</v>
      </c>
    </row>
    <row r="13" spans="1:23" ht="12.75">
      <c r="A13" s="29">
        <v>2</v>
      </c>
      <c r="B13" s="19" t="s">
        <v>21</v>
      </c>
      <c r="C13" s="16">
        <v>4</v>
      </c>
      <c r="D13" s="16">
        <v>5</v>
      </c>
      <c r="E13" s="16">
        <v>4</v>
      </c>
      <c r="F13" s="16">
        <v>3</v>
      </c>
      <c r="G13" s="16">
        <v>4</v>
      </c>
      <c r="H13" s="16">
        <v>4</v>
      </c>
      <c r="I13" s="16">
        <v>4</v>
      </c>
      <c r="J13" s="16">
        <v>5</v>
      </c>
      <c r="K13" s="16">
        <v>5</v>
      </c>
      <c r="L13" s="17">
        <f>IF(COUNTBLANK(C13:K13)&gt;0,"",SUM(C13:K13))</f>
        <v>38</v>
      </c>
      <c r="M13" s="16">
        <v>4</v>
      </c>
      <c r="N13" s="16">
        <v>3</v>
      </c>
      <c r="O13" s="16">
        <v>4</v>
      </c>
      <c r="P13" s="20">
        <v>3</v>
      </c>
      <c r="Q13" s="20">
        <v>5</v>
      </c>
      <c r="R13" s="20">
        <v>5</v>
      </c>
      <c r="S13" s="20">
        <v>4</v>
      </c>
      <c r="T13" s="20">
        <v>7</v>
      </c>
      <c r="U13" s="20">
        <v>5</v>
      </c>
      <c r="V13" s="17">
        <f>IF(COUNTBLANK(M13:U13)&gt;0,"",SUM(M13:U13))</f>
        <v>40</v>
      </c>
      <c r="W13" s="18">
        <f>IF(COUNT(L13,V13)&gt;0,SUM(L13,V13),0)</f>
        <v>78</v>
      </c>
    </row>
    <row r="14" spans="1:23" ht="12.75">
      <c r="A14" s="29">
        <v>3</v>
      </c>
      <c r="B14" s="19" t="s">
        <v>22</v>
      </c>
      <c r="C14" s="16">
        <v>4</v>
      </c>
      <c r="D14" s="16">
        <v>4</v>
      </c>
      <c r="E14" s="16">
        <v>6</v>
      </c>
      <c r="F14" s="16">
        <v>6</v>
      </c>
      <c r="G14" s="16">
        <v>5</v>
      </c>
      <c r="H14" s="16">
        <v>4</v>
      </c>
      <c r="I14" s="16">
        <v>5</v>
      </c>
      <c r="J14" s="16">
        <v>5</v>
      </c>
      <c r="K14" s="16">
        <v>4</v>
      </c>
      <c r="L14" s="17">
        <f>IF(COUNTBLANK(C14:K14)&gt;0,"",SUM(C14:K14))</f>
        <v>43</v>
      </c>
      <c r="M14" s="16">
        <v>4</v>
      </c>
      <c r="N14" s="16">
        <v>4</v>
      </c>
      <c r="O14" s="16">
        <v>4</v>
      </c>
      <c r="P14" s="20">
        <v>5</v>
      </c>
      <c r="Q14" s="20">
        <v>4</v>
      </c>
      <c r="R14" s="20">
        <v>6</v>
      </c>
      <c r="S14" s="20">
        <v>3</v>
      </c>
      <c r="T14" s="20">
        <v>4</v>
      </c>
      <c r="U14" s="20">
        <v>5</v>
      </c>
      <c r="V14" s="17">
        <f>IF(COUNTBLANK(M14:U14)&gt;0,"",SUM(M14:U14))</f>
        <v>39</v>
      </c>
      <c r="W14" s="18">
        <f>IF(COUNT(L14,V14)&gt;0,SUM(L14,V14),0)</f>
        <v>82</v>
      </c>
    </row>
    <row r="15" spans="1:23" ht="12.75">
      <c r="A15" s="29">
        <v>4</v>
      </c>
      <c r="B15" s="19" t="s">
        <v>23</v>
      </c>
      <c r="C15" s="16">
        <v>5</v>
      </c>
      <c r="D15" s="16">
        <v>6</v>
      </c>
      <c r="E15" s="16">
        <v>5</v>
      </c>
      <c r="F15" s="16">
        <v>3</v>
      </c>
      <c r="G15" s="16">
        <v>6</v>
      </c>
      <c r="H15" s="16">
        <v>4</v>
      </c>
      <c r="I15" s="16">
        <v>4</v>
      </c>
      <c r="J15" s="16">
        <v>6</v>
      </c>
      <c r="K15" s="16">
        <v>5</v>
      </c>
      <c r="L15" s="17">
        <f>IF(COUNTBLANK(C15:K15)&gt;0,"",SUM(C15:K15))</f>
        <v>44</v>
      </c>
      <c r="M15" s="16">
        <v>4</v>
      </c>
      <c r="N15" s="16">
        <v>4</v>
      </c>
      <c r="O15" s="16">
        <v>3</v>
      </c>
      <c r="P15" s="20">
        <v>4</v>
      </c>
      <c r="Q15" s="20">
        <v>7</v>
      </c>
      <c r="R15" s="20">
        <v>4</v>
      </c>
      <c r="S15" s="20">
        <v>4</v>
      </c>
      <c r="T15" s="20">
        <v>4</v>
      </c>
      <c r="U15" s="20">
        <v>5</v>
      </c>
      <c r="V15" s="17">
        <f>IF(COUNTBLANK(M15:U15)&gt;0,"",SUM(M15:U15))</f>
        <v>39</v>
      </c>
      <c r="W15" s="18">
        <f>IF(COUNT(L15,V15)&gt;0,SUM(L15,V15),0)</f>
        <v>83</v>
      </c>
    </row>
    <row r="16" spans="1:23" ht="12.75">
      <c r="A16" s="29">
        <v>5</v>
      </c>
      <c r="B16" s="19" t="s">
        <v>24</v>
      </c>
      <c r="C16" s="16">
        <v>5</v>
      </c>
      <c r="D16" s="16">
        <v>6</v>
      </c>
      <c r="E16" s="16">
        <v>8</v>
      </c>
      <c r="F16" s="16">
        <v>4</v>
      </c>
      <c r="G16" s="16">
        <v>6</v>
      </c>
      <c r="H16" s="16">
        <v>4</v>
      </c>
      <c r="I16" s="16">
        <v>6</v>
      </c>
      <c r="J16" s="16">
        <v>5</v>
      </c>
      <c r="K16" s="16">
        <v>5</v>
      </c>
      <c r="L16" s="17">
        <f>IF(COUNTBLANK(C16:K16)&gt;0,"",SUM(C16:K16))</f>
        <v>49</v>
      </c>
      <c r="M16" s="16">
        <v>6</v>
      </c>
      <c r="N16" s="16">
        <v>4</v>
      </c>
      <c r="O16" s="16">
        <v>4</v>
      </c>
      <c r="P16" s="20">
        <v>5</v>
      </c>
      <c r="Q16" s="20">
        <v>5</v>
      </c>
      <c r="R16" s="20">
        <v>5</v>
      </c>
      <c r="S16" s="20">
        <v>7</v>
      </c>
      <c r="T16" s="20">
        <v>4</v>
      </c>
      <c r="U16" s="20">
        <v>6</v>
      </c>
      <c r="V16" s="17">
        <f>IF(COUNTBLANK(M16:U16)&gt;0,"",SUM(M16:U16))</f>
        <v>46</v>
      </c>
      <c r="W16" s="18">
        <f>IF(COUNT(L16,V16)&gt;0,SUM(L16,V16),0)</f>
        <v>95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322</v>
      </c>
    </row>
    <row r="18" spans="1:23" ht="12.75">
      <c r="A18" s="7" t="s">
        <v>87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25</v>
      </c>
      <c r="C20" s="16">
        <v>4</v>
      </c>
      <c r="D20" s="16">
        <v>4</v>
      </c>
      <c r="E20" s="16">
        <v>6</v>
      </c>
      <c r="F20" s="16">
        <v>4</v>
      </c>
      <c r="G20" s="16">
        <v>6</v>
      </c>
      <c r="H20" s="16">
        <v>3</v>
      </c>
      <c r="I20" s="16">
        <v>3</v>
      </c>
      <c r="J20" s="16">
        <v>4</v>
      </c>
      <c r="K20" s="16">
        <v>4</v>
      </c>
      <c r="L20" s="17">
        <f>IF(COUNTBLANK(C20:K20)&gt;0,"",SUM(C20:K20))</f>
        <v>38</v>
      </c>
      <c r="M20" s="16">
        <v>4</v>
      </c>
      <c r="N20" s="16">
        <v>4</v>
      </c>
      <c r="O20" s="16">
        <v>3</v>
      </c>
      <c r="P20" s="16">
        <v>4</v>
      </c>
      <c r="Q20" s="16">
        <v>4</v>
      </c>
      <c r="R20" s="16">
        <v>4</v>
      </c>
      <c r="S20" s="16">
        <v>5</v>
      </c>
      <c r="T20" s="16">
        <v>4</v>
      </c>
      <c r="U20" s="16">
        <v>4</v>
      </c>
      <c r="V20" s="17">
        <f>IF(COUNTBLANK(M20:U20)&gt;0,"",SUM(M20:U20))</f>
        <v>36</v>
      </c>
      <c r="W20" s="18">
        <f>IF(COUNT(L20,V20)&gt;0,SUM(L20,V20),0)</f>
        <v>74</v>
      </c>
    </row>
    <row r="21" spans="1:23" ht="12.75">
      <c r="A21" s="29">
        <v>2</v>
      </c>
      <c r="B21" s="19" t="s">
        <v>26</v>
      </c>
      <c r="C21" s="16">
        <v>4</v>
      </c>
      <c r="D21" s="16">
        <v>4</v>
      </c>
      <c r="E21" s="16">
        <v>5</v>
      </c>
      <c r="F21" s="16">
        <v>3</v>
      </c>
      <c r="G21" s="16">
        <v>4</v>
      </c>
      <c r="H21" s="16">
        <v>4</v>
      </c>
      <c r="I21" s="16">
        <v>5</v>
      </c>
      <c r="J21" s="16">
        <v>6</v>
      </c>
      <c r="K21" s="16">
        <v>4</v>
      </c>
      <c r="L21" s="17">
        <f>IF(COUNTBLANK(C21:K21)&gt;0,"",SUM(C21:K21))</f>
        <v>39</v>
      </c>
      <c r="M21" s="16">
        <v>5</v>
      </c>
      <c r="N21" s="16">
        <v>4</v>
      </c>
      <c r="O21" s="16">
        <v>5</v>
      </c>
      <c r="P21" s="20">
        <v>5</v>
      </c>
      <c r="Q21" s="20">
        <v>5</v>
      </c>
      <c r="R21" s="20">
        <v>6</v>
      </c>
      <c r="S21" s="20">
        <v>4</v>
      </c>
      <c r="T21" s="20">
        <v>4</v>
      </c>
      <c r="U21" s="20">
        <v>5</v>
      </c>
      <c r="V21" s="17">
        <f>IF(COUNTBLANK(M21:U21)&gt;0,"",SUM(M21:U21))</f>
        <v>43</v>
      </c>
      <c r="W21" s="18">
        <f>IF(COUNT(L21,V21)&gt;0,SUM(L21,V21),0)</f>
        <v>82</v>
      </c>
    </row>
    <row r="22" spans="1:23" ht="12.75">
      <c r="A22" s="29">
        <v>3</v>
      </c>
      <c r="B22" s="19" t="s">
        <v>27</v>
      </c>
      <c r="C22" s="16">
        <v>4</v>
      </c>
      <c r="D22" s="16">
        <v>5</v>
      </c>
      <c r="E22" s="16">
        <v>7</v>
      </c>
      <c r="F22" s="16">
        <v>8</v>
      </c>
      <c r="G22" s="16">
        <v>5</v>
      </c>
      <c r="H22" s="16">
        <v>4</v>
      </c>
      <c r="I22" s="16">
        <v>4</v>
      </c>
      <c r="J22" s="16">
        <v>5</v>
      </c>
      <c r="K22" s="16">
        <v>6</v>
      </c>
      <c r="L22" s="17">
        <f>IF(COUNTBLANK(C22:K22)&gt;0,"",SUM(C22:K22))</f>
        <v>48</v>
      </c>
      <c r="M22" s="16">
        <v>4</v>
      </c>
      <c r="N22" s="16">
        <v>4</v>
      </c>
      <c r="O22" s="16">
        <v>4</v>
      </c>
      <c r="P22" s="20">
        <v>5</v>
      </c>
      <c r="Q22" s="20">
        <v>5</v>
      </c>
      <c r="R22" s="20">
        <v>4</v>
      </c>
      <c r="S22" s="20">
        <v>4</v>
      </c>
      <c r="T22" s="20">
        <v>3</v>
      </c>
      <c r="U22" s="20">
        <v>5</v>
      </c>
      <c r="V22" s="17">
        <f>IF(COUNTBLANK(M22:U22)&gt;0,"",SUM(M22:U22))</f>
        <v>38</v>
      </c>
      <c r="W22" s="18">
        <f>IF(COUNT(L22,V22)&gt;0,SUM(L22,V22),0)</f>
        <v>86</v>
      </c>
    </row>
    <row r="23" spans="1:23" ht="12.75">
      <c r="A23" s="29">
        <v>4</v>
      </c>
      <c r="B23" s="19" t="s">
        <v>28</v>
      </c>
      <c r="C23" s="16">
        <v>4</v>
      </c>
      <c r="D23" s="16">
        <v>4</v>
      </c>
      <c r="E23" s="16">
        <v>4</v>
      </c>
      <c r="F23" s="16">
        <v>3</v>
      </c>
      <c r="G23" s="16">
        <v>6</v>
      </c>
      <c r="H23" s="16">
        <v>3</v>
      </c>
      <c r="I23" s="16">
        <v>6</v>
      </c>
      <c r="J23" s="16">
        <v>5</v>
      </c>
      <c r="K23" s="16">
        <v>4</v>
      </c>
      <c r="L23" s="17">
        <f>IF(COUNTBLANK(C23:K23)&gt;0,"",SUM(C23:K23))</f>
        <v>39</v>
      </c>
      <c r="M23" s="16">
        <v>4</v>
      </c>
      <c r="N23" s="16">
        <v>4</v>
      </c>
      <c r="O23" s="16">
        <v>4</v>
      </c>
      <c r="P23" s="20">
        <v>5</v>
      </c>
      <c r="Q23" s="20">
        <v>6</v>
      </c>
      <c r="R23" s="20">
        <v>5</v>
      </c>
      <c r="S23" s="20">
        <v>4</v>
      </c>
      <c r="T23" s="20">
        <v>3</v>
      </c>
      <c r="U23" s="20">
        <v>7</v>
      </c>
      <c r="V23" s="17">
        <f>IF(COUNTBLANK(M23:U23)&gt;0,"",SUM(M23:U23))</f>
        <v>42</v>
      </c>
      <c r="W23" s="18">
        <f>IF(COUNT(L23,V23)&gt;0,SUM(L23,V23),0)</f>
        <v>81</v>
      </c>
    </row>
    <row r="24" spans="1:23" ht="12.75">
      <c r="A24" s="29">
        <v>5</v>
      </c>
      <c r="B24" s="19" t="s">
        <v>29</v>
      </c>
      <c r="C24" s="16">
        <v>4</v>
      </c>
      <c r="D24" s="16">
        <v>5</v>
      </c>
      <c r="E24" s="16">
        <v>7</v>
      </c>
      <c r="F24" s="16">
        <v>3</v>
      </c>
      <c r="G24" s="16">
        <v>5</v>
      </c>
      <c r="H24" s="16">
        <v>4</v>
      </c>
      <c r="I24" s="16">
        <v>5</v>
      </c>
      <c r="J24" s="16">
        <v>6</v>
      </c>
      <c r="K24" s="16">
        <v>4</v>
      </c>
      <c r="L24" s="17">
        <f>IF(COUNTBLANK(C24:K24)&gt;0,"",SUM(C24:K24))</f>
        <v>43</v>
      </c>
      <c r="M24" s="16">
        <v>5</v>
      </c>
      <c r="N24" s="16">
        <v>4</v>
      </c>
      <c r="O24" s="16">
        <v>5</v>
      </c>
      <c r="P24" s="20">
        <v>4</v>
      </c>
      <c r="Q24" s="20">
        <v>6</v>
      </c>
      <c r="R24" s="20">
        <v>5</v>
      </c>
      <c r="S24" s="20">
        <v>4</v>
      </c>
      <c r="T24" s="20">
        <v>3</v>
      </c>
      <c r="U24" s="20">
        <v>5</v>
      </c>
      <c r="V24" s="17">
        <f>IF(COUNTBLANK(M24:U24)&gt;0,"",SUM(M24:U24))</f>
        <v>41</v>
      </c>
      <c r="W24" s="18">
        <f>IF(COUNT(L24,V24)&gt;0,SUM(L24,V24),0)</f>
        <v>84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321</v>
      </c>
    </row>
    <row r="26" spans="1:23" ht="15" customHeight="1">
      <c r="A26" s="7" t="s">
        <v>86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30</v>
      </c>
      <c r="C28" s="16">
        <v>4</v>
      </c>
      <c r="D28" s="16">
        <v>4</v>
      </c>
      <c r="E28" s="16">
        <v>4</v>
      </c>
      <c r="F28" s="16">
        <v>4</v>
      </c>
      <c r="G28" s="16">
        <v>7</v>
      </c>
      <c r="H28" s="16">
        <v>4</v>
      </c>
      <c r="I28" s="16">
        <v>4</v>
      </c>
      <c r="J28" s="16">
        <v>5</v>
      </c>
      <c r="K28" s="16">
        <v>4</v>
      </c>
      <c r="L28" s="17">
        <f>IF(COUNTBLANK(C28:K28)&gt;0,"",SUM(C28:K28))</f>
        <v>40</v>
      </c>
      <c r="M28" s="16">
        <v>4</v>
      </c>
      <c r="N28" s="16">
        <v>4</v>
      </c>
      <c r="O28" s="16">
        <v>4</v>
      </c>
      <c r="P28" s="16">
        <v>4</v>
      </c>
      <c r="Q28" s="16">
        <v>4</v>
      </c>
      <c r="R28" s="16">
        <v>4</v>
      </c>
      <c r="S28" s="16">
        <v>4</v>
      </c>
      <c r="T28" s="16">
        <v>3</v>
      </c>
      <c r="U28" s="16">
        <v>6</v>
      </c>
      <c r="V28" s="17">
        <f>IF(COUNTBLANK(M28:U28)&gt;0,"",SUM(M28:U28))</f>
        <v>37</v>
      </c>
      <c r="W28" s="18">
        <f>IF(COUNT(L28,V28)&gt;0,SUM(L28,V28),0)</f>
        <v>77</v>
      </c>
    </row>
    <row r="29" spans="1:23" ht="12.75">
      <c r="A29" s="29">
        <v>2</v>
      </c>
      <c r="B29" s="19" t="s">
        <v>31</v>
      </c>
      <c r="C29" s="16">
        <v>3</v>
      </c>
      <c r="D29" s="16">
        <v>3</v>
      </c>
      <c r="E29" s="16">
        <v>4</v>
      </c>
      <c r="F29" s="16">
        <v>3</v>
      </c>
      <c r="G29" s="16">
        <v>6</v>
      </c>
      <c r="H29" s="16">
        <v>3</v>
      </c>
      <c r="I29" s="16">
        <v>3</v>
      </c>
      <c r="J29" s="16">
        <v>5</v>
      </c>
      <c r="K29" s="16">
        <v>4</v>
      </c>
      <c r="L29" s="17">
        <f>IF(COUNTBLANK(C29:K29)&gt;0,"",SUM(C29:K29))</f>
        <v>34</v>
      </c>
      <c r="M29" s="16">
        <v>5</v>
      </c>
      <c r="N29" s="16">
        <v>5</v>
      </c>
      <c r="O29" s="16">
        <v>3</v>
      </c>
      <c r="P29" s="20">
        <v>4</v>
      </c>
      <c r="Q29" s="20">
        <v>4</v>
      </c>
      <c r="R29" s="20">
        <v>6</v>
      </c>
      <c r="S29" s="20">
        <v>4</v>
      </c>
      <c r="T29" s="20">
        <v>3</v>
      </c>
      <c r="U29" s="20">
        <v>5</v>
      </c>
      <c r="V29" s="17">
        <f>IF(COUNTBLANK(M29:U29)&gt;0,"",SUM(M29:U29))</f>
        <v>39</v>
      </c>
      <c r="W29" s="18">
        <f>IF(COUNT(L29,V29)&gt;0,SUM(L29,V29),0)</f>
        <v>73</v>
      </c>
    </row>
    <row r="30" spans="1:23" ht="12.75">
      <c r="A30" s="29">
        <v>3</v>
      </c>
      <c r="B30" s="19" t="s">
        <v>32</v>
      </c>
      <c r="C30" s="16">
        <v>3</v>
      </c>
      <c r="D30" s="16">
        <v>4</v>
      </c>
      <c r="E30" s="16">
        <v>6</v>
      </c>
      <c r="F30" s="16">
        <v>3</v>
      </c>
      <c r="G30" s="16">
        <v>6</v>
      </c>
      <c r="H30" s="16">
        <v>3</v>
      </c>
      <c r="I30" s="16">
        <v>4</v>
      </c>
      <c r="J30" s="16">
        <v>6</v>
      </c>
      <c r="K30" s="16">
        <v>5</v>
      </c>
      <c r="L30" s="17">
        <f>IF(COUNTBLANK(C30:K30)&gt;0,"",SUM(C30:K30))</f>
        <v>40</v>
      </c>
      <c r="M30" s="16">
        <v>4</v>
      </c>
      <c r="N30" s="16">
        <v>5</v>
      </c>
      <c r="O30" s="16">
        <v>4</v>
      </c>
      <c r="P30" s="20">
        <v>4</v>
      </c>
      <c r="Q30" s="20">
        <v>4</v>
      </c>
      <c r="R30" s="20">
        <v>4</v>
      </c>
      <c r="S30" s="20">
        <v>4</v>
      </c>
      <c r="T30" s="20">
        <v>4</v>
      </c>
      <c r="U30" s="20">
        <v>5</v>
      </c>
      <c r="V30" s="17">
        <f>IF(COUNTBLANK(M30:U30)&gt;0,"",SUM(M30:U30))</f>
        <v>38</v>
      </c>
      <c r="W30" s="18">
        <f>IF(COUNT(L30,V30)&gt;0,SUM(L30,V30),0)</f>
        <v>78</v>
      </c>
    </row>
    <row r="31" spans="1:23" ht="12.75">
      <c r="A31" s="29">
        <v>4</v>
      </c>
      <c r="B31" s="19" t="s">
        <v>33</v>
      </c>
      <c r="C31" s="16">
        <v>4</v>
      </c>
      <c r="D31" s="16">
        <v>4</v>
      </c>
      <c r="E31" s="16">
        <v>5</v>
      </c>
      <c r="F31" s="16">
        <v>3</v>
      </c>
      <c r="G31" s="16">
        <v>5</v>
      </c>
      <c r="H31" s="16">
        <v>3</v>
      </c>
      <c r="I31" s="16">
        <v>5</v>
      </c>
      <c r="J31" s="16">
        <v>5</v>
      </c>
      <c r="K31" s="16">
        <v>4</v>
      </c>
      <c r="L31" s="17">
        <f>IF(COUNTBLANK(C31:K31)&gt;0,"",SUM(C31:K31))</f>
        <v>38</v>
      </c>
      <c r="M31" s="16">
        <v>7</v>
      </c>
      <c r="N31" s="16">
        <v>4</v>
      </c>
      <c r="O31" s="16">
        <v>3</v>
      </c>
      <c r="P31" s="20">
        <v>4</v>
      </c>
      <c r="Q31" s="20">
        <v>3</v>
      </c>
      <c r="R31" s="20">
        <v>6</v>
      </c>
      <c r="S31" s="20">
        <v>4</v>
      </c>
      <c r="T31" s="20">
        <v>5</v>
      </c>
      <c r="U31" s="20">
        <v>7</v>
      </c>
      <c r="V31" s="17">
        <f>IF(COUNTBLANK(M31:U31)&gt;0,"",SUM(M31:U31))</f>
        <v>43</v>
      </c>
      <c r="W31" s="18">
        <f>IF(COUNT(L31,V31)&gt;0,SUM(L31,V31),0)</f>
        <v>81</v>
      </c>
    </row>
    <row r="32" spans="1:23" ht="12.75">
      <c r="A32" s="29">
        <v>5</v>
      </c>
      <c r="B32" s="19" t="s">
        <v>34</v>
      </c>
      <c r="C32" s="16">
        <v>4</v>
      </c>
      <c r="D32" s="16">
        <v>3</v>
      </c>
      <c r="E32" s="16">
        <v>5</v>
      </c>
      <c r="F32" s="16">
        <v>3</v>
      </c>
      <c r="G32" s="16">
        <v>4</v>
      </c>
      <c r="H32" s="16">
        <v>5</v>
      </c>
      <c r="I32" s="16">
        <v>5</v>
      </c>
      <c r="J32" s="16">
        <v>7</v>
      </c>
      <c r="K32" s="16">
        <v>5</v>
      </c>
      <c r="L32" s="17">
        <f>IF(COUNTBLANK(C32:K32)&gt;0,"",SUM(C32:K32))</f>
        <v>41</v>
      </c>
      <c r="M32" s="16">
        <v>3</v>
      </c>
      <c r="N32" s="16">
        <v>4</v>
      </c>
      <c r="O32" s="16">
        <v>4</v>
      </c>
      <c r="P32" s="20">
        <v>4</v>
      </c>
      <c r="Q32" s="20">
        <v>4</v>
      </c>
      <c r="R32" s="20">
        <v>4</v>
      </c>
      <c r="S32" s="20">
        <v>4</v>
      </c>
      <c r="T32" s="20">
        <v>3</v>
      </c>
      <c r="U32" s="20">
        <v>6</v>
      </c>
      <c r="V32" s="17">
        <f>IF(COUNTBLANK(M32:U32)&gt;0,"",SUM(M32:U32))</f>
        <v>36</v>
      </c>
      <c r="W32" s="18">
        <f>IF(COUNT(L32,V32)&gt;0,SUM(L32,V32),0)</f>
        <v>77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305</v>
      </c>
    </row>
    <row r="34" spans="1:23" ht="12.75">
      <c r="A34" s="7" t="s">
        <v>101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35</v>
      </c>
      <c r="C36" s="16">
        <v>4</v>
      </c>
      <c r="D36" s="16">
        <v>4</v>
      </c>
      <c r="E36" s="16">
        <v>5</v>
      </c>
      <c r="F36" s="16">
        <v>3</v>
      </c>
      <c r="G36" s="16">
        <v>4</v>
      </c>
      <c r="H36" s="16">
        <v>3</v>
      </c>
      <c r="I36" s="16">
        <v>5</v>
      </c>
      <c r="J36" s="16">
        <v>6</v>
      </c>
      <c r="K36" s="16">
        <v>5</v>
      </c>
      <c r="L36" s="17">
        <f>IF(COUNTBLANK(C36:K36)&gt;0,"",SUM(C36:K36))</f>
        <v>39</v>
      </c>
      <c r="M36" s="16">
        <v>3</v>
      </c>
      <c r="N36" s="16">
        <v>4</v>
      </c>
      <c r="O36" s="16">
        <v>3</v>
      </c>
      <c r="P36" s="16">
        <v>4</v>
      </c>
      <c r="Q36" s="16">
        <v>5</v>
      </c>
      <c r="R36" s="16">
        <v>6</v>
      </c>
      <c r="S36" s="16">
        <v>4</v>
      </c>
      <c r="T36" s="16">
        <v>5</v>
      </c>
      <c r="U36" s="16">
        <v>5</v>
      </c>
      <c r="V36" s="17">
        <f>IF(COUNTBLANK(M36:U36)&gt;0,"",SUM(M36:U36))</f>
        <v>39</v>
      </c>
      <c r="W36" s="18">
        <f>IF(COUNT(L36,V36)&gt;0,SUM(L36,V36),0)</f>
        <v>78</v>
      </c>
    </row>
    <row r="37" spans="1:23" ht="12.75">
      <c r="A37" s="29">
        <v>2</v>
      </c>
      <c r="B37" s="19" t="s">
        <v>37</v>
      </c>
      <c r="C37" s="16">
        <v>4</v>
      </c>
      <c r="D37" s="16">
        <v>4</v>
      </c>
      <c r="E37" s="16">
        <v>4</v>
      </c>
      <c r="F37" s="16">
        <v>3</v>
      </c>
      <c r="G37" s="16">
        <v>6</v>
      </c>
      <c r="H37" s="16">
        <v>4</v>
      </c>
      <c r="I37" s="16">
        <v>4</v>
      </c>
      <c r="J37" s="16">
        <v>6</v>
      </c>
      <c r="K37" s="16">
        <v>4</v>
      </c>
      <c r="L37" s="17">
        <f>IF(COUNTBLANK(C37:K37)&gt;0,"",SUM(C37:K37))</f>
        <v>39</v>
      </c>
      <c r="M37" s="16">
        <v>4</v>
      </c>
      <c r="N37" s="16">
        <v>4</v>
      </c>
      <c r="O37" s="16">
        <v>3</v>
      </c>
      <c r="P37" s="20">
        <v>4</v>
      </c>
      <c r="Q37" s="20">
        <v>6</v>
      </c>
      <c r="R37" s="20">
        <v>4</v>
      </c>
      <c r="S37" s="20">
        <v>5</v>
      </c>
      <c r="T37" s="20">
        <v>3</v>
      </c>
      <c r="U37" s="20">
        <v>6</v>
      </c>
      <c r="V37" s="17">
        <f>IF(COUNTBLANK(M37:U37)&gt;0,"",SUM(M37:U37))</f>
        <v>39</v>
      </c>
      <c r="W37" s="18">
        <f>IF(COUNT(L37,V37)&gt;0,SUM(L37,V37),0)</f>
        <v>78</v>
      </c>
    </row>
    <row r="38" spans="1:23" ht="12.75">
      <c r="A38" s="29">
        <v>3</v>
      </c>
      <c r="B38" s="19" t="s">
        <v>36</v>
      </c>
      <c r="C38" s="16">
        <v>4</v>
      </c>
      <c r="D38" s="16">
        <v>5</v>
      </c>
      <c r="E38" s="16">
        <v>6</v>
      </c>
      <c r="F38" s="16">
        <v>3</v>
      </c>
      <c r="G38" s="16">
        <v>6</v>
      </c>
      <c r="H38" s="16">
        <v>2</v>
      </c>
      <c r="I38" s="16">
        <v>6</v>
      </c>
      <c r="J38" s="16">
        <v>6</v>
      </c>
      <c r="K38" s="16">
        <v>4</v>
      </c>
      <c r="L38" s="17">
        <f>IF(COUNTBLANK(C38:K38)&gt;0,"",SUM(C38:K38))</f>
        <v>42</v>
      </c>
      <c r="M38" s="16">
        <v>3</v>
      </c>
      <c r="N38" s="16">
        <v>4</v>
      </c>
      <c r="O38" s="16">
        <v>4</v>
      </c>
      <c r="P38" s="20">
        <v>3</v>
      </c>
      <c r="Q38" s="20">
        <v>4</v>
      </c>
      <c r="R38" s="20">
        <v>6</v>
      </c>
      <c r="S38" s="20">
        <v>4</v>
      </c>
      <c r="T38" s="20">
        <v>3</v>
      </c>
      <c r="U38" s="20">
        <v>7</v>
      </c>
      <c r="V38" s="17">
        <f>IF(COUNTBLANK(M38:U38)&gt;0,"",SUM(M38:U38))</f>
        <v>38</v>
      </c>
      <c r="W38" s="18">
        <f>IF(COUNT(L38,V38)&gt;0,SUM(L38,V38),0)</f>
        <v>80</v>
      </c>
    </row>
    <row r="39" spans="1:23" ht="12.75">
      <c r="A39" s="29">
        <v>4</v>
      </c>
      <c r="B39" s="19" t="s">
        <v>38</v>
      </c>
      <c r="C39" s="16">
        <v>6</v>
      </c>
      <c r="D39" s="16">
        <v>5</v>
      </c>
      <c r="E39" s="16">
        <v>6</v>
      </c>
      <c r="F39" s="16">
        <v>5</v>
      </c>
      <c r="G39" s="16">
        <v>6</v>
      </c>
      <c r="H39" s="16">
        <v>5</v>
      </c>
      <c r="I39" s="16">
        <v>5</v>
      </c>
      <c r="J39" s="16">
        <v>8</v>
      </c>
      <c r="K39" s="16">
        <v>4</v>
      </c>
      <c r="L39" s="17">
        <f>IF(COUNTBLANK(C39:K39)&gt;0,"",SUM(C39:K39))</f>
        <v>50</v>
      </c>
      <c r="M39" s="16">
        <v>4</v>
      </c>
      <c r="N39" s="16">
        <v>5</v>
      </c>
      <c r="O39" s="16">
        <v>4</v>
      </c>
      <c r="P39" s="20">
        <v>5</v>
      </c>
      <c r="Q39" s="20">
        <v>5</v>
      </c>
      <c r="R39" s="20">
        <v>6</v>
      </c>
      <c r="S39" s="20">
        <v>5</v>
      </c>
      <c r="T39" s="20">
        <v>4</v>
      </c>
      <c r="U39" s="20">
        <v>7</v>
      </c>
      <c r="V39" s="17">
        <f>IF(COUNTBLANK(M39:U39)&gt;0,"",SUM(M39:U39))</f>
        <v>45</v>
      </c>
      <c r="W39" s="18">
        <f>IF(COUNT(L39,V39)&gt;0,SUM(L39,V39),0)</f>
        <v>95</v>
      </c>
    </row>
    <row r="40" spans="1:23" ht="12.75">
      <c r="A40" s="29">
        <v>5</v>
      </c>
      <c r="B40" s="19" t="s">
        <v>39</v>
      </c>
      <c r="C40" s="16">
        <v>4</v>
      </c>
      <c r="D40" s="16">
        <v>4</v>
      </c>
      <c r="E40" s="16">
        <v>5</v>
      </c>
      <c r="F40" s="16">
        <v>3</v>
      </c>
      <c r="G40" s="16">
        <v>5</v>
      </c>
      <c r="H40" s="16">
        <v>4</v>
      </c>
      <c r="I40" s="16">
        <v>4</v>
      </c>
      <c r="J40" s="16">
        <v>6</v>
      </c>
      <c r="K40" s="16">
        <v>4</v>
      </c>
      <c r="L40" s="17">
        <f>IF(COUNTBLANK(C40:K40)&gt;0,"",SUM(C40:K40))</f>
        <v>39</v>
      </c>
      <c r="M40" s="16">
        <v>5</v>
      </c>
      <c r="N40" s="16">
        <v>4</v>
      </c>
      <c r="O40" s="16">
        <v>8</v>
      </c>
      <c r="P40" s="20">
        <v>5</v>
      </c>
      <c r="Q40" s="20">
        <v>5</v>
      </c>
      <c r="R40" s="20">
        <v>4</v>
      </c>
      <c r="S40" s="20">
        <v>6</v>
      </c>
      <c r="T40" s="20">
        <v>5</v>
      </c>
      <c r="U40" s="20">
        <v>7</v>
      </c>
      <c r="V40" s="17">
        <f>IF(COUNTBLANK(M40:U40)&gt;0,"",SUM(M40:U40))</f>
        <v>49</v>
      </c>
      <c r="W40" s="18">
        <f>IF(COUNT(L40,V40)&gt;0,SUM(L40,V40),0)</f>
        <v>88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324</v>
      </c>
    </row>
    <row r="42" spans="3:23" ht="13.5" thickBot="1"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2"/>
      <c r="N42" s="22"/>
      <c r="O42" s="22"/>
      <c r="V42" s="23"/>
      <c r="W42" s="36"/>
    </row>
    <row r="43" spans="1:23" ht="18.75" thickBot="1">
      <c r="A43" s="44" t="s">
        <v>18</v>
      </c>
      <c r="B43" s="45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3"/>
      <c r="V43" s="42">
        <f>SUM(W17+W25+W33+W41)</f>
        <v>1272</v>
      </c>
      <c r="W43" s="43"/>
    </row>
    <row r="44" spans="1:23" ht="4.5" customHeight="1">
      <c r="A44" s="40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ht="12.75">
      <c r="A45" s="7" t="s">
        <v>50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.75">
      <c r="A46" s="6" t="s">
        <v>0</v>
      </c>
      <c r="B46" s="11"/>
      <c r="C46" s="12">
        <v>1</v>
      </c>
      <c r="D46" s="12">
        <v>2</v>
      </c>
      <c r="E46" s="12">
        <v>3</v>
      </c>
      <c r="F46" s="12">
        <v>4</v>
      </c>
      <c r="G46" s="12">
        <v>5</v>
      </c>
      <c r="H46" s="12">
        <v>6</v>
      </c>
      <c r="I46" s="12">
        <v>7</v>
      </c>
      <c r="J46" s="12">
        <v>8</v>
      </c>
      <c r="K46" s="12">
        <v>9</v>
      </c>
      <c r="L46" s="12" t="s">
        <v>1</v>
      </c>
      <c r="M46" s="12">
        <v>10</v>
      </c>
      <c r="N46" s="12">
        <v>11</v>
      </c>
      <c r="O46" s="12">
        <v>12</v>
      </c>
      <c r="P46" s="12">
        <v>13</v>
      </c>
      <c r="Q46" s="12">
        <v>14</v>
      </c>
      <c r="R46" s="12">
        <v>15</v>
      </c>
      <c r="S46" s="12">
        <v>16</v>
      </c>
      <c r="T46" s="12">
        <v>17</v>
      </c>
      <c r="U46" s="12">
        <v>18</v>
      </c>
      <c r="V46" s="13" t="s">
        <v>2</v>
      </c>
      <c r="W46" s="14" t="s">
        <v>3</v>
      </c>
    </row>
    <row r="47" spans="1:23" ht="12.75">
      <c r="A47" s="29">
        <v>1</v>
      </c>
      <c r="B47" s="15" t="s">
        <v>40</v>
      </c>
      <c r="C47" s="16">
        <v>5</v>
      </c>
      <c r="D47" s="16">
        <v>4</v>
      </c>
      <c r="E47" s="16">
        <v>5</v>
      </c>
      <c r="F47" s="16">
        <v>4</v>
      </c>
      <c r="G47" s="16">
        <v>5</v>
      </c>
      <c r="H47" s="16">
        <v>3</v>
      </c>
      <c r="I47" s="16">
        <v>3</v>
      </c>
      <c r="J47" s="16">
        <v>5</v>
      </c>
      <c r="K47" s="16">
        <v>4</v>
      </c>
      <c r="L47" s="17">
        <f>IF(COUNTBLANK(C47:K47)&gt;0,"",SUM(C47:K47))</f>
        <v>38</v>
      </c>
      <c r="M47" s="16">
        <v>4</v>
      </c>
      <c r="N47" s="16">
        <v>4</v>
      </c>
      <c r="O47" s="16">
        <v>4</v>
      </c>
      <c r="P47" s="16">
        <v>4</v>
      </c>
      <c r="Q47" s="16">
        <v>4</v>
      </c>
      <c r="R47" s="16">
        <v>4</v>
      </c>
      <c r="S47" s="16">
        <v>4</v>
      </c>
      <c r="T47" s="16">
        <v>3</v>
      </c>
      <c r="U47" s="16">
        <v>5</v>
      </c>
      <c r="V47" s="17">
        <f>IF(COUNTBLANK(M47:U47)&gt;0,"",SUM(M47:U47))</f>
        <v>36</v>
      </c>
      <c r="W47" s="18">
        <f>IF(COUNT(L47,V47)&gt;0,SUM(L47,V47),0)</f>
        <v>74</v>
      </c>
    </row>
    <row r="48" spans="1:23" ht="12.75">
      <c r="A48" s="29">
        <v>2</v>
      </c>
      <c r="B48" s="19" t="s">
        <v>42</v>
      </c>
      <c r="C48" s="16">
        <v>5</v>
      </c>
      <c r="D48" s="16">
        <v>3</v>
      </c>
      <c r="E48" s="16">
        <v>4</v>
      </c>
      <c r="F48" s="16">
        <v>4</v>
      </c>
      <c r="G48" s="16">
        <v>5</v>
      </c>
      <c r="H48" s="16">
        <v>3</v>
      </c>
      <c r="I48" s="16">
        <v>4</v>
      </c>
      <c r="J48" s="16">
        <v>6</v>
      </c>
      <c r="K48" s="16">
        <v>5</v>
      </c>
      <c r="L48" s="17">
        <f>IF(COUNTBLANK(C48:K48)&gt;0,"",SUM(C48:K48))</f>
        <v>39</v>
      </c>
      <c r="M48" s="16">
        <v>4</v>
      </c>
      <c r="N48" s="16">
        <v>5</v>
      </c>
      <c r="O48" s="16">
        <v>3</v>
      </c>
      <c r="P48" s="20">
        <v>4</v>
      </c>
      <c r="Q48" s="20">
        <v>4</v>
      </c>
      <c r="R48" s="20">
        <v>4</v>
      </c>
      <c r="S48" s="20">
        <v>4</v>
      </c>
      <c r="T48" s="20">
        <v>2</v>
      </c>
      <c r="U48" s="20">
        <v>5</v>
      </c>
      <c r="V48" s="17">
        <f>IF(COUNTBLANK(M48:U48)&gt;0,"",SUM(M48:U48))</f>
        <v>35</v>
      </c>
      <c r="W48" s="18">
        <f>IF(COUNT(L48,V48)&gt;0,SUM(L48,V48),0)</f>
        <v>74</v>
      </c>
    </row>
    <row r="49" spans="1:23" ht="12.75">
      <c r="A49" s="29">
        <v>3</v>
      </c>
      <c r="B49" s="19" t="s">
        <v>43</v>
      </c>
      <c r="C49" s="16">
        <v>4</v>
      </c>
      <c r="D49" s="16">
        <v>4</v>
      </c>
      <c r="E49" s="16">
        <v>5</v>
      </c>
      <c r="F49" s="16">
        <v>3</v>
      </c>
      <c r="G49" s="16">
        <v>4</v>
      </c>
      <c r="H49" s="16">
        <v>3</v>
      </c>
      <c r="I49" s="16">
        <v>4</v>
      </c>
      <c r="J49" s="16">
        <v>6</v>
      </c>
      <c r="K49" s="16">
        <v>5</v>
      </c>
      <c r="L49" s="17">
        <f>IF(COUNTBLANK(C49:K49)&gt;0,"",SUM(C49:K49))</f>
        <v>38</v>
      </c>
      <c r="M49" s="16">
        <v>4</v>
      </c>
      <c r="N49" s="16">
        <v>3</v>
      </c>
      <c r="O49" s="16">
        <v>4</v>
      </c>
      <c r="P49" s="20">
        <v>4</v>
      </c>
      <c r="Q49" s="20">
        <v>5</v>
      </c>
      <c r="R49" s="20">
        <v>4</v>
      </c>
      <c r="S49" s="20">
        <v>6</v>
      </c>
      <c r="T49" s="20">
        <v>3</v>
      </c>
      <c r="U49" s="20">
        <v>4</v>
      </c>
      <c r="V49" s="17">
        <f>IF(COUNTBLANK(M49:U49)&gt;0,"",SUM(M49:U49))</f>
        <v>37</v>
      </c>
      <c r="W49" s="18">
        <f>IF(COUNT(L49,V49)&gt;0,SUM(L49,V49),0)</f>
        <v>75</v>
      </c>
    </row>
    <row r="50" spans="1:23" ht="12.75">
      <c r="A50" s="29">
        <v>4</v>
      </c>
      <c r="B50" s="19" t="s">
        <v>41</v>
      </c>
      <c r="C50" s="16">
        <v>5</v>
      </c>
      <c r="D50" s="16">
        <v>4</v>
      </c>
      <c r="E50" s="16">
        <v>5</v>
      </c>
      <c r="F50" s="16">
        <v>3</v>
      </c>
      <c r="G50" s="16">
        <v>6</v>
      </c>
      <c r="H50" s="16">
        <v>4</v>
      </c>
      <c r="I50" s="16">
        <v>5</v>
      </c>
      <c r="J50" s="16">
        <v>7</v>
      </c>
      <c r="K50" s="16">
        <v>4</v>
      </c>
      <c r="L50" s="17">
        <f>IF(COUNTBLANK(C50:K50)&gt;0,"",SUM(C50:K50))</f>
        <v>43</v>
      </c>
      <c r="M50" s="16">
        <v>4</v>
      </c>
      <c r="N50" s="16">
        <v>5</v>
      </c>
      <c r="O50" s="16">
        <v>4</v>
      </c>
      <c r="P50" s="20">
        <v>3</v>
      </c>
      <c r="Q50" s="20">
        <v>5</v>
      </c>
      <c r="R50" s="20">
        <v>4</v>
      </c>
      <c r="S50" s="20">
        <v>5</v>
      </c>
      <c r="T50" s="20">
        <v>3</v>
      </c>
      <c r="U50" s="20">
        <v>7</v>
      </c>
      <c r="V50" s="17">
        <f>IF(COUNTBLANK(M50:U50)&gt;0,"",SUM(M50:U50))</f>
        <v>40</v>
      </c>
      <c r="W50" s="18">
        <f>IF(COUNT(L50,V50)&gt;0,SUM(L50,V50),0)</f>
        <v>83</v>
      </c>
    </row>
    <row r="51" spans="1:23" ht="12.75">
      <c r="A51" s="29">
        <v>5</v>
      </c>
      <c r="B51" s="19" t="s">
        <v>44</v>
      </c>
      <c r="C51" s="16">
        <v>4</v>
      </c>
      <c r="D51" s="16">
        <v>4</v>
      </c>
      <c r="E51" s="16">
        <v>6</v>
      </c>
      <c r="F51" s="16">
        <v>6</v>
      </c>
      <c r="G51" s="16">
        <v>5</v>
      </c>
      <c r="H51" s="16">
        <v>4</v>
      </c>
      <c r="I51" s="16">
        <v>5</v>
      </c>
      <c r="J51" s="16">
        <v>5</v>
      </c>
      <c r="K51" s="16">
        <v>4</v>
      </c>
      <c r="L51" s="17">
        <f>IF(COUNTBLANK(C51:K51)&gt;0,"",SUM(C51:K51))</f>
        <v>43</v>
      </c>
      <c r="M51" s="16">
        <v>5</v>
      </c>
      <c r="N51" s="16">
        <v>4</v>
      </c>
      <c r="O51" s="16">
        <v>5</v>
      </c>
      <c r="P51" s="20">
        <v>6</v>
      </c>
      <c r="Q51" s="20">
        <v>7</v>
      </c>
      <c r="R51" s="20">
        <v>5</v>
      </c>
      <c r="S51" s="20">
        <v>5</v>
      </c>
      <c r="T51" s="20">
        <v>3</v>
      </c>
      <c r="U51" s="20">
        <v>6</v>
      </c>
      <c r="V51" s="17">
        <f>IF(COUNTBLANK(M51:U51)&gt;0,"",SUM(M51:U51))</f>
        <v>46</v>
      </c>
      <c r="W51" s="18">
        <f>IF(COUNT(L51,V51)&gt;0,SUM(L51,V51),0)</f>
        <v>89</v>
      </c>
    </row>
    <row r="52" spans="3:23" ht="12.75">
      <c r="C52" s="22"/>
      <c r="D52" s="22"/>
      <c r="E52" s="22"/>
      <c r="F52" s="22"/>
      <c r="G52" s="22"/>
      <c r="H52" s="22"/>
      <c r="I52" s="22"/>
      <c r="J52" s="22"/>
      <c r="K52" s="22"/>
      <c r="L52" s="23">
        <f>(SUM(L47:L51))-(MAX(L47:L51))</f>
        <v>158</v>
      </c>
      <c r="M52" s="22"/>
      <c r="N52" s="22"/>
      <c r="O52" s="22"/>
      <c r="V52" s="23"/>
      <c r="W52" s="24">
        <f>IF(COUNT(W47:W51)=5,(SUM(W47:W51))-(MAX(W47:W51)),(IF(COUNT(W47:W51)=4,SUM(W47:W51),IF(COUNTBLANK(W47:W51)&gt;0,SUM(W47:W51),"DQ"))))</f>
        <v>306</v>
      </c>
    </row>
    <row r="53" spans="1:23" ht="12.75">
      <c r="A53" s="7" t="s">
        <v>45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</row>
    <row r="54" spans="1:23" ht="12.75">
      <c r="A54" s="6" t="s">
        <v>0</v>
      </c>
      <c r="B54" s="11"/>
      <c r="C54" s="12">
        <v>1</v>
      </c>
      <c r="D54" s="12">
        <v>2</v>
      </c>
      <c r="E54" s="12">
        <v>3</v>
      </c>
      <c r="F54" s="12">
        <v>4</v>
      </c>
      <c r="G54" s="12">
        <v>5</v>
      </c>
      <c r="H54" s="12">
        <v>6</v>
      </c>
      <c r="I54" s="12">
        <v>7</v>
      </c>
      <c r="J54" s="12">
        <v>8</v>
      </c>
      <c r="K54" s="12">
        <v>9</v>
      </c>
      <c r="L54" s="12" t="s">
        <v>1</v>
      </c>
      <c r="M54" s="12">
        <v>10</v>
      </c>
      <c r="N54" s="12">
        <v>11</v>
      </c>
      <c r="O54" s="12">
        <v>12</v>
      </c>
      <c r="P54" s="12">
        <v>13</v>
      </c>
      <c r="Q54" s="12">
        <v>14</v>
      </c>
      <c r="R54" s="12">
        <v>15</v>
      </c>
      <c r="S54" s="12">
        <v>16</v>
      </c>
      <c r="T54" s="12">
        <v>17</v>
      </c>
      <c r="U54" s="12">
        <v>18</v>
      </c>
      <c r="V54" s="13" t="s">
        <v>2</v>
      </c>
      <c r="W54" s="14" t="s">
        <v>3</v>
      </c>
    </row>
    <row r="55" spans="1:23" ht="12.75">
      <c r="A55" s="29">
        <v>1</v>
      </c>
      <c r="B55" s="15" t="s">
        <v>89</v>
      </c>
      <c r="C55" s="16">
        <v>4</v>
      </c>
      <c r="D55" s="16">
        <v>4</v>
      </c>
      <c r="E55" s="16">
        <v>7</v>
      </c>
      <c r="F55" s="16">
        <v>4</v>
      </c>
      <c r="G55" s="16">
        <v>8</v>
      </c>
      <c r="H55" s="16">
        <v>3</v>
      </c>
      <c r="I55" s="16">
        <v>6</v>
      </c>
      <c r="J55" s="16">
        <v>5</v>
      </c>
      <c r="K55" s="16">
        <v>5</v>
      </c>
      <c r="L55" s="17">
        <f>IF(COUNTBLANK(C55:K55)&gt;0,"",SUM(C55:K55))</f>
        <v>46</v>
      </c>
      <c r="M55" s="16">
        <v>5</v>
      </c>
      <c r="N55" s="16">
        <v>4</v>
      </c>
      <c r="O55" s="16">
        <v>4</v>
      </c>
      <c r="P55" s="16">
        <v>3</v>
      </c>
      <c r="Q55" s="16">
        <v>4</v>
      </c>
      <c r="R55" s="16">
        <v>4</v>
      </c>
      <c r="S55" s="16">
        <v>4</v>
      </c>
      <c r="T55" s="16">
        <v>3</v>
      </c>
      <c r="U55" s="16">
        <v>5</v>
      </c>
      <c r="V55" s="17">
        <f>IF(COUNTBLANK(M55:U55)&gt;0,"",SUM(M55:U55))</f>
        <v>36</v>
      </c>
      <c r="W55" s="18">
        <f>IF(COUNT(L55,V55)&gt;0,SUM(L55,V55),0)</f>
        <v>82</v>
      </c>
    </row>
    <row r="56" spans="1:23" ht="12.75">
      <c r="A56" s="29">
        <v>2</v>
      </c>
      <c r="B56" s="19" t="s">
        <v>46</v>
      </c>
      <c r="C56" s="16">
        <v>3</v>
      </c>
      <c r="D56" s="16">
        <v>4</v>
      </c>
      <c r="E56" s="16">
        <v>4</v>
      </c>
      <c r="F56" s="16">
        <v>3</v>
      </c>
      <c r="G56" s="16">
        <v>6</v>
      </c>
      <c r="H56" s="16">
        <v>3</v>
      </c>
      <c r="I56" s="16">
        <v>5</v>
      </c>
      <c r="J56" s="16">
        <v>5</v>
      </c>
      <c r="K56" s="16">
        <v>5</v>
      </c>
      <c r="L56" s="17">
        <f>IF(COUNTBLANK(C56:K56)&gt;0,"",SUM(C56:K56))</f>
        <v>38</v>
      </c>
      <c r="M56" s="16">
        <v>4</v>
      </c>
      <c r="N56" s="16">
        <v>4</v>
      </c>
      <c r="O56" s="16">
        <v>3</v>
      </c>
      <c r="P56" s="20">
        <v>4</v>
      </c>
      <c r="Q56" s="20">
        <v>4</v>
      </c>
      <c r="R56" s="20">
        <v>5</v>
      </c>
      <c r="S56" s="20">
        <v>3</v>
      </c>
      <c r="T56" s="20">
        <v>3</v>
      </c>
      <c r="U56" s="20">
        <v>5</v>
      </c>
      <c r="V56" s="17">
        <f>IF(COUNTBLANK(M56:U56)&gt;0,"",SUM(M56:U56))</f>
        <v>35</v>
      </c>
      <c r="W56" s="18">
        <f>IF(COUNT(L56,V56)&gt;0,SUM(L56,V56),0)</f>
        <v>73</v>
      </c>
    </row>
    <row r="57" spans="1:23" ht="12.75">
      <c r="A57" s="29">
        <v>3</v>
      </c>
      <c r="B57" s="19" t="s">
        <v>47</v>
      </c>
      <c r="C57" s="16">
        <v>4</v>
      </c>
      <c r="D57" s="16">
        <v>5</v>
      </c>
      <c r="E57" s="16">
        <v>4</v>
      </c>
      <c r="F57" s="16">
        <v>3</v>
      </c>
      <c r="G57" s="16">
        <v>5</v>
      </c>
      <c r="H57" s="16">
        <v>3</v>
      </c>
      <c r="I57" s="16">
        <v>5</v>
      </c>
      <c r="J57" s="16">
        <v>6</v>
      </c>
      <c r="K57" s="16">
        <v>6</v>
      </c>
      <c r="L57" s="17">
        <f>IF(COUNTBLANK(C57:K57)&gt;0,"",SUM(C57:K57))</f>
        <v>41</v>
      </c>
      <c r="M57" s="16">
        <v>4</v>
      </c>
      <c r="N57" s="16">
        <v>4</v>
      </c>
      <c r="O57" s="16">
        <v>5</v>
      </c>
      <c r="P57" s="20">
        <v>4</v>
      </c>
      <c r="Q57" s="20">
        <v>4</v>
      </c>
      <c r="R57" s="20">
        <v>4</v>
      </c>
      <c r="S57" s="20">
        <v>3</v>
      </c>
      <c r="T57" s="20">
        <v>4</v>
      </c>
      <c r="U57" s="20">
        <v>6</v>
      </c>
      <c r="V57" s="17">
        <f>IF(COUNTBLANK(M57:U57)&gt;0,"",SUM(M57:U57))</f>
        <v>38</v>
      </c>
      <c r="W57" s="18">
        <f>IF(COUNT(L57,V57)&gt;0,SUM(L57,V57),0)</f>
        <v>79</v>
      </c>
    </row>
    <row r="58" spans="1:23" ht="12.75">
      <c r="A58" s="29">
        <v>4</v>
      </c>
      <c r="B58" s="19" t="s">
        <v>48</v>
      </c>
      <c r="C58" s="16">
        <v>4</v>
      </c>
      <c r="D58" s="16">
        <v>4</v>
      </c>
      <c r="E58" s="16">
        <v>8</v>
      </c>
      <c r="F58" s="16">
        <v>5</v>
      </c>
      <c r="G58" s="16">
        <v>5</v>
      </c>
      <c r="H58" s="16">
        <v>4</v>
      </c>
      <c r="I58" s="16">
        <v>5</v>
      </c>
      <c r="J58" s="16">
        <v>6</v>
      </c>
      <c r="K58" s="16">
        <v>8</v>
      </c>
      <c r="L58" s="17">
        <f>IF(COUNTBLANK(C58:K58)&gt;0,"",SUM(C58:K58))</f>
        <v>49</v>
      </c>
      <c r="M58" s="16">
        <v>3</v>
      </c>
      <c r="N58" s="16">
        <v>4</v>
      </c>
      <c r="O58" s="16">
        <v>3</v>
      </c>
      <c r="P58" s="20">
        <v>4</v>
      </c>
      <c r="Q58" s="20">
        <v>3</v>
      </c>
      <c r="R58" s="20">
        <v>5</v>
      </c>
      <c r="S58" s="20">
        <v>5</v>
      </c>
      <c r="T58" s="20">
        <v>3</v>
      </c>
      <c r="U58" s="20">
        <v>4</v>
      </c>
      <c r="V58" s="17">
        <f>IF(COUNTBLANK(M58:U58)&gt;0,"",SUM(M58:U58))</f>
        <v>34</v>
      </c>
      <c r="W58" s="18">
        <f>IF(COUNT(L58,V58)&gt;0,SUM(L58,V58),0)</f>
        <v>83</v>
      </c>
    </row>
    <row r="59" spans="1:23" ht="12.75">
      <c r="A59" s="29">
        <v>5</v>
      </c>
      <c r="B59" s="19" t="s">
        <v>49</v>
      </c>
      <c r="C59" s="16">
        <v>4</v>
      </c>
      <c r="D59" s="16">
        <v>3</v>
      </c>
      <c r="E59" s="16">
        <v>7</v>
      </c>
      <c r="F59" s="16">
        <v>2</v>
      </c>
      <c r="G59" s="16">
        <v>5</v>
      </c>
      <c r="H59" s="16">
        <v>5</v>
      </c>
      <c r="I59" s="16">
        <v>4</v>
      </c>
      <c r="J59" s="16">
        <v>4</v>
      </c>
      <c r="K59" s="16">
        <v>5</v>
      </c>
      <c r="L59" s="17">
        <f>IF(COUNTBLANK(C59:K59)&gt;0,"",SUM(C59:K59))</f>
        <v>39</v>
      </c>
      <c r="M59" s="16">
        <v>4</v>
      </c>
      <c r="N59" s="16">
        <v>4</v>
      </c>
      <c r="O59" s="16">
        <v>3</v>
      </c>
      <c r="P59" s="20">
        <v>4</v>
      </c>
      <c r="Q59" s="20">
        <v>6</v>
      </c>
      <c r="R59" s="20">
        <v>4</v>
      </c>
      <c r="S59" s="20">
        <v>3</v>
      </c>
      <c r="T59" s="20">
        <v>3</v>
      </c>
      <c r="U59" s="20">
        <v>6</v>
      </c>
      <c r="V59" s="17">
        <f>IF(COUNTBLANK(M59:U59)&gt;0,"",SUM(M59:U59))</f>
        <v>37</v>
      </c>
      <c r="W59" s="18">
        <f>IF(COUNT(L59,V59)&gt;0,SUM(L59,V59),0)</f>
        <v>76</v>
      </c>
    </row>
    <row r="60" spans="3:23" ht="12.75">
      <c r="C60" s="22"/>
      <c r="D60" s="22"/>
      <c r="E60" s="22"/>
      <c r="F60" s="22"/>
      <c r="G60" s="22"/>
      <c r="H60" s="22"/>
      <c r="I60" s="22"/>
      <c r="J60" s="22"/>
      <c r="K60" s="22"/>
      <c r="L60" s="23">
        <f>(SUM(L55:L59))-(MAX(L55:L59))</f>
        <v>164</v>
      </c>
      <c r="M60" s="22"/>
      <c r="N60" s="22"/>
      <c r="O60" s="22"/>
      <c r="V60" s="23"/>
      <c r="W60" s="24">
        <f>IF(COUNT(W55:W59)=5,(SUM(W55:W59))-(MAX(W55:W59)),(IF(COUNT(W55:W59)=4,SUM(W55:W59),IF(COUNTBLANK(W55:W59)&gt;0,SUM(W55:W59),"DQ"))))</f>
        <v>310</v>
      </c>
    </row>
    <row r="61" spans="1:23" ht="12.75">
      <c r="A61" s="7" t="s">
        <v>51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</row>
    <row r="62" spans="1:23" ht="12.75">
      <c r="A62" s="6" t="s">
        <v>0</v>
      </c>
      <c r="B62" s="11"/>
      <c r="C62" s="12">
        <v>1</v>
      </c>
      <c r="D62" s="12">
        <v>2</v>
      </c>
      <c r="E62" s="12">
        <v>3</v>
      </c>
      <c r="F62" s="12">
        <v>4</v>
      </c>
      <c r="G62" s="12">
        <v>5</v>
      </c>
      <c r="H62" s="12">
        <v>6</v>
      </c>
      <c r="I62" s="12">
        <v>7</v>
      </c>
      <c r="J62" s="12">
        <v>8</v>
      </c>
      <c r="K62" s="12">
        <v>9</v>
      </c>
      <c r="L62" s="12" t="s">
        <v>1</v>
      </c>
      <c r="M62" s="12">
        <v>10</v>
      </c>
      <c r="N62" s="12">
        <v>11</v>
      </c>
      <c r="O62" s="12">
        <v>12</v>
      </c>
      <c r="P62" s="12">
        <v>13</v>
      </c>
      <c r="Q62" s="12">
        <v>14</v>
      </c>
      <c r="R62" s="12">
        <v>15</v>
      </c>
      <c r="S62" s="12">
        <v>16</v>
      </c>
      <c r="T62" s="12">
        <v>17</v>
      </c>
      <c r="U62" s="12">
        <v>18</v>
      </c>
      <c r="V62" s="13" t="s">
        <v>2</v>
      </c>
      <c r="W62" s="14" t="s">
        <v>3</v>
      </c>
    </row>
    <row r="63" spans="1:23" ht="12.75">
      <c r="A63" s="29">
        <v>1</v>
      </c>
      <c r="B63" s="15" t="s">
        <v>52</v>
      </c>
      <c r="C63" s="16">
        <v>6</v>
      </c>
      <c r="D63" s="16">
        <v>3</v>
      </c>
      <c r="E63" s="16">
        <v>5</v>
      </c>
      <c r="F63" s="16">
        <v>4</v>
      </c>
      <c r="G63" s="16">
        <v>5</v>
      </c>
      <c r="H63" s="16">
        <v>4</v>
      </c>
      <c r="I63" s="16">
        <v>4</v>
      </c>
      <c r="J63" s="16">
        <v>5</v>
      </c>
      <c r="K63" s="16">
        <v>4</v>
      </c>
      <c r="L63" s="17">
        <f>IF(COUNTBLANK(C63:K63)&gt;0,"",SUM(C63:K63))</f>
        <v>40</v>
      </c>
      <c r="M63" s="16">
        <v>4</v>
      </c>
      <c r="N63" s="16">
        <v>4</v>
      </c>
      <c r="O63" s="16">
        <v>3</v>
      </c>
      <c r="P63" s="16">
        <v>3</v>
      </c>
      <c r="Q63" s="16">
        <v>4</v>
      </c>
      <c r="R63" s="16">
        <v>5</v>
      </c>
      <c r="S63" s="16">
        <v>4</v>
      </c>
      <c r="T63" s="16">
        <v>4</v>
      </c>
      <c r="U63" s="16">
        <v>5</v>
      </c>
      <c r="V63" s="17">
        <f>IF(COUNTBLANK(M63:U63)&gt;0,"",SUM(M63:U63))</f>
        <v>36</v>
      </c>
      <c r="W63" s="18">
        <f>IF(COUNT(L63,V63)&gt;0,SUM(L63,V63),0)</f>
        <v>76</v>
      </c>
    </row>
    <row r="64" spans="1:23" ht="12.75">
      <c r="A64" s="29">
        <v>2</v>
      </c>
      <c r="B64" s="19" t="s">
        <v>53</v>
      </c>
      <c r="C64" s="16">
        <v>4</v>
      </c>
      <c r="D64" s="16">
        <v>5</v>
      </c>
      <c r="E64" s="16">
        <v>4</v>
      </c>
      <c r="F64" s="16">
        <v>3</v>
      </c>
      <c r="G64" s="16">
        <v>6</v>
      </c>
      <c r="H64" s="16">
        <v>3</v>
      </c>
      <c r="I64" s="16">
        <v>4</v>
      </c>
      <c r="J64" s="16">
        <v>6</v>
      </c>
      <c r="K64" s="16">
        <v>5</v>
      </c>
      <c r="L64" s="17">
        <f>IF(COUNTBLANK(C64:K64)&gt;0,"",SUM(C64:K64))</f>
        <v>40</v>
      </c>
      <c r="M64" s="16">
        <v>6</v>
      </c>
      <c r="N64" s="16">
        <v>5</v>
      </c>
      <c r="O64" s="16">
        <v>3</v>
      </c>
      <c r="P64" s="20">
        <v>6</v>
      </c>
      <c r="Q64" s="20">
        <v>4</v>
      </c>
      <c r="R64" s="20">
        <v>4</v>
      </c>
      <c r="S64" s="20">
        <v>4</v>
      </c>
      <c r="T64" s="20">
        <v>4</v>
      </c>
      <c r="U64" s="20">
        <v>6</v>
      </c>
      <c r="V64" s="17">
        <f>IF(COUNTBLANK(M64:U64)&gt;0,"",SUM(M64:U64))</f>
        <v>42</v>
      </c>
      <c r="W64" s="18">
        <f>IF(COUNT(L64,V64)&gt;0,SUM(L64,V64),0)</f>
        <v>82</v>
      </c>
    </row>
    <row r="65" spans="1:23" ht="12.75">
      <c r="A65" s="29">
        <v>3</v>
      </c>
      <c r="B65" s="19" t="s">
        <v>54</v>
      </c>
      <c r="C65" s="16">
        <v>4</v>
      </c>
      <c r="D65" s="16">
        <v>4</v>
      </c>
      <c r="E65" s="16">
        <v>5</v>
      </c>
      <c r="F65" s="16">
        <v>4</v>
      </c>
      <c r="G65" s="16">
        <v>5</v>
      </c>
      <c r="H65" s="16">
        <v>4</v>
      </c>
      <c r="I65" s="16">
        <v>5</v>
      </c>
      <c r="J65" s="16">
        <v>5</v>
      </c>
      <c r="K65" s="16">
        <v>4</v>
      </c>
      <c r="L65" s="17">
        <f>IF(COUNTBLANK(C65:K65)&gt;0,"",SUM(C65:K65))</f>
        <v>40</v>
      </c>
      <c r="M65" s="16">
        <v>5</v>
      </c>
      <c r="N65" s="16">
        <v>4</v>
      </c>
      <c r="O65" s="16">
        <v>3</v>
      </c>
      <c r="P65" s="20">
        <v>5</v>
      </c>
      <c r="Q65" s="20">
        <v>6</v>
      </c>
      <c r="R65" s="20">
        <v>7</v>
      </c>
      <c r="S65" s="20">
        <v>5</v>
      </c>
      <c r="T65" s="20">
        <v>4</v>
      </c>
      <c r="U65" s="20">
        <v>5</v>
      </c>
      <c r="V65" s="17">
        <f>IF(COUNTBLANK(M65:U65)&gt;0,"",SUM(M65:U65))</f>
        <v>44</v>
      </c>
      <c r="W65" s="18">
        <f>IF(COUNT(L65,V65)&gt;0,SUM(L65,V65),0)</f>
        <v>84</v>
      </c>
    </row>
    <row r="66" spans="1:23" ht="12.75">
      <c r="A66" s="29">
        <v>4</v>
      </c>
      <c r="B66" s="19" t="s">
        <v>55</v>
      </c>
      <c r="C66" s="16">
        <v>5</v>
      </c>
      <c r="D66" s="16">
        <v>6</v>
      </c>
      <c r="E66" s="16">
        <v>7</v>
      </c>
      <c r="F66" s="16">
        <v>4</v>
      </c>
      <c r="G66" s="16">
        <v>6</v>
      </c>
      <c r="H66" s="16">
        <v>5</v>
      </c>
      <c r="I66" s="16">
        <v>5</v>
      </c>
      <c r="J66" s="16">
        <v>6</v>
      </c>
      <c r="K66" s="16">
        <v>6</v>
      </c>
      <c r="L66" s="17">
        <f>IF(COUNTBLANK(C66:K66)&gt;0,"",SUM(C66:K66))</f>
        <v>50</v>
      </c>
      <c r="M66" s="16">
        <v>5</v>
      </c>
      <c r="N66" s="16">
        <v>5</v>
      </c>
      <c r="O66" s="16">
        <v>6</v>
      </c>
      <c r="P66" s="20">
        <v>5</v>
      </c>
      <c r="Q66" s="20">
        <v>7</v>
      </c>
      <c r="R66" s="20">
        <v>6</v>
      </c>
      <c r="S66" s="20">
        <v>5</v>
      </c>
      <c r="T66" s="20">
        <v>3</v>
      </c>
      <c r="U66" s="20">
        <v>5</v>
      </c>
      <c r="V66" s="17">
        <f>IF(COUNTBLANK(M66:U66)&gt;0,"",SUM(M66:U66))</f>
        <v>47</v>
      </c>
      <c r="W66" s="18">
        <f>IF(COUNT(L66,V66)&gt;0,SUM(L66,V66),0)</f>
        <v>97</v>
      </c>
    </row>
    <row r="67" spans="1:23" ht="12.75">
      <c r="A67" s="29">
        <v>5</v>
      </c>
      <c r="B67" s="19" t="s">
        <v>56</v>
      </c>
      <c r="C67" s="16">
        <v>5</v>
      </c>
      <c r="D67" s="16">
        <v>8</v>
      </c>
      <c r="E67" s="16">
        <v>8</v>
      </c>
      <c r="F67" s="16">
        <v>8</v>
      </c>
      <c r="G67" s="16">
        <v>5</v>
      </c>
      <c r="H67" s="16">
        <v>3</v>
      </c>
      <c r="I67" s="16">
        <v>5</v>
      </c>
      <c r="J67" s="16">
        <v>8</v>
      </c>
      <c r="K67" s="16">
        <v>5</v>
      </c>
      <c r="L67" s="17">
        <f>IF(COUNTBLANK(C67:K67)&gt;0,"",SUM(C67:K67))</f>
        <v>55</v>
      </c>
      <c r="M67" s="16">
        <v>5</v>
      </c>
      <c r="N67" s="16">
        <v>4</v>
      </c>
      <c r="O67" s="16">
        <v>4</v>
      </c>
      <c r="P67" s="20">
        <v>4</v>
      </c>
      <c r="Q67" s="20">
        <v>7</v>
      </c>
      <c r="R67" s="20">
        <v>5</v>
      </c>
      <c r="S67" s="20">
        <v>5</v>
      </c>
      <c r="T67" s="20">
        <v>3</v>
      </c>
      <c r="U67" s="20">
        <v>5</v>
      </c>
      <c r="V67" s="17">
        <f>IF(COUNTBLANK(M67:U67)&gt;0,"",SUM(M67:U67))</f>
        <v>42</v>
      </c>
      <c r="W67" s="18">
        <f>IF(COUNT(L67,V67)&gt;0,SUM(L67,V67),0)</f>
        <v>97</v>
      </c>
    </row>
    <row r="68" spans="3:23" ht="12.75">
      <c r="C68" s="22"/>
      <c r="D68" s="22"/>
      <c r="E68" s="22"/>
      <c r="F68" s="22"/>
      <c r="G68" s="22"/>
      <c r="H68" s="22"/>
      <c r="I68" s="22"/>
      <c r="J68" s="22"/>
      <c r="K68" s="22"/>
      <c r="L68" s="23">
        <f>(SUM(L63:L67))-(MAX(L63:L67))</f>
        <v>170</v>
      </c>
      <c r="M68" s="22"/>
      <c r="N68" s="22"/>
      <c r="O68" s="22"/>
      <c r="V68" s="23"/>
      <c r="W68" s="24">
        <f>IF(COUNT(W63:W67)=5,(SUM(W63:W67))-(MAX(W63:W67)),(IF(COUNT(W63:W67)=4,SUM(W63:W67),IF(COUNTBLANK(W63:W67)&gt;0,SUM(W63:W67),"DQ"))))</f>
        <v>339</v>
      </c>
    </row>
    <row r="69" spans="1:23" ht="12.75">
      <c r="A69" s="7" t="s">
        <v>57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  <row r="70" spans="1:23" ht="12.75">
      <c r="A70" s="6" t="s">
        <v>0</v>
      </c>
      <c r="B70" s="11"/>
      <c r="C70" s="12">
        <v>1</v>
      </c>
      <c r="D70" s="12">
        <v>2</v>
      </c>
      <c r="E70" s="12">
        <v>3</v>
      </c>
      <c r="F70" s="12">
        <v>4</v>
      </c>
      <c r="G70" s="12">
        <v>5</v>
      </c>
      <c r="H70" s="12">
        <v>6</v>
      </c>
      <c r="I70" s="12">
        <v>7</v>
      </c>
      <c r="J70" s="12">
        <v>8</v>
      </c>
      <c r="K70" s="12">
        <v>9</v>
      </c>
      <c r="L70" s="12" t="s">
        <v>1</v>
      </c>
      <c r="M70" s="12">
        <v>10</v>
      </c>
      <c r="N70" s="12">
        <v>11</v>
      </c>
      <c r="O70" s="12">
        <v>12</v>
      </c>
      <c r="P70" s="12">
        <v>13</v>
      </c>
      <c r="Q70" s="12">
        <v>14</v>
      </c>
      <c r="R70" s="12">
        <v>15</v>
      </c>
      <c r="S70" s="12">
        <v>16</v>
      </c>
      <c r="T70" s="12">
        <v>17</v>
      </c>
      <c r="U70" s="12">
        <v>18</v>
      </c>
      <c r="V70" s="13" t="s">
        <v>2</v>
      </c>
      <c r="W70" s="14" t="s">
        <v>3</v>
      </c>
    </row>
    <row r="71" spans="1:23" ht="12.75">
      <c r="A71" s="29">
        <v>1</v>
      </c>
      <c r="B71" s="15" t="s">
        <v>58</v>
      </c>
      <c r="C71" s="16">
        <v>5</v>
      </c>
      <c r="D71" s="16">
        <v>4</v>
      </c>
      <c r="E71" s="16">
        <v>8</v>
      </c>
      <c r="F71" s="16">
        <v>4</v>
      </c>
      <c r="G71" s="16">
        <v>5</v>
      </c>
      <c r="H71" s="16">
        <v>4</v>
      </c>
      <c r="I71" s="16">
        <v>3</v>
      </c>
      <c r="J71" s="16">
        <v>6</v>
      </c>
      <c r="K71" s="16">
        <v>4</v>
      </c>
      <c r="L71" s="17">
        <f>IF(COUNTBLANK(C71:K71)&gt;0,"",SUM(C71:K71))</f>
        <v>43</v>
      </c>
      <c r="M71" s="16">
        <v>4</v>
      </c>
      <c r="N71" s="16">
        <v>6</v>
      </c>
      <c r="O71" s="16">
        <v>5</v>
      </c>
      <c r="P71" s="16">
        <v>5</v>
      </c>
      <c r="Q71" s="16">
        <v>4</v>
      </c>
      <c r="R71" s="16">
        <v>6</v>
      </c>
      <c r="S71" s="16">
        <v>3</v>
      </c>
      <c r="T71" s="16">
        <v>4</v>
      </c>
      <c r="U71" s="16">
        <v>5</v>
      </c>
      <c r="V71" s="17">
        <f>IF(COUNTBLANK(M71:U71)&gt;0,"",SUM(M71:U71))</f>
        <v>42</v>
      </c>
      <c r="W71" s="18">
        <f>IF(COUNT(L71,V71)&gt;0,SUM(L71,V71),0)</f>
        <v>85</v>
      </c>
    </row>
    <row r="72" spans="1:23" ht="12.75">
      <c r="A72" s="29">
        <v>2</v>
      </c>
      <c r="B72" s="19" t="s">
        <v>59</v>
      </c>
      <c r="C72" s="16">
        <v>4</v>
      </c>
      <c r="D72" s="16">
        <v>4</v>
      </c>
      <c r="E72" s="16">
        <v>4</v>
      </c>
      <c r="F72" s="16">
        <v>3</v>
      </c>
      <c r="G72" s="16">
        <v>5</v>
      </c>
      <c r="H72" s="16">
        <v>5</v>
      </c>
      <c r="I72" s="16">
        <v>6</v>
      </c>
      <c r="J72" s="16">
        <v>8</v>
      </c>
      <c r="K72" s="16">
        <v>4</v>
      </c>
      <c r="L72" s="17">
        <f>IF(COUNTBLANK(C72:K72)&gt;0,"",SUM(C72:K72))</f>
        <v>43</v>
      </c>
      <c r="M72" s="16">
        <v>5</v>
      </c>
      <c r="N72" s="16">
        <v>5</v>
      </c>
      <c r="O72" s="16">
        <v>5</v>
      </c>
      <c r="P72" s="20">
        <v>7</v>
      </c>
      <c r="Q72" s="20">
        <v>6</v>
      </c>
      <c r="R72" s="20">
        <v>5</v>
      </c>
      <c r="S72" s="20">
        <v>3</v>
      </c>
      <c r="T72" s="20">
        <v>4</v>
      </c>
      <c r="U72" s="20">
        <v>5</v>
      </c>
      <c r="V72" s="17">
        <f>IF(COUNTBLANK(M72:U72)&gt;0,"",SUM(M72:U72))</f>
        <v>45</v>
      </c>
      <c r="W72" s="18">
        <f>IF(COUNT(L72,V72)&gt;0,SUM(L72,V72),0)</f>
        <v>88</v>
      </c>
    </row>
    <row r="73" spans="1:23" ht="12.75">
      <c r="A73" s="29">
        <v>3</v>
      </c>
      <c r="B73" s="19" t="s">
        <v>60</v>
      </c>
      <c r="C73" s="16">
        <v>5</v>
      </c>
      <c r="D73" s="16">
        <v>6</v>
      </c>
      <c r="E73" s="16">
        <v>4</v>
      </c>
      <c r="F73" s="16">
        <v>5</v>
      </c>
      <c r="G73" s="16">
        <v>7</v>
      </c>
      <c r="H73" s="16">
        <v>5</v>
      </c>
      <c r="I73" s="16">
        <v>3</v>
      </c>
      <c r="J73" s="16">
        <v>7</v>
      </c>
      <c r="K73" s="16">
        <v>4</v>
      </c>
      <c r="L73" s="17">
        <f>IF(COUNTBLANK(C73:K73)&gt;0,"",SUM(C73:K73))</f>
        <v>46</v>
      </c>
      <c r="M73" s="16">
        <v>4</v>
      </c>
      <c r="N73" s="16">
        <v>4</v>
      </c>
      <c r="O73" s="16">
        <v>4</v>
      </c>
      <c r="P73" s="20">
        <v>4</v>
      </c>
      <c r="Q73" s="20">
        <v>5</v>
      </c>
      <c r="R73" s="20">
        <v>5</v>
      </c>
      <c r="S73" s="20">
        <v>4</v>
      </c>
      <c r="T73" s="20">
        <v>4</v>
      </c>
      <c r="U73" s="20">
        <v>5</v>
      </c>
      <c r="V73" s="17">
        <f>IF(COUNTBLANK(M73:U73)&gt;0,"",SUM(M73:U73))</f>
        <v>39</v>
      </c>
      <c r="W73" s="18">
        <f>IF(COUNT(L73,V73)&gt;0,SUM(L73,V73),0)</f>
        <v>85</v>
      </c>
    </row>
    <row r="74" spans="1:23" ht="12.75">
      <c r="A74" s="29">
        <v>4</v>
      </c>
      <c r="B74" s="19" t="s">
        <v>61</v>
      </c>
      <c r="C74" s="16">
        <v>5</v>
      </c>
      <c r="D74" s="16">
        <v>4</v>
      </c>
      <c r="E74" s="16">
        <v>4</v>
      </c>
      <c r="F74" s="16">
        <v>5</v>
      </c>
      <c r="G74" s="16">
        <v>6</v>
      </c>
      <c r="H74" s="16">
        <v>3</v>
      </c>
      <c r="I74" s="16">
        <v>4</v>
      </c>
      <c r="J74" s="16">
        <v>4</v>
      </c>
      <c r="K74" s="16">
        <v>5</v>
      </c>
      <c r="L74" s="17">
        <f>IF(COUNTBLANK(C74:K74)&gt;0,"",SUM(C74:K74))</f>
        <v>40</v>
      </c>
      <c r="M74" s="16">
        <v>5</v>
      </c>
      <c r="N74" s="16">
        <v>4</v>
      </c>
      <c r="O74" s="16">
        <v>6</v>
      </c>
      <c r="P74" s="20">
        <v>5</v>
      </c>
      <c r="Q74" s="20">
        <v>5</v>
      </c>
      <c r="R74" s="20">
        <v>5</v>
      </c>
      <c r="S74" s="20">
        <v>5</v>
      </c>
      <c r="T74" s="20">
        <v>4</v>
      </c>
      <c r="U74" s="20">
        <v>8</v>
      </c>
      <c r="V74" s="17">
        <f>IF(COUNTBLANK(M74:U74)&gt;0,"",SUM(M74:U74))</f>
        <v>47</v>
      </c>
      <c r="W74" s="18">
        <f>IF(COUNT(L74,V74)&gt;0,SUM(L74,V74),0)</f>
        <v>87</v>
      </c>
    </row>
    <row r="75" spans="1:23" ht="12.75">
      <c r="A75" s="29">
        <v>5</v>
      </c>
      <c r="B75" s="19" t="s">
        <v>62</v>
      </c>
      <c r="C75" s="16">
        <v>5</v>
      </c>
      <c r="D75" s="16">
        <v>5</v>
      </c>
      <c r="E75" s="16">
        <v>7</v>
      </c>
      <c r="F75" s="16">
        <v>3</v>
      </c>
      <c r="G75" s="16">
        <v>6</v>
      </c>
      <c r="H75" s="16">
        <v>4</v>
      </c>
      <c r="I75" s="16">
        <v>5</v>
      </c>
      <c r="J75" s="16">
        <v>6</v>
      </c>
      <c r="K75" s="16">
        <v>5</v>
      </c>
      <c r="L75" s="17">
        <f>IF(COUNTBLANK(C75:K75)&gt;0,"",SUM(C75:K75))</f>
        <v>46</v>
      </c>
      <c r="M75" s="16">
        <v>5</v>
      </c>
      <c r="N75" s="16">
        <v>4</v>
      </c>
      <c r="O75" s="16">
        <v>5</v>
      </c>
      <c r="P75" s="20">
        <v>6</v>
      </c>
      <c r="Q75" s="20">
        <v>6</v>
      </c>
      <c r="R75" s="20">
        <v>5</v>
      </c>
      <c r="S75" s="20">
        <v>4</v>
      </c>
      <c r="T75" s="20">
        <v>4</v>
      </c>
      <c r="U75" s="20">
        <v>6</v>
      </c>
      <c r="V75" s="17">
        <f>IF(COUNTBLANK(M75:U75)&gt;0,"",SUM(M75:U75))</f>
        <v>45</v>
      </c>
      <c r="W75" s="18">
        <f>IF(COUNT(L75,V75)&gt;0,SUM(L75,V75),0)</f>
        <v>91</v>
      </c>
    </row>
    <row r="76" spans="3:23" ht="12.75">
      <c r="C76" s="22"/>
      <c r="D76" s="22"/>
      <c r="E76" s="22"/>
      <c r="F76" s="22"/>
      <c r="G76" s="22"/>
      <c r="H76" s="22"/>
      <c r="I76" s="22"/>
      <c r="J76" s="22"/>
      <c r="K76" s="22"/>
      <c r="L76" s="23">
        <f>(SUM(L71:L75))-(MAX(L71:L75))</f>
        <v>172</v>
      </c>
      <c r="M76" s="22"/>
      <c r="N76" s="22"/>
      <c r="O76" s="22"/>
      <c r="V76" s="23"/>
      <c r="W76" s="24">
        <f>IF(COUNT(W71:W75)=5,(SUM(W71:W75))-(MAX(W71:W75)),(IF(COUNT(W71:W75)=4,SUM(W71:W75),IF(COUNTBLANK(W71:W75)&gt;0,SUM(W71:W75),"DQ"))))</f>
        <v>345</v>
      </c>
    </row>
    <row r="77" spans="3:23" ht="13.5" thickBot="1">
      <c r="C77" s="22"/>
      <c r="D77" s="22"/>
      <c r="E77" s="22"/>
      <c r="F77" s="22"/>
      <c r="G77" s="22"/>
      <c r="H77" s="22"/>
      <c r="I77" s="22"/>
      <c r="J77" s="22"/>
      <c r="K77" s="22"/>
      <c r="L77" s="23"/>
      <c r="M77" s="22"/>
      <c r="N77" s="22"/>
      <c r="O77" s="22"/>
      <c r="V77" s="23"/>
      <c r="W77" s="36"/>
    </row>
    <row r="78" spans="1:23" ht="18.75" thickBot="1">
      <c r="A78" s="44" t="s">
        <v>19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6"/>
      <c r="V78" s="47">
        <f>SUM(W52+W60+W68+W76)</f>
        <v>1300</v>
      </c>
      <c r="W78" s="48"/>
    </row>
    <row r="79" spans="1:23" ht="8.25" customHeight="1">
      <c r="A79" s="49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2.75">
      <c r="A80" s="7" t="s">
        <v>63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1:23" ht="12.75">
      <c r="A81" s="6" t="s">
        <v>0</v>
      </c>
      <c r="B81" s="11"/>
      <c r="C81" s="12">
        <v>1</v>
      </c>
      <c r="D81" s="12">
        <v>2</v>
      </c>
      <c r="E81" s="12">
        <v>3</v>
      </c>
      <c r="F81" s="12">
        <v>4</v>
      </c>
      <c r="G81" s="12">
        <v>5</v>
      </c>
      <c r="H81" s="12">
        <v>6</v>
      </c>
      <c r="I81" s="12">
        <v>7</v>
      </c>
      <c r="J81" s="12">
        <v>8</v>
      </c>
      <c r="K81" s="12">
        <v>9</v>
      </c>
      <c r="L81" s="12" t="s">
        <v>1</v>
      </c>
      <c r="M81" s="12">
        <v>10</v>
      </c>
      <c r="N81" s="12">
        <v>11</v>
      </c>
      <c r="O81" s="12">
        <v>12</v>
      </c>
      <c r="P81" s="12">
        <v>13</v>
      </c>
      <c r="Q81" s="12">
        <v>14</v>
      </c>
      <c r="R81" s="12">
        <v>15</v>
      </c>
      <c r="S81" s="12">
        <v>16</v>
      </c>
      <c r="T81" s="12">
        <v>17</v>
      </c>
      <c r="U81" s="12">
        <v>18</v>
      </c>
      <c r="V81" s="13" t="s">
        <v>2</v>
      </c>
      <c r="W81" s="14" t="s">
        <v>3</v>
      </c>
    </row>
    <row r="82" spans="1:23" ht="12.75">
      <c r="A82" s="29">
        <v>1</v>
      </c>
      <c r="B82" s="15" t="s">
        <v>64</v>
      </c>
      <c r="C82" s="16">
        <v>4</v>
      </c>
      <c r="D82" s="16">
        <v>4</v>
      </c>
      <c r="E82" s="16">
        <v>6</v>
      </c>
      <c r="F82" s="16">
        <v>3</v>
      </c>
      <c r="G82" s="16">
        <v>4</v>
      </c>
      <c r="H82" s="16">
        <v>4</v>
      </c>
      <c r="I82" s="16">
        <v>4</v>
      </c>
      <c r="J82" s="16">
        <v>5</v>
      </c>
      <c r="K82" s="16">
        <v>3</v>
      </c>
      <c r="L82" s="17">
        <f>IF(COUNTBLANK(C82:K82)&gt;0,"",SUM(C82:K82))</f>
        <v>37</v>
      </c>
      <c r="M82" s="16">
        <v>4</v>
      </c>
      <c r="N82" s="16">
        <v>4</v>
      </c>
      <c r="O82" s="16">
        <v>4</v>
      </c>
      <c r="P82" s="16">
        <v>4</v>
      </c>
      <c r="Q82" s="16">
        <v>4</v>
      </c>
      <c r="R82" s="16">
        <v>4</v>
      </c>
      <c r="S82" s="16">
        <v>4</v>
      </c>
      <c r="T82" s="16">
        <v>4</v>
      </c>
      <c r="U82" s="16">
        <v>5</v>
      </c>
      <c r="V82" s="17">
        <f>IF(COUNTBLANK(M82:U82)&gt;0,"",SUM(M82:U82))</f>
        <v>37</v>
      </c>
      <c r="W82" s="18">
        <f>IF(COUNT(L82,V82)&gt;0,SUM(L82,V82),0)</f>
        <v>74</v>
      </c>
    </row>
    <row r="83" spans="1:23" ht="12.75">
      <c r="A83" s="29">
        <v>2</v>
      </c>
      <c r="B83" s="19" t="s">
        <v>65</v>
      </c>
      <c r="C83" s="16">
        <v>5</v>
      </c>
      <c r="D83" s="16">
        <v>4</v>
      </c>
      <c r="E83" s="16">
        <v>6</v>
      </c>
      <c r="F83" s="16">
        <v>3</v>
      </c>
      <c r="G83" s="16">
        <v>6</v>
      </c>
      <c r="H83" s="16">
        <v>4</v>
      </c>
      <c r="I83" s="16">
        <v>4</v>
      </c>
      <c r="J83" s="16">
        <v>5</v>
      </c>
      <c r="K83" s="16">
        <v>6</v>
      </c>
      <c r="L83" s="17">
        <f>IF(COUNTBLANK(C83:K83)&gt;0,"",SUM(C83:K83))</f>
        <v>43</v>
      </c>
      <c r="M83" s="16">
        <v>4</v>
      </c>
      <c r="N83" s="16">
        <v>4</v>
      </c>
      <c r="O83" s="16">
        <v>3</v>
      </c>
      <c r="P83" s="20">
        <v>3</v>
      </c>
      <c r="Q83" s="20">
        <v>6</v>
      </c>
      <c r="R83" s="20">
        <v>4</v>
      </c>
      <c r="S83" s="20">
        <v>3</v>
      </c>
      <c r="T83" s="20">
        <v>3</v>
      </c>
      <c r="U83" s="20">
        <v>6</v>
      </c>
      <c r="V83" s="17">
        <f>IF(COUNTBLANK(M83:U83)&gt;0,"",SUM(M83:U83))</f>
        <v>36</v>
      </c>
      <c r="W83" s="18">
        <f>IF(COUNT(L83,V83)&gt;0,SUM(L83,V83),0)</f>
        <v>79</v>
      </c>
    </row>
    <row r="84" spans="1:23" ht="12.75">
      <c r="A84" s="29">
        <v>3</v>
      </c>
      <c r="B84" s="19" t="s">
        <v>66</v>
      </c>
      <c r="C84" s="16">
        <v>6</v>
      </c>
      <c r="D84" s="16">
        <v>4</v>
      </c>
      <c r="E84" s="16">
        <v>4</v>
      </c>
      <c r="F84" s="16">
        <v>3</v>
      </c>
      <c r="G84" s="16">
        <v>5</v>
      </c>
      <c r="H84" s="16">
        <v>5</v>
      </c>
      <c r="I84" s="16">
        <v>6</v>
      </c>
      <c r="J84" s="16">
        <v>8</v>
      </c>
      <c r="K84" s="16">
        <v>12</v>
      </c>
      <c r="L84" s="17">
        <f>IF(COUNTBLANK(C84:K84)&gt;0,"",SUM(C84:K84))</f>
        <v>53</v>
      </c>
      <c r="M84" s="16">
        <v>6</v>
      </c>
      <c r="N84" s="16">
        <v>4</v>
      </c>
      <c r="O84" s="16">
        <v>4</v>
      </c>
      <c r="P84" s="20">
        <v>4</v>
      </c>
      <c r="Q84" s="20">
        <v>5</v>
      </c>
      <c r="R84" s="20">
        <v>3</v>
      </c>
      <c r="S84" s="20">
        <v>4</v>
      </c>
      <c r="T84" s="20">
        <v>3</v>
      </c>
      <c r="U84" s="20">
        <v>5</v>
      </c>
      <c r="V84" s="17">
        <f>IF(COUNTBLANK(M84:U84)&gt;0,"",SUM(M84:U84))</f>
        <v>38</v>
      </c>
      <c r="W84" s="18">
        <f>IF(COUNT(L84,V84)&gt;0,SUM(L84,V84),0)</f>
        <v>91</v>
      </c>
    </row>
    <row r="85" spans="1:23" ht="12.75">
      <c r="A85" s="29">
        <v>4</v>
      </c>
      <c r="B85" s="19" t="s">
        <v>90</v>
      </c>
      <c r="C85" s="16">
        <v>6</v>
      </c>
      <c r="D85" s="16">
        <v>4</v>
      </c>
      <c r="E85" s="16">
        <v>4</v>
      </c>
      <c r="F85" s="16">
        <v>4</v>
      </c>
      <c r="G85" s="16">
        <v>6</v>
      </c>
      <c r="H85" s="16">
        <v>4</v>
      </c>
      <c r="I85" s="16">
        <v>5</v>
      </c>
      <c r="J85" s="16">
        <v>6</v>
      </c>
      <c r="K85" s="16">
        <v>4</v>
      </c>
      <c r="L85" s="17">
        <f>IF(COUNTBLANK(C85:K85)&gt;0,"",SUM(C85:K85))</f>
        <v>43</v>
      </c>
      <c r="M85" s="16">
        <v>3</v>
      </c>
      <c r="N85" s="16">
        <v>4</v>
      </c>
      <c r="O85" s="16">
        <v>4</v>
      </c>
      <c r="P85" s="20">
        <v>4</v>
      </c>
      <c r="Q85" s="20">
        <v>6</v>
      </c>
      <c r="R85" s="20">
        <v>4</v>
      </c>
      <c r="S85" s="20">
        <v>6</v>
      </c>
      <c r="T85" s="20">
        <v>4</v>
      </c>
      <c r="U85" s="20">
        <v>7</v>
      </c>
      <c r="V85" s="17">
        <f>IF(COUNTBLANK(M85:U85)&gt;0,"",SUM(M85:U85))</f>
        <v>42</v>
      </c>
      <c r="W85" s="18">
        <f>IF(COUNT(L85,V85)&gt;0,SUM(L85,V85),0)</f>
        <v>85</v>
      </c>
    </row>
    <row r="86" spans="1:23" ht="12.75">
      <c r="A86" s="29">
        <v>5</v>
      </c>
      <c r="B86" s="19" t="s">
        <v>67</v>
      </c>
      <c r="C86" s="16">
        <v>5</v>
      </c>
      <c r="D86" s="16">
        <v>5</v>
      </c>
      <c r="E86" s="16">
        <v>5</v>
      </c>
      <c r="F86" s="16">
        <v>3</v>
      </c>
      <c r="G86" s="16">
        <v>6</v>
      </c>
      <c r="H86" s="16">
        <v>3</v>
      </c>
      <c r="I86" s="16">
        <v>5</v>
      </c>
      <c r="J86" s="16">
        <v>7</v>
      </c>
      <c r="K86" s="16">
        <v>3</v>
      </c>
      <c r="L86" s="17">
        <f>IF(COUNTBLANK(C86:K86)&gt;0,"",SUM(C86:K86))</f>
        <v>42</v>
      </c>
      <c r="M86" s="16">
        <v>4</v>
      </c>
      <c r="N86" s="16">
        <v>5</v>
      </c>
      <c r="O86" s="16">
        <v>4</v>
      </c>
      <c r="P86" s="20">
        <v>4</v>
      </c>
      <c r="Q86" s="20">
        <v>4</v>
      </c>
      <c r="R86" s="20">
        <v>5</v>
      </c>
      <c r="S86" s="20">
        <v>4</v>
      </c>
      <c r="T86" s="20">
        <v>6</v>
      </c>
      <c r="U86" s="20">
        <v>5</v>
      </c>
      <c r="V86" s="17">
        <f>IF(COUNTBLANK(M86:U86)&gt;0,"",SUM(M86:U86))</f>
        <v>41</v>
      </c>
      <c r="W86" s="18">
        <f>IF(COUNT(L86,V86)&gt;0,SUM(L86,V86),0)</f>
        <v>83</v>
      </c>
    </row>
    <row r="87" spans="3:23" ht="12.75">
      <c r="C87" s="22"/>
      <c r="D87" s="22"/>
      <c r="E87" s="22"/>
      <c r="F87" s="22"/>
      <c r="G87" s="22"/>
      <c r="H87" s="22"/>
      <c r="I87" s="22"/>
      <c r="J87" s="22"/>
      <c r="K87" s="22"/>
      <c r="L87" s="23">
        <f>(SUM(L82:L86))-(MAX(L82:L86))</f>
        <v>165</v>
      </c>
      <c r="M87" s="22"/>
      <c r="N87" s="22"/>
      <c r="O87" s="22"/>
      <c r="V87" s="23"/>
      <c r="W87" s="24">
        <f>IF(COUNT(W82:W86)=5,(SUM(W82:W86))-(MAX(W82:W86)),(IF(COUNT(W82:W86)=4,SUM(W82:W86),IF(COUNTBLANK(W82:W86)&gt;0,SUM(W82:W86),"DQ"))))</f>
        <v>321</v>
      </c>
    </row>
    <row r="88" spans="1:23" ht="12.75">
      <c r="A88" s="7" t="s">
        <v>85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1:23" ht="12.75">
      <c r="A89" s="6" t="s">
        <v>0</v>
      </c>
      <c r="B89" s="11"/>
      <c r="C89" s="12">
        <v>1</v>
      </c>
      <c r="D89" s="12">
        <v>2</v>
      </c>
      <c r="E89" s="12">
        <v>3</v>
      </c>
      <c r="F89" s="12">
        <v>4</v>
      </c>
      <c r="G89" s="12">
        <v>5</v>
      </c>
      <c r="H89" s="12">
        <v>6</v>
      </c>
      <c r="I89" s="12">
        <v>7</v>
      </c>
      <c r="J89" s="12">
        <v>8</v>
      </c>
      <c r="K89" s="12">
        <v>9</v>
      </c>
      <c r="L89" s="12" t="s">
        <v>1</v>
      </c>
      <c r="M89" s="12">
        <v>10</v>
      </c>
      <c r="N89" s="12">
        <v>11</v>
      </c>
      <c r="O89" s="12">
        <v>12</v>
      </c>
      <c r="P89" s="12">
        <v>13</v>
      </c>
      <c r="Q89" s="12">
        <v>14</v>
      </c>
      <c r="R89" s="12">
        <v>15</v>
      </c>
      <c r="S89" s="12">
        <v>16</v>
      </c>
      <c r="T89" s="12">
        <v>17</v>
      </c>
      <c r="U89" s="12">
        <v>18</v>
      </c>
      <c r="V89" s="13" t="s">
        <v>2</v>
      </c>
      <c r="W89" s="14" t="s">
        <v>3</v>
      </c>
    </row>
    <row r="90" spans="1:23" ht="12.75">
      <c r="A90" s="29">
        <v>1</v>
      </c>
      <c r="B90" s="15" t="s">
        <v>68</v>
      </c>
      <c r="C90" s="16">
        <v>3</v>
      </c>
      <c r="D90" s="16">
        <v>5</v>
      </c>
      <c r="E90" s="16">
        <v>6</v>
      </c>
      <c r="F90" s="16">
        <v>2</v>
      </c>
      <c r="G90" s="16">
        <v>5</v>
      </c>
      <c r="H90" s="16">
        <v>3</v>
      </c>
      <c r="I90" s="16">
        <v>6</v>
      </c>
      <c r="J90" s="16">
        <v>5</v>
      </c>
      <c r="K90" s="16">
        <v>5</v>
      </c>
      <c r="L90" s="17">
        <f>IF(COUNTBLANK(C90:K90)&gt;0,"",SUM(C90:K90))</f>
        <v>40</v>
      </c>
      <c r="M90" s="16">
        <v>4</v>
      </c>
      <c r="N90" s="16">
        <v>5</v>
      </c>
      <c r="O90" s="16">
        <v>3</v>
      </c>
      <c r="P90" s="16">
        <v>4</v>
      </c>
      <c r="Q90" s="16">
        <v>4</v>
      </c>
      <c r="R90" s="16">
        <v>5</v>
      </c>
      <c r="S90" s="16">
        <v>4</v>
      </c>
      <c r="T90" s="16">
        <v>4</v>
      </c>
      <c r="U90" s="16">
        <v>6</v>
      </c>
      <c r="V90" s="17">
        <f>IF(COUNTBLANK(M90:U90)&gt;0,"",SUM(M90:U90))</f>
        <v>39</v>
      </c>
      <c r="W90" s="18">
        <f>IF(COUNT(L90,V90)&gt;0,SUM(L90,V90),0)</f>
        <v>79</v>
      </c>
    </row>
    <row r="91" spans="1:23" ht="12.75">
      <c r="A91" s="29">
        <v>2</v>
      </c>
      <c r="B91" s="19" t="s">
        <v>69</v>
      </c>
      <c r="C91" s="16">
        <v>5</v>
      </c>
      <c r="D91" s="16">
        <v>4</v>
      </c>
      <c r="E91" s="16">
        <v>3</v>
      </c>
      <c r="F91" s="16">
        <v>3</v>
      </c>
      <c r="G91" s="16">
        <v>5</v>
      </c>
      <c r="H91" s="16">
        <v>3</v>
      </c>
      <c r="I91" s="16">
        <v>4</v>
      </c>
      <c r="J91" s="16">
        <v>4</v>
      </c>
      <c r="K91" s="16">
        <v>5</v>
      </c>
      <c r="L91" s="17">
        <f>IF(COUNTBLANK(C91:K91)&gt;0,"",SUM(C91:K91))</f>
        <v>36</v>
      </c>
      <c r="M91" s="16">
        <v>4</v>
      </c>
      <c r="N91" s="16">
        <v>4</v>
      </c>
      <c r="O91" s="16">
        <v>3</v>
      </c>
      <c r="P91" s="20">
        <v>4</v>
      </c>
      <c r="Q91" s="20">
        <v>4</v>
      </c>
      <c r="R91" s="20">
        <v>4</v>
      </c>
      <c r="S91" s="20">
        <v>5</v>
      </c>
      <c r="T91" s="20">
        <v>3</v>
      </c>
      <c r="U91" s="20">
        <v>6</v>
      </c>
      <c r="V91" s="17">
        <f>IF(COUNTBLANK(M91:U91)&gt;0,"",SUM(M91:U91))</f>
        <v>37</v>
      </c>
      <c r="W91" s="18">
        <f>IF(COUNT(L91,V91)&gt;0,SUM(L91,V91),0)</f>
        <v>73</v>
      </c>
    </row>
    <row r="92" spans="1:23" ht="12.75">
      <c r="A92" s="29">
        <v>3</v>
      </c>
      <c r="B92" s="19" t="s">
        <v>70</v>
      </c>
      <c r="C92" s="16">
        <v>5</v>
      </c>
      <c r="D92" s="16">
        <v>4</v>
      </c>
      <c r="E92" s="16">
        <v>4</v>
      </c>
      <c r="F92" s="16">
        <v>4</v>
      </c>
      <c r="G92" s="16">
        <v>5</v>
      </c>
      <c r="H92" s="16">
        <v>4</v>
      </c>
      <c r="I92" s="16">
        <v>4</v>
      </c>
      <c r="J92" s="16">
        <v>5</v>
      </c>
      <c r="K92" s="16">
        <v>4</v>
      </c>
      <c r="L92" s="17">
        <f>IF(COUNTBLANK(C92:K92)&gt;0,"",SUM(C92:K92))</f>
        <v>39</v>
      </c>
      <c r="M92" s="16">
        <v>5</v>
      </c>
      <c r="N92" s="16">
        <v>5</v>
      </c>
      <c r="O92" s="16">
        <v>3</v>
      </c>
      <c r="P92" s="20">
        <v>4</v>
      </c>
      <c r="Q92" s="20">
        <v>4</v>
      </c>
      <c r="R92" s="20">
        <v>4</v>
      </c>
      <c r="S92" s="20">
        <v>4</v>
      </c>
      <c r="T92" s="20">
        <v>2</v>
      </c>
      <c r="U92" s="20">
        <v>5</v>
      </c>
      <c r="V92" s="17">
        <f>IF(COUNTBLANK(M92:U92)&gt;0,"",SUM(M92:U92))</f>
        <v>36</v>
      </c>
      <c r="W92" s="18">
        <f>IF(COUNT(L92,V92)&gt;0,SUM(L92,V92),0)</f>
        <v>75</v>
      </c>
    </row>
    <row r="93" spans="1:23" ht="12.75">
      <c r="A93" s="29">
        <v>4</v>
      </c>
      <c r="B93" s="19" t="s">
        <v>71</v>
      </c>
      <c r="C93" s="16">
        <v>4</v>
      </c>
      <c r="D93" s="16">
        <v>5</v>
      </c>
      <c r="E93" s="16">
        <v>4</v>
      </c>
      <c r="F93" s="16">
        <v>3</v>
      </c>
      <c r="G93" s="16">
        <v>5</v>
      </c>
      <c r="H93" s="16">
        <v>4</v>
      </c>
      <c r="I93" s="16">
        <v>4</v>
      </c>
      <c r="J93" s="16">
        <v>5</v>
      </c>
      <c r="K93" s="16">
        <v>6</v>
      </c>
      <c r="L93" s="17">
        <f>IF(COUNTBLANK(C93:K93)&gt;0,"",SUM(C93:K93))</f>
        <v>40</v>
      </c>
      <c r="M93" s="16">
        <v>3</v>
      </c>
      <c r="N93" s="16">
        <v>4</v>
      </c>
      <c r="O93" s="16">
        <v>3</v>
      </c>
      <c r="P93" s="20">
        <v>5</v>
      </c>
      <c r="Q93" s="20">
        <v>6</v>
      </c>
      <c r="R93" s="20">
        <v>4</v>
      </c>
      <c r="S93" s="20">
        <v>5</v>
      </c>
      <c r="T93" s="20">
        <v>3</v>
      </c>
      <c r="U93" s="20">
        <v>6</v>
      </c>
      <c r="V93" s="17">
        <f>IF(COUNTBLANK(M93:U93)&gt;0,"",SUM(M93:U93))</f>
        <v>39</v>
      </c>
      <c r="W93" s="18">
        <f>IF(COUNT(L93,V93)&gt;0,SUM(L93,V93),0)</f>
        <v>79</v>
      </c>
    </row>
    <row r="94" spans="1:23" ht="12.75">
      <c r="A94" s="29">
        <v>5</v>
      </c>
      <c r="B94" s="19" t="s">
        <v>72</v>
      </c>
      <c r="C94" s="16">
        <v>4</v>
      </c>
      <c r="D94" s="16">
        <v>4</v>
      </c>
      <c r="E94" s="16">
        <v>4</v>
      </c>
      <c r="F94" s="16">
        <v>3</v>
      </c>
      <c r="G94" s="16">
        <v>6</v>
      </c>
      <c r="H94" s="16">
        <v>4</v>
      </c>
      <c r="I94" s="16">
        <v>4</v>
      </c>
      <c r="J94" s="16">
        <v>4</v>
      </c>
      <c r="K94" s="16">
        <v>5</v>
      </c>
      <c r="L94" s="17">
        <f>IF(COUNTBLANK(C94:K94)&gt;0,"",SUM(C94:K94))</f>
        <v>38</v>
      </c>
      <c r="M94" s="16">
        <v>5</v>
      </c>
      <c r="N94" s="16">
        <v>3</v>
      </c>
      <c r="O94" s="16">
        <v>4</v>
      </c>
      <c r="P94" s="20">
        <v>4</v>
      </c>
      <c r="Q94" s="20">
        <v>6</v>
      </c>
      <c r="R94" s="20">
        <v>5</v>
      </c>
      <c r="S94" s="20">
        <v>4</v>
      </c>
      <c r="T94" s="20">
        <v>3</v>
      </c>
      <c r="U94" s="20">
        <v>5</v>
      </c>
      <c r="V94" s="17">
        <f>IF(COUNTBLANK(M94:U94)&gt;0,"",SUM(M94:U94))</f>
        <v>39</v>
      </c>
      <c r="W94" s="18">
        <f>IF(COUNT(L94,V94)&gt;0,SUM(L94,V94),0)</f>
        <v>77</v>
      </c>
    </row>
    <row r="95" spans="3:23" ht="12.75">
      <c r="C95" s="22"/>
      <c r="D95" s="22"/>
      <c r="E95" s="22"/>
      <c r="F95" s="22"/>
      <c r="G95" s="22"/>
      <c r="H95" s="22"/>
      <c r="I95" s="22"/>
      <c r="J95" s="22"/>
      <c r="K95" s="22"/>
      <c r="L95" s="23">
        <f>(SUM(L90:L94))-(MAX(L90:L94))</f>
        <v>153</v>
      </c>
      <c r="M95" s="22"/>
      <c r="N95" s="22"/>
      <c r="O95" s="22"/>
      <c r="V95" s="23"/>
      <c r="W95" s="24">
        <f>IF(COUNT(W90:W94)=5,(SUM(W90:W94))-(MAX(W90:W94)),(IF(COUNT(W90:W94)=4,SUM(W90:W94),IF(COUNTBLANK(W90:W94)&gt;0,SUM(W90:W94),"DQ"))))</f>
        <v>304</v>
      </c>
    </row>
    <row r="96" spans="1:23" ht="12.75">
      <c r="A96" s="7" t="s">
        <v>73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</row>
    <row r="97" spans="1:23" ht="12.75">
      <c r="A97" s="6" t="s">
        <v>0</v>
      </c>
      <c r="B97" s="11"/>
      <c r="C97" s="12">
        <v>1</v>
      </c>
      <c r="D97" s="12">
        <v>2</v>
      </c>
      <c r="E97" s="12">
        <v>3</v>
      </c>
      <c r="F97" s="12">
        <v>4</v>
      </c>
      <c r="G97" s="12">
        <v>5</v>
      </c>
      <c r="H97" s="12">
        <v>6</v>
      </c>
      <c r="I97" s="12">
        <v>7</v>
      </c>
      <c r="J97" s="12">
        <v>8</v>
      </c>
      <c r="K97" s="12">
        <v>9</v>
      </c>
      <c r="L97" s="12" t="s">
        <v>1</v>
      </c>
      <c r="M97" s="12">
        <v>10</v>
      </c>
      <c r="N97" s="12">
        <v>11</v>
      </c>
      <c r="O97" s="12">
        <v>12</v>
      </c>
      <c r="P97" s="12">
        <v>13</v>
      </c>
      <c r="Q97" s="12">
        <v>14</v>
      </c>
      <c r="R97" s="12">
        <v>15</v>
      </c>
      <c r="S97" s="12">
        <v>16</v>
      </c>
      <c r="T97" s="12">
        <v>17</v>
      </c>
      <c r="U97" s="12">
        <v>18</v>
      </c>
      <c r="V97" s="13" t="s">
        <v>2</v>
      </c>
      <c r="W97" s="14" t="s">
        <v>3</v>
      </c>
    </row>
    <row r="98" spans="1:23" ht="12.75">
      <c r="A98" s="29">
        <v>1</v>
      </c>
      <c r="B98" s="15" t="s">
        <v>74</v>
      </c>
      <c r="C98" s="16">
        <v>4</v>
      </c>
      <c r="D98" s="16">
        <v>4</v>
      </c>
      <c r="E98" s="16">
        <v>5</v>
      </c>
      <c r="F98" s="16">
        <v>3</v>
      </c>
      <c r="G98" s="16">
        <v>5</v>
      </c>
      <c r="H98" s="16">
        <v>4</v>
      </c>
      <c r="I98" s="16">
        <v>4</v>
      </c>
      <c r="J98" s="16">
        <v>7</v>
      </c>
      <c r="K98" s="16">
        <v>7</v>
      </c>
      <c r="L98" s="17">
        <f>IF(COUNTBLANK(C98:K98)&gt;0,"",SUM(C98:K98))</f>
        <v>43</v>
      </c>
      <c r="M98" s="16">
        <v>4</v>
      </c>
      <c r="N98" s="16">
        <v>4</v>
      </c>
      <c r="O98" s="16">
        <v>3</v>
      </c>
      <c r="P98" s="16">
        <v>4</v>
      </c>
      <c r="Q98" s="16">
        <v>5</v>
      </c>
      <c r="R98" s="16">
        <v>4</v>
      </c>
      <c r="S98" s="16">
        <v>4</v>
      </c>
      <c r="T98" s="16">
        <v>5</v>
      </c>
      <c r="U98" s="16">
        <v>7</v>
      </c>
      <c r="V98" s="17">
        <f>IF(COUNTBLANK(M98:U98)&gt;0,"",SUM(M98:U98))</f>
        <v>40</v>
      </c>
      <c r="W98" s="18">
        <f>IF(COUNT(L98,V98)&gt;0,SUM(L98,V98),0)</f>
        <v>83</v>
      </c>
    </row>
    <row r="99" spans="1:23" ht="12.75">
      <c r="A99" s="29">
        <v>2</v>
      </c>
      <c r="B99" s="19" t="s">
        <v>75</v>
      </c>
      <c r="C99" s="16">
        <v>4</v>
      </c>
      <c r="D99" s="16">
        <v>7</v>
      </c>
      <c r="E99" s="16">
        <v>7</v>
      </c>
      <c r="F99" s="16">
        <v>11</v>
      </c>
      <c r="G99" s="16">
        <v>7</v>
      </c>
      <c r="H99" s="16">
        <v>4</v>
      </c>
      <c r="I99" s="16">
        <v>4</v>
      </c>
      <c r="J99" s="16">
        <v>12</v>
      </c>
      <c r="K99" s="16">
        <v>4</v>
      </c>
      <c r="L99" s="17">
        <f>IF(COUNTBLANK(C99:K99)&gt;0,"",SUM(C99:K99))</f>
        <v>60</v>
      </c>
      <c r="M99" s="16">
        <v>5</v>
      </c>
      <c r="N99" s="16">
        <v>7</v>
      </c>
      <c r="O99" s="16">
        <v>3</v>
      </c>
      <c r="P99" s="20">
        <v>5</v>
      </c>
      <c r="Q99" s="20">
        <v>6</v>
      </c>
      <c r="R99" s="20">
        <v>4</v>
      </c>
      <c r="S99" s="20">
        <v>5</v>
      </c>
      <c r="T99" s="20">
        <v>4</v>
      </c>
      <c r="U99" s="20">
        <v>6</v>
      </c>
      <c r="V99" s="17">
        <f>IF(COUNTBLANK(M99:U99)&gt;0,"",SUM(M99:U99))</f>
        <v>45</v>
      </c>
      <c r="W99" s="18">
        <f>IF(COUNT(L99,V99)&gt;0,SUM(L99,V99),0)</f>
        <v>105</v>
      </c>
    </row>
    <row r="100" spans="1:23" ht="12.75">
      <c r="A100" s="29">
        <v>3</v>
      </c>
      <c r="B100" s="19" t="s">
        <v>76</v>
      </c>
      <c r="C100" s="16">
        <v>7</v>
      </c>
      <c r="D100" s="16">
        <v>6</v>
      </c>
      <c r="E100" s="16">
        <v>9</v>
      </c>
      <c r="F100" s="16">
        <v>7</v>
      </c>
      <c r="G100" s="16">
        <v>6</v>
      </c>
      <c r="H100" s="16">
        <v>4</v>
      </c>
      <c r="I100" s="16">
        <v>5</v>
      </c>
      <c r="J100" s="16">
        <v>6</v>
      </c>
      <c r="K100" s="16">
        <v>9</v>
      </c>
      <c r="L100" s="17">
        <f>IF(COUNTBLANK(C100:K100)&gt;0,"",SUM(C100:K100))</f>
        <v>59</v>
      </c>
      <c r="M100" s="16">
        <v>7</v>
      </c>
      <c r="N100" s="16">
        <v>6</v>
      </c>
      <c r="O100" s="16">
        <v>5</v>
      </c>
      <c r="P100" s="20">
        <v>5</v>
      </c>
      <c r="Q100" s="20">
        <v>5</v>
      </c>
      <c r="R100" s="20">
        <v>4</v>
      </c>
      <c r="S100" s="20">
        <v>5</v>
      </c>
      <c r="T100" s="20">
        <v>4</v>
      </c>
      <c r="U100" s="20">
        <v>6</v>
      </c>
      <c r="V100" s="17">
        <f>IF(COUNTBLANK(M100:U100)&gt;0,"",SUM(M100:U100))</f>
        <v>47</v>
      </c>
      <c r="W100" s="18">
        <f>IF(COUNT(L100,V100)&gt;0,SUM(L100,V100),0)</f>
        <v>106</v>
      </c>
    </row>
    <row r="101" spans="1:23" ht="12.75">
      <c r="A101" s="29">
        <v>4</v>
      </c>
      <c r="B101" s="19" t="s">
        <v>77</v>
      </c>
      <c r="C101" s="16">
        <v>5</v>
      </c>
      <c r="D101" s="16">
        <v>5</v>
      </c>
      <c r="E101" s="16">
        <v>6</v>
      </c>
      <c r="F101" s="16">
        <v>4</v>
      </c>
      <c r="G101" s="16">
        <v>7</v>
      </c>
      <c r="H101" s="16">
        <v>4</v>
      </c>
      <c r="I101" s="16">
        <v>4</v>
      </c>
      <c r="J101" s="16">
        <v>8</v>
      </c>
      <c r="K101" s="16">
        <v>6</v>
      </c>
      <c r="L101" s="17">
        <f>IF(COUNTBLANK(C101:K101)&gt;0,"",SUM(C101:K101))</f>
        <v>49</v>
      </c>
      <c r="M101" s="16">
        <v>4</v>
      </c>
      <c r="N101" s="16">
        <v>5</v>
      </c>
      <c r="O101" s="16">
        <v>4</v>
      </c>
      <c r="P101" s="20">
        <v>6</v>
      </c>
      <c r="Q101" s="20">
        <v>6</v>
      </c>
      <c r="R101" s="20">
        <v>5</v>
      </c>
      <c r="S101" s="20">
        <v>3</v>
      </c>
      <c r="T101" s="20">
        <v>3</v>
      </c>
      <c r="U101" s="20">
        <v>6</v>
      </c>
      <c r="V101" s="17">
        <f>IF(COUNTBLANK(M101:U101)&gt;0,"",SUM(M101:U101))</f>
        <v>42</v>
      </c>
      <c r="W101" s="18">
        <f>IF(COUNT(L101,V101)&gt;0,SUM(L101,V101),0)</f>
        <v>91</v>
      </c>
    </row>
    <row r="102" spans="1:23" ht="12.75">
      <c r="A102" s="29">
        <v>5</v>
      </c>
      <c r="B102" s="19" t="s">
        <v>78</v>
      </c>
      <c r="C102" s="16">
        <v>5</v>
      </c>
      <c r="D102" s="16">
        <v>6</v>
      </c>
      <c r="E102" s="16">
        <v>8</v>
      </c>
      <c r="F102" s="16">
        <v>6</v>
      </c>
      <c r="G102" s="16">
        <v>7</v>
      </c>
      <c r="H102" s="16">
        <v>3</v>
      </c>
      <c r="I102" s="16">
        <v>4</v>
      </c>
      <c r="J102" s="16">
        <v>6</v>
      </c>
      <c r="K102" s="16">
        <v>5</v>
      </c>
      <c r="L102" s="17">
        <f>IF(COUNTBLANK(C102:K102)&gt;0,"",SUM(C102:K102))</f>
        <v>50</v>
      </c>
      <c r="M102" s="16">
        <v>6</v>
      </c>
      <c r="N102" s="16">
        <v>5</v>
      </c>
      <c r="O102" s="16">
        <v>6</v>
      </c>
      <c r="P102" s="20">
        <v>5</v>
      </c>
      <c r="Q102" s="20">
        <v>5</v>
      </c>
      <c r="R102" s="20">
        <v>4</v>
      </c>
      <c r="S102" s="20">
        <v>5</v>
      </c>
      <c r="T102" s="20">
        <v>3</v>
      </c>
      <c r="U102" s="20">
        <v>6</v>
      </c>
      <c r="V102" s="17">
        <f>IF(COUNTBLANK(M102:U102)&gt;0,"",SUM(M102:U102))</f>
        <v>45</v>
      </c>
      <c r="W102" s="18">
        <f>IF(COUNT(L102,V102)&gt;0,SUM(L102,V102),0)</f>
        <v>95</v>
      </c>
    </row>
    <row r="103" spans="3:23" ht="12.75">
      <c r="C103" s="22"/>
      <c r="D103" s="22"/>
      <c r="E103" s="22"/>
      <c r="F103" s="22"/>
      <c r="G103" s="22"/>
      <c r="H103" s="22"/>
      <c r="I103" s="22"/>
      <c r="J103" s="22"/>
      <c r="K103" s="22"/>
      <c r="L103" s="23">
        <f>(SUM(L98:L102))-(MAX(L98:L102))</f>
        <v>201</v>
      </c>
      <c r="M103" s="22"/>
      <c r="N103" s="22"/>
      <c r="O103" s="22"/>
      <c r="V103" s="23"/>
      <c r="W103" s="24">
        <f>IF(COUNT(W98:W102)=5,(SUM(W98:W102))-(MAX(W98:W102)),(IF(COUNT(W98:W102)=4,SUM(W98:W102),IF(COUNTBLANK(W98:W102)&gt;0,SUM(W98:W102),"DQ"))))</f>
        <v>374</v>
      </c>
    </row>
    <row r="104" spans="1:23" ht="12.75">
      <c r="A104" s="7" t="s">
        <v>79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</row>
    <row r="105" spans="1:23" ht="12.75">
      <c r="A105" s="6" t="s">
        <v>0</v>
      </c>
      <c r="B105" s="11"/>
      <c r="C105" s="12">
        <v>1</v>
      </c>
      <c r="D105" s="12">
        <v>2</v>
      </c>
      <c r="E105" s="12">
        <v>3</v>
      </c>
      <c r="F105" s="12">
        <v>4</v>
      </c>
      <c r="G105" s="12">
        <v>5</v>
      </c>
      <c r="H105" s="12">
        <v>6</v>
      </c>
      <c r="I105" s="12">
        <v>7</v>
      </c>
      <c r="J105" s="12">
        <v>8</v>
      </c>
      <c r="K105" s="12">
        <v>9</v>
      </c>
      <c r="L105" s="12" t="s">
        <v>1</v>
      </c>
      <c r="M105" s="12">
        <v>10</v>
      </c>
      <c r="N105" s="12">
        <v>11</v>
      </c>
      <c r="O105" s="12">
        <v>12</v>
      </c>
      <c r="P105" s="12">
        <v>13</v>
      </c>
      <c r="Q105" s="12">
        <v>14</v>
      </c>
      <c r="R105" s="12">
        <v>15</v>
      </c>
      <c r="S105" s="12">
        <v>16</v>
      </c>
      <c r="T105" s="12">
        <v>17</v>
      </c>
      <c r="U105" s="12">
        <v>18</v>
      </c>
      <c r="V105" s="13" t="s">
        <v>2</v>
      </c>
      <c r="W105" s="14" t="s">
        <v>3</v>
      </c>
    </row>
    <row r="106" spans="1:23" ht="12.75">
      <c r="A106" s="29">
        <v>1</v>
      </c>
      <c r="B106" s="15" t="s">
        <v>80</v>
      </c>
      <c r="C106" s="16">
        <v>4</v>
      </c>
      <c r="D106" s="16">
        <v>4</v>
      </c>
      <c r="E106" s="16">
        <v>5</v>
      </c>
      <c r="F106" s="16">
        <v>6</v>
      </c>
      <c r="G106" s="16">
        <v>8</v>
      </c>
      <c r="H106" s="16">
        <v>4</v>
      </c>
      <c r="I106" s="16">
        <v>4</v>
      </c>
      <c r="J106" s="16">
        <v>5</v>
      </c>
      <c r="K106" s="16">
        <v>5</v>
      </c>
      <c r="L106" s="17">
        <f>IF(COUNTBLANK(C106:K106)&gt;0,"",SUM(C106:K106))</f>
        <v>45</v>
      </c>
      <c r="M106" s="16">
        <v>4</v>
      </c>
      <c r="N106" s="16">
        <v>6</v>
      </c>
      <c r="O106" s="16">
        <v>6</v>
      </c>
      <c r="P106" s="16">
        <v>5</v>
      </c>
      <c r="Q106" s="16">
        <v>4</v>
      </c>
      <c r="R106" s="16">
        <v>4</v>
      </c>
      <c r="S106" s="16">
        <v>4</v>
      </c>
      <c r="T106" s="16">
        <v>4</v>
      </c>
      <c r="U106" s="16">
        <v>6</v>
      </c>
      <c r="V106" s="17">
        <f>IF(COUNTBLANK(M106:U106)&gt;0,"",SUM(M106:U106))</f>
        <v>43</v>
      </c>
      <c r="W106" s="18">
        <f>IF(COUNT(L106,V106)&gt;0,SUM(L106,V106),0)</f>
        <v>88</v>
      </c>
    </row>
    <row r="107" spans="1:23" ht="12.75">
      <c r="A107" s="29">
        <v>2</v>
      </c>
      <c r="B107" s="19" t="s">
        <v>81</v>
      </c>
      <c r="C107" s="16">
        <v>4</v>
      </c>
      <c r="D107" s="16">
        <v>6</v>
      </c>
      <c r="E107" s="16">
        <v>8</v>
      </c>
      <c r="F107" s="16">
        <v>3</v>
      </c>
      <c r="G107" s="16">
        <v>4</v>
      </c>
      <c r="H107" s="16">
        <v>5</v>
      </c>
      <c r="I107" s="16">
        <v>4</v>
      </c>
      <c r="J107" s="16">
        <v>6</v>
      </c>
      <c r="K107" s="16">
        <v>4</v>
      </c>
      <c r="L107" s="17">
        <f>IF(COUNTBLANK(C107:K107)&gt;0,"",SUM(C107:K107))</f>
        <v>44</v>
      </c>
      <c r="M107" s="16">
        <v>5</v>
      </c>
      <c r="N107" s="16">
        <v>4</v>
      </c>
      <c r="O107" s="16">
        <v>5</v>
      </c>
      <c r="P107" s="20">
        <v>6</v>
      </c>
      <c r="Q107" s="20">
        <v>5</v>
      </c>
      <c r="R107" s="20">
        <v>6</v>
      </c>
      <c r="S107" s="20">
        <v>6</v>
      </c>
      <c r="T107" s="20">
        <v>4</v>
      </c>
      <c r="U107" s="20">
        <v>5</v>
      </c>
      <c r="V107" s="17">
        <f>IF(COUNTBLANK(M107:U107)&gt;0,"",SUM(M107:U107))</f>
        <v>46</v>
      </c>
      <c r="W107" s="18">
        <f>IF(COUNT(L107,V107)&gt;0,SUM(L107,V107),0)</f>
        <v>90</v>
      </c>
    </row>
    <row r="108" spans="1:23" ht="12.75">
      <c r="A108" s="29">
        <v>3</v>
      </c>
      <c r="B108" s="19" t="s">
        <v>82</v>
      </c>
      <c r="C108" s="16">
        <v>5</v>
      </c>
      <c r="D108" s="16">
        <v>4</v>
      </c>
      <c r="E108" s="16">
        <v>6</v>
      </c>
      <c r="F108" s="16">
        <v>3</v>
      </c>
      <c r="G108" s="16">
        <v>6</v>
      </c>
      <c r="H108" s="16">
        <v>4</v>
      </c>
      <c r="I108" s="16">
        <v>5</v>
      </c>
      <c r="J108" s="16">
        <v>7</v>
      </c>
      <c r="K108" s="16">
        <v>7</v>
      </c>
      <c r="L108" s="17">
        <f>IF(COUNTBLANK(C108:K108)&gt;0,"",SUM(C108:K108))</f>
        <v>47</v>
      </c>
      <c r="M108" s="16">
        <v>5</v>
      </c>
      <c r="N108" s="16">
        <v>4</v>
      </c>
      <c r="O108" s="16">
        <v>5</v>
      </c>
      <c r="P108" s="20">
        <v>5</v>
      </c>
      <c r="Q108" s="20">
        <v>7</v>
      </c>
      <c r="R108" s="20">
        <v>5</v>
      </c>
      <c r="S108" s="20">
        <v>6</v>
      </c>
      <c r="T108" s="20">
        <v>5</v>
      </c>
      <c r="U108" s="20">
        <v>7</v>
      </c>
      <c r="V108" s="17">
        <f>IF(COUNTBLANK(M108:U108)&gt;0,"",SUM(M108:U108))</f>
        <v>49</v>
      </c>
      <c r="W108" s="18">
        <f>IF(COUNT(L108,V108)&gt;0,SUM(L108,V108),0)</f>
        <v>96</v>
      </c>
    </row>
    <row r="109" spans="1:23" ht="12.75">
      <c r="A109" s="29">
        <v>4</v>
      </c>
      <c r="B109" s="19" t="s">
        <v>83</v>
      </c>
      <c r="C109" s="16">
        <v>5</v>
      </c>
      <c r="D109" s="16">
        <v>6</v>
      </c>
      <c r="E109" s="16">
        <v>4</v>
      </c>
      <c r="F109" s="16">
        <v>3</v>
      </c>
      <c r="G109" s="16">
        <v>8</v>
      </c>
      <c r="H109" s="16">
        <v>5</v>
      </c>
      <c r="I109" s="16">
        <v>6</v>
      </c>
      <c r="J109" s="16">
        <v>6</v>
      </c>
      <c r="K109" s="16">
        <v>6</v>
      </c>
      <c r="L109" s="17">
        <f>IF(COUNTBLANK(C109:K109)&gt;0,"",SUM(C109:K109))</f>
        <v>49</v>
      </c>
      <c r="M109" s="16">
        <v>4</v>
      </c>
      <c r="N109" s="16">
        <v>4</v>
      </c>
      <c r="O109" s="16">
        <v>4</v>
      </c>
      <c r="P109" s="20">
        <v>5</v>
      </c>
      <c r="Q109" s="20">
        <v>6</v>
      </c>
      <c r="R109" s="20">
        <v>8</v>
      </c>
      <c r="S109" s="20">
        <v>5</v>
      </c>
      <c r="T109" s="20">
        <v>4</v>
      </c>
      <c r="U109" s="20">
        <v>9</v>
      </c>
      <c r="V109" s="17">
        <f>IF(COUNTBLANK(M109:U109)&gt;0,"",SUM(M109:U109))</f>
        <v>49</v>
      </c>
      <c r="W109" s="18">
        <f>IF(COUNT(L109,V109)&gt;0,SUM(L109,V109),0)</f>
        <v>98</v>
      </c>
    </row>
    <row r="110" spans="1:23" ht="12.75">
      <c r="A110" s="29">
        <v>5</v>
      </c>
      <c r="B110" s="19" t="s">
        <v>84</v>
      </c>
      <c r="C110" s="16">
        <v>5</v>
      </c>
      <c r="D110" s="16">
        <v>6</v>
      </c>
      <c r="E110" s="16">
        <v>7</v>
      </c>
      <c r="F110" s="16">
        <v>6</v>
      </c>
      <c r="G110" s="16">
        <v>5</v>
      </c>
      <c r="H110" s="16">
        <v>5</v>
      </c>
      <c r="I110" s="16">
        <v>5</v>
      </c>
      <c r="J110" s="16">
        <v>6</v>
      </c>
      <c r="K110" s="16">
        <v>7</v>
      </c>
      <c r="L110" s="17">
        <f>IF(COUNTBLANK(C110:K110)&gt;0,"",SUM(C110:K110))</f>
        <v>52</v>
      </c>
      <c r="M110" s="16">
        <v>8</v>
      </c>
      <c r="N110" s="16">
        <v>6</v>
      </c>
      <c r="O110" s="16">
        <v>4</v>
      </c>
      <c r="P110" s="20">
        <v>5</v>
      </c>
      <c r="Q110" s="20">
        <v>7</v>
      </c>
      <c r="R110" s="20">
        <v>5</v>
      </c>
      <c r="S110" s="20">
        <v>6</v>
      </c>
      <c r="T110" s="20">
        <v>5</v>
      </c>
      <c r="U110" s="20">
        <v>8</v>
      </c>
      <c r="V110" s="17">
        <f>IF(COUNTBLANK(M110:U110)&gt;0,"",SUM(M110:U110))</f>
        <v>54</v>
      </c>
      <c r="W110" s="18">
        <f>IF(COUNT(L110,V110)&gt;0,SUM(L110,V110),0)</f>
        <v>106</v>
      </c>
    </row>
    <row r="111" spans="3:23" ht="12.75">
      <c r="C111" s="22"/>
      <c r="D111" s="22"/>
      <c r="E111" s="22"/>
      <c r="F111" s="22"/>
      <c r="G111" s="22"/>
      <c r="H111" s="22"/>
      <c r="I111" s="22"/>
      <c r="J111" s="22"/>
      <c r="K111" s="22"/>
      <c r="L111" s="23">
        <f>(SUM(L106:L110))-(MAX(L106:L110))</f>
        <v>185</v>
      </c>
      <c r="M111" s="22"/>
      <c r="N111" s="22"/>
      <c r="O111" s="22"/>
      <c r="V111" s="23"/>
      <c r="W111" s="24">
        <f>IF(COUNT(W106:W110)=5,(SUM(W106:W110))-(MAX(W106:W110)),(IF(COUNT(W106:W110)=4,SUM(W106:W110),IF(COUNTBLANK(W106:W110)&gt;0,SUM(W106:W110),"DQ"))))</f>
        <v>372</v>
      </c>
    </row>
    <row r="112" spans="3:23" ht="13.5" thickBot="1">
      <c r="C112" s="22"/>
      <c r="D112" s="22"/>
      <c r="E112" s="22"/>
      <c r="F112" s="22"/>
      <c r="G112" s="22"/>
      <c r="H112" s="22"/>
      <c r="I112" s="22"/>
      <c r="J112" s="22"/>
      <c r="K112" s="22"/>
      <c r="L112" s="23"/>
      <c r="M112" s="22"/>
      <c r="N112" s="22"/>
      <c r="O112" s="22"/>
      <c r="V112" s="23"/>
      <c r="W112" s="36"/>
    </row>
    <row r="113" spans="1:23" ht="18.75" thickBot="1">
      <c r="A113" s="52" t="s">
        <v>91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4"/>
      <c r="V113" s="47">
        <f>SUM(W87+W95+W103+W111)</f>
        <v>1371</v>
      </c>
      <c r="W113" s="48"/>
    </row>
    <row r="114" spans="3:23" ht="12.75">
      <c r="C114" s="22"/>
      <c r="D114" s="22"/>
      <c r="E114" s="22"/>
      <c r="F114" s="22"/>
      <c r="G114" s="22"/>
      <c r="H114" s="22"/>
      <c r="I114" s="22"/>
      <c r="J114" s="22"/>
      <c r="K114" s="22"/>
      <c r="L114" s="23"/>
      <c r="M114" s="22"/>
      <c r="N114" s="22"/>
      <c r="O114" s="22"/>
      <c r="V114" s="23"/>
      <c r="W114" s="36"/>
    </row>
    <row r="115" spans="3:23" ht="12.75">
      <c r="C115" s="22"/>
      <c r="D115" s="22"/>
      <c r="E115" s="22"/>
      <c r="F115" s="22"/>
      <c r="G115" s="22"/>
      <c r="H115" s="22"/>
      <c r="I115" s="22"/>
      <c r="J115" s="22"/>
      <c r="K115" s="22"/>
      <c r="L115" s="23"/>
      <c r="M115" s="22"/>
      <c r="N115" s="22"/>
      <c r="O115" s="22"/>
      <c r="V115" s="23"/>
      <c r="W115" s="36"/>
    </row>
    <row r="116" spans="3:23" ht="12.75">
      <c r="C116" s="22"/>
      <c r="D116" s="22"/>
      <c r="E116" s="22"/>
      <c r="F116" s="22"/>
      <c r="G116" s="22"/>
      <c r="H116" s="22"/>
      <c r="I116" s="22"/>
      <c r="J116" s="22"/>
      <c r="K116" s="22"/>
      <c r="L116" s="23"/>
      <c r="M116" s="22"/>
      <c r="N116" s="22"/>
      <c r="O116" s="22"/>
      <c r="V116" s="23"/>
      <c r="W116" s="36"/>
    </row>
    <row r="117" spans="3:23" ht="12.75">
      <c r="C117" s="22"/>
      <c r="D117" s="22"/>
      <c r="E117" s="22"/>
      <c r="F117" s="22"/>
      <c r="G117" s="22"/>
      <c r="H117" s="22"/>
      <c r="I117" s="22"/>
      <c r="J117" s="22"/>
      <c r="K117" s="22"/>
      <c r="L117" s="23"/>
      <c r="M117" s="22"/>
      <c r="N117" s="22"/>
      <c r="O117" s="22"/>
      <c r="V117" s="23"/>
      <c r="W117" s="36"/>
    </row>
    <row r="118" spans="1:2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3:15" ht="12.75"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3:15" ht="12.75"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3:15" ht="12.75"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3:15" ht="12.75"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3:15" ht="12.75"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3:15" ht="12.75"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3:15" ht="12.75"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3:15" ht="12.75"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3:15" ht="12.75"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3:15" ht="12.75"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3:15" ht="12.75"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3:15" ht="12.75"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</sheetData>
  <sheetProtection/>
  <mergeCells count="14">
    <mergeCell ref="A113:U113"/>
    <mergeCell ref="V113:W113"/>
    <mergeCell ref="A44:W44"/>
    <mergeCell ref="V43:W43"/>
    <mergeCell ref="A78:U78"/>
    <mergeCell ref="V78:W78"/>
    <mergeCell ref="A79:W79"/>
    <mergeCell ref="A43:U43"/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17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8.421875" defaultRowHeight="12.75"/>
  <cols>
    <col min="1" max="1" width="6.57421875" style="30" hidden="1" customWidth="1"/>
    <col min="2" max="2" width="41.140625" style="0" bestFit="1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Scoresheet'!W95&gt;0,'Automatic Scoresheet'!A88,"")</f>
        <v>Marquette - Coach Brad Niswonger</v>
      </c>
      <c r="C2" s="5">
        <f>IF(COUNTBLANK(B2)=0,'Automatic Scoresheet'!W95,"")</f>
        <v>304</v>
      </c>
    </row>
    <row r="3" spans="1:3" ht="12.75">
      <c r="A3" s="30">
        <v>2</v>
      </c>
      <c r="B3" t="str">
        <f>IF('Automatic Scoresheet'!W33&gt;0,'Automatic Scoresheet'!A26,"")</f>
        <v>Homestead - Coach Steve O'Brien</v>
      </c>
      <c r="C3" s="5">
        <f>IF(COUNTBLANK(B3)=0,'Automatic Scoresheet'!W33,"")</f>
        <v>305</v>
      </c>
    </row>
    <row r="4" spans="1:3" ht="12.75">
      <c r="A4" s="30">
        <v>3</v>
      </c>
      <c r="B4" t="str">
        <f>IF('Automatic Scoresheet'!W52&gt;0,'Automatic Scoresheet'!A45,"")</f>
        <v>Arrowhead - Coach Greg Budzien</v>
      </c>
      <c r="C4" s="5">
        <f>IF(COUNTBLANK(B4)=0,'Automatic Scoresheet'!W52,"")</f>
        <v>306</v>
      </c>
    </row>
    <row r="5" spans="1:3" ht="12.75">
      <c r="A5" s="30">
        <v>4</v>
      </c>
      <c r="B5" t="str">
        <f>IF('Automatic Scoresheet'!W60&gt;0,'Automatic Scoresheet'!A53,"")</f>
        <v>Catholic Memorial - Coach Steve Plechaty</v>
      </c>
      <c r="C5" s="5">
        <f>IF(COUNTBLANK(B5)=0,'Automatic Scoresheet'!W60,"")</f>
        <v>310</v>
      </c>
    </row>
    <row r="6" spans="1:3" ht="12.75">
      <c r="A6" s="30">
        <v>5</v>
      </c>
      <c r="B6" t="str">
        <f>IF('Automatic Scoresheet'!W25&gt;0,'Automatic Scoresheet'!A18,"")</f>
        <v>Germantown - Coach Gary Anderson</v>
      </c>
      <c r="C6" s="5">
        <f>IF(COUNTBLANK(B6)=0,'Automatic Scoresheet'!W25,"")</f>
        <v>321</v>
      </c>
    </row>
    <row r="7" spans="1:3" ht="12.75">
      <c r="A7" s="30">
        <v>6</v>
      </c>
      <c r="B7" t="str">
        <f>IF('Automatic Scoresheet'!W87&gt;0,'Automatic Scoresheet'!A80,"")</f>
        <v>Brookfield Central - Coach Brian Scrobel</v>
      </c>
      <c r="C7" s="5">
        <f>IF(COUNTBLANK(B7)=0,'Automatic Scoresheet'!W87,"")</f>
        <v>321</v>
      </c>
    </row>
    <row r="8" spans="1:3" ht="12.75">
      <c r="A8" s="30">
        <v>7</v>
      </c>
      <c r="B8" t="str">
        <f>IF('Automatic Scoresheet'!W17&gt;0,'Automatic Scoresheet'!A10,"")</f>
        <v>Cedarburg - Coach Evan Hewes/Jeff VanStraten</v>
      </c>
      <c r="C8" s="5">
        <f>IF(COUNTBLANK(B8)=0,'Automatic Scoresheet'!W17,"")</f>
        <v>322</v>
      </c>
    </row>
    <row r="9" spans="1:3" ht="12.75">
      <c r="A9" s="30">
        <v>8</v>
      </c>
      <c r="B9" t="str">
        <f>IF('Automatic Scoresheet'!W41&gt;0,'Automatic Scoresheet'!A34,"")</f>
        <v>Whitefish Bay - Coach Frank Donadio</v>
      </c>
      <c r="C9" s="5">
        <f>IF(COUNTBLANK(B9)=0,'Automatic Scoresheet'!W41,"")</f>
        <v>324</v>
      </c>
    </row>
    <row r="10" spans="1:3" ht="12.75">
      <c r="A10" s="30">
        <v>9</v>
      </c>
      <c r="B10" t="str">
        <f>IF('Automatic Scoresheet'!W68&gt;0,'Automatic Scoresheet'!A61,"")</f>
        <v>Kettle Moraine - Coach Rus Lyons</v>
      </c>
      <c r="C10" s="5">
        <f>IF(COUNTBLANK(B10)=0,'Automatic Scoresheet'!W68,"")</f>
        <v>339</v>
      </c>
    </row>
    <row r="11" spans="1:3" ht="12.75">
      <c r="A11" s="30">
        <v>10</v>
      </c>
      <c r="B11" t="str">
        <f>IF('Automatic Scoresheet'!W76&gt;0,'Automatic Scoresheet'!A69,"")</f>
        <v>Waukesha West - Coach Chuck Helling</v>
      </c>
      <c r="C11" s="5">
        <f>IF(COUNTBLANK(B11)=0,'Automatic Scoresheet'!W76,"")</f>
        <v>345</v>
      </c>
    </row>
    <row r="12" spans="1:3" ht="12.75">
      <c r="A12" s="30">
        <v>11</v>
      </c>
      <c r="B12" t="str">
        <f>IF('Automatic Scoresheet'!W111&gt;0,'Automatic Scoresheet'!A104,"")</f>
        <v>Wauwatosa - Coach John Ravenola</v>
      </c>
      <c r="C12" s="5">
        <f>IF(COUNTBLANK(B12)=0,'Automatic Scoresheet'!W111,"")</f>
        <v>372</v>
      </c>
    </row>
    <row r="13" spans="1:3" ht="12.75">
      <c r="A13" s="30">
        <v>12</v>
      </c>
      <c r="B13" t="str">
        <f>IF('Automatic Scoresheet'!W103&gt;0,'Automatic Scoresheet'!A96,"")</f>
        <v>Menomonee Falls - Coach Tony Prichard</v>
      </c>
      <c r="C13" s="5">
        <f>IF(COUNTBLANK(B13)=0,'Automatic Scoresheet'!W103,"")</f>
        <v>374</v>
      </c>
    </row>
    <row r="14" ht="12.75">
      <c r="A14" s="30">
        <v>13</v>
      </c>
    </row>
    <row r="15" spans="1:3" ht="12.75">
      <c r="A15" s="30">
        <v>14</v>
      </c>
      <c r="B15" s="55" t="s">
        <v>92</v>
      </c>
      <c r="C15" s="5">
        <v>1272</v>
      </c>
    </row>
    <row r="16" spans="1:3" ht="12.75">
      <c r="A16" s="30">
        <v>15</v>
      </c>
      <c r="B16" s="55" t="s">
        <v>99</v>
      </c>
      <c r="C16" s="5">
        <v>1300</v>
      </c>
    </row>
    <row r="17" spans="1:3" ht="12.75">
      <c r="A17" s="30">
        <v>16</v>
      </c>
      <c r="B17" s="55" t="s">
        <v>93</v>
      </c>
      <c r="C17" s="5">
        <v>1371</v>
      </c>
    </row>
    <row r="18" ht="12.75">
      <c r="A18" s="30">
        <v>17</v>
      </c>
    </row>
    <row r="19" ht="12.75">
      <c r="A19" s="30">
        <v>18</v>
      </c>
    </row>
    <row r="20" ht="12.75">
      <c r="A20" s="30">
        <v>19</v>
      </c>
    </row>
    <row r="21" ht="12.75">
      <c r="A21" s="30">
        <v>20</v>
      </c>
    </row>
    <row r="22" ht="12.75">
      <c r="A22" s="30">
        <v>21</v>
      </c>
    </row>
    <row r="23" ht="12.75">
      <c r="A23" s="30">
        <v>22</v>
      </c>
    </row>
    <row r="24" ht="12.75">
      <c r="A24" s="30">
        <v>23</v>
      </c>
    </row>
    <row r="25" ht="12.75">
      <c r="A25" s="30">
        <v>24</v>
      </c>
    </row>
    <row r="26" ht="12.75">
      <c r="A26" s="30">
        <v>25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3" sqref="F13"/>
    </sheetView>
  </sheetViews>
  <sheetFormatPr defaultColWidth="8.421875" defaultRowHeight="12.75"/>
  <cols>
    <col min="1" max="1" width="4.8515625" style="30" hidden="1" customWidth="1"/>
    <col min="2" max="2" width="16.57421875" style="0" bestFit="1" customWidth="1"/>
    <col min="3" max="3" width="41.140625" style="0" bestFit="1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Scoresheet'!W56&gt;0,'Automatic Scoresheet'!B56,"")</f>
        <v>Mike Immekus</v>
      </c>
      <c r="C2" t="str">
        <f>IF(COUNTBLANK(B2)=1,"",'Automatic Scoresheet'!$A$53)</f>
        <v>Catholic Memorial - Coach Steve Plechaty</v>
      </c>
      <c r="D2" s="5">
        <f>IF(COUNTBLANK(B2)=1,"",'Automatic Scoresheet'!W56)</f>
        <v>73</v>
      </c>
    </row>
    <row r="3" spans="1:4" ht="12.75">
      <c r="A3" s="30">
        <v>2</v>
      </c>
      <c r="B3" t="str">
        <f>IF('Automatic Scoresheet'!W29&gt;0,'Automatic Scoresheet'!B29,"")</f>
        <v>Zach Shahrokhi</v>
      </c>
      <c r="C3" t="str">
        <f>IF(COUNTBLANK(B3)=1,"",'Automatic Scoresheet'!$A$26)</f>
        <v>Homestead - Coach Steve O'Brien</v>
      </c>
      <c r="D3" s="5">
        <f>IF(COUNTBLANK(B3)=1,"",'Automatic Scoresheet'!W29)</f>
        <v>73</v>
      </c>
    </row>
    <row r="4" spans="1:4" ht="12.75">
      <c r="A4" s="30">
        <v>3</v>
      </c>
      <c r="B4" t="str">
        <f>IF('Automatic Scoresheet'!W91&gt;0,'Automatic Scoresheet'!B91,"")</f>
        <v>Harrison Ott</v>
      </c>
      <c r="C4" t="str">
        <f>IF(COUNTBLANK(B4)=1,"",'Automatic Scoresheet'!$A$88)</f>
        <v>Marquette - Coach Brad Niswonger</v>
      </c>
      <c r="D4" s="5">
        <f>IF(COUNTBLANK(B4)=1,"",'Automatic Scoresheet'!W91)</f>
        <v>73</v>
      </c>
    </row>
    <row r="5" spans="1:4" ht="12.75">
      <c r="A5" s="27">
        <v>4</v>
      </c>
      <c r="B5" t="str">
        <f>IF('Automatic Scoresheet'!W20&gt;0,'Automatic Scoresheet'!B20,"")</f>
        <v>Phillip Johnson</v>
      </c>
      <c r="C5" t="str">
        <f>IF(COUNTBLANK(B5)=1,"",'Automatic Scoresheet'!$A$18)</f>
        <v>Germantown - Coach Gary Anderson</v>
      </c>
      <c r="D5" s="5">
        <f>IF(COUNTBLANK(B5)=1,"",'Automatic Scoresheet'!W20)</f>
        <v>74</v>
      </c>
    </row>
    <row r="6" spans="1:4" ht="12.75">
      <c r="A6" s="30">
        <v>5</v>
      </c>
      <c r="B6" t="str">
        <f>IF('Automatic Scoresheet'!W47&gt;0,'Automatic Scoresheet'!B47,"")</f>
        <v>Kyle Tanriverdi</v>
      </c>
      <c r="C6" t="str">
        <f>IF(COUNTBLANK(B6)=1,"",'Automatic Scoresheet'!$A$45)</f>
        <v>Arrowhead - Coach Greg Budzien</v>
      </c>
      <c r="D6" s="5">
        <f>IF(COUNTBLANK(B6)=1,"",'Automatic Scoresheet'!W47)</f>
        <v>74</v>
      </c>
    </row>
    <row r="7" spans="1:4" ht="12.75">
      <c r="A7" s="30">
        <v>6</v>
      </c>
      <c r="B7" t="str">
        <f>IF('Automatic Scoresheet'!W48&gt;0,'Automatic Scoresheet'!B48,"")</f>
        <v>Tyler Peterson</v>
      </c>
      <c r="C7" t="str">
        <f>IF(COUNTBLANK(B7)=1,"",'Automatic Scoresheet'!$A$45)</f>
        <v>Arrowhead - Coach Greg Budzien</v>
      </c>
      <c r="D7" s="5">
        <f>IF(COUNTBLANK(B7)=1,"",'Automatic Scoresheet'!W48)</f>
        <v>74</v>
      </c>
    </row>
    <row r="8" spans="1:4" ht="12.75">
      <c r="A8" s="27">
        <v>7</v>
      </c>
      <c r="B8" t="str">
        <f>IF('Automatic Scoresheet'!W82&gt;0,'Automatic Scoresheet'!B82,"")</f>
        <v>Eddie Wajda</v>
      </c>
      <c r="C8" t="str">
        <f>IF(COUNTBLANK(B8)=1,"",'Automatic Scoresheet'!$A$80)</f>
        <v>Brookfield Central - Coach Brian Scrobel</v>
      </c>
      <c r="D8" s="5">
        <f>IF(COUNTBLANK(B8)=1,"",'Automatic Scoresheet'!W82)</f>
        <v>74</v>
      </c>
    </row>
    <row r="9" spans="1:4" ht="12.75">
      <c r="A9" s="30">
        <v>8</v>
      </c>
      <c r="B9" t="str">
        <f>IF('Automatic Scoresheet'!W49&gt;0,'Automatic Scoresheet'!B49,"")</f>
        <v>Andrew Frisinger</v>
      </c>
      <c r="C9" t="str">
        <f>IF(COUNTBLANK(B9)=1,"",'Automatic Scoresheet'!$A$45)</f>
        <v>Arrowhead - Coach Greg Budzien</v>
      </c>
      <c r="D9" s="5">
        <f>IF(COUNTBLANK(B9)=1,"",'Automatic Scoresheet'!W49)</f>
        <v>75</v>
      </c>
    </row>
    <row r="10" spans="1:4" ht="12.75">
      <c r="A10" s="30">
        <v>9</v>
      </c>
      <c r="B10" t="str">
        <f>IF('Automatic Scoresheet'!W92&gt;0,'Automatic Scoresheet'!B92,"")</f>
        <v>David Keane</v>
      </c>
      <c r="C10" t="str">
        <f>IF(COUNTBLANK(B10)=1,"",'Automatic Scoresheet'!$A$88)</f>
        <v>Marquette - Coach Brad Niswonger</v>
      </c>
      <c r="D10" s="5">
        <f>IF(COUNTBLANK(B10)=1,"",'Automatic Scoresheet'!W92)</f>
        <v>75</v>
      </c>
    </row>
    <row r="11" spans="1:4" ht="12.75">
      <c r="A11" s="27">
        <v>10</v>
      </c>
      <c r="B11" t="str">
        <f>IF('Automatic Scoresheet'!W59&gt;0,'Automatic Scoresheet'!B59,"")</f>
        <v>Joel Stanislawski</v>
      </c>
      <c r="C11" t="str">
        <f>IF(COUNTBLANK(B11)=1,"",'Automatic Scoresheet'!$A$53)</f>
        <v>Catholic Memorial - Coach Steve Plechaty</v>
      </c>
      <c r="D11" s="5">
        <f>IF(COUNTBLANK(B11)=1,"",'Automatic Scoresheet'!W59)</f>
        <v>76</v>
      </c>
    </row>
    <row r="12" spans="1:4" ht="12.75">
      <c r="A12" s="30">
        <v>11</v>
      </c>
      <c r="B12" t="str">
        <f>IF('Automatic Scoresheet'!W63&gt;0,'Automatic Scoresheet'!B63,"")</f>
        <v>Dylan Patscot</v>
      </c>
      <c r="C12" t="str">
        <f>IF(COUNTBLANK(B12)=1,"",'Automatic Scoresheet'!$A$61)</f>
        <v>Kettle Moraine - Coach Rus Lyons</v>
      </c>
      <c r="D12" s="5">
        <f>IF(COUNTBLANK(B12)=1,"",'Automatic Scoresheet'!W63)</f>
        <v>76</v>
      </c>
    </row>
    <row r="13" spans="1:4" ht="12.75">
      <c r="A13" s="30">
        <v>12</v>
      </c>
      <c r="B13" t="str">
        <f>IF('Automatic Scoresheet'!W28&gt;0,'Automatic Scoresheet'!B28,"")</f>
        <v>Charlie Maleki</v>
      </c>
      <c r="C13" t="str">
        <f>IF(COUNTBLANK(B13)=1,"",'Automatic Scoresheet'!$A$26)</f>
        <v>Homestead - Coach Steve O'Brien</v>
      </c>
      <c r="D13" s="5">
        <f>IF(COUNTBLANK(B13)=1,"",'Automatic Scoresheet'!W28)</f>
        <v>77</v>
      </c>
    </row>
    <row r="14" spans="1:4" ht="12.75">
      <c r="A14" s="27">
        <v>13</v>
      </c>
      <c r="B14" t="str">
        <f>IF('Automatic Scoresheet'!W32&gt;0,'Automatic Scoresheet'!B32,"")</f>
        <v>Marty Kimmel</v>
      </c>
      <c r="C14" t="str">
        <f>IF(COUNTBLANK(B14)=1,"",'Automatic Scoresheet'!$A$26)</f>
        <v>Homestead - Coach Steve O'Brien</v>
      </c>
      <c r="D14" s="5">
        <f>IF(COUNTBLANK(B14)=1,"",'Automatic Scoresheet'!W32)</f>
        <v>77</v>
      </c>
    </row>
    <row r="15" spans="1:4" ht="12.75">
      <c r="A15" s="30">
        <v>14</v>
      </c>
      <c r="B15" t="str">
        <f>IF('Automatic Scoresheet'!W94&gt;0,'Automatic Scoresheet'!B94,"")</f>
        <v>Louis Williams</v>
      </c>
      <c r="C15" t="str">
        <f>IF(COUNTBLANK(B15)=1,"",'Automatic Scoresheet'!$A$88)</f>
        <v>Marquette - Coach Brad Niswonger</v>
      </c>
      <c r="D15" s="5">
        <f>IF(COUNTBLANK(B15)=1,"",'Automatic Scoresheet'!W94)</f>
        <v>77</v>
      </c>
    </row>
    <row r="16" spans="1:4" ht="12.75">
      <c r="A16" s="30">
        <v>15</v>
      </c>
      <c r="B16" t="str">
        <f>IF('Automatic Scoresheet'!W13&gt;0,'Automatic Scoresheet'!B13,"")</f>
        <v>Stephan Young</v>
      </c>
      <c r="C16" t="str">
        <f>IF(COUNTBLANK(B16)=1,"",'Automatic Scoresheet'!$A$10)</f>
        <v>Cedarburg - Coach Evan Hewes/Jeff VanStraten</v>
      </c>
      <c r="D16" s="5">
        <f>IF(COUNTBLANK(B16)=1,"",'Automatic Scoresheet'!W13)</f>
        <v>78</v>
      </c>
    </row>
    <row r="17" spans="1:4" ht="12.75">
      <c r="A17" s="27">
        <v>16</v>
      </c>
      <c r="B17" t="str">
        <f>IF('Automatic Scoresheet'!W30&gt;0,'Automatic Scoresheet'!B30,"")</f>
        <v>Ryan Wirthlin</v>
      </c>
      <c r="C17" t="str">
        <f>IF(COUNTBLANK(B17)=1,"",'Automatic Scoresheet'!$A$26)</f>
        <v>Homestead - Coach Steve O'Brien</v>
      </c>
      <c r="D17" s="5">
        <f>IF(COUNTBLANK(B17)=1,"",'Automatic Scoresheet'!W30)</f>
        <v>78</v>
      </c>
    </row>
    <row r="18" spans="1:4" ht="12.75">
      <c r="A18" s="30">
        <v>17</v>
      </c>
      <c r="B18" t="str">
        <f>IF('Automatic Scoresheet'!W36&gt;0,'Automatic Scoresheet'!B36,"")</f>
        <v>Patrick Sicula</v>
      </c>
      <c r="C18" t="str">
        <f>IF(COUNTBLANK(B18)=1,"",'Automatic Scoresheet'!$A$34)</f>
        <v>Whitefish Bay - Coach Frank Donadio</v>
      </c>
      <c r="D18" s="5">
        <f>IF(COUNTBLANK(B18)=1,"",'Automatic Scoresheet'!W36)</f>
        <v>78</v>
      </c>
    </row>
    <row r="19" spans="1:4" ht="12.75">
      <c r="A19" s="30">
        <v>18</v>
      </c>
      <c r="B19" t="str">
        <f>IF('Automatic Scoresheet'!W37&gt;0,'Automatic Scoresheet'!B37,"")</f>
        <v>Adam Dallimore</v>
      </c>
      <c r="C19" t="str">
        <f>IF(COUNTBLANK(B19)=1,"",'Automatic Scoresheet'!$A$34)</f>
        <v>Whitefish Bay - Coach Frank Donadio</v>
      </c>
      <c r="D19" s="5">
        <f>IF(COUNTBLANK(B19)=1,"",'Automatic Scoresheet'!W37)</f>
        <v>78</v>
      </c>
    </row>
    <row r="20" spans="1:4" ht="12.75">
      <c r="A20" s="27">
        <v>19</v>
      </c>
      <c r="B20" t="str">
        <f>IF('Automatic Scoresheet'!W12&gt;0,'Automatic Scoresheet'!B12,"")</f>
        <v>PJ Clemins</v>
      </c>
      <c r="C20" t="str">
        <f>IF(COUNTBLANK(B20)=1,"",'Automatic Scoresheet'!$A$10)</f>
        <v>Cedarburg - Coach Evan Hewes/Jeff VanStraten</v>
      </c>
      <c r="D20" s="27">
        <f>IF(COUNTBLANK(B20)=1,"",'Automatic Scoresheet'!W12)</f>
        <v>79</v>
      </c>
    </row>
    <row r="21" spans="1:4" ht="12.75">
      <c r="A21" s="30">
        <v>20</v>
      </c>
      <c r="B21" t="str">
        <f>IF('Automatic Scoresheet'!W57&gt;0,'Automatic Scoresheet'!B57,"")</f>
        <v>Conor Farell</v>
      </c>
      <c r="C21" t="str">
        <f>IF(COUNTBLANK(B21)=1,"",'Automatic Scoresheet'!$A$53)</f>
        <v>Catholic Memorial - Coach Steve Plechaty</v>
      </c>
      <c r="D21" s="5">
        <f>IF(COUNTBLANK(B21)=1,"",'Automatic Scoresheet'!W57)</f>
        <v>79</v>
      </c>
    </row>
    <row r="22" spans="1:4" ht="12.75">
      <c r="A22" s="30">
        <v>21</v>
      </c>
      <c r="B22" t="str">
        <f>IF('Automatic Scoresheet'!W83&gt;0,'Automatic Scoresheet'!B83,"")</f>
        <v>Matt Maus</v>
      </c>
      <c r="C22" t="str">
        <f>IF(COUNTBLANK(B22)=1,"",'Automatic Scoresheet'!$A$80)</f>
        <v>Brookfield Central - Coach Brian Scrobel</v>
      </c>
      <c r="D22" s="5">
        <f>IF(COUNTBLANK(B22)=1,"",'Automatic Scoresheet'!W83)</f>
        <v>79</v>
      </c>
    </row>
    <row r="23" spans="1:4" ht="12.75">
      <c r="A23" s="27">
        <v>22</v>
      </c>
      <c r="B23" t="str">
        <f>IF('Automatic Scoresheet'!W90&gt;0,'Automatic Scoresheet'!B90,"")</f>
        <v>Connor Kunicke</v>
      </c>
      <c r="C23" t="str">
        <f>IF(COUNTBLANK(B23)=1,"",'Automatic Scoresheet'!$A$88)</f>
        <v>Marquette - Coach Brad Niswonger</v>
      </c>
      <c r="D23" s="5">
        <f>IF(COUNTBLANK(B23)=1,"",'Automatic Scoresheet'!W90)</f>
        <v>79</v>
      </c>
    </row>
    <row r="24" spans="1:8" ht="12.75">
      <c r="A24" s="30">
        <v>23</v>
      </c>
      <c r="B24" t="str">
        <f>IF('Automatic Scoresheet'!W93&gt;0,'Automatic Scoresheet'!B93,"")</f>
        <v>Evan Hassey</v>
      </c>
      <c r="C24" t="str">
        <f>IF(COUNTBLANK(B24)=1,"",'Automatic Scoresheet'!$A$88)</f>
        <v>Marquette - Coach Brad Niswonger</v>
      </c>
      <c r="D24" s="5">
        <f>IF(COUNTBLANK(B24)=1,"",'Automatic Scoresheet'!W93)</f>
        <v>79</v>
      </c>
      <c r="F24" s="56" t="s">
        <v>94</v>
      </c>
      <c r="G24" s="41"/>
      <c r="H24" s="41"/>
    </row>
    <row r="25" spans="1:10" ht="12.75">
      <c r="A25" s="30">
        <v>24</v>
      </c>
      <c r="B25" t="str">
        <f>IF('Automatic Scoresheet'!W38&gt;0,'Automatic Scoresheet'!B38,"")</f>
        <v>Hank Grunau</v>
      </c>
      <c r="C25" t="str">
        <f>IF(COUNTBLANK(B25)=1,"",'Automatic Scoresheet'!$A$34)</f>
        <v>Whitefish Bay - Coach Frank Donadio</v>
      </c>
      <c r="D25" s="5">
        <f>IF(COUNTBLANK(B25)=1,"",'Automatic Scoresheet'!W38)</f>
        <v>80</v>
      </c>
      <c r="F25" s="55" t="s">
        <v>96</v>
      </c>
      <c r="J25" s="51">
        <v>64</v>
      </c>
    </row>
    <row r="26" spans="1:10" ht="12.75">
      <c r="A26" s="27">
        <v>25</v>
      </c>
      <c r="B26" t="str">
        <f>IF('Automatic Scoresheet'!W23&gt;0,'Automatic Scoresheet'!B23,"")</f>
        <v>Nick Drahus</v>
      </c>
      <c r="C26" t="str">
        <f>IF(COUNTBLANK(B26)=1,"",'Automatic Scoresheet'!$A$18)</f>
        <v>Germantown - Coach Gary Anderson</v>
      </c>
      <c r="D26" s="5">
        <f>IF(COUNTBLANK(B26)=1,"",'Automatic Scoresheet'!W23)</f>
        <v>81</v>
      </c>
      <c r="F26" s="55" t="s">
        <v>97</v>
      </c>
      <c r="J26" s="51"/>
    </row>
    <row r="27" spans="1:10" ht="12.75">
      <c r="A27" s="30">
        <v>26</v>
      </c>
      <c r="B27" t="str">
        <f>IF('Automatic Scoresheet'!W31&gt;0,'Automatic Scoresheet'!B31,"")</f>
        <v>Robbie Morway</v>
      </c>
      <c r="C27" t="str">
        <f>IF(COUNTBLANK(B27)=1,"",'Automatic Scoresheet'!$A$26)</f>
        <v>Homestead - Coach Steve O'Brien</v>
      </c>
      <c r="D27" s="5">
        <f>IF(COUNTBLANK(B27)=1,"",'Automatic Scoresheet'!W31)</f>
        <v>81</v>
      </c>
      <c r="F27" s="55" t="s">
        <v>98</v>
      </c>
      <c r="J27" s="51"/>
    </row>
    <row r="28" spans="1:4" ht="12.75">
      <c r="A28" s="30">
        <v>27</v>
      </c>
      <c r="B28" t="str">
        <f>IF('Automatic Scoresheet'!W14&gt;0,'Automatic Scoresheet'!B14,"")</f>
        <v>Jack Dorward</v>
      </c>
      <c r="C28" t="str">
        <f>IF(COUNTBLANK(B28)=1,"",'Automatic Scoresheet'!$A$10)</f>
        <v>Cedarburg - Coach Evan Hewes/Jeff VanStraten</v>
      </c>
      <c r="D28" s="5">
        <f>IF(COUNTBLANK(B28)=1,"",'Automatic Scoresheet'!W14)</f>
        <v>82</v>
      </c>
    </row>
    <row r="29" spans="1:4" ht="12.75">
      <c r="A29" s="27">
        <v>28</v>
      </c>
      <c r="B29" t="str">
        <f>IF('Automatic Scoresheet'!W21&gt;0,'Automatic Scoresheet'!B21,"")</f>
        <v>Chris Thmpson</v>
      </c>
      <c r="C29" t="str">
        <f>IF(COUNTBLANK(B29)=1,"",'Automatic Scoresheet'!$A$18)</f>
        <v>Germantown - Coach Gary Anderson</v>
      </c>
      <c r="D29" s="5">
        <f>IF(COUNTBLANK(B29)=1,"",'Automatic Scoresheet'!W21)</f>
        <v>82</v>
      </c>
    </row>
    <row r="30" spans="1:4" ht="12.75">
      <c r="A30" s="30">
        <v>29</v>
      </c>
      <c r="B30" t="str">
        <f>IF('Automatic Scoresheet'!W55&gt;0,'Automatic Scoresheet'!B55,"")</f>
        <v>Dylan Allen</v>
      </c>
      <c r="C30" t="str">
        <f>IF(COUNTBLANK(B30)=1,"",'Automatic Scoresheet'!$A$53)</f>
        <v>Catholic Memorial - Coach Steve Plechaty</v>
      </c>
      <c r="D30" s="5">
        <f>IF(COUNTBLANK(B30)=1,"",'Automatic Scoresheet'!W55)</f>
        <v>82</v>
      </c>
    </row>
    <row r="31" spans="1:4" ht="12.75">
      <c r="A31" s="30">
        <v>30</v>
      </c>
      <c r="B31" t="str">
        <f>IF('Automatic Scoresheet'!W64&gt;0,'Automatic Scoresheet'!B64,"")</f>
        <v>Nick Bateson</v>
      </c>
      <c r="C31" t="str">
        <f>IF(COUNTBLANK(B31)=1,"",'Automatic Scoresheet'!$A$61)</f>
        <v>Kettle Moraine - Coach Rus Lyons</v>
      </c>
      <c r="D31" s="5">
        <f>IF(COUNTBLANK(B31)=1,"",'Automatic Scoresheet'!W64)</f>
        <v>82</v>
      </c>
    </row>
    <row r="32" spans="1:4" ht="12.75">
      <c r="A32" s="27">
        <v>31</v>
      </c>
      <c r="B32" t="str">
        <f>IF('Automatic Scoresheet'!W15&gt;0,'Automatic Scoresheet'!B15,"")</f>
        <v>Dane Reinhardt</v>
      </c>
      <c r="C32" t="str">
        <f>IF(COUNTBLANK(B32)=1,"",'Automatic Scoresheet'!$A$10)</f>
        <v>Cedarburg - Coach Evan Hewes/Jeff VanStraten</v>
      </c>
      <c r="D32" s="5">
        <f>IF(COUNTBLANK(B32)=1,"",'Automatic Scoresheet'!W15)</f>
        <v>83</v>
      </c>
    </row>
    <row r="33" spans="1:4" ht="12.75">
      <c r="A33" s="30">
        <v>32</v>
      </c>
      <c r="B33" t="str">
        <f>IF('Automatic Scoresheet'!W50&gt;0,'Automatic Scoresheet'!B50,"")</f>
        <v>Nathanael Zakreski</v>
      </c>
      <c r="C33" t="str">
        <f>IF(COUNTBLANK(B33)=1,"",'Automatic Scoresheet'!$A$45)</f>
        <v>Arrowhead - Coach Greg Budzien</v>
      </c>
      <c r="D33" s="5">
        <f>IF(COUNTBLANK(B33)=1,"",'Automatic Scoresheet'!W50)</f>
        <v>83</v>
      </c>
    </row>
    <row r="34" spans="1:4" ht="12.75">
      <c r="A34" s="30">
        <v>33</v>
      </c>
      <c r="B34" t="str">
        <f>IF('Automatic Scoresheet'!W58&gt;0,'Automatic Scoresheet'!B58,"")</f>
        <v>Tyler King</v>
      </c>
      <c r="C34" t="str">
        <f>IF(COUNTBLANK(B34)=1,"",'Automatic Scoresheet'!$A$53)</f>
        <v>Catholic Memorial - Coach Steve Plechaty</v>
      </c>
      <c r="D34" s="5">
        <f>IF(COUNTBLANK(B34)=1,"",'Automatic Scoresheet'!W58)</f>
        <v>83</v>
      </c>
    </row>
    <row r="35" spans="1:4" ht="12.75">
      <c r="A35" s="27">
        <v>34</v>
      </c>
      <c r="B35" t="str">
        <f>IF('Automatic Scoresheet'!W86&gt;0,'Automatic Scoresheet'!B86,"")</f>
        <v>Sean Yun</v>
      </c>
      <c r="C35" t="str">
        <f>IF(COUNTBLANK(B35)=1,"",'Automatic Scoresheet'!$A$80)</f>
        <v>Brookfield Central - Coach Brian Scrobel</v>
      </c>
      <c r="D35" s="5">
        <f>IF(COUNTBLANK(B35)=1,"",'Automatic Scoresheet'!W86)</f>
        <v>83</v>
      </c>
    </row>
    <row r="36" spans="1:4" ht="12.75">
      <c r="A36" s="30">
        <v>35</v>
      </c>
      <c r="B36" t="str">
        <f>IF('Automatic Scoresheet'!W98&gt;0,'Automatic Scoresheet'!B98,"")</f>
        <v>Davis Narey</v>
      </c>
      <c r="C36" t="str">
        <f>IF(COUNTBLANK(B36)=1,"",'Automatic Scoresheet'!$A$96)</f>
        <v>Menomonee Falls - Coach Tony Prichard</v>
      </c>
      <c r="D36" s="5">
        <f>IF(COUNTBLANK(B36)=1,"",'Automatic Scoresheet'!W98)</f>
        <v>83</v>
      </c>
    </row>
    <row r="37" spans="1:4" ht="12.75">
      <c r="A37" s="30">
        <v>36</v>
      </c>
      <c r="B37" t="str">
        <f>IF('Automatic Scoresheet'!W24&gt;0,'Automatic Scoresheet'!B24,"")</f>
        <v>Mitch Blankenheim</v>
      </c>
      <c r="C37" t="str">
        <f>IF(COUNTBLANK(B37)=1,"",'Automatic Scoresheet'!$A$18)</f>
        <v>Germantown - Coach Gary Anderson</v>
      </c>
      <c r="D37" s="5">
        <f>IF(COUNTBLANK(B37)=1,"",'Automatic Scoresheet'!W24)</f>
        <v>84</v>
      </c>
    </row>
    <row r="38" spans="1:4" ht="12.75">
      <c r="A38" s="27">
        <v>37</v>
      </c>
      <c r="B38" t="str">
        <f>IF('Automatic Scoresheet'!W65&gt;0,'Automatic Scoresheet'!B65,"")</f>
        <v>Austin Anderson</v>
      </c>
      <c r="C38" t="str">
        <f>IF(COUNTBLANK(B38)=1,"",'Automatic Scoresheet'!$A$61)</f>
        <v>Kettle Moraine - Coach Rus Lyons</v>
      </c>
      <c r="D38" s="5">
        <f>IF(COUNTBLANK(B38)=1,"",'Automatic Scoresheet'!W65)</f>
        <v>84</v>
      </c>
    </row>
    <row r="39" spans="1:4" ht="12.75">
      <c r="A39" s="30">
        <v>38</v>
      </c>
      <c r="B39" t="str">
        <f>IF('Automatic Scoresheet'!W71&gt;0,'Automatic Scoresheet'!B71,"")</f>
        <v>David Kotalik</v>
      </c>
      <c r="C39" t="str">
        <f>IF(COUNTBLANK(B39)=1,"",'Automatic Scoresheet'!$A$69)</f>
        <v>Waukesha West - Coach Chuck Helling</v>
      </c>
      <c r="D39" s="5">
        <f>IF(COUNTBLANK(B39)=1,"",'Automatic Scoresheet'!W71)</f>
        <v>85</v>
      </c>
    </row>
    <row r="40" spans="1:4" ht="12.75">
      <c r="A40" s="30">
        <v>39</v>
      </c>
      <c r="B40" t="str">
        <f>IF('Automatic Scoresheet'!W73&gt;0,'Automatic Scoresheet'!B73,"")</f>
        <v>Austin Joerg</v>
      </c>
      <c r="C40" t="str">
        <f>IF(COUNTBLANK(B40)=1,"",'Automatic Scoresheet'!$A$69)</f>
        <v>Waukesha West - Coach Chuck Helling</v>
      </c>
      <c r="D40" s="5">
        <f>IF(COUNTBLANK(B40)=1,"",'Automatic Scoresheet'!W73)</f>
        <v>85</v>
      </c>
    </row>
    <row r="41" spans="1:4" ht="12.75">
      <c r="A41" s="27">
        <v>40</v>
      </c>
      <c r="B41" t="str">
        <f>IF('Automatic Scoresheet'!W85&gt;0,'Automatic Scoresheet'!B85,"")</f>
        <v>matt huageds </v>
      </c>
      <c r="C41" t="str">
        <f>IF(COUNTBLANK(B41)=1,"",'Automatic Scoresheet'!$A$80)</f>
        <v>Brookfield Central - Coach Brian Scrobel</v>
      </c>
      <c r="D41" s="5">
        <f>IF(COUNTBLANK(B41)=1,"",'Automatic Scoresheet'!W85)</f>
        <v>85</v>
      </c>
    </row>
    <row r="42" spans="1:4" ht="12.75">
      <c r="A42" s="30">
        <v>41</v>
      </c>
      <c r="B42" t="str">
        <f>IF('Automatic Scoresheet'!W22&gt;0,'Automatic Scoresheet'!B22,"")</f>
        <v>Kevin Brown</v>
      </c>
      <c r="C42" t="str">
        <f>IF(COUNTBLANK(B42)=1,"",'Automatic Scoresheet'!$A$18)</f>
        <v>Germantown - Coach Gary Anderson</v>
      </c>
      <c r="D42" s="5">
        <f>IF(COUNTBLANK(B42)=1,"",'Automatic Scoresheet'!W22)</f>
        <v>86</v>
      </c>
    </row>
    <row r="43" spans="1:4" ht="12.75">
      <c r="A43" s="30">
        <v>42</v>
      </c>
      <c r="B43" t="str">
        <f>IF('Automatic Scoresheet'!W74&gt;0,'Automatic Scoresheet'!B74,"")</f>
        <v>Joe Coxey</v>
      </c>
      <c r="C43" t="str">
        <f>IF(COUNTBLANK(B43)=1,"",'Automatic Scoresheet'!$A$69)</f>
        <v>Waukesha West - Coach Chuck Helling</v>
      </c>
      <c r="D43" s="5">
        <f>IF(COUNTBLANK(B43)=1,"",'Automatic Scoresheet'!W74)</f>
        <v>87</v>
      </c>
    </row>
    <row r="44" spans="1:4" ht="12.75">
      <c r="A44" s="27">
        <v>43</v>
      </c>
      <c r="B44" t="str">
        <f>IF('Automatic Scoresheet'!W40&gt;0,'Automatic Scoresheet'!B40,"")</f>
        <v>Matt Gaeta</v>
      </c>
      <c r="C44" t="str">
        <f>IF(COUNTBLANK(B44)=1,"",'Automatic Scoresheet'!$A$34)</f>
        <v>Whitefish Bay - Coach Frank Donadio</v>
      </c>
      <c r="D44" s="5">
        <f>IF(COUNTBLANK(B44)=1,"",'Automatic Scoresheet'!W40)</f>
        <v>88</v>
      </c>
    </row>
    <row r="45" spans="1:4" ht="12.75">
      <c r="A45" s="30">
        <v>44</v>
      </c>
      <c r="B45" t="str">
        <f>IF('Automatic Scoresheet'!W72&gt;0,'Automatic Scoresheet'!B72,"")</f>
        <v>Austin Barr</v>
      </c>
      <c r="C45" t="str">
        <f>IF(COUNTBLANK(B45)=1,"",'Automatic Scoresheet'!$A$69)</f>
        <v>Waukesha West - Coach Chuck Helling</v>
      </c>
      <c r="D45" s="5">
        <f>IF(COUNTBLANK(B45)=1,"",'Automatic Scoresheet'!W72)</f>
        <v>88</v>
      </c>
    </row>
    <row r="46" spans="1:4" ht="12.75">
      <c r="A46" s="30">
        <v>45</v>
      </c>
      <c r="B46" t="str">
        <f>IF('Automatic Scoresheet'!W106&gt;0,'Automatic Scoresheet'!B106,"")</f>
        <v>Brent Gastrau</v>
      </c>
      <c r="C46" t="str">
        <f>IF(COUNTBLANK(B46)=1,"",'Automatic Scoresheet'!$A$104)</f>
        <v>Wauwatosa - Coach John Ravenola</v>
      </c>
      <c r="D46" s="5">
        <f>IF(COUNTBLANK(B46)=1,"",'Automatic Scoresheet'!W106)</f>
        <v>88</v>
      </c>
    </row>
    <row r="47" spans="1:4" ht="12.75">
      <c r="A47" s="27">
        <v>46</v>
      </c>
      <c r="B47" t="str">
        <f>IF('Automatic Scoresheet'!W51&gt;0,'Automatic Scoresheet'!B51,"")</f>
        <v>Oliver Altmann</v>
      </c>
      <c r="C47" t="str">
        <f>IF(COUNTBLANK(B47)=1,"",'Automatic Scoresheet'!$A$45)</f>
        <v>Arrowhead - Coach Greg Budzien</v>
      </c>
      <c r="D47" s="5">
        <f>IF(COUNTBLANK(B47)=1,"",'Automatic Scoresheet'!W51)</f>
        <v>89</v>
      </c>
    </row>
    <row r="48" spans="1:4" ht="12.75">
      <c r="A48" s="30">
        <v>47</v>
      </c>
      <c r="B48" t="str">
        <f>IF('Automatic Scoresheet'!W107&gt;0,'Automatic Scoresheet'!B107,"")</f>
        <v>Max Rutkiewicz</v>
      </c>
      <c r="C48" t="str">
        <f>IF(COUNTBLANK(B48)=1,"",'Automatic Scoresheet'!$A$104)</f>
        <v>Wauwatosa - Coach John Ravenola</v>
      </c>
      <c r="D48" s="5">
        <f>IF(COUNTBLANK(B48)=1,"",'Automatic Scoresheet'!W107)</f>
        <v>90</v>
      </c>
    </row>
    <row r="49" spans="1:4" ht="12.75">
      <c r="A49" s="30">
        <v>48</v>
      </c>
      <c r="B49" t="str">
        <f>IF('Automatic Scoresheet'!W75&gt;0,'Automatic Scoresheet'!B75,"")</f>
        <v>Wyatt Wilderman</v>
      </c>
      <c r="C49" t="str">
        <f>IF(COUNTBLANK(B49)=1,"",'Automatic Scoresheet'!$A$69)</f>
        <v>Waukesha West - Coach Chuck Helling</v>
      </c>
      <c r="D49" s="5">
        <f>IF(COUNTBLANK(B49)=1,"",'Automatic Scoresheet'!W75)</f>
        <v>91</v>
      </c>
    </row>
    <row r="50" spans="1:4" ht="12.75">
      <c r="A50" s="27">
        <v>49</v>
      </c>
      <c r="B50" t="str">
        <f>IF('Automatic Scoresheet'!W84&gt;0,'Automatic Scoresheet'!B84,"")</f>
        <v>Josh Trasser</v>
      </c>
      <c r="C50" t="str">
        <f>IF(COUNTBLANK(B50)=1,"",'Automatic Scoresheet'!$A$80)</f>
        <v>Brookfield Central - Coach Brian Scrobel</v>
      </c>
      <c r="D50" s="5">
        <f>IF(COUNTBLANK(B50)=1,"",'Automatic Scoresheet'!W84)</f>
        <v>91</v>
      </c>
    </row>
    <row r="51" spans="1:4" ht="12.75">
      <c r="A51" s="30">
        <v>50</v>
      </c>
      <c r="B51" t="str">
        <f>IF('Automatic Scoresheet'!W101&gt;0,'Automatic Scoresheet'!B101,"")</f>
        <v>Zak Kachelek</v>
      </c>
      <c r="C51" t="str">
        <f>IF(COUNTBLANK(B51)=1,"",'Automatic Scoresheet'!$A$96)</f>
        <v>Menomonee Falls - Coach Tony Prichard</v>
      </c>
      <c r="D51" s="5">
        <f>IF(COUNTBLANK(B51)=1,"",'Automatic Scoresheet'!W101)</f>
        <v>91</v>
      </c>
    </row>
    <row r="52" spans="1:4" ht="12.75">
      <c r="A52" s="30">
        <v>51</v>
      </c>
      <c r="B52" t="str">
        <f>IF('Automatic Scoresheet'!W16&gt;0,'Automatic Scoresheet'!B16,"")</f>
        <v>Griffin Shimp</v>
      </c>
      <c r="C52" t="str">
        <f>IF(COUNTBLANK(B52)=1,"",'Automatic Scoresheet'!$A$10)</f>
        <v>Cedarburg - Coach Evan Hewes/Jeff VanStraten</v>
      </c>
      <c r="D52" s="5">
        <f>IF(COUNTBLANK(B52)=1,"",'Automatic Scoresheet'!W16)</f>
        <v>95</v>
      </c>
    </row>
    <row r="53" spans="1:4" ht="12.75">
      <c r="A53" s="27">
        <v>52</v>
      </c>
      <c r="B53" t="str">
        <f>IF('Automatic Scoresheet'!W39&gt;0,'Automatic Scoresheet'!B39,"")</f>
        <v>Beau Talbert</v>
      </c>
      <c r="C53" t="str">
        <f>IF(COUNTBLANK(B53)=1,"",'Automatic Scoresheet'!$A$34)</f>
        <v>Whitefish Bay - Coach Frank Donadio</v>
      </c>
      <c r="D53" s="5">
        <f>IF(COUNTBLANK(B53)=1,"",'Automatic Scoresheet'!W39)</f>
        <v>95</v>
      </c>
    </row>
    <row r="54" spans="1:4" ht="12.75">
      <c r="A54" s="30">
        <v>53</v>
      </c>
      <c r="B54" t="str">
        <f>IF('Automatic Scoresheet'!W102&gt;0,'Automatic Scoresheet'!B102,"")</f>
        <v>Charlie Paddock</v>
      </c>
      <c r="C54" t="str">
        <f>IF(COUNTBLANK(B54)=1,"",'Automatic Scoresheet'!$A$96)</f>
        <v>Menomonee Falls - Coach Tony Prichard</v>
      </c>
      <c r="D54" s="5">
        <f>IF(COUNTBLANK(B54)=1,"",'Automatic Scoresheet'!W102)</f>
        <v>95</v>
      </c>
    </row>
    <row r="55" spans="1:4" ht="12.75">
      <c r="A55" s="30">
        <v>54</v>
      </c>
      <c r="B55" t="str">
        <f>IF('Automatic Scoresheet'!W108&gt;0,'Automatic Scoresheet'!B108,"")</f>
        <v>Spencer Knezel</v>
      </c>
      <c r="C55" t="str">
        <f>IF(COUNTBLANK(B55)=1,"",'Automatic Scoresheet'!$A$104)</f>
        <v>Wauwatosa - Coach John Ravenola</v>
      </c>
      <c r="D55" s="5">
        <f>IF(COUNTBLANK(B55)=1,"",'Automatic Scoresheet'!W108)</f>
        <v>96</v>
      </c>
    </row>
    <row r="56" spans="1:4" ht="12.75">
      <c r="A56" s="27">
        <v>55</v>
      </c>
      <c r="B56" t="str">
        <f>IF('Automatic Scoresheet'!W66&gt;0,'Automatic Scoresheet'!B66,"")</f>
        <v>Matt Schilling</v>
      </c>
      <c r="C56" t="str">
        <f>IF(COUNTBLANK(B56)=1,"",'Automatic Scoresheet'!$A$61)</f>
        <v>Kettle Moraine - Coach Rus Lyons</v>
      </c>
      <c r="D56" s="5">
        <f>IF(COUNTBLANK(B56)=1,"",'Automatic Scoresheet'!W66)</f>
        <v>97</v>
      </c>
    </row>
    <row r="57" spans="1:4" ht="12.75">
      <c r="A57" s="30">
        <v>56</v>
      </c>
      <c r="B57" t="str">
        <f>IF('Automatic Scoresheet'!W67&gt;0,'Automatic Scoresheet'!B67,"")</f>
        <v>Jared Otterlee</v>
      </c>
      <c r="C57" t="str">
        <f>IF(COUNTBLANK(B57)=1,"",'Automatic Scoresheet'!$A$61)</f>
        <v>Kettle Moraine - Coach Rus Lyons</v>
      </c>
      <c r="D57" s="5">
        <f>IF(COUNTBLANK(B57)=1,"",'Automatic Scoresheet'!W67)</f>
        <v>97</v>
      </c>
    </row>
    <row r="58" spans="1:4" ht="12.75">
      <c r="A58" s="30">
        <v>57</v>
      </c>
      <c r="B58" t="str">
        <f>IF('Automatic Scoresheet'!W109&gt;0,'Automatic Scoresheet'!B109,"")</f>
        <v>Joe Bechtel</v>
      </c>
      <c r="C58" t="str">
        <f>IF(COUNTBLANK(B58)=1,"",'Automatic Scoresheet'!$A$104)</f>
        <v>Wauwatosa - Coach John Ravenola</v>
      </c>
      <c r="D58" s="5">
        <f>IF(COUNTBLANK(B58)=1,"",'Automatic Scoresheet'!W109)</f>
        <v>98</v>
      </c>
    </row>
    <row r="59" spans="1:4" ht="12.75">
      <c r="A59" s="27">
        <v>58</v>
      </c>
      <c r="B59" t="str">
        <f>IF('Automatic Scoresheet'!W99&gt;0,'Automatic Scoresheet'!B99,"")</f>
        <v>Alex Peterson</v>
      </c>
      <c r="C59" t="str">
        <f>IF(COUNTBLANK(B59)=1,"",'Automatic Scoresheet'!$A$96)</f>
        <v>Menomonee Falls - Coach Tony Prichard</v>
      </c>
      <c r="D59" s="5">
        <f>IF(COUNTBLANK(B59)=1,"",'Automatic Scoresheet'!W99)</f>
        <v>105</v>
      </c>
    </row>
    <row r="60" spans="1:4" ht="12.75">
      <c r="A60" s="30">
        <v>59</v>
      </c>
      <c r="B60" t="str">
        <f>IF('Automatic Scoresheet'!W100&gt;0,'Automatic Scoresheet'!B100,"")</f>
        <v>Sam Kachelek</v>
      </c>
      <c r="C60" t="str">
        <f>IF(COUNTBLANK(B60)=1,"",'Automatic Scoresheet'!$A$96)</f>
        <v>Menomonee Falls - Coach Tony Prichard</v>
      </c>
      <c r="D60" s="5">
        <f>IF(COUNTBLANK(B60)=1,"",'Automatic Scoresheet'!W100)</f>
        <v>106</v>
      </c>
    </row>
    <row r="61" spans="1:4" ht="12.75">
      <c r="A61" s="30">
        <v>60</v>
      </c>
      <c r="B61" t="str">
        <f>IF('Automatic Scoresheet'!W110&gt;0,'Automatic Scoresheet'!B110,"")</f>
        <v>Will Jushke</v>
      </c>
      <c r="C61" t="str">
        <f>IF(COUNTBLANK(B61)=1,"",'Automatic Scoresheet'!$A$104)</f>
        <v>Wauwatosa - Coach John Ravenola</v>
      </c>
      <c r="D61" s="5">
        <f>IF(COUNTBLANK(B61)=1,"",'Automatic Scoresheet'!W110)</f>
        <v>106</v>
      </c>
    </row>
    <row r="62" ht="12.75">
      <c r="A62" s="27">
        <v>61</v>
      </c>
    </row>
    <row r="63" ht="12.75">
      <c r="A63" s="30">
        <v>62</v>
      </c>
    </row>
    <row r="64" ht="12.75">
      <c r="A64" s="30">
        <v>63</v>
      </c>
    </row>
    <row r="65" ht="12.75">
      <c r="A65" s="27">
        <v>64</v>
      </c>
    </row>
    <row r="66" ht="12.75">
      <c r="A66" s="30">
        <v>65</v>
      </c>
    </row>
    <row r="67" ht="12.75">
      <c r="A67" s="30">
        <v>66</v>
      </c>
    </row>
    <row r="68" ht="12.75">
      <c r="A68" s="27">
        <v>67</v>
      </c>
    </row>
    <row r="69" ht="12.75">
      <c r="A69" s="30">
        <v>68</v>
      </c>
    </row>
    <row r="70" ht="12.75">
      <c r="A70" s="30">
        <v>69</v>
      </c>
    </row>
    <row r="71" ht="12.75">
      <c r="A71" s="27">
        <v>70</v>
      </c>
    </row>
    <row r="72" ht="12.75">
      <c r="A72" s="30">
        <v>71</v>
      </c>
    </row>
    <row r="73" ht="12.75">
      <c r="A73" s="30">
        <v>72</v>
      </c>
    </row>
    <row r="74" ht="12.75">
      <c r="A74" s="27">
        <v>73</v>
      </c>
    </row>
    <row r="75" ht="12.75">
      <c r="A75" s="30">
        <v>74</v>
      </c>
    </row>
    <row r="76" ht="12.75">
      <c r="A76" s="30">
        <v>75</v>
      </c>
    </row>
    <row r="77" ht="12.75">
      <c r="A77" s="27">
        <v>76</v>
      </c>
    </row>
    <row r="78" ht="12.75">
      <c r="A78" s="30">
        <v>77</v>
      </c>
    </row>
    <row r="79" ht="12.75">
      <c r="A79" s="30">
        <v>78</v>
      </c>
    </row>
    <row r="80" ht="12.75">
      <c r="A80" s="27">
        <v>79</v>
      </c>
    </row>
    <row r="81" ht="12.75">
      <c r="A81" s="30">
        <v>80</v>
      </c>
    </row>
    <row r="82" ht="12.75">
      <c r="A82" s="30">
        <v>81</v>
      </c>
    </row>
    <row r="83" ht="12.75">
      <c r="A83" s="27">
        <v>82</v>
      </c>
    </row>
    <row r="84" ht="12.75">
      <c r="A84" s="30">
        <v>83</v>
      </c>
    </row>
    <row r="85" ht="12.75">
      <c r="A85" s="30">
        <v>84</v>
      </c>
    </row>
    <row r="86" ht="12.75">
      <c r="A86" s="27">
        <v>85</v>
      </c>
    </row>
    <row r="87" ht="12.75">
      <c r="A87" s="30">
        <v>86</v>
      </c>
    </row>
    <row r="88" ht="12.75">
      <c r="A88" s="30">
        <v>87</v>
      </c>
    </row>
    <row r="89" ht="12.75">
      <c r="A89" s="27">
        <v>88</v>
      </c>
    </row>
    <row r="90" ht="12.75">
      <c r="A90" s="30">
        <v>89</v>
      </c>
    </row>
    <row r="91" ht="12.75">
      <c r="A91" s="30">
        <v>90</v>
      </c>
    </row>
    <row r="92" ht="12.75">
      <c r="A92" s="27">
        <v>91</v>
      </c>
    </row>
    <row r="93" ht="12.75">
      <c r="A93" s="30">
        <v>92</v>
      </c>
    </row>
    <row r="94" ht="12.75">
      <c r="A94" s="30">
        <v>93</v>
      </c>
    </row>
    <row r="95" ht="12.75">
      <c r="A95" s="27">
        <v>94</v>
      </c>
    </row>
    <row r="96" ht="12.75">
      <c r="A96" s="30">
        <v>95</v>
      </c>
    </row>
    <row r="97" ht="12.75">
      <c r="A97" s="30">
        <v>96</v>
      </c>
    </row>
    <row r="98" ht="12.75">
      <c r="A98" s="27">
        <v>97</v>
      </c>
    </row>
    <row r="99" ht="12.75">
      <c r="A99" s="30">
        <v>98</v>
      </c>
    </row>
    <row r="100" ht="12.75">
      <c r="A100" s="30">
        <v>99</v>
      </c>
    </row>
    <row r="101" ht="12.75">
      <c r="A101" s="27">
        <v>100</v>
      </c>
    </row>
    <row r="102" ht="12.75">
      <c r="A102" s="30">
        <v>101</v>
      </c>
    </row>
    <row r="103" ht="12.75">
      <c r="A103" s="30">
        <v>102</v>
      </c>
    </row>
    <row r="104" ht="12.75">
      <c r="A104" s="27">
        <v>103</v>
      </c>
    </row>
    <row r="105" ht="12.75">
      <c r="A105" s="30">
        <v>104</v>
      </c>
    </row>
    <row r="106" ht="12.75">
      <c r="A106" s="30">
        <v>105</v>
      </c>
    </row>
    <row r="107" ht="12.75">
      <c r="A107" s="27">
        <v>106</v>
      </c>
    </row>
    <row r="108" ht="12.75">
      <c r="A108" s="30">
        <v>107</v>
      </c>
    </row>
    <row r="109" ht="12.75">
      <c r="A109" s="30">
        <v>108</v>
      </c>
    </row>
    <row r="110" ht="12.75">
      <c r="A110" s="27">
        <v>109</v>
      </c>
    </row>
    <row r="111" ht="12.75">
      <c r="A111" s="30">
        <v>110</v>
      </c>
    </row>
    <row r="112" ht="12.75">
      <c r="A112" s="30">
        <v>111</v>
      </c>
    </row>
    <row r="113" ht="12.75">
      <c r="A113" s="27">
        <v>112</v>
      </c>
    </row>
    <row r="114" ht="12.75">
      <c r="A114" s="30">
        <v>113</v>
      </c>
    </row>
    <row r="115" ht="12.75">
      <c r="A115" s="30">
        <v>114</v>
      </c>
    </row>
    <row r="116" ht="12.75">
      <c r="A116" s="27">
        <v>115</v>
      </c>
    </row>
    <row r="117" ht="12.75">
      <c r="A117" s="30">
        <v>116</v>
      </c>
    </row>
    <row r="118" ht="12.75">
      <c r="A118" s="30">
        <v>117</v>
      </c>
    </row>
    <row r="119" ht="12.75">
      <c r="A119" s="27">
        <v>118</v>
      </c>
    </row>
    <row r="120" ht="12.75">
      <c r="A120" s="30">
        <v>119</v>
      </c>
    </row>
    <row r="121" ht="12.75">
      <c r="A121" s="30">
        <v>120</v>
      </c>
    </row>
    <row r="122" ht="12.75">
      <c r="A122" s="27">
        <v>121</v>
      </c>
    </row>
    <row r="123" ht="12.75">
      <c r="A123" s="30">
        <v>122</v>
      </c>
    </row>
    <row r="124" ht="12.75">
      <c r="A124" s="30">
        <v>123</v>
      </c>
    </row>
    <row r="125" ht="12.75">
      <c r="A125" s="27">
        <v>124</v>
      </c>
    </row>
    <row r="126" ht="12.75">
      <c r="A126" s="30">
        <v>125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mergeCells count="2">
    <mergeCell ref="F24:H24"/>
    <mergeCell ref="J25:J27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dhewes</cp:lastModifiedBy>
  <cp:lastPrinted>2014-05-08T02:22:18Z</cp:lastPrinted>
  <dcterms:created xsi:type="dcterms:W3CDTF">2006-04-11T14:41:07Z</dcterms:created>
  <dcterms:modified xsi:type="dcterms:W3CDTF">2014-05-09T01:23:52Z</dcterms:modified>
  <cp:category/>
  <cp:version/>
  <cp:contentType/>
  <cp:contentStatus/>
</cp:coreProperties>
</file>