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975" activeTab="0"/>
  </bookViews>
  <sheets>
    <sheet name="GIRLS DIVISION DETAIL" sheetId="1" r:id="rId1"/>
    <sheet name="BOYS DIVISION DETAIL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<sst xmlns="http://schemas.openxmlformats.org/spreadsheetml/2006/main" count="355" uniqueCount="214">
  <si>
    <t>Emily</t>
  </si>
  <si>
    <t>Wajda</t>
  </si>
  <si>
    <t>Eddie</t>
  </si>
  <si>
    <t>Bennett</t>
  </si>
  <si>
    <t>Madeline</t>
  </si>
  <si>
    <t>Nick</t>
  </si>
  <si>
    <t>Greytak</t>
  </si>
  <si>
    <t>Lexi</t>
  </si>
  <si>
    <t>Jordan</t>
  </si>
  <si>
    <t>Smith</t>
  </si>
  <si>
    <t>Josh</t>
  </si>
  <si>
    <t>Terry</t>
  </si>
  <si>
    <t>Devin</t>
  </si>
  <si>
    <t>Klongland</t>
  </si>
  <si>
    <t>Rebecca</t>
  </si>
  <si>
    <t>Connor</t>
  </si>
  <si>
    <t>Goecks</t>
  </si>
  <si>
    <t xml:space="preserve"> </t>
  </si>
  <si>
    <t>Dunn</t>
  </si>
  <si>
    <t>Grace</t>
  </si>
  <si>
    <t>Stephanie</t>
  </si>
  <si>
    <t>Ben</t>
  </si>
  <si>
    <t>Stair</t>
  </si>
  <si>
    <t>Henry</t>
  </si>
  <si>
    <t>Matthew</t>
  </si>
  <si>
    <t>Laura</t>
  </si>
  <si>
    <t>John</t>
  </si>
  <si>
    <t>Daniel</t>
  </si>
  <si>
    <t>Brielmaier</t>
  </si>
  <si>
    <t>Scrobel</t>
  </si>
  <si>
    <t>Morgan</t>
  </si>
  <si>
    <t>Fenney</t>
  </si>
  <si>
    <t>Paule</t>
  </si>
  <si>
    <t>Brendan</t>
  </si>
  <si>
    <t>Lauren</t>
  </si>
  <si>
    <t>NC</t>
  </si>
  <si>
    <t>Hughes</t>
  </si>
  <si>
    <t>Zach</t>
  </si>
  <si>
    <t>Tyler</t>
  </si>
  <si>
    <t>Stewart</t>
  </si>
  <si>
    <t>Alex</t>
  </si>
  <si>
    <t>Podner</t>
  </si>
  <si>
    <t>Trevor</t>
  </si>
  <si>
    <t>Anderson</t>
  </si>
  <si>
    <t>Eric</t>
  </si>
  <si>
    <t>Ryan</t>
  </si>
  <si>
    <t>Duwe</t>
  </si>
  <si>
    <t>Colton</t>
  </si>
  <si>
    <t>Scheppmann</t>
  </si>
  <si>
    <t>Kevin</t>
  </si>
  <si>
    <t>Satina</t>
  </si>
  <si>
    <t>Johnson</t>
  </si>
  <si>
    <t>Phillip</t>
  </si>
  <si>
    <t>Kendall</t>
  </si>
  <si>
    <t>Bryan</t>
  </si>
  <si>
    <t>Rendon</t>
  </si>
  <si>
    <t>Alexander</t>
  </si>
  <si>
    <t>Noah</t>
  </si>
  <si>
    <t>Olander</t>
  </si>
  <si>
    <t>Nathan</t>
  </si>
  <si>
    <t>Shahrokhi</t>
  </si>
  <si>
    <t>Date:</t>
  </si>
  <si>
    <t>Course</t>
  </si>
  <si>
    <t>Whistling Straits -Irish</t>
  </si>
  <si>
    <t>Course Rating</t>
  </si>
  <si>
    <t>Weather:</t>
  </si>
  <si>
    <t>Tees</t>
  </si>
  <si>
    <t>White Tees</t>
  </si>
  <si>
    <t>SLOPE RATING</t>
  </si>
  <si>
    <t>Par</t>
  </si>
  <si>
    <t>Division:</t>
  </si>
  <si>
    <t>GIRLS</t>
  </si>
  <si>
    <t>Yardage</t>
  </si>
  <si>
    <t>DATA- DO NOT EDIT</t>
  </si>
  <si>
    <t>Par 3 Performance Data - Do Not Edit</t>
  </si>
  <si>
    <t>Par 4 Performance Data - Do Not Edit</t>
  </si>
  <si>
    <t>Par 5 Performance Data - Do Not Edit</t>
  </si>
  <si>
    <t>PLACE</t>
  </si>
  <si>
    <t>Golfer</t>
  </si>
  <si>
    <t>OUT</t>
  </si>
  <si>
    <t>IN</t>
  </si>
  <si>
    <t>TOTAL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</si>
  <si>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</si>
  <si>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</si>
  <si>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</si>
  <si>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</si>
  <si>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</si>
  <si>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</si>
  <si>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</si>
  <si>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</si>
  <si>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EVENT TOTALS and AVERAGES</t>
  </si>
  <si>
    <t>BLUE TEES</t>
  </si>
  <si>
    <t>BOYS</t>
  </si>
  <si>
    <t>Tee Time</t>
  </si>
  <si>
    <t>Amadon</t>
  </si>
  <si>
    <t>Ally</t>
  </si>
  <si>
    <t>Bliske</t>
  </si>
  <si>
    <t>Chapman</t>
  </si>
  <si>
    <t>Sienna</t>
  </si>
  <si>
    <t>Chase</t>
  </si>
  <si>
    <t>Abby</t>
  </si>
  <si>
    <t>Chominiak</t>
  </si>
  <si>
    <t>Allison</t>
  </si>
  <si>
    <t>Denman</t>
  </si>
  <si>
    <t>Taylor</t>
  </si>
  <si>
    <t>Dufrane</t>
  </si>
  <si>
    <t>Geyer</t>
  </si>
  <si>
    <t>Marissa</t>
  </si>
  <si>
    <t>Hitt</t>
  </si>
  <si>
    <t>Anika</t>
  </si>
  <si>
    <t>Isaacson</t>
  </si>
  <si>
    <t>Nicole</t>
  </si>
  <si>
    <t>Lauterbach</t>
  </si>
  <si>
    <t>Markiewicz</t>
  </si>
  <si>
    <t>Kaylyn</t>
  </si>
  <si>
    <t>McCorkle</t>
  </si>
  <si>
    <t>McCue</t>
  </si>
  <si>
    <t>Maddie</t>
  </si>
  <si>
    <t xml:space="preserve">Morris </t>
  </si>
  <si>
    <t>Rachel</t>
  </si>
  <si>
    <t>Neff</t>
  </si>
  <si>
    <t>Brittany</t>
  </si>
  <si>
    <t>Neumeier</t>
  </si>
  <si>
    <t>Parnell</t>
  </si>
  <si>
    <t>Rohe</t>
  </si>
  <si>
    <t>Monica</t>
  </si>
  <si>
    <t>Allie</t>
  </si>
  <si>
    <t>Annie</t>
  </si>
  <si>
    <t>Steen</t>
  </si>
  <si>
    <t>Avery</t>
  </si>
  <si>
    <t>Swoboda</t>
  </si>
  <si>
    <t>Kylie</t>
  </si>
  <si>
    <t>Tang</t>
  </si>
  <si>
    <t>Christine</t>
  </si>
  <si>
    <t>Valeri</t>
  </si>
  <si>
    <t>Alexandria</t>
  </si>
  <si>
    <t>Van Ryzin</t>
  </si>
  <si>
    <t>Annika</t>
  </si>
  <si>
    <t>Vanderheyden</t>
  </si>
  <si>
    <t>Carly</t>
  </si>
  <si>
    <t>Wagner</t>
  </si>
  <si>
    <t>Dana</t>
  </si>
  <si>
    <t>Albrecht</t>
  </si>
  <si>
    <t>Andrew</t>
  </si>
  <si>
    <t>Albright</t>
  </si>
  <si>
    <t>Jimmy</t>
  </si>
  <si>
    <t>Beck</t>
  </si>
  <si>
    <t>Granthem</t>
  </si>
  <si>
    <t>Berres</t>
  </si>
  <si>
    <t>Joshua</t>
  </si>
  <si>
    <t>Bible</t>
  </si>
  <si>
    <t>Bobinski</t>
  </si>
  <si>
    <t>Benjamin</t>
  </si>
  <si>
    <t>Allen</t>
  </si>
  <si>
    <t>Dylan</t>
  </si>
  <si>
    <t>Brochtrup</t>
  </si>
  <si>
    <t>David</t>
  </si>
  <si>
    <t>Cain</t>
  </si>
  <si>
    <t>Earp</t>
  </si>
  <si>
    <t>Ian</t>
  </si>
  <si>
    <t>Egnarski</t>
  </si>
  <si>
    <t>Frank</t>
  </si>
  <si>
    <t>Gabbey</t>
  </si>
  <si>
    <t>Adam</t>
  </si>
  <si>
    <t>Gilbert</t>
  </si>
  <si>
    <t>Gluck</t>
  </si>
  <si>
    <t>Owen</t>
  </si>
  <si>
    <t>Hansen</t>
  </si>
  <si>
    <t>Heiman</t>
  </si>
  <si>
    <t>Blake</t>
  </si>
  <si>
    <t>Hentrich</t>
  </si>
  <si>
    <t>Hoffman</t>
  </si>
  <si>
    <t>Kyle</t>
  </si>
  <si>
    <t>Hutson</t>
  </si>
  <si>
    <t>Konicke</t>
  </si>
  <si>
    <t>Kopydlowski</t>
  </si>
  <si>
    <t>Loomis</t>
  </si>
  <si>
    <t>Garrett</t>
  </si>
  <si>
    <t>Maus</t>
  </si>
  <si>
    <t>Mathew</t>
  </si>
  <si>
    <t>O'Brien</t>
  </si>
  <si>
    <t>Michael</t>
  </si>
  <si>
    <t>Ohlin</t>
  </si>
  <si>
    <t>Brady</t>
  </si>
  <si>
    <t>Ohlsen</t>
  </si>
  <si>
    <t>Holden</t>
  </si>
  <si>
    <t>Patscot</t>
  </si>
  <si>
    <t>TJ</t>
  </si>
  <si>
    <t>Romero</t>
  </si>
  <si>
    <t>Sandquist</t>
  </si>
  <si>
    <t>Scheicher</t>
  </si>
  <si>
    <t>Serchen</t>
  </si>
  <si>
    <t>Craig</t>
  </si>
  <si>
    <t>Sieg</t>
  </si>
  <si>
    <t>Matt</t>
  </si>
  <si>
    <t>Simonson</t>
  </si>
  <si>
    <t>Statz</t>
  </si>
  <si>
    <t>Steger</t>
  </si>
  <si>
    <t>Kylor</t>
  </si>
  <si>
    <t>Stutz</t>
  </si>
  <si>
    <t>Gavin</t>
  </si>
  <si>
    <t>Syse</t>
  </si>
  <si>
    <t>Kellen</t>
  </si>
  <si>
    <t>Thomas</t>
  </si>
  <si>
    <t>Thomsen</t>
  </si>
  <si>
    <t>Veldhorst</t>
  </si>
  <si>
    <t>Bradley</t>
  </si>
  <si>
    <t>Wedige</t>
  </si>
  <si>
    <t>Wiebe</t>
  </si>
  <si>
    <t>Ziegler</t>
  </si>
  <si>
    <t>Charlie</t>
  </si>
  <si>
    <t>Slope Rating</t>
  </si>
  <si>
    <t>88 Degrees, wind 8-12</t>
  </si>
  <si>
    <t>RANK of DIFFICULTY by Hole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</si>
</sst>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"/>
    <numFmt numFmtId="166" formatCode="[$-409]h:mm\ AM/PM;@"/>
    <numFmt numFmtId="167" formatCode="[$-409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9"/>
      <name val="Arial"/>
      <family val="2"/>
    </font>
    <font>
      <b/>
      <i/>
      <sz val="20"/>
      <color indexed="55"/>
      <name val="Arial"/>
      <family val="2"/>
    </font>
    <font>
      <sz val="11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i/>
      <sz val="20"/>
      <color theme="0" tint="-0.24997000396251678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5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7" xfId="0" applyFill="1" applyBorder="1" applyAlignment="1">
      <alignment/>
    </xf>
    <xf numFmtId="0" fontId="2" fillId="34" borderId="18" xfId="0" applyFont="1" applyFill="1" applyBorder="1" applyAlignment="1">
      <alignment horizontal="right" vertical="center" wrapText="1"/>
    </xf>
    <xf numFmtId="164" fontId="51" fillId="36" borderId="19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right"/>
    </xf>
    <xf numFmtId="165" fontId="0" fillId="36" borderId="20" xfId="0" applyNumberFormat="1" applyFill="1" applyBorder="1" applyAlignment="1">
      <alignment horizontal="center"/>
    </xf>
    <xf numFmtId="165" fontId="0" fillId="36" borderId="21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5" xfId="0" applyFill="1" applyBorder="1" applyAlignment="1">
      <alignment/>
    </xf>
    <xf numFmtId="0" fontId="2" fillId="34" borderId="26" xfId="0" applyFont="1" applyFill="1" applyBorder="1" applyAlignment="1">
      <alignment horizontal="right" vertical="center" wrapText="1"/>
    </xf>
    <xf numFmtId="0" fontId="0" fillId="36" borderId="27" xfId="0" applyFill="1" applyBorder="1" applyAlignment="1">
      <alignment horizontal="center"/>
    </xf>
    <xf numFmtId="0" fontId="2" fillId="33" borderId="26" xfId="0" applyFont="1" applyFill="1" applyBorder="1" applyAlignment="1">
      <alignment horizontal="right"/>
    </xf>
    <xf numFmtId="0" fontId="0" fillId="36" borderId="26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0" fontId="52" fillId="37" borderId="17" xfId="0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2" fillId="37" borderId="0" xfId="0" applyFont="1" applyFill="1" applyBorder="1" applyAlignment="1">
      <alignment horizontal="right"/>
    </xf>
    <xf numFmtId="0" fontId="53" fillId="37" borderId="29" xfId="0" applyFont="1" applyFill="1" applyBorder="1" applyAlignment="1">
      <alignment horizontal="center"/>
    </xf>
    <xf numFmtId="0" fontId="53" fillId="37" borderId="30" xfId="0" applyFont="1" applyFill="1" applyBorder="1" applyAlignment="1">
      <alignment horizontal="center"/>
    </xf>
    <xf numFmtId="0" fontId="3" fillId="37" borderId="31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5" fillId="37" borderId="0" xfId="0" applyFont="1" applyFill="1" applyBorder="1" applyAlignment="1">
      <alignment horizontal="right"/>
    </xf>
    <xf numFmtId="0" fontId="53" fillId="37" borderId="10" xfId="0" applyFont="1" applyFill="1" applyBorder="1" applyAlignment="1">
      <alignment horizontal="center"/>
    </xf>
    <xf numFmtId="0" fontId="5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7" borderId="33" xfId="0" applyFont="1" applyFill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9" fillId="35" borderId="23" xfId="0" applyFon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5" borderId="2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49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1" fontId="54" fillId="34" borderId="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0" fontId="0" fillId="33" borderId="43" xfId="0" applyFill="1" applyBorder="1" applyAlignment="1">
      <alignment/>
    </xf>
    <xf numFmtId="0" fontId="2" fillId="34" borderId="41" xfId="0" applyFont="1" applyFill="1" applyBorder="1" applyAlignment="1">
      <alignment/>
    </xf>
    <xf numFmtId="0" fontId="0" fillId="34" borderId="42" xfId="0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0" fillId="34" borderId="43" xfId="0" applyFill="1" applyBorder="1" applyAlignment="1">
      <alignment/>
    </xf>
    <xf numFmtId="0" fontId="52" fillId="37" borderId="23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49" fillId="0" borderId="29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" fontId="33" fillId="0" borderId="30" xfId="0" applyNumberFormat="1" applyFont="1" applyFill="1" applyBorder="1" applyAlignment="1">
      <alignment horizontal="center"/>
    </xf>
    <xf numFmtId="1" fontId="33" fillId="0" borderId="34" xfId="0" applyNumberFormat="1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/>
    </xf>
    <xf numFmtId="1" fontId="33" fillId="0" borderId="33" xfId="0" applyNumberFormat="1" applyFont="1" applyFill="1" applyBorder="1" applyAlignment="1">
      <alignment horizontal="center"/>
    </xf>
    <xf numFmtId="1" fontId="33" fillId="0" borderId="38" xfId="0" applyNumberFormat="1" applyFont="1" applyFill="1" applyBorder="1" applyAlignment="1">
      <alignment horizontal="center"/>
    </xf>
    <xf numFmtId="1" fontId="33" fillId="0" borderId="29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0" fillId="0" borderId="28" xfId="0" applyFont="1" applyFill="1" applyBorder="1" applyAlignment="1">
      <alignment vertical="center" wrapText="1"/>
    </xf>
    <xf numFmtId="1" fontId="13" fillId="0" borderId="50" xfId="0" applyNumberFormat="1" applyFont="1" applyBorder="1" applyAlignment="1">
      <alignment horizontal="center" vertical="center" wrapText="1"/>
    </xf>
    <xf numFmtId="1" fontId="13" fillId="0" borderId="51" xfId="0" applyNumberFormat="1" applyFont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 vertical="center" wrapText="1"/>
    </xf>
    <xf numFmtId="2" fontId="10" fillId="0" borderId="53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1" fontId="13" fillId="0" borderId="54" xfId="0" applyNumberFormat="1" applyFont="1" applyBorder="1" applyAlignment="1">
      <alignment horizontal="center" vertical="center" wrapText="1"/>
    </xf>
    <xf numFmtId="1" fontId="13" fillId="0" borderId="55" xfId="0" applyNumberFormat="1" applyFont="1" applyBorder="1" applyAlignment="1">
      <alignment horizontal="center" vertical="center" wrapText="1"/>
    </xf>
    <xf numFmtId="1" fontId="13" fillId="0" borderId="56" xfId="0" applyNumberFormat="1" applyFont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49" fillId="38" borderId="14" xfId="0" applyFont="1" applyFill="1" applyBorder="1" applyAlignment="1">
      <alignment horizontal="center" vertical="center" wrapText="1"/>
    </xf>
    <xf numFmtId="0" fontId="49" fillId="38" borderId="12" xfId="0" applyFont="1" applyFill="1" applyBorder="1" applyAlignment="1">
      <alignment horizontal="center" vertical="center" wrapText="1"/>
    </xf>
    <xf numFmtId="0" fontId="49" fillId="38" borderId="13" xfId="0" applyFont="1" applyFill="1" applyBorder="1" applyAlignment="1">
      <alignment horizontal="center" vertical="center" wrapText="1"/>
    </xf>
    <xf numFmtId="0" fontId="49" fillId="38" borderId="41" xfId="0" applyFont="1" applyFill="1" applyBorder="1" applyAlignment="1">
      <alignment horizontal="center" vertical="center" wrapText="1"/>
    </xf>
    <xf numFmtId="0" fontId="49" fillId="38" borderId="42" xfId="0" applyFont="1" applyFill="1" applyBorder="1" applyAlignment="1">
      <alignment horizontal="center" vertical="center" wrapText="1"/>
    </xf>
    <xf numFmtId="0" fontId="49" fillId="38" borderId="43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wrapText="1"/>
    </xf>
    <xf numFmtId="0" fontId="0" fillId="36" borderId="58" xfId="0" applyFill="1" applyBorder="1" applyAlignment="1">
      <alignment horizontal="center" wrapText="1"/>
    </xf>
    <xf numFmtId="0" fontId="0" fillId="36" borderId="59" xfId="0" applyFill="1" applyBorder="1" applyAlignment="1">
      <alignment horizontal="center" wrapText="1"/>
    </xf>
    <xf numFmtId="0" fontId="2" fillId="34" borderId="57" xfId="0" applyFont="1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2" fillId="36" borderId="61" xfId="0" applyFont="1" applyFill="1" applyBorder="1" applyAlignment="1">
      <alignment horizontal="center" wrapText="1"/>
    </xf>
    <xf numFmtId="0" fontId="0" fillId="36" borderId="62" xfId="0" applyFill="1" applyBorder="1" applyAlignment="1">
      <alignment horizontal="center" wrapText="1"/>
    </xf>
    <xf numFmtId="0" fontId="0" fillId="36" borderId="63" xfId="0" applyFill="1" applyBorder="1" applyAlignment="1">
      <alignment horizontal="center" wrapText="1"/>
    </xf>
    <xf numFmtId="0" fontId="2" fillId="34" borderId="61" xfId="0" applyFont="1" applyFill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2" fontId="5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="90" zoomScaleNormal="90" zoomScalePageLayoutView="0" workbookViewId="0" topLeftCell="A1">
      <selection activeCell="AS2" sqref="AS2"/>
    </sheetView>
  </sheetViews>
  <sheetFormatPr defaultColWidth="9.140625" defaultRowHeight="15"/>
  <cols>
    <col min="1" max="1" width="2.7109375" style="0" customWidth="1"/>
    <col min="2" max="2" width="9.140625" style="0" customWidth="1"/>
    <col min="3" max="3" width="20.28125" style="0" customWidth="1"/>
    <col min="4" max="4" width="12.28125" style="0" customWidth="1"/>
    <col min="5" max="13" width="4.7109375" style="3" customWidth="1"/>
    <col min="14" max="14" width="7.7109375" style="3" customWidth="1"/>
    <col min="15" max="15" width="4.7109375" style="103" customWidth="1"/>
    <col min="16" max="23" width="4.7109375" style="0" customWidth="1"/>
    <col min="26" max="26" width="3.7109375" style="0" customWidth="1"/>
    <col min="27" max="44" width="2.7109375" style="104" hidden="1" customWidth="1"/>
    <col min="45" max="45" width="9.140625" style="104" customWidth="1"/>
    <col min="51" max="104" width="2.7109375" style="104" hidden="1" customWidth="1"/>
    <col min="105" max="105" width="12.57421875" style="0" customWidth="1"/>
    <col min="106" max="106" width="12.8515625" style="0" customWidth="1"/>
    <col min="107" max="107" width="12.57421875" style="0" customWidth="1"/>
    <col min="108" max="108" width="2.8515625" style="0" customWidth="1"/>
  </cols>
  <sheetData>
    <row r="1" spans="1:108" ht="15.75" thickBot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6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2"/>
      <c r="AU1" s="12"/>
      <c r="AV1" s="12"/>
      <c r="AW1" s="12"/>
      <c r="AX1" s="12"/>
      <c r="AY1" s="13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5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5"/>
      <c r="DA1" s="12"/>
      <c r="DB1" s="12"/>
      <c r="DC1" s="12"/>
      <c r="DD1" s="16"/>
    </row>
    <row r="2" spans="1:108" ht="13.5" customHeight="1" thickBot="1">
      <c r="A2" s="17"/>
      <c r="B2" s="18" t="s">
        <v>61</v>
      </c>
      <c r="C2" s="19">
        <v>41120</v>
      </c>
      <c r="D2" s="20" t="s">
        <v>62</v>
      </c>
      <c r="E2" s="146" t="s">
        <v>63</v>
      </c>
      <c r="F2" s="147"/>
      <c r="G2" s="147"/>
      <c r="H2" s="147"/>
      <c r="I2" s="147"/>
      <c r="J2" s="147"/>
      <c r="K2" s="147"/>
      <c r="L2" s="147"/>
      <c r="M2" s="148"/>
      <c r="N2" s="21">
        <v>36.4</v>
      </c>
      <c r="O2" s="149" t="s">
        <v>64</v>
      </c>
      <c r="P2" s="150"/>
      <c r="Q2" s="150"/>
      <c r="R2" s="150"/>
      <c r="S2" s="150"/>
      <c r="T2" s="150"/>
      <c r="U2" s="150"/>
      <c r="V2" s="150"/>
      <c r="W2" s="151"/>
      <c r="X2" s="22">
        <v>37</v>
      </c>
      <c r="Y2" s="23">
        <f>N2+X2</f>
        <v>73.4</v>
      </c>
      <c r="Z2" s="24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25"/>
      <c r="AT2" s="26"/>
      <c r="AU2" s="26"/>
      <c r="AV2" s="26"/>
      <c r="AW2" s="26"/>
      <c r="AX2" s="26"/>
      <c r="AY2" s="27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9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7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9"/>
      <c r="DA2" s="26"/>
      <c r="DB2" s="26"/>
      <c r="DC2" s="26"/>
      <c r="DD2" s="30"/>
    </row>
    <row r="3" spans="1:108" ht="18.75" customHeight="1" thickBot="1">
      <c r="A3" s="31"/>
      <c r="B3" s="32" t="s">
        <v>65</v>
      </c>
      <c r="C3" s="33" t="s">
        <v>212</v>
      </c>
      <c r="D3" s="34" t="s">
        <v>66</v>
      </c>
      <c r="E3" s="152" t="s">
        <v>67</v>
      </c>
      <c r="F3" s="153"/>
      <c r="G3" s="153"/>
      <c r="H3" s="153"/>
      <c r="I3" s="153"/>
      <c r="J3" s="153"/>
      <c r="K3" s="153"/>
      <c r="L3" s="153"/>
      <c r="M3" s="154"/>
      <c r="N3" s="35">
        <v>132</v>
      </c>
      <c r="O3" s="155" t="s">
        <v>211</v>
      </c>
      <c r="P3" s="156"/>
      <c r="Q3" s="156"/>
      <c r="R3" s="156"/>
      <c r="S3" s="156"/>
      <c r="T3" s="156"/>
      <c r="U3" s="156"/>
      <c r="V3" s="156"/>
      <c r="W3" s="157"/>
      <c r="X3" s="36">
        <v>134</v>
      </c>
      <c r="Y3" s="37">
        <f>AVERAGE(N3:X3)</f>
        <v>133</v>
      </c>
      <c r="Z3" s="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25"/>
      <c r="AT3" s="26"/>
      <c r="AU3" s="26"/>
      <c r="AV3" s="26"/>
      <c r="AW3" s="26"/>
      <c r="AX3" s="26"/>
      <c r="AY3" s="27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9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7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9"/>
      <c r="DA3" s="26"/>
      <c r="DB3" s="26"/>
      <c r="DC3" s="26"/>
      <c r="DD3" s="30"/>
    </row>
    <row r="4" spans="1:108" ht="15">
      <c r="A4" s="17"/>
      <c r="B4" s="38"/>
      <c r="C4" s="39"/>
      <c r="D4" s="40" t="s">
        <v>69</v>
      </c>
      <c r="E4" s="41">
        <v>4</v>
      </c>
      <c r="F4" s="41">
        <v>4</v>
      </c>
      <c r="G4" s="41">
        <v>3</v>
      </c>
      <c r="H4" s="41">
        <v>4</v>
      </c>
      <c r="I4" s="41">
        <v>5</v>
      </c>
      <c r="J4" s="41">
        <v>3</v>
      </c>
      <c r="K4" s="41">
        <v>4</v>
      </c>
      <c r="L4" s="41">
        <v>5</v>
      </c>
      <c r="M4" s="41">
        <v>4</v>
      </c>
      <c r="N4" s="41">
        <f>SUM(E4:M4)</f>
        <v>36</v>
      </c>
      <c r="O4" s="41">
        <v>4</v>
      </c>
      <c r="P4" s="41">
        <v>3</v>
      </c>
      <c r="Q4" s="41">
        <v>4</v>
      </c>
      <c r="R4" s="41">
        <v>3</v>
      </c>
      <c r="S4" s="41">
        <v>5</v>
      </c>
      <c r="T4" s="41">
        <v>4</v>
      </c>
      <c r="U4" s="41">
        <v>4</v>
      </c>
      <c r="V4" s="41">
        <v>4</v>
      </c>
      <c r="W4" s="41">
        <v>5</v>
      </c>
      <c r="X4" s="41">
        <f>SUM(O4:W4)</f>
        <v>36</v>
      </c>
      <c r="Y4" s="42">
        <f>N4+X4</f>
        <v>72</v>
      </c>
      <c r="Z4" s="24"/>
      <c r="AA4" s="10">
        <f>E4</f>
        <v>4</v>
      </c>
      <c r="AB4" s="10">
        <f aca="true" t="shared" si="0" ref="AB4:AH4">F4</f>
        <v>4</v>
      </c>
      <c r="AC4" s="10">
        <f t="shared" si="0"/>
        <v>3</v>
      </c>
      <c r="AD4" s="10">
        <f t="shared" si="0"/>
        <v>4</v>
      </c>
      <c r="AE4" s="10">
        <f t="shared" si="0"/>
        <v>5</v>
      </c>
      <c r="AF4" s="10">
        <f t="shared" si="0"/>
        <v>3</v>
      </c>
      <c r="AG4" s="10">
        <f t="shared" si="0"/>
        <v>4</v>
      </c>
      <c r="AH4" s="10">
        <f t="shared" si="0"/>
        <v>5</v>
      </c>
      <c r="AI4" s="10">
        <f>M4</f>
        <v>4</v>
      </c>
      <c r="AJ4" s="10">
        <f>O4</f>
        <v>4</v>
      </c>
      <c r="AK4" s="10">
        <f aca="true" t="shared" si="1" ref="AK4:AR4">P4</f>
        <v>3</v>
      </c>
      <c r="AL4" s="10">
        <f t="shared" si="1"/>
        <v>4</v>
      </c>
      <c r="AM4" s="10">
        <f t="shared" si="1"/>
        <v>3</v>
      </c>
      <c r="AN4" s="10">
        <f t="shared" si="1"/>
        <v>5</v>
      </c>
      <c r="AO4" s="10">
        <f t="shared" si="1"/>
        <v>4</v>
      </c>
      <c r="AP4" s="10">
        <f t="shared" si="1"/>
        <v>4</v>
      </c>
      <c r="AQ4" s="10">
        <f t="shared" si="1"/>
        <v>4</v>
      </c>
      <c r="AR4" s="10">
        <f t="shared" si="1"/>
        <v>5</v>
      </c>
      <c r="AS4" s="25"/>
      <c r="AT4" s="26"/>
      <c r="AU4" s="26"/>
      <c r="AV4" s="26"/>
      <c r="AW4" s="26"/>
      <c r="AX4" s="26"/>
      <c r="AY4" s="27">
        <f>E4</f>
        <v>4</v>
      </c>
      <c r="AZ4" s="28">
        <f aca="true" t="shared" si="2" ref="AZ4:BG4">F4</f>
        <v>4</v>
      </c>
      <c r="BA4" s="28">
        <f t="shared" si="2"/>
        <v>3</v>
      </c>
      <c r="BB4" s="28">
        <f t="shared" si="2"/>
        <v>4</v>
      </c>
      <c r="BC4" s="28">
        <f t="shared" si="2"/>
        <v>5</v>
      </c>
      <c r="BD4" s="28">
        <f t="shared" si="2"/>
        <v>3</v>
      </c>
      <c r="BE4" s="28">
        <f t="shared" si="2"/>
        <v>4</v>
      </c>
      <c r="BF4" s="28">
        <f t="shared" si="2"/>
        <v>5</v>
      </c>
      <c r="BG4" s="28">
        <f t="shared" si="2"/>
        <v>4</v>
      </c>
      <c r="BH4" s="28">
        <f>O4</f>
        <v>4</v>
      </c>
      <c r="BI4" s="28">
        <f aca="true" t="shared" si="3" ref="BI4:BP4">P4</f>
        <v>3</v>
      </c>
      <c r="BJ4" s="28">
        <f t="shared" si="3"/>
        <v>4</v>
      </c>
      <c r="BK4" s="28">
        <f t="shared" si="3"/>
        <v>3</v>
      </c>
      <c r="BL4" s="28">
        <f t="shared" si="3"/>
        <v>5</v>
      </c>
      <c r="BM4" s="28">
        <f t="shared" si="3"/>
        <v>4</v>
      </c>
      <c r="BN4" s="28">
        <f t="shared" si="3"/>
        <v>4</v>
      </c>
      <c r="BO4" s="28">
        <f t="shared" si="3"/>
        <v>4</v>
      </c>
      <c r="BP4" s="29">
        <f t="shared" si="3"/>
        <v>5</v>
      </c>
      <c r="BQ4" s="28">
        <f>E4</f>
        <v>4</v>
      </c>
      <c r="BR4" s="28">
        <f aca="true" t="shared" si="4" ref="BR4:BY4">F4</f>
        <v>4</v>
      </c>
      <c r="BS4" s="28">
        <f t="shared" si="4"/>
        <v>3</v>
      </c>
      <c r="BT4" s="28">
        <f t="shared" si="4"/>
        <v>4</v>
      </c>
      <c r="BU4" s="28">
        <f t="shared" si="4"/>
        <v>5</v>
      </c>
      <c r="BV4" s="28">
        <f t="shared" si="4"/>
        <v>3</v>
      </c>
      <c r="BW4" s="28">
        <f t="shared" si="4"/>
        <v>4</v>
      </c>
      <c r="BX4" s="28">
        <f t="shared" si="4"/>
        <v>5</v>
      </c>
      <c r="BY4" s="28">
        <f t="shared" si="4"/>
        <v>4</v>
      </c>
      <c r="BZ4" s="28">
        <f>O4</f>
        <v>4</v>
      </c>
      <c r="CA4" s="28">
        <f aca="true" t="shared" si="5" ref="CA4:CH4">P4</f>
        <v>3</v>
      </c>
      <c r="CB4" s="28">
        <f t="shared" si="5"/>
        <v>4</v>
      </c>
      <c r="CC4" s="28">
        <f t="shared" si="5"/>
        <v>3</v>
      </c>
      <c r="CD4" s="28">
        <f t="shared" si="5"/>
        <v>5</v>
      </c>
      <c r="CE4" s="28">
        <f t="shared" si="5"/>
        <v>4</v>
      </c>
      <c r="CF4" s="28">
        <f t="shared" si="5"/>
        <v>4</v>
      </c>
      <c r="CG4" s="28">
        <f t="shared" si="5"/>
        <v>4</v>
      </c>
      <c r="CH4" s="28">
        <f t="shared" si="5"/>
        <v>5</v>
      </c>
      <c r="CI4" s="27">
        <f>E4</f>
        <v>4</v>
      </c>
      <c r="CJ4" s="28">
        <f aca="true" t="shared" si="6" ref="CJ4:CQ4">F4</f>
        <v>4</v>
      </c>
      <c r="CK4" s="28">
        <f t="shared" si="6"/>
        <v>3</v>
      </c>
      <c r="CL4" s="28">
        <f t="shared" si="6"/>
        <v>4</v>
      </c>
      <c r="CM4" s="28">
        <f t="shared" si="6"/>
        <v>5</v>
      </c>
      <c r="CN4" s="28">
        <f t="shared" si="6"/>
        <v>3</v>
      </c>
      <c r="CO4" s="28">
        <f t="shared" si="6"/>
        <v>4</v>
      </c>
      <c r="CP4" s="28">
        <f t="shared" si="6"/>
        <v>5</v>
      </c>
      <c r="CQ4" s="28">
        <f t="shared" si="6"/>
        <v>4</v>
      </c>
      <c r="CR4" s="28">
        <f>O4</f>
        <v>4</v>
      </c>
      <c r="CS4" s="28">
        <f aca="true" t="shared" si="7" ref="CS4:CZ4">P4</f>
        <v>3</v>
      </c>
      <c r="CT4" s="28">
        <f t="shared" si="7"/>
        <v>4</v>
      </c>
      <c r="CU4" s="28">
        <f t="shared" si="7"/>
        <v>3</v>
      </c>
      <c r="CV4" s="28">
        <f t="shared" si="7"/>
        <v>5</v>
      </c>
      <c r="CW4" s="28">
        <f t="shared" si="7"/>
        <v>4</v>
      </c>
      <c r="CX4" s="28">
        <f t="shared" si="7"/>
        <v>4</v>
      </c>
      <c r="CY4" s="28">
        <f t="shared" si="7"/>
        <v>4</v>
      </c>
      <c r="CZ4" s="29">
        <f t="shared" si="7"/>
        <v>5</v>
      </c>
      <c r="DA4" s="26"/>
      <c r="DB4" s="26"/>
      <c r="DC4" s="26"/>
      <c r="DD4" s="30"/>
    </row>
    <row r="5" spans="1:108" ht="19.5" thickBot="1">
      <c r="A5" s="17"/>
      <c r="B5" s="43" t="s">
        <v>70</v>
      </c>
      <c r="C5" s="44" t="s">
        <v>71</v>
      </c>
      <c r="D5" s="45" t="s">
        <v>72</v>
      </c>
      <c r="E5" s="46">
        <v>301</v>
      </c>
      <c r="F5" s="46">
        <v>338</v>
      </c>
      <c r="G5" s="46">
        <v>120</v>
      </c>
      <c r="H5" s="46">
        <v>344</v>
      </c>
      <c r="I5" s="46">
        <v>467</v>
      </c>
      <c r="J5" s="46">
        <v>125</v>
      </c>
      <c r="K5" s="46">
        <v>323</v>
      </c>
      <c r="L5" s="46">
        <v>452</v>
      </c>
      <c r="M5" s="46">
        <v>308</v>
      </c>
      <c r="N5" s="46">
        <f>SUM(E5:M5)</f>
        <v>2778</v>
      </c>
      <c r="O5" s="46">
        <v>340</v>
      </c>
      <c r="P5" s="46">
        <v>160</v>
      </c>
      <c r="Q5" s="46">
        <v>340</v>
      </c>
      <c r="R5" s="46">
        <v>125</v>
      </c>
      <c r="S5" s="46">
        <v>455</v>
      </c>
      <c r="T5" s="46">
        <v>360</v>
      </c>
      <c r="U5" s="46">
        <v>330</v>
      </c>
      <c r="V5" s="46">
        <v>325</v>
      </c>
      <c r="W5" s="46">
        <v>475</v>
      </c>
      <c r="X5" s="46">
        <f>SUM(O5:W5)</f>
        <v>2910</v>
      </c>
      <c r="Y5" s="47">
        <f>N5+X5</f>
        <v>5688</v>
      </c>
      <c r="Z5" s="24"/>
      <c r="AA5" s="158" t="s">
        <v>73</v>
      </c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25"/>
      <c r="AT5" s="26"/>
      <c r="AU5" s="26"/>
      <c r="AV5" s="26"/>
      <c r="AW5" s="26"/>
      <c r="AX5" s="26"/>
      <c r="AY5" s="133" t="s">
        <v>74</v>
      </c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5"/>
      <c r="BQ5" s="133" t="s">
        <v>75</v>
      </c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3" t="s">
        <v>76</v>
      </c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5"/>
      <c r="DA5" s="26"/>
      <c r="DB5" s="26"/>
      <c r="DC5" s="26"/>
      <c r="DD5" s="30"/>
    </row>
    <row r="6" spans="1:108" ht="24.75" customHeight="1" thickBot="1">
      <c r="A6" s="17"/>
      <c r="B6" s="48" t="s">
        <v>77</v>
      </c>
      <c r="C6" s="136" t="s">
        <v>78</v>
      </c>
      <c r="D6" s="137"/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50" t="s">
        <v>79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  <c r="V6" s="49">
        <v>17</v>
      </c>
      <c r="W6" s="49">
        <v>18</v>
      </c>
      <c r="X6" s="50" t="s">
        <v>80</v>
      </c>
      <c r="Y6" s="51" t="s">
        <v>81</v>
      </c>
      <c r="Z6" s="24"/>
      <c r="AA6" s="52" t="s">
        <v>17</v>
      </c>
      <c r="AB6" s="52" t="s">
        <v>17</v>
      </c>
      <c r="AC6" s="52" t="s">
        <v>17</v>
      </c>
      <c r="AD6" s="53" t="s">
        <v>17</v>
      </c>
      <c r="AE6" s="53" t="s">
        <v>17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54" t="s">
        <v>82</v>
      </c>
      <c r="AT6" s="55" t="s">
        <v>83</v>
      </c>
      <c r="AU6" s="55" t="s">
        <v>69</v>
      </c>
      <c r="AV6" s="55" t="s">
        <v>84</v>
      </c>
      <c r="AW6" s="55" t="s">
        <v>85</v>
      </c>
      <c r="AX6" s="56" t="s">
        <v>86</v>
      </c>
      <c r="AY6" s="53" t="s">
        <v>17</v>
      </c>
      <c r="AZ6" s="53" t="s">
        <v>17</v>
      </c>
      <c r="BA6" s="53" t="s">
        <v>17</v>
      </c>
      <c r="BB6" s="53" t="s">
        <v>17</v>
      </c>
      <c r="BC6" s="53" t="s">
        <v>17</v>
      </c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8"/>
      <c r="BQ6" s="53" t="s">
        <v>17</v>
      </c>
      <c r="BR6" s="53" t="s">
        <v>17</v>
      </c>
      <c r="BS6" s="53" t="s">
        <v>17</v>
      </c>
      <c r="BT6" s="53" t="s">
        <v>17</v>
      </c>
      <c r="BU6" s="53" t="s">
        <v>17</v>
      </c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9" t="s">
        <v>17</v>
      </c>
      <c r="CJ6" s="53" t="s">
        <v>17</v>
      </c>
      <c r="CK6" s="53" t="s">
        <v>17</v>
      </c>
      <c r="CL6" s="53" t="s">
        <v>17</v>
      </c>
      <c r="CM6" s="53" t="s">
        <v>17</v>
      </c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4" t="s">
        <v>87</v>
      </c>
      <c r="DB6" s="55" t="s">
        <v>88</v>
      </c>
      <c r="DC6" s="56" t="s">
        <v>89</v>
      </c>
      <c r="DD6" s="30"/>
    </row>
    <row r="7" spans="1:108" ht="24.75" customHeight="1">
      <c r="A7" s="17"/>
      <c r="B7" s="72">
        <f aca="true" t="shared" si="8" ref="B7:B42">RANK(Y7,(Y$7:Y$42),1)</f>
        <v>1</v>
      </c>
      <c r="C7" s="61" t="s">
        <v>97</v>
      </c>
      <c r="D7" s="1" t="s">
        <v>98</v>
      </c>
      <c r="E7" s="62">
        <v>3</v>
      </c>
      <c r="F7" s="62">
        <v>5</v>
      </c>
      <c r="G7" s="62">
        <v>2</v>
      </c>
      <c r="H7" s="62">
        <v>3</v>
      </c>
      <c r="I7" s="62">
        <v>5</v>
      </c>
      <c r="J7" s="62">
        <v>3</v>
      </c>
      <c r="K7" s="62">
        <v>4</v>
      </c>
      <c r="L7" s="62">
        <v>7</v>
      </c>
      <c r="M7" s="62">
        <v>3</v>
      </c>
      <c r="N7" s="63">
        <f aca="true" t="shared" si="9" ref="N7:N43">SUM(E7:M7)</f>
        <v>35</v>
      </c>
      <c r="O7" s="62">
        <v>4</v>
      </c>
      <c r="P7" s="62">
        <v>3</v>
      </c>
      <c r="Q7" s="62">
        <v>4</v>
      </c>
      <c r="R7" s="62">
        <v>3</v>
      </c>
      <c r="S7" s="62">
        <v>5</v>
      </c>
      <c r="T7" s="62">
        <v>5</v>
      </c>
      <c r="U7" s="62">
        <v>3</v>
      </c>
      <c r="V7" s="62">
        <v>4</v>
      </c>
      <c r="W7" s="62">
        <v>5</v>
      </c>
      <c r="X7" s="63">
        <f aca="true" t="shared" si="10" ref="X7:X43">SUM(O7:W7)</f>
        <v>36</v>
      </c>
      <c r="Y7" s="64">
        <f aca="true" t="shared" si="11" ref="Y7:Y43">N7+X7</f>
        <v>71</v>
      </c>
      <c r="Z7" s="24"/>
      <c r="AA7" s="10">
        <f aca="true" t="shared" si="12" ref="AA7:AA42">IF(E7="","",E7-E$4)</f>
        <v>-1</v>
      </c>
      <c r="AB7" s="10">
        <f aca="true" t="shared" si="13" ref="AB7:AB42">IF(F7="","",F7-F$4)</f>
        <v>1</v>
      </c>
      <c r="AC7" s="10">
        <f aca="true" t="shared" si="14" ref="AC7:AC42">IF(G7="","",G7-G$4)</f>
        <v>-1</v>
      </c>
      <c r="AD7" s="10">
        <f aca="true" t="shared" si="15" ref="AD7:AD42">IF(H7="","",H7-H$4)</f>
        <v>-1</v>
      </c>
      <c r="AE7" s="10">
        <f aca="true" t="shared" si="16" ref="AE7:AE42">IF(I7="","",I7-I$4)</f>
        <v>0</v>
      </c>
      <c r="AF7" s="10">
        <f aca="true" t="shared" si="17" ref="AF7:AF42">IF(J7="","",J7-J$4)</f>
        <v>0</v>
      </c>
      <c r="AG7" s="10">
        <f aca="true" t="shared" si="18" ref="AG7:AG42">IF(K7="","",K7-K$4)</f>
        <v>0</v>
      </c>
      <c r="AH7" s="10">
        <f aca="true" t="shared" si="19" ref="AH7:AH42">IF(L7="","",L7-L$4)</f>
        <v>2</v>
      </c>
      <c r="AI7" s="10">
        <f aca="true" t="shared" si="20" ref="AI7:AI42">IF(M7="","",M7-M$4)</f>
        <v>-1</v>
      </c>
      <c r="AJ7" s="10">
        <f aca="true" t="shared" si="21" ref="AJ7:AJ42">IF(O7="","",O7-O$4)</f>
        <v>0</v>
      </c>
      <c r="AK7" s="10">
        <f aca="true" t="shared" si="22" ref="AK7:AK42">IF(P7="","",P7-P$4)</f>
        <v>0</v>
      </c>
      <c r="AL7" s="10">
        <f aca="true" t="shared" si="23" ref="AL7:AL42">IF(Q7="","",Q7-Q$4)</f>
        <v>0</v>
      </c>
      <c r="AM7" s="10">
        <f aca="true" t="shared" si="24" ref="AM7:AM42">IF(R7="","",R7-R$4)</f>
        <v>0</v>
      </c>
      <c r="AN7" s="10">
        <f aca="true" t="shared" si="25" ref="AN7:AN42">IF(S7="","",S7-S$4)</f>
        <v>0</v>
      </c>
      <c r="AO7" s="10">
        <f aca="true" t="shared" si="26" ref="AO7:AO42">IF(T7="","",T7-T$4)</f>
        <v>1</v>
      </c>
      <c r="AP7" s="10">
        <f aca="true" t="shared" si="27" ref="AP7:AP42">IF(U7="","",U7-U$4)</f>
        <v>-1</v>
      </c>
      <c r="AQ7" s="10">
        <f aca="true" t="shared" si="28" ref="AQ7:AQ42">IF(V7="","",V7-V$4)</f>
        <v>0</v>
      </c>
      <c r="AR7" s="10">
        <f aca="true" t="shared" si="29" ref="AR7:AR42">IF(W7="","",W7-W$4)</f>
        <v>0</v>
      </c>
      <c r="AS7" s="65">
        <f aca="true" t="shared" si="30" ref="AS7:AS42">COUNTIF($AA7:$AR7,"=-2")</f>
        <v>0</v>
      </c>
      <c r="AT7" s="66">
        <f aca="true" t="shared" si="31" ref="AT7:AT42">COUNTIF($AA7:$AR7,"=-1")</f>
        <v>5</v>
      </c>
      <c r="AU7" s="66">
        <f aca="true" t="shared" si="32" ref="AU7:AU42">COUNTIF($AA7:$AR7,"=0")</f>
        <v>10</v>
      </c>
      <c r="AV7" s="66">
        <f aca="true" t="shared" si="33" ref="AV7:AV42">COUNTIF($AA7:$AR7,"=1")</f>
        <v>2</v>
      </c>
      <c r="AW7" s="66">
        <f aca="true" t="shared" si="34" ref="AW7:AW42">COUNTIF($AA7:$AR7,"=2")</f>
        <v>1</v>
      </c>
      <c r="AX7" s="67">
        <f aca="true" t="shared" si="35" ref="AX7:AX42">COUNTIF($AA7:$AR7,"&gt;2")</f>
        <v>0</v>
      </c>
      <c r="AY7" s="105">
        <f aca="true" t="shared" si="36" ref="AY7:AY42">IF(AA$4=3,AA7,"")</f>
      </c>
      <c r="AZ7" s="105">
        <f aca="true" t="shared" si="37" ref="AZ7:AZ42">IF(AB$4=3,AB7,"")</f>
      </c>
      <c r="BA7" s="105">
        <f aca="true" t="shared" si="38" ref="BA7:BA42">IF(AC$4=3,AC7,"")</f>
        <v>-1</v>
      </c>
      <c r="BB7" s="105">
        <f aca="true" t="shared" si="39" ref="BB7:BB42">IF(AD$4=3,AD7,"")</f>
      </c>
      <c r="BC7" s="105">
        <f aca="true" t="shared" si="40" ref="BC7:BC42">IF(AE$4=3,AE7,"")</f>
      </c>
      <c r="BD7" s="105">
        <f aca="true" t="shared" si="41" ref="BD7:BD42">IF(AF$4=3,AF7,"")</f>
        <v>0</v>
      </c>
      <c r="BE7" s="105">
        <f aca="true" t="shared" si="42" ref="BE7:BE42">IF(AG$4=3,AG7,"")</f>
      </c>
      <c r="BF7" s="105">
        <f aca="true" t="shared" si="43" ref="BF7:BF42">IF(AH$4=3,AH7,"")</f>
      </c>
      <c r="BG7" s="105">
        <f aca="true" t="shared" si="44" ref="BG7:BG42">IF(AI$4=3,AI7,"")</f>
      </c>
      <c r="BH7" s="105">
        <f aca="true" t="shared" si="45" ref="BH7:BH42">IF(AJ$4=3,AJ7,"")</f>
      </c>
      <c r="BI7" s="105">
        <f aca="true" t="shared" si="46" ref="BI7:BI42">IF(AK$4=3,AK7,"")</f>
        <v>0</v>
      </c>
      <c r="BJ7" s="105">
        <f aca="true" t="shared" si="47" ref="BJ7:BJ42">IF(AL$4=3,AL7,"")</f>
      </c>
      <c r="BK7" s="105">
        <f aca="true" t="shared" si="48" ref="BK7:BK42">IF(AM$4=3,AM7,"")</f>
        <v>0</v>
      </c>
      <c r="BL7" s="105">
        <f aca="true" t="shared" si="49" ref="BL7:BL42">IF(AN$4=3,AN7,"")</f>
      </c>
      <c r="BM7" s="105">
        <f aca="true" t="shared" si="50" ref="BM7:BM42">IF(AO$4=3,AO7,"")</f>
      </c>
      <c r="BN7" s="105">
        <f aca="true" t="shared" si="51" ref="BN7:BN42">IF(AP$4=3,AP7,"")</f>
      </c>
      <c r="BO7" s="105">
        <f aca="true" t="shared" si="52" ref="BO7:BO42">IF(AQ$4=3,AQ7,"")</f>
      </c>
      <c r="BP7" s="106">
        <f aca="true" t="shared" si="53" ref="BP7:BP42">IF(AR$4=3,AR7,"")</f>
      </c>
      <c r="BQ7" s="105">
        <f aca="true" t="shared" si="54" ref="BQ7:BQ42">IF(AA$4=4,AA7,"")</f>
        <v>-1</v>
      </c>
      <c r="BR7" s="105">
        <f aca="true" t="shared" si="55" ref="BR7:BR42">IF(AB$4=4,AB7,"")</f>
        <v>1</v>
      </c>
      <c r="BS7" s="105">
        <f aca="true" t="shared" si="56" ref="BS7:BS42">IF(AC$4=4,AC7,"")</f>
      </c>
      <c r="BT7" s="105">
        <f aca="true" t="shared" si="57" ref="BT7:BT42">IF(AD$4=4,AD7,"")</f>
        <v>-1</v>
      </c>
      <c r="BU7" s="105">
        <f aca="true" t="shared" si="58" ref="BU7:BU42">IF(AE$4=4,AE7,"")</f>
      </c>
      <c r="BV7" s="105">
        <f aca="true" t="shared" si="59" ref="BV7:BV42">IF(AF$4=4,AF7,"")</f>
      </c>
      <c r="BW7" s="105">
        <f aca="true" t="shared" si="60" ref="BW7:BW42">IF(AG$4=4,AG7,"")</f>
        <v>0</v>
      </c>
      <c r="BX7" s="105">
        <f aca="true" t="shared" si="61" ref="BX7:BX42">IF(AH$4=4,AH7,"")</f>
      </c>
      <c r="BY7" s="105">
        <f aca="true" t="shared" si="62" ref="BY7:BY42">IF(AI$4=4,AI7,"")</f>
        <v>-1</v>
      </c>
      <c r="BZ7" s="105">
        <f aca="true" t="shared" si="63" ref="BZ7:BZ42">IF(AJ$4=4,AJ7,"")</f>
        <v>0</v>
      </c>
      <c r="CA7" s="105">
        <f aca="true" t="shared" si="64" ref="CA7:CA42">IF(AK$4=4,AK7,"")</f>
      </c>
      <c r="CB7" s="105">
        <f aca="true" t="shared" si="65" ref="CB7:CB42">IF(AL$4=4,AL7,"")</f>
        <v>0</v>
      </c>
      <c r="CC7" s="105">
        <f aca="true" t="shared" si="66" ref="CC7:CC42">IF(AM$4=4,AM7,"")</f>
      </c>
      <c r="CD7" s="105">
        <f aca="true" t="shared" si="67" ref="CD7:CD42">IF(AN$4=4,AN7,"")</f>
      </c>
      <c r="CE7" s="105">
        <f aca="true" t="shared" si="68" ref="CE7:CE42">IF(AO$4=4,AO7,"")</f>
        <v>1</v>
      </c>
      <c r="CF7" s="105">
        <f aca="true" t="shared" si="69" ref="CF7:CF42">IF(AP$4=4,AP7,"")</f>
        <v>-1</v>
      </c>
      <c r="CG7" s="105">
        <f aca="true" t="shared" si="70" ref="CG7:CG42">IF(AQ$4=4,AQ7,"")</f>
        <v>0</v>
      </c>
      <c r="CH7" s="105">
        <f aca="true" t="shared" si="71" ref="CH7:CH42">IF(AR$4=4,AR7,"")</f>
      </c>
      <c r="CI7" s="107">
        <f aca="true" t="shared" si="72" ref="CI7:CI42">IF(AA$4=5,AA7,"")</f>
      </c>
      <c r="CJ7" s="105">
        <f aca="true" t="shared" si="73" ref="CJ7:CJ42">IF(AB$4=5,AB7,"")</f>
      </c>
      <c r="CK7" s="105">
        <f aca="true" t="shared" si="74" ref="CK7:CK42">IF(AC$4=5,AC7,"")</f>
      </c>
      <c r="CL7" s="105">
        <f aca="true" t="shared" si="75" ref="CL7:CL42">IF(AD$4=5,AD7,"")</f>
      </c>
      <c r="CM7" s="105">
        <f aca="true" t="shared" si="76" ref="CM7:CM42">IF(AE$4=5,AE7,"")</f>
        <v>0</v>
      </c>
      <c r="CN7" s="105">
        <f aca="true" t="shared" si="77" ref="CN7:CN42">IF(AF$4=5,AF7,"")</f>
      </c>
      <c r="CO7" s="105">
        <f aca="true" t="shared" si="78" ref="CO7:CO42">IF(AG$4=5,AG7,"")</f>
      </c>
      <c r="CP7" s="105">
        <f aca="true" t="shared" si="79" ref="CP7:CP42">IF(AH$4=5,AH7,"")</f>
        <v>2</v>
      </c>
      <c r="CQ7" s="105">
        <f aca="true" t="shared" si="80" ref="CQ7:CQ42">IF(AI$4=5,AI7,"")</f>
      </c>
      <c r="CR7" s="105">
        <f aca="true" t="shared" si="81" ref="CR7:CR42">IF(AJ$4=5,AJ7,"")</f>
      </c>
      <c r="CS7" s="105">
        <f aca="true" t="shared" si="82" ref="CS7:CS42">IF(AK$4=5,AK7,"")</f>
      </c>
      <c r="CT7" s="105">
        <f aca="true" t="shared" si="83" ref="CT7:CT42">IF(AL$4=5,AL7,"")</f>
      </c>
      <c r="CU7" s="105">
        <f aca="true" t="shared" si="84" ref="CU7:CU42">IF(AM$4=5,AM7,"")</f>
      </c>
      <c r="CV7" s="105">
        <f aca="true" t="shared" si="85" ref="CV7:CV42">IF(AN$4=5,AN7,"")</f>
        <v>0</v>
      </c>
      <c r="CW7" s="105">
        <f aca="true" t="shared" si="86" ref="CW7:CW42">IF(AO$4=5,AO7,"")</f>
      </c>
      <c r="CX7" s="105">
        <f aca="true" t="shared" si="87" ref="CX7:CX42">IF(AP$4=5,AP7,"")</f>
      </c>
      <c r="CY7" s="105">
        <f aca="true" t="shared" si="88" ref="CY7:CY42">IF(AQ$4=5,AQ7,"")</f>
      </c>
      <c r="CZ7" s="105">
        <f aca="true" t="shared" si="89" ref="CZ7:CZ42">IF(AR$4=5,AR7,"")</f>
        <v>0</v>
      </c>
      <c r="DA7" s="115">
        <f aca="true" t="shared" si="90" ref="DA7:DA42">SUM(AY7:BP7)</f>
        <v>-1</v>
      </c>
      <c r="DB7" s="116">
        <f aca="true" t="shared" si="91" ref="DB7:DB42">SUM(BQ7:CH7)</f>
        <v>-2</v>
      </c>
      <c r="DC7" s="111">
        <f aca="true" t="shared" si="92" ref="DC7:DC42">SUM(CI7:CZ7)</f>
        <v>2</v>
      </c>
      <c r="DD7" s="30"/>
    </row>
    <row r="8" spans="1:108" ht="24.75" customHeight="1">
      <c r="A8" s="17"/>
      <c r="B8" s="60">
        <f t="shared" si="8"/>
        <v>2</v>
      </c>
      <c r="C8" s="61" t="s">
        <v>13</v>
      </c>
      <c r="D8" s="1" t="s">
        <v>14</v>
      </c>
      <c r="E8" s="62">
        <v>3</v>
      </c>
      <c r="F8" s="62">
        <v>5</v>
      </c>
      <c r="G8" s="62">
        <v>4</v>
      </c>
      <c r="H8" s="62">
        <v>4</v>
      </c>
      <c r="I8" s="62">
        <v>4</v>
      </c>
      <c r="J8" s="62">
        <v>3</v>
      </c>
      <c r="K8" s="62">
        <v>4</v>
      </c>
      <c r="L8" s="62">
        <v>5</v>
      </c>
      <c r="M8" s="62">
        <v>4</v>
      </c>
      <c r="N8" s="63">
        <f t="shared" si="9"/>
        <v>36</v>
      </c>
      <c r="O8" s="62">
        <v>6</v>
      </c>
      <c r="P8" s="62">
        <v>3</v>
      </c>
      <c r="Q8" s="62">
        <v>4</v>
      </c>
      <c r="R8" s="62">
        <v>3</v>
      </c>
      <c r="S8" s="62">
        <v>5</v>
      </c>
      <c r="T8" s="62">
        <v>6</v>
      </c>
      <c r="U8" s="62">
        <v>4</v>
      </c>
      <c r="V8" s="62">
        <v>4</v>
      </c>
      <c r="W8" s="62">
        <v>5</v>
      </c>
      <c r="X8" s="63">
        <f t="shared" si="10"/>
        <v>40</v>
      </c>
      <c r="Y8" s="64">
        <f t="shared" si="11"/>
        <v>76</v>
      </c>
      <c r="Z8" s="24"/>
      <c r="AA8" s="10">
        <f t="shared" si="12"/>
        <v>-1</v>
      </c>
      <c r="AB8" s="10">
        <f t="shared" si="13"/>
        <v>1</v>
      </c>
      <c r="AC8" s="10">
        <f t="shared" si="14"/>
        <v>1</v>
      </c>
      <c r="AD8" s="10">
        <f t="shared" si="15"/>
        <v>0</v>
      </c>
      <c r="AE8" s="10">
        <f t="shared" si="16"/>
        <v>-1</v>
      </c>
      <c r="AF8" s="10">
        <f t="shared" si="17"/>
        <v>0</v>
      </c>
      <c r="AG8" s="10">
        <f t="shared" si="18"/>
        <v>0</v>
      </c>
      <c r="AH8" s="10">
        <f t="shared" si="19"/>
        <v>0</v>
      </c>
      <c r="AI8" s="10">
        <f t="shared" si="20"/>
        <v>0</v>
      </c>
      <c r="AJ8" s="10">
        <f t="shared" si="21"/>
        <v>2</v>
      </c>
      <c r="AK8" s="10">
        <f t="shared" si="22"/>
        <v>0</v>
      </c>
      <c r="AL8" s="10">
        <f t="shared" si="23"/>
        <v>0</v>
      </c>
      <c r="AM8" s="10">
        <f t="shared" si="24"/>
        <v>0</v>
      </c>
      <c r="AN8" s="10">
        <f t="shared" si="25"/>
        <v>0</v>
      </c>
      <c r="AO8" s="10">
        <f t="shared" si="26"/>
        <v>2</v>
      </c>
      <c r="AP8" s="10">
        <f t="shared" si="27"/>
        <v>0</v>
      </c>
      <c r="AQ8" s="10">
        <f t="shared" si="28"/>
        <v>0</v>
      </c>
      <c r="AR8" s="10">
        <f t="shared" si="29"/>
        <v>0</v>
      </c>
      <c r="AS8" s="69">
        <f t="shared" si="30"/>
        <v>0</v>
      </c>
      <c r="AT8" s="70">
        <f t="shared" si="31"/>
        <v>2</v>
      </c>
      <c r="AU8" s="70">
        <f t="shared" si="32"/>
        <v>12</v>
      </c>
      <c r="AV8" s="70">
        <f t="shared" si="33"/>
        <v>2</v>
      </c>
      <c r="AW8" s="70">
        <f t="shared" si="34"/>
        <v>2</v>
      </c>
      <c r="AX8" s="71">
        <f t="shared" si="35"/>
        <v>0</v>
      </c>
      <c r="AY8" s="105">
        <f t="shared" si="36"/>
      </c>
      <c r="AZ8" s="105">
        <f t="shared" si="37"/>
      </c>
      <c r="BA8" s="105">
        <f t="shared" si="38"/>
        <v>1</v>
      </c>
      <c r="BB8" s="105">
        <f t="shared" si="39"/>
      </c>
      <c r="BC8" s="105">
        <f t="shared" si="40"/>
      </c>
      <c r="BD8" s="105">
        <f t="shared" si="41"/>
        <v>0</v>
      </c>
      <c r="BE8" s="105">
        <f t="shared" si="42"/>
      </c>
      <c r="BF8" s="105">
        <f t="shared" si="43"/>
      </c>
      <c r="BG8" s="105">
        <f t="shared" si="44"/>
      </c>
      <c r="BH8" s="105">
        <f t="shared" si="45"/>
      </c>
      <c r="BI8" s="105">
        <f t="shared" si="46"/>
        <v>0</v>
      </c>
      <c r="BJ8" s="105">
        <f t="shared" si="47"/>
      </c>
      <c r="BK8" s="105">
        <f t="shared" si="48"/>
        <v>0</v>
      </c>
      <c r="BL8" s="105">
        <f t="shared" si="49"/>
      </c>
      <c r="BM8" s="105">
        <f t="shared" si="50"/>
      </c>
      <c r="BN8" s="105">
        <f t="shared" si="51"/>
      </c>
      <c r="BO8" s="105">
        <f t="shared" si="52"/>
      </c>
      <c r="BP8" s="106">
        <f t="shared" si="53"/>
      </c>
      <c r="BQ8" s="105">
        <f t="shared" si="54"/>
        <v>-1</v>
      </c>
      <c r="BR8" s="105">
        <f t="shared" si="55"/>
        <v>1</v>
      </c>
      <c r="BS8" s="105">
        <f t="shared" si="56"/>
      </c>
      <c r="BT8" s="105">
        <f t="shared" si="57"/>
        <v>0</v>
      </c>
      <c r="BU8" s="105">
        <f t="shared" si="58"/>
      </c>
      <c r="BV8" s="105">
        <f t="shared" si="59"/>
      </c>
      <c r="BW8" s="105">
        <f t="shared" si="60"/>
        <v>0</v>
      </c>
      <c r="BX8" s="105">
        <f t="shared" si="61"/>
      </c>
      <c r="BY8" s="105">
        <f t="shared" si="62"/>
        <v>0</v>
      </c>
      <c r="BZ8" s="105">
        <f t="shared" si="63"/>
        <v>2</v>
      </c>
      <c r="CA8" s="105">
        <f t="shared" si="64"/>
      </c>
      <c r="CB8" s="105">
        <f t="shared" si="65"/>
        <v>0</v>
      </c>
      <c r="CC8" s="105">
        <f t="shared" si="66"/>
      </c>
      <c r="CD8" s="105">
        <f t="shared" si="67"/>
      </c>
      <c r="CE8" s="105">
        <f t="shared" si="68"/>
        <v>2</v>
      </c>
      <c r="CF8" s="105">
        <f t="shared" si="69"/>
        <v>0</v>
      </c>
      <c r="CG8" s="105">
        <f t="shared" si="70"/>
        <v>0</v>
      </c>
      <c r="CH8" s="105">
        <f t="shared" si="71"/>
      </c>
      <c r="CI8" s="107">
        <f t="shared" si="72"/>
      </c>
      <c r="CJ8" s="105">
        <f t="shared" si="73"/>
      </c>
      <c r="CK8" s="105">
        <f t="shared" si="74"/>
      </c>
      <c r="CL8" s="105">
        <f t="shared" si="75"/>
      </c>
      <c r="CM8" s="105">
        <f t="shared" si="76"/>
        <v>-1</v>
      </c>
      <c r="CN8" s="105">
        <f t="shared" si="77"/>
      </c>
      <c r="CO8" s="105">
        <f t="shared" si="78"/>
      </c>
      <c r="CP8" s="105">
        <f t="shared" si="79"/>
        <v>0</v>
      </c>
      <c r="CQ8" s="105">
        <f t="shared" si="80"/>
      </c>
      <c r="CR8" s="105">
        <f t="shared" si="81"/>
      </c>
      <c r="CS8" s="105">
        <f t="shared" si="82"/>
      </c>
      <c r="CT8" s="105">
        <f t="shared" si="83"/>
      </c>
      <c r="CU8" s="105">
        <f t="shared" si="84"/>
      </c>
      <c r="CV8" s="105">
        <f t="shared" si="85"/>
        <v>0</v>
      </c>
      <c r="CW8" s="105">
        <f t="shared" si="86"/>
      </c>
      <c r="CX8" s="105">
        <f t="shared" si="87"/>
      </c>
      <c r="CY8" s="105">
        <f t="shared" si="88"/>
      </c>
      <c r="CZ8" s="105">
        <f t="shared" si="89"/>
        <v>0</v>
      </c>
      <c r="DA8" s="112">
        <f t="shared" si="90"/>
        <v>1</v>
      </c>
      <c r="DB8" s="113">
        <f t="shared" si="91"/>
        <v>4</v>
      </c>
      <c r="DC8" s="114">
        <f t="shared" si="92"/>
        <v>-1</v>
      </c>
      <c r="DD8" s="30"/>
    </row>
    <row r="9" spans="1:108" ht="24.75" customHeight="1">
      <c r="A9" s="17"/>
      <c r="B9" s="60">
        <f t="shared" si="8"/>
        <v>3</v>
      </c>
      <c r="C9" s="61" t="s">
        <v>108</v>
      </c>
      <c r="D9" s="1" t="s">
        <v>109</v>
      </c>
      <c r="E9" s="62">
        <v>4</v>
      </c>
      <c r="F9" s="62">
        <v>3</v>
      </c>
      <c r="G9" s="62">
        <v>4</v>
      </c>
      <c r="H9" s="62">
        <v>6</v>
      </c>
      <c r="I9" s="62">
        <v>6</v>
      </c>
      <c r="J9" s="62">
        <v>3</v>
      </c>
      <c r="K9" s="62">
        <v>3</v>
      </c>
      <c r="L9" s="62">
        <v>6</v>
      </c>
      <c r="M9" s="62">
        <v>3</v>
      </c>
      <c r="N9" s="63">
        <f t="shared" si="9"/>
        <v>38</v>
      </c>
      <c r="O9" s="62">
        <v>5</v>
      </c>
      <c r="P9" s="62">
        <v>4</v>
      </c>
      <c r="Q9" s="62">
        <v>4</v>
      </c>
      <c r="R9" s="62">
        <v>2</v>
      </c>
      <c r="S9" s="62">
        <v>5</v>
      </c>
      <c r="T9" s="62">
        <v>4</v>
      </c>
      <c r="U9" s="62">
        <v>4</v>
      </c>
      <c r="V9" s="62">
        <v>4</v>
      </c>
      <c r="W9" s="62">
        <v>8</v>
      </c>
      <c r="X9" s="63">
        <f t="shared" si="10"/>
        <v>40</v>
      </c>
      <c r="Y9" s="64">
        <f t="shared" si="11"/>
        <v>78</v>
      </c>
      <c r="Z9" s="24"/>
      <c r="AA9" s="10">
        <f t="shared" si="12"/>
        <v>0</v>
      </c>
      <c r="AB9" s="10">
        <f t="shared" si="13"/>
        <v>-1</v>
      </c>
      <c r="AC9" s="10">
        <f t="shared" si="14"/>
        <v>1</v>
      </c>
      <c r="AD9" s="10">
        <f t="shared" si="15"/>
        <v>2</v>
      </c>
      <c r="AE9" s="10">
        <f t="shared" si="16"/>
        <v>1</v>
      </c>
      <c r="AF9" s="10">
        <f t="shared" si="17"/>
        <v>0</v>
      </c>
      <c r="AG9" s="10">
        <f t="shared" si="18"/>
        <v>-1</v>
      </c>
      <c r="AH9" s="10">
        <f t="shared" si="19"/>
        <v>1</v>
      </c>
      <c r="AI9" s="10">
        <f t="shared" si="20"/>
        <v>-1</v>
      </c>
      <c r="AJ9" s="10">
        <f t="shared" si="21"/>
        <v>1</v>
      </c>
      <c r="AK9" s="10">
        <f t="shared" si="22"/>
        <v>1</v>
      </c>
      <c r="AL9" s="10">
        <f t="shared" si="23"/>
        <v>0</v>
      </c>
      <c r="AM9" s="10">
        <f t="shared" si="24"/>
        <v>-1</v>
      </c>
      <c r="AN9" s="10">
        <f t="shared" si="25"/>
        <v>0</v>
      </c>
      <c r="AO9" s="10">
        <f t="shared" si="26"/>
        <v>0</v>
      </c>
      <c r="AP9" s="10">
        <f t="shared" si="27"/>
        <v>0</v>
      </c>
      <c r="AQ9" s="10">
        <f t="shared" si="28"/>
        <v>0</v>
      </c>
      <c r="AR9" s="10">
        <f t="shared" si="29"/>
        <v>3</v>
      </c>
      <c r="AS9" s="69">
        <f t="shared" si="30"/>
        <v>0</v>
      </c>
      <c r="AT9" s="70">
        <f t="shared" si="31"/>
        <v>4</v>
      </c>
      <c r="AU9" s="70">
        <f t="shared" si="32"/>
        <v>7</v>
      </c>
      <c r="AV9" s="70">
        <f t="shared" si="33"/>
        <v>5</v>
      </c>
      <c r="AW9" s="70">
        <f t="shared" si="34"/>
        <v>1</v>
      </c>
      <c r="AX9" s="71">
        <f t="shared" si="35"/>
        <v>1</v>
      </c>
      <c r="AY9" s="105">
        <f t="shared" si="36"/>
      </c>
      <c r="AZ9" s="105">
        <f t="shared" si="37"/>
      </c>
      <c r="BA9" s="105">
        <f t="shared" si="38"/>
        <v>1</v>
      </c>
      <c r="BB9" s="105">
        <f t="shared" si="39"/>
      </c>
      <c r="BC9" s="105">
        <f t="shared" si="40"/>
      </c>
      <c r="BD9" s="105">
        <f t="shared" si="41"/>
        <v>0</v>
      </c>
      <c r="BE9" s="105">
        <f t="shared" si="42"/>
      </c>
      <c r="BF9" s="105">
        <f t="shared" si="43"/>
      </c>
      <c r="BG9" s="105">
        <f t="shared" si="44"/>
      </c>
      <c r="BH9" s="105">
        <f t="shared" si="45"/>
      </c>
      <c r="BI9" s="105">
        <f t="shared" si="46"/>
        <v>1</v>
      </c>
      <c r="BJ9" s="105">
        <f t="shared" si="47"/>
      </c>
      <c r="BK9" s="105">
        <f t="shared" si="48"/>
        <v>-1</v>
      </c>
      <c r="BL9" s="105">
        <f t="shared" si="49"/>
      </c>
      <c r="BM9" s="105">
        <f t="shared" si="50"/>
      </c>
      <c r="BN9" s="105">
        <f t="shared" si="51"/>
      </c>
      <c r="BO9" s="105">
        <f t="shared" si="52"/>
      </c>
      <c r="BP9" s="106">
        <f t="shared" si="53"/>
      </c>
      <c r="BQ9" s="105">
        <f t="shared" si="54"/>
        <v>0</v>
      </c>
      <c r="BR9" s="105">
        <f t="shared" si="55"/>
        <v>-1</v>
      </c>
      <c r="BS9" s="105">
        <f t="shared" si="56"/>
      </c>
      <c r="BT9" s="105">
        <f t="shared" si="57"/>
        <v>2</v>
      </c>
      <c r="BU9" s="105">
        <f t="shared" si="58"/>
      </c>
      <c r="BV9" s="105">
        <f t="shared" si="59"/>
      </c>
      <c r="BW9" s="105">
        <f t="shared" si="60"/>
        <v>-1</v>
      </c>
      <c r="BX9" s="105">
        <f t="shared" si="61"/>
      </c>
      <c r="BY9" s="105">
        <f t="shared" si="62"/>
        <v>-1</v>
      </c>
      <c r="BZ9" s="105">
        <f t="shared" si="63"/>
        <v>1</v>
      </c>
      <c r="CA9" s="105">
        <f t="shared" si="64"/>
      </c>
      <c r="CB9" s="105">
        <f t="shared" si="65"/>
        <v>0</v>
      </c>
      <c r="CC9" s="105">
        <f t="shared" si="66"/>
      </c>
      <c r="CD9" s="105">
        <f t="shared" si="67"/>
      </c>
      <c r="CE9" s="105">
        <f t="shared" si="68"/>
        <v>0</v>
      </c>
      <c r="CF9" s="105">
        <f t="shared" si="69"/>
        <v>0</v>
      </c>
      <c r="CG9" s="105">
        <f t="shared" si="70"/>
        <v>0</v>
      </c>
      <c r="CH9" s="105">
        <f t="shared" si="71"/>
      </c>
      <c r="CI9" s="107">
        <f t="shared" si="72"/>
      </c>
      <c r="CJ9" s="105">
        <f t="shared" si="73"/>
      </c>
      <c r="CK9" s="105">
        <f t="shared" si="74"/>
      </c>
      <c r="CL9" s="105">
        <f t="shared" si="75"/>
      </c>
      <c r="CM9" s="105">
        <f t="shared" si="76"/>
        <v>1</v>
      </c>
      <c r="CN9" s="105">
        <f t="shared" si="77"/>
      </c>
      <c r="CO9" s="105">
        <f t="shared" si="78"/>
      </c>
      <c r="CP9" s="105">
        <f t="shared" si="79"/>
        <v>1</v>
      </c>
      <c r="CQ9" s="105">
        <f t="shared" si="80"/>
      </c>
      <c r="CR9" s="105">
        <f t="shared" si="81"/>
      </c>
      <c r="CS9" s="105">
        <f t="shared" si="82"/>
      </c>
      <c r="CT9" s="105">
        <f t="shared" si="83"/>
      </c>
      <c r="CU9" s="105">
        <f t="shared" si="84"/>
      </c>
      <c r="CV9" s="105">
        <f t="shared" si="85"/>
        <v>0</v>
      </c>
      <c r="CW9" s="105">
        <f t="shared" si="86"/>
      </c>
      <c r="CX9" s="105">
        <f t="shared" si="87"/>
      </c>
      <c r="CY9" s="105">
        <f t="shared" si="88"/>
      </c>
      <c r="CZ9" s="105">
        <f t="shared" si="89"/>
        <v>3</v>
      </c>
      <c r="DA9" s="112">
        <f t="shared" si="90"/>
        <v>1</v>
      </c>
      <c r="DB9" s="113">
        <f t="shared" si="91"/>
        <v>0</v>
      </c>
      <c r="DC9" s="114">
        <f t="shared" si="92"/>
        <v>5</v>
      </c>
      <c r="DD9" s="30"/>
    </row>
    <row r="10" spans="1:108" ht="24.75" customHeight="1">
      <c r="A10" s="17"/>
      <c r="B10" s="60">
        <f t="shared" si="8"/>
        <v>3</v>
      </c>
      <c r="C10" s="61" t="s">
        <v>110</v>
      </c>
      <c r="D10" s="1" t="s">
        <v>111</v>
      </c>
      <c r="E10" s="62">
        <v>4</v>
      </c>
      <c r="F10" s="62">
        <v>5</v>
      </c>
      <c r="G10" s="62">
        <v>3</v>
      </c>
      <c r="H10" s="62">
        <v>4</v>
      </c>
      <c r="I10" s="62">
        <v>4</v>
      </c>
      <c r="J10" s="62">
        <v>3</v>
      </c>
      <c r="K10" s="62">
        <v>4</v>
      </c>
      <c r="L10" s="62">
        <v>5</v>
      </c>
      <c r="M10" s="62">
        <v>6</v>
      </c>
      <c r="N10" s="63">
        <f t="shared" si="9"/>
        <v>38</v>
      </c>
      <c r="O10" s="62">
        <v>4</v>
      </c>
      <c r="P10" s="62">
        <v>4</v>
      </c>
      <c r="Q10" s="62">
        <v>4</v>
      </c>
      <c r="R10" s="62">
        <v>4</v>
      </c>
      <c r="S10" s="62">
        <v>5</v>
      </c>
      <c r="T10" s="62">
        <v>6</v>
      </c>
      <c r="U10" s="62">
        <v>3</v>
      </c>
      <c r="V10" s="62">
        <v>4</v>
      </c>
      <c r="W10" s="62">
        <v>6</v>
      </c>
      <c r="X10" s="63">
        <f t="shared" si="10"/>
        <v>40</v>
      </c>
      <c r="Y10" s="64">
        <f t="shared" si="11"/>
        <v>78</v>
      </c>
      <c r="Z10" s="24"/>
      <c r="AA10" s="10">
        <f t="shared" si="12"/>
        <v>0</v>
      </c>
      <c r="AB10" s="10">
        <f t="shared" si="13"/>
        <v>1</v>
      </c>
      <c r="AC10" s="10">
        <f t="shared" si="14"/>
        <v>0</v>
      </c>
      <c r="AD10" s="10">
        <f t="shared" si="15"/>
        <v>0</v>
      </c>
      <c r="AE10" s="10">
        <f t="shared" si="16"/>
        <v>-1</v>
      </c>
      <c r="AF10" s="10">
        <f t="shared" si="17"/>
        <v>0</v>
      </c>
      <c r="AG10" s="10">
        <f t="shared" si="18"/>
        <v>0</v>
      </c>
      <c r="AH10" s="10">
        <f t="shared" si="19"/>
        <v>0</v>
      </c>
      <c r="AI10" s="10">
        <f t="shared" si="20"/>
        <v>2</v>
      </c>
      <c r="AJ10" s="10">
        <f t="shared" si="21"/>
        <v>0</v>
      </c>
      <c r="AK10" s="10">
        <f t="shared" si="22"/>
        <v>1</v>
      </c>
      <c r="AL10" s="10">
        <f t="shared" si="23"/>
        <v>0</v>
      </c>
      <c r="AM10" s="10">
        <f t="shared" si="24"/>
        <v>1</v>
      </c>
      <c r="AN10" s="10">
        <f t="shared" si="25"/>
        <v>0</v>
      </c>
      <c r="AO10" s="10">
        <f t="shared" si="26"/>
        <v>2</v>
      </c>
      <c r="AP10" s="10">
        <f t="shared" si="27"/>
        <v>-1</v>
      </c>
      <c r="AQ10" s="10">
        <f t="shared" si="28"/>
        <v>0</v>
      </c>
      <c r="AR10" s="10">
        <f t="shared" si="29"/>
        <v>1</v>
      </c>
      <c r="AS10" s="69">
        <f t="shared" si="30"/>
        <v>0</v>
      </c>
      <c r="AT10" s="70">
        <f t="shared" si="31"/>
        <v>2</v>
      </c>
      <c r="AU10" s="70">
        <f t="shared" si="32"/>
        <v>10</v>
      </c>
      <c r="AV10" s="70">
        <f t="shared" si="33"/>
        <v>4</v>
      </c>
      <c r="AW10" s="70">
        <f t="shared" si="34"/>
        <v>2</v>
      </c>
      <c r="AX10" s="71">
        <f t="shared" si="35"/>
        <v>0</v>
      </c>
      <c r="AY10" s="105">
        <f t="shared" si="36"/>
      </c>
      <c r="AZ10" s="105">
        <f t="shared" si="37"/>
      </c>
      <c r="BA10" s="105">
        <f t="shared" si="38"/>
        <v>0</v>
      </c>
      <c r="BB10" s="105">
        <f t="shared" si="39"/>
      </c>
      <c r="BC10" s="105">
        <f t="shared" si="40"/>
      </c>
      <c r="BD10" s="105">
        <f t="shared" si="41"/>
        <v>0</v>
      </c>
      <c r="BE10" s="105">
        <f t="shared" si="42"/>
      </c>
      <c r="BF10" s="105">
        <f t="shared" si="43"/>
      </c>
      <c r="BG10" s="105">
        <f t="shared" si="44"/>
      </c>
      <c r="BH10" s="105">
        <f t="shared" si="45"/>
      </c>
      <c r="BI10" s="105">
        <f t="shared" si="46"/>
        <v>1</v>
      </c>
      <c r="BJ10" s="105">
        <f t="shared" si="47"/>
      </c>
      <c r="BK10" s="105">
        <f t="shared" si="48"/>
        <v>1</v>
      </c>
      <c r="BL10" s="105">
        <f t="shared" si="49"/>
      </c>
      <c r="BM10" s="105">
        <f t="shared" si="50"/>
      </c>
      <c r="BN10" s="105">
        <f t="shared" si="51"/>
      </c>
      <c r="BO10" s="105">
        <f t="shared" si="52"/>
      </c>
      <c r="BP10" s="106">
        <f t="shared" si="53"/>
      </c>
      <c r="BQ10" s="105">
        <f t="shared" si="54"/>
        <v>0</v>
      </c>
      <c r="BR10" s="105">
        <f t="shared" si="55"/>
        <v>1</v>
      </c>
      <c r="BS10" s="105">
        <f t="shared" si="56"/>
      </c>
      <c r="BT10" s="105">
        <f t="shared" si="57"/>
        <v>0</v>
      </c>
      <c r="BU10" s="105">
        <f t="shared" si="58"/>
      </c>
      <c r="BV10" s="105">
        <f t="shared" si="59"/>
      </c>
      <c r="BW10" s="105">
        <f t="shared" si="60"/>
        <v>0</v>
      </c>
      <c r="BX10" s="105">
        <f t="shared" si="61"/>
      </c>
      <c r="BY10" s="105">
        <f t="shared" si="62"/>
        <v>2</v>
      </c>
      <c r="BZ10" s="105">
        <f t="shared" si="63"/>
        <v>0</v>
      </c>
      <c r="CA10" s="105">
        <f t="shared" si="64"/>
      </c>
      <c r="CB10" s="105">
        <f t="shared" si="65"/>
        <v>0</v>
      </c>
      <c r="CC10" s="105">
        <f t="shared" si="66"/>
      </c>
      <c r="CD10" s="105">
        <f t="shared" si="67"/>
      </c>
      <c r="CE10" s="105">
        <f t="shared" si="68"/>
        <v>2</v>
      </c>
      <c r="CF10" s="105">
        <f t="shared" si="69"/>
        <v>-1</v>
      </c>
      <c r="CG10" s="105">
        <f t="shared" si="70"/>
        <v>0</v>
      </c>
      <c r="CH10" s="105">
        <f t="shared" si="71"/>
      </c>
      <c r="CI10" s="107">
        <f t="shared" si="72"/>
      </c>
      <c r="CJ10" s="105">
        <f t="shared" si="73"/>
      </c>
      <c r="CK10" s="105">
        <f t="shared" si="74"/>
      </c>
      <c r="CL10" s="105">
        <f t="shared" si="75"/>
      </c>
      <c r="CM10" s="105">
        <f t="shared" si="76"/>
        <v>-1</v>
      </c>
      <c r="CN10" s="105">
        <f t="shared" si="77"/>
      </c>
      <c r="CO10" s="105">
        <f t="shared" si="78"/>
      </c>
      <c r="CP10" s="105">
        <f t="shared" si="79"/>
        <v>0</v>
      </c>
      <c r="CQ10" s="105">
        <f t="shared" si="80"/>
      </c>
      <c r="CR10" s="105">
        <f t="shared" si="81"/>
      </c>
      <c r="CS10" s="105">
        <f t="shared" si="82"/>
      </c>
      <c r="CT10" s="105">
        <f t="shared" si="83"/>
      </c>
      <c r="CU10" s="105">
        <f t="shared" si="84"/>
      </c>
      <c r="CV10" s="105">
        <f t="shared" si="85"/>
        <v>0</v>
      </c>
      <c r="CW10" s="105">
        <f t="shared" si="86"/>
      </c>
      <c r="CX10" s="105">
        <f t="shared" si="87"/>
      </c>
      <c r="CY10" s="105">
        <f t="shared" si="88"/>
      </c>
      <c r="CZ10" s="105">
        <f t="shared" si="89"/>
        <v>1</v>
      </c>
      <c r="DA10" s="112">
        <f t="shared" si="90"/>
        <v>2</v>
      </c>
      <c r="DB10" s="113">
        <f t="shared" si="91"/>
        <v>4</v>
      </c>
      <c r="DC10" s="114">
        <f t="shared" si="92"/>
        <v>0</v>
      </c>
      <c r="DD10" s="30"/>
    </row>
    <row r="11" spans="1:108" s="78" customFormat="1" ht="24.75" customHeight="1">
      <c r="A11" s="73"/>
      <c r="B11" s="60">
        <f t="shared" si="8"/>
        <v>5</v>
      </c>
      <c r="C11" s="61" t="s">
        <v>6</v>
      </c>
      <c r="D11" s="1" t="s">
        <v>7</v>
      </c>
      <c r="E11" s="62">
        <v>5</v>
      </c>
      <c r="F11" s="62">
        <v>4</v>
      </c>
      <c r="G11" s="62">
        <v>3</v>
      </c>
      <c r="H11" s="62">
        <v>5</v>
      </c>
      <c r="I11" s="62">
        <v>5</v>
      </c>
      <c r="J11" s="62">
        <v>4</v>
      </c>
      <c r="K11" s="62">
        <v>4</v>
      </c>
      <c r="L11" s="62">
        <v>6</v>
      </c>
      <c r="M11" s="62">
        <v>4</v>
      </c>
      <c r="N11" s="63">
        <f t="shared" si="9"/>
        <v>40</v>
      </c>
      <c r="O11" s="62">
        <v>4</v>
      </c>
      <c r="P11" s="62">
        <v>3</v>
      </c>
      <c r="Q11" s="62">
        <v>3</v>
      </c>
      <c r="R11" s="62">
        <v>3</v>
      </c>
      <c r="S11" s="62">
        <v>7</v>
      </c>
      <c r="T11" s="62">
        <v>4</v>
      </c>
      <c r="U11" s="62">
        <v>4</v>
      </c>
      <c r="V11" s="62">
        <v>6</v>
      </c>
      <c r="W11" s="62">
        <v>5</v>
      </c>
      <c r="X11" s="74">
        <f t="shared" si="10"/>
        <v>39</v>
      </c>
      <c r="Y11" s="75">
        <f t="shared" si="11"/>
        <v>79</v>
      </c>
      <c r="Z11" s="76"/>
      <c r="AA11" s="10">
        <f t="shared" si="12"/>
        <v>1</v>
      </c>
      <c r="AB11" s="10">
        <f t="shared" si="13"/>
        <v>0</v>
      </c>
      <c r="AC11" s="10">
        <f t="shared" si="14"/>
        <v>0</v>
      </c>
      <c r="AD11" s="10">
        <f t="shared" si="15"/>
        <v>1</v>
      </c>
      <c r="AE11" s="10">
        <f t="shared" si="16"/>
        <v>0</v>
      </c>
      <c r="AF11" s="10">
        <f t="shared" si="17"/>
        <v>1</v>
      </c>
      <c r="AG11" s="10">
        <f t="shared" si="18"/>
        <v>0</v>
      </c>
      <c r="AH11" s="10">
        <f t="shared" si="19"/>
        <v>1</v>
      </c>
      <c r="AI11" s="10">
        <f t="shared" si="20"/>
        <v>0</v>
      </c>
      <c r="AJ11" s="10">
        <f t="shared" si="21"/>
        <v>0</v>
      </c>
      <c r="AK11" s="10">
        <f t="shared" si="22"/>
        <v>0</v>
      </c>
      <c r="AL11" s="10">
        <f t="shared" si="23"/>
        <v>-1</v>
      </c>
      <c r="AM11" s="10">
        <f t="shared" si="24"/>
        <v>0</v>
      </c>
      <c r="AN11" s="10">
        <f t="shared" si="25"/>
        <v>2</v>
      </c>
      <c r="AO11" s="10">
        <f t="shared" si="26"/>
        <v>0</v>
      </c>
      <c r="AP11" s="10">
        <f t="shared" si="27"/>
        <v>0</v>
      </c>
      <c r="AQ11" s="10">
        <f t="shared" si="28"/>
        <v>2</v>
      </c>
      <c r="AR11" s="10">
        <f t="shared" si="29"/>
        <v>0</v>
      </c>
      <c r="AS11" s="69">
        <f t="shared" si="30"/>
        <v>0</v>
      </c>
      <c r="AT11" s="70">
        <f t="shared" si="31"/>
        <v>1</v>
      </c>
      <c r="AU11" s="70">
        <f t="shared" si="32"/>
        <v>11</v>
      </c>
      <c r="AV11" s="70">
        <f t="shared" si="33"/>
        <v>4</v>
      </c>
      <c r="AW11" s="70">
        <f t="shared" si="34"/>
        <v>2</v>
      </c>
      <c r="AX11" s="71">
        <f t="shared" si="35"/>
        <v>0</v>
      </c>
      <c r="AY11" s="105">
        <f t="shared" si="36"/>
      </c>
      <c r="AZ11" s="105">
        <f t="shared" si="37"/>
      </c>
      <c r="BA11" s="105">
        <f t="shared" si="38"/>
        <v>0</v>
      </c>
      <c r="BB11" s="105">
        <f t="shared" si="39"/>
      </c>
      <c r="BC11" s="105">
        <f t="shared" si="40"/>
      </c>
      <c r="BD11" s="105">
        <f t="shared" si="41"/>
        <v>1</v>
      </c>
      <c r="BE11" s="105">
        <f t="shared" si="42"/>
      </c>
      <c r="BF11" s="105">
        <f t="shared" si="43"/>
      </c>
      <c r="BG11" s="105">
        <f t="shared" si="44"/>
      </c>
      <c r="BH11" s="105">
        <f t="shared" si="45"/>
      </c>
      <c r="BI11" s="105">
        <f t="shared" si="46"/>
        <v>0</v>
      </c>
      <c r="BJ11" s="105">
        <f t="shared" si="47"/>
      </c>
      <c r="BK11" s="105">
        <f t="shared" si="48"/>
        <v>0</v>
      </c>
      <c r="BL11" s="105">
        <f t="shared" si="49"/>
      </c>
      <c r="BM11" s="105">
        <f t="shared" si="50"/>
      </c>
      <c r="BN11" s="105">
        <f t="shared" si="51"/>
      </c>
      <c r="BO11" s="105">
        <f t="shared" si="52"/>
      </c>
      <c r="BP11" s="106">
        <f t="shared" si="53"/>
      </c>
      <c r="BQ11" s="105">
        <f t="shared" si="54"/>
        <v>1</v>
      </c>
      <c r="BR11" s="105">
        <f t="shared" si="55"/>
        <v>0</v>
      </c>
      <c r="BS11" s="105">
        <f t="shared" si="56"/>
      </c>
      <c r="BT11" s="105">
        <f t="shared" si="57"/>
        <v>1</v>
      </c>
      <c r="BU11" s="105">
        <f t="shared" si="58"/>
      </c>
      <c r="BV11" s="105">
        <f t="shared" si="59"/>
      </c>
      <c r="BW11" s="105">
        <f t="shared" si="60"/>
        <v>0</v>
      </c>
      <c r="BX11" s="105">
        <f t="shared" si="61"/>
      </c>
      <c r="BY11" s="105">
        <f t="shared" si="62"/>
        <v>0</v>
      </c>
      <c r="BZ11" s="105">
        <f t="shared" si="63"/>
        <v>0</v>
      </c>
      <c r="CA11" s="105">
        <f t="shared" si="64"/>
      </c>
      <c r="CB11" s="105">
        <f t="shared" si="65"/>
        <v>-1</v>
      </c>
      <c r="CC11" s="105">
        <f t="shared" si="66"/>
      </c>
      <c r="CD11" s="105">
        <f t="shared" si="67"/>
      </c>
      <c r="CE11" s="105">
        <f t="shared" si="68"/>
        <v>0</v>
      </c>
      <c r="CF11" s="105">
        <f t="shared" si="69"/>
        <v>0</v>
      </c>
      <c r="CG11" s="105">
        <f t="shared" si="70"/>
        <v>2</v>
      </c>
      <c r="CH11" s="105">
        <f t="shared" si="71"/>
      </c>
      <c r="CI11" s="107">
        <f t="shared" si="72"/>
      </c>
      <c r="CJ11" s="105">
        <f t="shared" si="73"/>
      </c>
      <c r="CK11" s="105">
        <f t="shared" si="74"/>
      </c>
      <c r="CL11" s="105">
        <f t="shared" si="75"/>
      </c>
      <c r="CM11" s="105">
        <f t="shared" si="76"/>
        <v>0</v>
      </c>
      <c r="CN11" s="105">
        <f t="shared" si="77"/>
      </c>
      <c r="CO11" s="105">
        <f t="shared" si="78"/>
      </c>
      <c r="CP11" s="105">
        <f t="shared" si="79"/>
        <v>1</v>
      </c>
      <c r="CQ11" s="105">
        <f t="shared" si="80"/>
      </c>
      <c r="CR11" s="105">
        <f t="shared" si="81"/>
      </c>
      <c r="CS11" s="105">
        <f t="shared" si="82"/>
      </c>
      <c r="CT11" s="105">
        <f t="shared" si="83"/>
      </c>
      <c r="CU11" s="105">
        <f t="shared" si="84"/>
      </c>
      <c r="CV11" s="105">
        <f t="shared" si="85"/>
        <v>2</v>
      </c>
      <c r="CW11" s="105">
        <f t="shared" si="86"/>
      </c>
      <c r="CX11" s="105">
        <f t="shared" si="87"/>
      </c>
      <c r="CY11" s="105">
        <f t="shared" si="88"/>
      </c>
      <c r="CZ11" s="105">
        <f t="shared" si="89"/>
        <v>0</v>
      </c>
      <c r="DA11" s="112">
        <f t="shared" si="90"/>
        <v>1</v>
      </c>
      <c r="DB11" s="113">
        <f t="shared" si="91"/>
        <v>3</v>
      </c>
      <c r="DC11" s="114">
        <f t="shared" si="92"/>
        <v>3</v>
      </c>
      <c r="DD11" s="77"/>
    </row>
    <row r="12" spans="1:108" ht="24.75" customHeight="1">
      <c r="A12" s="17"/>
      <c r="B12" s="60">
        <f t="shared" si="8"/>
        <v>6</v>
      </c>
      <c r="C12" s="61" t="s">
        <v>105</v>
      </c>
      <c r="D12" s="1" t="s">
        <v>100</v>
      </c>
      <c r="E12" s="62">
        <v>5</v>
      </c>
      <c r="F12" s="62">
        <v>4</v>
      </c>
      <c r="G12" s="62">
        <v>4</v>
      </c>
      <c r="H12" s="62">
        <v>3</v>
      </c>
      <c r="I12" s="62">
        <v>6</v>
      </c>
      <c r="J12" s="62">
        <v>3</v>
      </c>
      <c r="K12" s="62">
        <v>5</v>
      </c>
      <c r="L12" s="62">
        <v>6</v>
      </c>
      <c r="M12" s="62">
        <v>4</v>
      </c>
      <c r="N12" s="63">
        <f t="shared" si="9"/>
        <v>40</v>
      </c>
      <c r="O12" s="62">
        <v>5</v>
      </c>
      <c r="P12" s="62">
        <v>3</v>
      </c>
      <c r="Q12" s="62">
        <v>5</v>
      </c>
      <c r="R12" s="62">
        <v>4</v>
      </c>
      <c r="S12" s="62">
        <v>5</v>
      </c>
      <c r="T12" s="62">
        <v>6</v>
      </c>
      <c r="U12" s="62">
        <v>4</v>
      </c>
      <c r="V12" s="62">
        <v>5</v>
      </c>
      <c r="W12" s="62">
        <v>4</v>
      </c>
      <c r="X12" s="63">
        <f t="shared" si="10"/>
        <v>41</v>
      </c>
      <c r="Y12" s="64">
        <f t="shared" si="11"/>
        <v>81</v>
      </c>
      <c r="Z12" s="24"/>
      <c r="AA12" s="10">
        <f t="shared" si="12"/>
        <v>1</v>
      </c>
      <c r="AB12" s="10">
        <f t="shared" si="13"/>
        <v>0</v>
      </c>
      <c r="AC12" s="10">
        <f t="shared" si="14"/>
        <v>1</v>
      </c>
      <c r="AD12" s="10">
        <f t="shared" si="15"/>
        <v>-1</v>
      </c>
      <c r="AE12" s="10">
        <f t="shared" si="16"/>
        <v>1</v>
      </c>
      <c r="AF12" s="10">
        <f t="shared" si="17"/>
        <v>0</v>
      </c>
      <c r="AG12" s="10">
        <f t="shared" si="18"/>
        <v>1</v>
      </c>
      <c r="AH12" s="10">
        <f t="shared" si="19"/>
        <v>1</v>
      </c>
      <c r="AI12" s="10">
        <f t="shared" si="20"/>
        <v>0</v>
      </c>
      <c r="AJ12" s="10">
        <f t="shared" si="21"/>
        <v>1</v>
      </c>
      <c r="AK12" s="10">
        <f t="shared" si="22"/>
        <v>0</v>
      </c>
      <c r="AL12" s="10">
        <f t="shared" si="23"/>
        <v>1</v>
      </c>
      <c r="AM12" s="10">
        <f t="shared" si="24"/>
        <v>1</v>
      </c>
      <c r="AN12" s="10">
        <f t="shared" si="25"/>
        <v>0</v>
      </c>
      <c r="AO12" s="10">
        <f t="shared" si="26"/>
        <v>2</v>
      </c>
      <c r="AP12" s="10">
        <f t="shared" si="27"/>
        <v>0</v>
      </c>
      <c r="AQ12" s="10">
        <f t="shared" si="28"/>
        <v>1</v>
      </c>
      <c r="AR12" s="10">
        <f t="shared" si="29"/>
        <v>-1</v>
      </c>
      <c r="AS12" s="65">
        <f t="shared" si="30"/>
        <v>0</v>
      </c>
      <c r="AT12" s="66">
        <f t="shared" si="31"/>
        <v>2</v>
      </c>
      <c r="AU12" s="66">
        <f t="shared" si="32"/>
        <v>6</v>
      </c>
      <c r="AV12" s="66">
        <f t="shared" si="33"/>
        <v>9</v>
      </c>
      <c r="AW12" s="66">
        <f t="shared" si="34"/>
        <v>1</v>
      </c>
      <c r="AX12" s="67">
        <f t="shared" si="35"/>
        <v>0</v>
      </c>
      <c r="AY12" s="105">
        <f t="shared" si="36"/>
      </c>
      <c r="AZ12" s="105">
        <f t="shared" si="37"/>
      </c>
      <c r="BA12" s="105">
        <f t="shared" si="38"/>
        <v>1</v>
      </c>
      <c r="BB12" s="105">
        <f t="shared" si="39"/>
      </c>
      <c r="BC12" s="105">
        <f t="shared" si="40"/>
      </c>
      <c r="BD12" s="105">
        <f t="shared" si="41"/>
        <v>0</v>
      </c>
      <c r="BE12" s="105">
        <f t="shared" si="42"/>
      </c>
      <c r="BF12" s="105">
        <f t="shared" si="43"/>
      </c>
      <c r="BG12" s="105">
        <f t="shared" si="44"/>
      </c>
      <c r="BH12" s="105">
        <f t="shared" si="45"/>
      </c>
      <c r="BI12" s="105">
        <f t="shared" si="46"/>
        <v>0</v>
      </c>
      <c r="BJ12" s="105">
        <f t="shared" si="47"/>
      </c>
      <c r="BK12" s="105">
        <f t="shared" si="48"/>
        <v>1</v>
      </c>
      <c r="BL12" s="105">
        <f t="shared" si="49"/>
      </c>
      <c r="BM12" s="105">
        <f t="shared" si="50"/>
      </c>
      <c r="BN12" s="105">
        <f t="shared" si="51"/>
      </c>
      <c r="BO12" s="105">
        <f t="shared" si="52"/>
      </c>
      <c r="BP12" s="106">
        <f t="shared" si="53"/>
      </c>
      <c r="BQ12" s="105">
        <f t="shared" si="54"/>
        <v>1</v>
      </c>
      <c r="BR12" s="105">
        <f t="shared" si="55"/>
        <v>0</v>
      </c>
      <c r="BS12" s="105">
        <f t="shared" si="56"/>
      </c>
      <c r="BT12" s="105">
        <f t="shared" si="57"/>
        <v>-1</v>
      </c>
      <c r="BU12" s="105">
        <f t="shared" si="58"/>
      </c>
      <c r="BV12" s="105">
        <f t="shared" si="59"/>
      </c>
      <c r="BW12" s="105">
        <f t="shared" si="60"/>
        <v>1</v>
      </c>
      <c r="BX12" s="105">
        <f t="shared" si="61"/>
      </c>
      <c r="BY12" s="105">
        <f t="shared" si="62"/>
        <v>0</v>
      </c>
      <c r="BZ12" s="105">
        <f t="shared" si="63"/>
        <v>1</v>
      </c>
      <c r="CA12" s="105">
        <f t="shared" si="64"/>
      </c>
      <c r="CB12" s="105">
        <f t="shared" si="65"/>
        <v>1</v>
      </c>
      <c r="CC12" s="105">
        <f t="shared" si="66"/>
      </c>
      <c r="CD12" s="105">
        <f t="shared" si="67"/>
      </c>
      <c r="CE12" s="105">
        <f t="shared" si="68"/>
        <v>2</v>
      </c>
      <c r="CF12" s="105">
        <f t="shared" si="69"/>
        <v>0</v>
      </c>
      <c r="CG12" s="105">
        <f t="shared" si="70"/>
        <v>1</v>
      </c>
      <c r="CH12" s="105">
        <f t="shared" si="71"/>
      </c>
      <c r="CI12" s="107">
        <f t="shared" si="72"/>
      </c>
      <c r="CJ12" s="105">
        <f t="shared" si="73"/>
      </c>
      <c r="CK12" s="105">
        <f t="shared" si="74"/>
      </c>
      <c r="CL12" s="105">
        <f t="shared" si="75"/>
      </c>
      <c r="CM12" s="105">
        <f t="shared" si="76"/>
        <v>1</v>
      </c>
      <c r="CN12" s="105">
        <f t="shared" si="77"/>
      </c>
      <c r="CO12" s="105">
        <f t="shared" si="78"/>
      </c>
      <c r="CP12" s="105">
        <f t="shared" si="79"/>
        <v>1</v>
      </c>
      <c r="CQ12" s="105">
        <f t="shared" si="80"/>
      </c>
      <c r="CR12" s="105">
        <f t="shared" si="81"/>
      </c>
      <c r="CS12" s="105">
        <f t="shared" si="82"/>
      </c>
      <c r="CT12" s="105">
        <f t="shared" si="83"/>
      </c>
      <c r="CU12" s="105">
        <f t="shared" si="84"/>
      </c>
      <c r="CV12" s="105">
        <f t="shared" si="85"/>
        <v>0</v>
      </c>
      <c r="CW12" s="105">
        <f t="shared" si="86"/>
      </c>
      <c r="CX12" s="105">
        <f t="shared" si="87"/>
      </c>
      <c r="CY12" s="105">
        <f t="shared" si="88"/>
      </c>
      <c r="CZ12" s="105">
        <f t="shared" si="89"/>
        <v>-1</v>
      </c>
      <c r="DA12" s="115">
        <f t="shared" si="90"/>
        <v>2</v>
      </c>
      <c r="DB12" s="116">
        <f t="shared" si="91"/>
        <v>6</v>
      </c>
      <c r="DC12" s="111">
        <f t="shared" si="92"/>
        <v>1</v>
      </c>
      <c r="DD12" s="30"/>
    </row>
    <row r="13" spans="1:108" ht="24.75" customHeight="1">
      <c r="A13" s="17"/>
      <c r="B13" s="60">
        <f t="shared" si="8"/>
        <v>6</v>
      </c>
      <c r="C13" s="61" t="s">
        <v>18</v>
      </c>
      <c r="D13" s="1" t="s">
        <v>19</v>
      </c>
      <c r="E13" s="62">
        <v>4</v>
      </c>
      <c r="F13" s="62">
        <v>6</v>
      </c>
      <c r="G13" s="62">
        <v>3</v>
      </c>
      <c r="H13" s="62">
        <v>4</v>
      </c>
      <c r="I13" s="62">
        <v>9</v>
      </c>
      <c r="J13" s="62">
        <v>3</v>
      </c>
      <c r="K13" s="62">
        <v>6</v>
      </c>
      <c r="L13" s="62">
        <v>5</v>
      </c>
      <c r="M13" s="62">
        <v>4</v>
      </c>
      <c r="N13" s="63">
        <f t="shared" si="9"/>
        <v>44</v>
      </c>
      <c r="O13" s="62">
        <v>6</v>
      </c>
      <c r="P13" s="62">
        <v>3</v>
      </c>
      <c r="Q13" s="62">
        <v>3</v>
      </c>
      <c r="R13" s="62">
        <v>2</v>
      </c>
      <c r="S13" s="62">
        <v>7</v>
      </c>
      <c r="T13" s="62">
        <v>4</v>
      </c>
      <c r="U13" s="62">
        <v>4</v>
      </c>
      <c r="V13" s="62">
        <v>3</v>
      </c>
      <c r="W13" s="62">
        <v>5</v>
      </c>
      <c r="X13" s="63">
        <f t="shared" si="10"/>
        <v>37</v>
      </c>
      <c r="Y13" s="64">
        <f t="shared" si="11"/>
        <v>81</v>
      </c>
      <c r="Z13" s="24"/>
      <c r="AA13" s="10">
        <f t="shared" si="12"/>
        <v>0</v>
      </c>
      <c r="AB13" s="10">
        <f t="shared" si="13"/>
        <v>2</v>
      </c>
      <c r="AC13" s="10">
        <f t="shared" si="14"/>
        <v>0</v>
      </c>
      <c r="AD13" s="10">
        <f t="shared" si="15"/>
        <v>0</v>
      </c>
      <c r="AE13" s="10">
        <f t="shared" si="16"/>
        <v>4</v>
      </c>
      <c r="AF13" s="10">
        <f t="shared" si="17"/>
        <v>0</v>
      </c>
      <c r="AG13" s="10">
        <f t="shared" si="18"/>
        <v>2</v>
      </c>
      <c r="AH13" s="10">
        <f t="shared" si="19"/>
        <v>0</v>
      </c>
      <c r="AI13" s="10">
        <f t="shared" si="20"/>
        <v>0</v>
      </c>
      <c r="AJ13" s="10">
        <f t="shared" si="21"/>
        <v>2</v>
      </c>
      <c r="AK13" s="10">
        <f t="shared" si="22"/>
        <v>0</v>
      </c>
      <c r="AL13" s="10">
        <f t="shared" si="23"/>
        <v>-1</v>
      </c>
      <c r="AM13" s="10">
        <f t="shared" si="24"/>
        <v>-1</v>
      </c>
      <c r="AN13" s="10">
        <f t="shared" si="25"/>
        <v>2</v>
      </c>
      <c r="AO13" s="10">
        <f t="shared" si="26"/>
        <v>0</v>
      </c>
      <c r="AP13" s="10">
        <f t="shared" si="27"/>
        <v>0</v>
      </c>
      <c r="AQ13" s="10">
        <f t="shared" si="28"/>
        <v>-1</v>
      </c>
      <c r="AR13" s="10">
        <f t="shared" si="29"/>
        <v>0</v>
      </c>
      <c r="AS13" s="69">
        <f t="shared" si="30"/>
        <v>0</v>
      </c>
      <c r="AT13" s="70">
        <f t="shared" si="31"/>
        <v>3</v>
      </c>
      <c r="AU13" s="70">
        <f t="shared" si="32"/>
        <v>10</v>
      </c>
      <c r="AV13" s="70">
        <f t="shared" si="33"/>
        <v>0</v>
      </c>
      <c r="AW13" s="70">
        <f t="shared" si="34"/>
        <v>4</v>
      </c>
      <c r="AX13" s="71">
        <f t="shared" si="35"/>
        <v>1</v>
      </c>
      <c r="AY13" s="105">
        <f t="shared" si="36"/>
      </c>
      <c r="AZ13" s="105">
        <f t="shared" si="37"/>
      </c>
      <c r="BA13" s="105">
        <f t="shared" si="38"/>
        <v>0</v>
      </c>
      <c r="BB13" s="105">
        <f t="shared" si="39"/>
      </c>
      <c r="BC13" s="105">
        <f t="shared" si="40"/>
      </c>
      <c r="BD13" s="105">
        <f t="shared" si="41"/>
        <v>0</v>
      </c>
      <c r="BE13" s="105">
        <f t="shared" si="42"/>
      </c>
      <c r="BF13" s="105">
        <f t="shared" si="43"/>
      </c>
      <c r="BG13" s="105">
        <f t="shared" si="44"/>
      </c>
      <c r="BH13" s="105">
        <f t="shared" si="45"/>
      </c>
      <c r="BI13" s="105">
        <f t="shared" si="46"/>
        <v>0</v>
      </c>
      <c r="BJ13" s="105">
        <f t="shared" si="47"/>
      </c>
      <c r="BK13" s="105">
        <f t="shared" si="48"/>
        <v>-1</v>
      </c>
      <c r="BL13" s="105">
        <f t="shared" si="49"/>
      </c>
      <c r="BM13" s="105">
        <f t="shared" si="50"/>
      </c>
      <c r="BN13" s="105">
        <f t="shared" si="51"/>
      </c>
      <c r="BO13" s="105">
        <f t="shared" si="52"/>
      </c>
      <c r="BP13" s="106">
        <f t="shared" si="53"/>
      </c>
      <c r="BQ13" s="105">
        <f t="shared" si="54"/>
        <v>0</v>
      </c>
      <c r="BR13" s="105">
        <f t="shared" si="55"/>
        <v>2</v>
      </c>
      <c r="BS13" s="105">
        <f t="shared" si="56"/>
      </c>
      <c r="BT13" s="105">
        <f t="shared" si="57"/>
        <v>0</v>
      </c>
      <c r="BU13" s="105">
        <f t="shared" si="58"/>
      </c>
      <c r="BV13" s="105">
        <f t="shared" si="59"/>
      </c>
      <c r="BW13" s="105">
        <f t="shared" si="60"/>
        <v>2</v>
      </c>
      <c r="BX13" s="105">
        <f t="shared" si="61"/>
      </c>
      <c r="BY13" s="105">
        <f t="shared" si="62"/>
        <v>0</v>
      </c>
      <c r="BZ13" s="105">
        <f t="shared" si="63"/>
        <v>2</v>
      </c>
      <c r="CA13" s="105">
        <f t="shared" si="64"/>
      </c>
      <c r="CB13" s="105">
        <f t="shared" si="65"/>
        <v>-1</v>
      </c>
      <c r="CC13" s="105">
        <f t="shared" si="66"/>
      </c>
      <c r="CD13" s="105">
        <f t="shared" si="67"/>
      </c>
      <c r="CE13" s="105">
        <f t="shared" si="68"/>
        <v>0</v>
      </c>
      <c r="CF13" s="105">
        <f t="shared" si="69"/>
        <v>0</v>
      </c>
      <c r="CG13" s="105">
        <f t="shared" si="70"/>
        <v>-1</v>
      </c>
      <c r="CH13" s="105">
        <f t="shared" si="71"/>
      </c>
      <c r="CI13" s="107">
        <f t="shared" si="72"/>
      </c>
      <c r="CJ13" s="105">
        <f t="shared" si="73"/>
      </c>
      <c r="CK13" s="105">
        <f t="shared" si="74"/>
      </c>
      <c r="CL13" s="105">
        <f t="shared" si="75"/>
      </c>
      <c r="CM13" s="105">
        <f t="shared" si="76"/>
        <v>4</v>
      </c>
      <c r="CN13" s="105">
        <f t="shared" si="77"/>
      </c>
      <c r="CO13" s="105">
        <f t="shared" si="78"/>
      </c>
      <c r="CP13" s="105">
        <f t="shared" si="79"/>
        <v>0</v>
      </c>
      <c r="CQ13" s="105">
        <f t="shared" si="80"/>
      </c>
      <c r="CR13" s="105">
        <f t="shared" si="81"/>
      </c>
      <c r="CS13" s="105">
        <f t="shared" si="82"/>
      </c>
      <c r="CT13" s="105">
        <f t="shared" si="83"/>
      </c>
      <c r="CU13" s="105">
        <f t="shared" si="84"/>
      </c>
      <c r="CV13" s="105">
        <f t="shared" si="85"/>
        <v>2</v>
      </c>
      <c r="CW13" s="105">
        <f t="shared" si="86"/>
      </c>
      <c r="CX13" s="105">
        <f t="shared" si="87"/>
      </c>
      <c r="CY13" s="105">
        <f t="shared" si="88"/>
      </c>
      <c r="CZ13" s="105">
        <f t="shared" si="89"/>
        <v>0</v>
      </c>
      <c r="DA13" s="112">
        <f t="shared" si="90"/>
        <v>-1</v>
      </c>
      <c r="DB13" s="113">
        <f t="shared" si="91"/>
        <v>4</v>
      </c>
      <c r="DC13" s="114">
        <f t="shared" si="92"/>
        <v>6</v>
      </c>
      <c r="DD13" s="30"/>
    </row>
    <row r="14" spans="1:256" ht="24.75" customHeight="1">
      <c r="A14" s="73"/>
      <c r="B14" s="60">
        <f t="shared" si="8"/>
        <v>8</v>
      </c>
      <c r="C14" s="61" t="s">
        <v>122</v>
      </c>
      <c r="D14" s="1" t="s">
        <v>4</v>
      </c>
      <c r="E14" s="62">
        <v>5</v>
      </c>
      <c r="F14" s="62">
        <v>4</v>
      </c>
      <c r="G14" s="62">
        <v>4</v>
      </c>
      <c r="H14" s="62">
        <v>4</v>
      </c>
      <c r="I14" s="62">
        <v>6</v>
      </c>
      <c r="J14" s="62">
        <v>3</v>
      </c>
      <c r="K14" s="62">
        <v>4</v>
      </c>
      <c r="L14" s="62">
        <v>5</v>
      </c>
      <c r="M14" s="62">
        <v>4</v>
      </c>
      <c r="N14" s="63">
        <f t="shared" si="9"/>
        <v>39</v>
      </c>
      <c r="O14" s="62">
        <v>4</v>
      </c>
      <c r="P14" s="62">
        <v>4</v>
      </c>
      <c r="Q14" s="62">
        <v>5</v>
      </c>
      <c r="R14" s="62">
        <v>4</v>
      </c>
      <c r="S14" s="62">
        <v>6</v>
      </c>
      <c r="T14" s="62">
        <v>5</v>
      </c>
      <c r="U14" s="62">
        <v>5</v>
      </c>
      <c r="V14" s="62">
        <v>5</v>
      </c>
      <c r="W14" s="62">
        <v>5</v>
      </c>
      <c r="X14" s="63">
        <f t="shared" si="10"/>
        <v>43</v>
      </c>
      <c r="Y14" s="64">
        <f t="shared" si="11"/>
        <v>82</v>
      </c>
      <c r="Z14" s="76"/>
      <c r="AA14" s="10">
        <f t="shared" si="12"/>
        <v>1</v>
      </c>
      <c r="AB14" s="10">
        <f t="shared" si="13"/>
        <v>0</v>
      </c>
      <c r="AC14" s="10">
        <f t="shared" si="14"/>
        <v>1</v>
      </c>
      <c r="AD14" s="10">
        <f t="shared" si="15"/>
        <v>0</v>
      </c>
      <c r="AE14" s="10">
        <f t="shared" si="16"/>
        <v>1</v>
      </c>
      <c r="AF14" s="10">
        <f t="shared" si="17"/>
        <v>0</v>
      </c>
      <c r="AG14" s="10">
        <f t="shared" si="18"/>
        <v>0</v>
      </c>
      <c r="AH14" s="10">
        <f t="shared" si="19"/>
        <v>0</v>
      </c>
      <c r="AI14" s="10">
        <f t="shared" si="20"/>
        <v>0</v>
      </c>
      <c r="AJ14" s="10">
        <f t="shared" si="21"/>
        <v>0</v>
      </c>
      <c r="AK14" s="10">
        <f t="shared" si="22"/>
        <v>1</v>
      </c>
      <c r="AL14" s="10">
        <f t="shared" si="23"/>
        <v>1</v>
      </c>
      <c r="AM14" s="10">
        <f t="shared" si="24"/>
        <v>1</v>
      </c>
      <c r="AN14" s="10">
        <f t="shared" si="25"/>
        <v>1</v>
      </c>
      <c r="AO14" s="10">
        <f t="shared" si="26"/>
        <v>1</v>
      </c>
      <c r="AP14" s="10">
        <f t="shared" si="27"/>
        <v>1</v>
      </c>
      <c r="AQ14" s="10">
        <f t="shared" si="28"/>
        <v>1</v>
      </c>
      <c r="AR14" s="10">
        <f t="shared" si="29"/>
        <v>0</v>
      </c>
      <c r="AS14" s="69">
        <f t="shared" si="30"/>
        <v>0</v>
      </c>
      <c r="AT14" s="70">
        <f t="shared" si="31"/>
        <v>0</v>
      </c>
      <c r="AU14" s="70">
        <f t="shared" si="32"/>
        <v>8</v>
      </c>
      <c r="AV14" s="70">
        <f t="shared" si="33"/>
        <v>10</v>
      </c>
      <c r="AW14" s="70">
        <f t="shared" si="34"/>
        <v>0</v>
      </c>
      <c r="AX14" s="71">
        <f t="shared" si="35"/>
        <v>0</v>
      </c>
      <c r="AY14" s="105">
        <f t="shared" si="36"/>
      </c>
      <c r="AZ14" s="105">
        <f t="shared" si="37"/>
      </c>
      <c r="BA14" s="105">
        <f t="shared" si="38"/>
        <v>1</v>
      </c>
      <c r="BB14" s="105">
        <f t="shared" si="39"/>
      </c>
      <c r="BC14" s="105">
        <f t="shared" si="40"/>
      </c>
      <c r="BD14" s="105">
        <f t="shared" si="41"/>
        <v>0</v>
      </c>
      <c r="BE14" s="105">
        <f t="shared" si="42"/>
      </c>
      <c r="BF14" s="105">
        <f t="shared" si="43"/>
      </c>
      <c r="BG14" s="105">
        <f t="shared" si="44"/>
      </c>
      <c r="BH14" s="105">
        <f t="shared" si="45"/>
      </c>
      <c r="BI14" s="105">
        <f t="shared" si="46"/>
        <v>1</v>
      </c>
      <c r="BJ14" s="105">
        <f t="shared" si="47"/>
      </c>
      <c r="BK14" s="105">
        <f t="shared" si="48"/>
        <v>1</v>
      </c>
      <c r="BL14" s="105">
        <f t="shared" si="49"/>
      </c>
      <c r="BM14" s="105">
        <f t="shared" si="50"/>
      </c>
      <c r="BN14" s="105">
        <f t="shared" si="51"/>
      </c>
      <c r="BO14" s="105">
        <f t="shared" si="52"/>
      </c>
      <c r="BP14" s="106">
        <f t="shared" si="53"/>
      </c>
      <c r="BQ14" s="105">
        <f t="shared" si="54"/>
        <v>1</v>
      </c>
      <c r="BR14" s="105">
        <f t="shared" si="55"/>
        <v>0</v>
      </c>
      <c r="BS14" s="105">
        <f t="shared" si="56"/>
      </c>
      <c r="BT14" s="105">
        <f t="shared" si="57"/>
        <v>0</v>
      </c>
      <c r="BU14" s="105">
        <f t="shared" si="58"/>
      </c>
      <c r="BV14" s="105">
        <f t="shared" si="59"/>
      </c>
      <c r="BW14" s="105">
        <f t="shared" si="60"/>
        <v>0</v>
      </c>
      <c r="BX14" s="105">
        <f t="shared" si="61"/>
      </c>
      <c r="BY14" s="105">
        <f t="shared" si="62"/>
        <v>0</v>
      </c>
      <c r="BZ14" s="105">
        <f t="shared" si="63"/>
        <v>0</v>
      </c>
      <c r="CA14" s="105">
        <f t="shared" si="64"/>
      </c>
      <c r="CB14" s="105">
        <f t="shared" si="65"/>
        <v>1</v>
      </c>
      <c r="CC14" s="105">
        <f t="shared" si="66"/>
      </c>
      <c r="CD14" s="105">
        <f t="shared" si="67"/>
      </c>
      <c r="CE14" s="105">
        <f t="shared" si="68"/>
        <v>1</v>
      </c>
      <c r="CF14" s="105">
        <f t="shared" si="69"/>
        <v>1</v>
      </c>
      <c r="CG14" s="105">
        <f t="shared" si="70"/>
        <v>1</v>
      </c>
      <c r="CH14" s="105">
        <f t="shared" si="71"/>
      </c>
      <c r="CI14" s="107">
        <f t="shared" si="72"/>
      </c>
      <c r="CJ14" s="105">
        <f t="shared" si="73"/>
      </c>
      <c r="CK14" s="105">
        <f t="shared" si="74"/>
      </c>
      <c r="CL14" s="105">
        <f t="shared" si="75"/>
      </c>
      <c r="CM14" s="105">
        <f t="shared" si="76"/>
        <v>1</v>
      </c>
      <c r="CN14" s="105">
        <f t="shared" si="77"/>
      </c>
      <c r="CO14" s="105">
        <f t="shared" si="78"/>
      </c>
      <c r="CP14" s="105">
        <f t="shared" si="79"/>
        <v>0</v>
      </c>
      <c r="CQ14" s="105">
        <f t="shared" si="80"/>
      </c>
      <c r="CR14" s="105">
        <f t="shared" si="81"/>
      </c>
      <c r="CS14" s="105">
        <f t="shared" si="82"/>
      </c>
      <c r="CT14" s="105">
        <f t="shared" si="83"/>
      </c>
      <c r="CU14" s="105">
        <f t="shared" si="84"/>
      </c>
      <c r="CV14" s="105">
        <f t="shared" si="85"/>
        <v>1</v>
      </c>
      <c r="CW14" s="105">
        <f t="shared" si="86"/>
      </c>
      <c r="CX14" s="105">
        <f t="shared" si="87"/>
      </c>
      <c r="CY14" s="105">
        <f t="shared" si="88"/>
      </c>
      <c r="CZ14" s="105">
        <f t="shared" si="89"/>
        <v>0</v>
      </c>
      <c r="DA14" s="112">
        <f t="shared" si="90"/>
        <v>3</v>
      </c>
      <c r="DB14" s="113">
        <f t="shared" si="91"/>
        <v>5</v>
      </c>
      <c r="DC14" s="114">
        <f t="shared" si="92"/>
        <v>2</v>
      </c>
      <c r="DD14" s="77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108" ht="24.75" customHeight="1">
      <c r="A15" s="17"/>
      <c r="B15" s="60">
        <f t="shared" si="8"/>
        <v>9</v>
      </c>
      <c r="C15" s="61" t="s">
        <v>120</v>
      </c>
      <c r="D15" s="1" t="s">
        <v>121</v>
      </c>
      <c r="E15" s="62">
        <v>6</v>
      </c>
      <c r="F15" s="62">
        <v>5</v>
      </c>
      <c r="G15" s="62">
        <v>3</v>
      </c>
      <c r="H15" s="62">
        <v>4</v>
      </c>
      <c r="I15" s="62">
        <v>5</v>
      </c>
      <c r="J15" s="62">
        <v>2</v>
      </c>
      <c r="K15" s="62">
        <v>5</v>
      </c>
      <c r="L15" s="62">
        <v>7</v>
      </c>
      <c r="M15" s="62">
        <v>3</v>
      </c>
      <c r="N15" s="63">
        <f t="shared" si="9"/>
        <v>40</v>
      </c>
      <c r="O15" s="62">
        <v>5</v>
      </c>
      <c r="P15" s="62">
        <v>7</v>
      </c>
      <c r="Q15" s="62">
        <v>4</v>
      </c>
      <c r="R15" s="62">
        <v>3</v>
      </c>
      <c r="S15" s="62">
        <v>5</v>
      </c>
      <c r="T15" s="62">
        <v>5</v>
      </c>
      <c r="U15" s="62">
        <v>5</v>
      </c>
      <c r="V15" s="62">
        <v>4</v>
      </c>
      <c r="W15" s="62">
        <v>5</v>
      </c>
      <c r="X15" s="63">
        <f t="shared" si="10"/>
        <v>43</v>
      </c>
      <c r="Y15" s="64">
        <f t="shared" si="11"/>
        <v>83</v>
      </c>
      <c r="Z15" s="24"/>
      <c r="AA15" s="10">
        <f t="shared" si="12"/>
        <v>2</v>
      </c>
      <c r="AB15" s="10">
        <f t="shared" si="13"/>
        <v>1</v>
      </c>
      <c r="AC15" s="10">
        <f t="shared" si="14"/>
        <v>0</v>
      </c>
      <c r="AD15" s="10">
        <f t="shared" si="15"/>
        <v>0</v>
      </c>
      <c r="AE15" s="10">
        <f t="shared" si="16"/>
        <v>0</v>
      </c>
      <c r="AF15" s="10">
        <f t="shared" si="17"/>
        <v>-1</v>
      </c>
      <c r="AG15" s="10">
        <f t="shared" si="18"/>
        <v>1</v>
      </c>
      <c r="AH15" s="10">
        <f t="shared" si="19"/>
        <v>2</v>
      </c>
      <c r="AI15" s="10">
        <f t="shared" si="20"/>
        <v>-1</v>
      </c>
      <c r="AJ15" s="10">
        <f t="shared" si="21"/>
        <v>1</v>
      </c>
      <c r="AK15" s="10">
        <f t="shared" si="22"/>
        <v>4</v>
      </c>
      <c r="AL15" s="10">
        <f t="shared" si="23"/>
        <v>0</v>
      </c>
      <c r="AM15" s="10">
        <f t="shared" si="24"/>
        <v>0</v>
      </c>
      <c r="AN15" s="10">
        <f t="shared" si="25"/>
        <v>0</v>
      </c>
      <c r="AO15" s="10">
        <f t="shared" si="26"/>
        <v>1</v>
      </c>
      <c r="AP15" s="10">
        <f t="shared" si="27"/>
        <v>1</v>
      </c>
      <c r="AQ15" s="10">
        <f t="shared" si="28"/>
        <v>0</v>
      </c>
      <c r="AR15" s="10">
        <f t="shared" si="29"/>
        <v>0</v>
      </c>
      <c r="AS15" s="69">
        <f t="shared" si="30"/>
        <v>0</v>
      </c>
      <c r="AT15" s="70">
        <f t="shared" si="31"/>
        <v>2</v>
      </c>
      <c r="AU15" s="70">
        <f t="shared" si="32"/>
        <v>8</v>
      </c>
      <c r="AV15" s="70">
        <f t="shared" si="33"/>
        <v>5</v>
      </c>
      <c r="AW15" s="70">
        <f t="shared" si="34"/>
        <v>2</v>
      </c>
      <c r="AX15" s="71">
        <f t="shared" si="35"/>
        <v>1</v>
      </c>
      <c r="AY15" s="105">
        <f t="shared" si="36"/>
      </c>
      <c r="AZ15" s="105">
        <f t="shared" si="37"/>
      </c>
      <c r="BA15" s="105">
        <f t="shared" si="38"/>
        <v>0</v>
      </c>
      <c r="BB15" s="105">
        <f t="shared" si="39"/>
      </c>
      <c r="BC15" s="105">
        <f t="shared" si="40"/>
      </c>
      <c r="BD15" s="105">
        <f t="shared" si="41"/>
        <v>-1</v>
      </c>
      <c r="BE15" s="105">
        <f t="shared" si="42"/>
      </c>
      <c r="BF15" s="105">
        <f t="shared" si="43"/>
      </c>
      <c r="BG15" s="105">
        <f t="shared" si="44"/>
      </c>
      <c r="BH15" s="105">
        <f t="shared" si="45"/>
      </c>
      <c r="BI15" s="105">
        <f t="shared" si="46"/>
        <v>4</v>
      </c>
      <c r="BJ15" s="105">
        <f t="shared" si="47"/>
      </c>
      <c r="BK15" s="105">
        <f t="shared" si="48"/>
        <v>0</v>
      </c>
      <c r="BL15" s="105">
        <f t="shared" si="49"/>
      </c>
      <c r="BM15" s="105">
        <f t="shared" si="50"/>
      </c>
      <c r="BN15" s="105">
        <f t="shared" si="51"/>
      </c>
      <c r="BO15" s="105">
        <f t="shared" si="52"/>
      </c>
      <c r="BP15" s="106">
        <f t="shared" si="53"/>
      </c>
      <c r="BQ15" s="105">
        <f t="shared" si="54"/>
        <v>2</v>
      </c>
      <c r="BR15" s="105">
        <f t="shared" si="55"/>
        <v>1</v>
      </c>
      <c r="BS15" s="105">
        <f t="shared" si="56"/>
      </c>
      <c r="BT15" s="105">
        <f t="shared" si="57"/>
        <v>0</v>
      </c>
      <c r="BU15" s="105">
        <f t="shared" si="58"/>
      </c>
      <c r="BV15" s="105">
        <f t="shared" si="59"/>
      </c>
      <c r="BW15" s="105">
        <f t="shared" si="60"/>
        <v>1</v>
      </c>
      <c r="BX15" s="105">
        <f t="shared" si="61"/>
      </c>
      <c r="BY15" s="105">
        <f t="shared" si="62"/>
        <v>-1</v>
      </c>
      <c r="BZ15" s="105">
        <f t="shared" si="63"/>
        <v>1</v>
      </c>
      <c r="CA15" s="105">
        <f t="shared" si="64"/>
      </c>
      <c r="CB15" s="105">
        <f t="shared" si="65"/>
        <v>0</v>
      </c>
      <c r="CC15" s="105">
        <f t="shared" si="66"/>
      </c>
      <c r="CD15" s="105">
        <f t="shared" si="67"/>
      </c>
      <c r="CE15" s="105">
        <f t="shared" si="68"/>
        <v>1</v>
      </c>
      <c r="CF15" s="105">
        <f t="shared" si="69"/>
        <v>1</v>
      </c>
      <c r="CG15" s="105">
        <f t="shared" si="70"/>
        <v>0</v>
      </c>
      <c r="CH15" s="105">
        <f t="shared" si="71"/>
      </c>
      <c r="CI15" s="107">
        <f t="shared" si="72"/>
      </c>
      <c r="CJ15" s="105">
        <f t="shared" si="73"/>
      </c>
      <c r="CK15" s="105">
        <f t="shared" si="74"/>
      </c>
      <c r="CL15" s="105">
        <f t="shared" si="75"/>
      </c>
      <c r="CM15" s="105">
        <f t="shared" si="76"/>
        <v>0</v>
      </c>
      <c r="CN15" s="105">
        <f t="shared" si="77"/>
      </c>
      <c r="CO15" s="105">
        <f t="shared" si="78"/>
      </c>
      <c r="CP15" s="105">
        <f t="shared" si="79"/>
        <v>2</v>
      </c>
      <c r="CQ15" s="105">
        <f t="shared" si="80"/>
      </c>
      <c r="CR15" s="105">
        <f t="shared" si="81"/>
      </c>
      <c r="CS15" s="105">
        <f t="shared" si="82"/>
      </c>
      <c r="CT15" s="105">
        <f t="shared" si="83"/>
      </c>
      <c r="CU15" s="105">
        <f t="shared" si="84"/>
      </c>
      <c r="CV15" s="105">
        <f t="shared" si="85"/>
        <v>0</v>
      </c>
      <c r="CW15" s="105">
        <f t="shared" si="86"/>
      </c>
      <c r="CX15" s="105">
        <f t="shared" si="87"/>
      </c>
      <c r="CY15" s="105">
        <f t="shared" si="88"/>
      </c>
      <c r="CZ15" s="105">
        <f t="shared" si="89"/>
        <v>0</v>
      </c>
      <c r="DA15" s="112">
        <f t="shared" si="90"/>
        <v>3</v>
      </c>
      <c r="DB15" s="113">
        <f t="shared" si="91"/>
        <v>6</v>
      </c>
      <c r="DC15" s="114">
        <f t="shared" si="92"/>
        <v>2</v>
      </c>
      <c r="DD15" s="30"/>
    </row>
    <row r="16" spans="1:108" s="78" customFormat="1" ht="24.75" customHeight="1">
      <c r="A16" s="73"/>
      <c r="B16" s="60">
        <f t="shared" si="8"/>
        <v>10</v>
      </c>
      <c r="C16" s="61" t="s">
        <v>106</v>
      </c>
      <c r="D16" s="1" t="s">
        <v>107</v>
      </c>
      <c r="E16" s="62">
        <v>6</v>
      </c>
      <c r="F16" s="62">
        <v>5</v>
      </c>
      <c r="G16" s="62">
        <v>4</v>
      </c>
      <c r="H16" s="62">
        <v>5</v>
      </c>
      <c r="I16" s="62">
        <v>4</v>
      </c>
      <c r="J16" s="62">
        <v>3</v>
      </c>
      <c r="K16" s="62">
        <v>6</v>
      </c>
      <c r="L16" s="62">
        <v>6</v>
      </c>
      <c r="M16" s="62">
        <v>4</v>
      </c>
      <c r="N16" s="63">
        <f t="shared" si="9"/>
        <v>43</v>
      </c>
      <c r="O16" s="62">
        <v>6</v>
      </c>
      <c r="P16" s="62">
        <v>3</v>
      </c>
      <c r="Q16" s="62">
        <v>4</v>
      </c>
      <c r="R16" s="62">
        <v>3</v>
      </c>
      <c r="S16" s="62">
        <v>6</v>
      </c>
      <c r="T16" s="62">
        <v>5</v>
      </c>
      <c r="U16" s="62">
        <v>5</v>
      </c>
      <c r="V16" s="62">
        <v>4</v>
      </c>
      <c r="W16" s="62">
        <v>6</v>
      </c>
      <c r="X16" s="74">
        <f t="shared" si="10"/>
        <v>42</v>
      </c>
      <c r="Y16" s="75">
        <f t="shared" si="11"/>
        <v>85</v>
      </c>
      <c r="Z16" s="76"/>
      <c r="AA16" s="10">
        <f t="shared" si="12"/>
        <v>2</v>
      </c>
      <c r="AB16" s="10">
        <f t="shared" si="13"/>
        <v>1</v>
      </c>
      <c r="AC16" s="10">
        <f t="shared" si="14"/>
        <v>1</v>
      </c>
      <c r="AD16" s="10">
        <f t="shared" si="15"/>
        <v>1</v>
      </c>
      <c r="AE16" s="10">
        <f t="shared" si="16"/>
        <v>-1</v>
      </c>
      <c r="AF16" s="10">
        <f t="shared" si="17"/>
        <v>0</v>
      </c>
      <c r="AG16" s="10">
        <f t="shared" si="18"/>
        <v>2</v>
      </c>
      <c r="AH16" s="10">
        <f t="shared" si="19"/>
        <v>1</v>
      </c>
      <c r="AI16" s="10">
        <f t="shared" si="20"/>
        <v>0</v>
      </c>
      <c r="AJ16" s="10">
        <f t="shared" si="21"/>
        <v>2</v>
      </c>
      <c r="AK16" s="10">
        <f t="shared" si="22"/>
        <v>0</v>
      </c>
      <c r="AL16" s="10">
        <f t="shared" si="23"/>
        <v>0</v>
      </c>
      <c r="AM16" s="10">
        <f t="shared" si="24"/>
        <v>0</v>
      </c>
      <c r="AN16" s="10">
        <f t="shared" si="25"/>
        <v>1</v>
      </c>
      <c r="AO16" s="10">
        <f t="shared" si="26"/>
        <v>1</v>
      </c>
      <c r="AP16" s="10">
        <f t="shared" si="27"/>
        <v>1</v>
      </c>
      <c r="AQ16" s="10">
        <f t="shared" si="28"/>
        <v>0</v>
      </c>
      <c r="AR16" s="10">
        <f t="shared" si="29"/>
        <v>1</v>
      </c>
      <c r="AS16" s="69">
        <f t="shared" si="30"/>
        <v>0</v>
      </c>
      <c r="AT16" s="70">
        <f t="shared" si="31"/>
        <v>1</v>
      </c>
      <c r="AU16" s="70">
        <f t="shared" si="32"/>
        <v>6</v>
      </c>
      <c r="AV16" s="70">
        <f t="shared" si="33"/>
        <v>8</v>
      </c>
      <c r="AW16" s="70">
        <f t="shared" si="34"/>
        <v>3</v>
      </c>
      <c r="AX16" s="71">
        <f t="shared" si="35"/>
        <v>0</v>
      </c>
      <c r="AY16" s="105">
        <f t="shared" si="36"/>
      </c>
      <c r="AZ16" s="105">
        <f t="shared" si="37"/>
      </c>
      <c r="BA16" s="105">
        <f t="shared" si="38"/>
        <v>1</v>
      </c>
      <c r="BB16" s="105">
        <f t="shared" si="39"/>
      </c>
      <c r="BC16" s="105">
        <f t="shared" si="40"/>
      </c>
      <c r="BD16" s="105">
        <f t="shared" si="41"/>
        <v>0</v>
      </c>
      <c r="BE16" s="105">
        <f t="shared" si="42"/>
      </c>
      <c r="BF16" s="105">
        <f t="shared" si="43"/>
      </c>
      <c r="BG16" s="105">
        <f t="shared" si="44"/>
      </c>
      <c r="BH16" s="105">
        <f t="shared" si="45"/>
      </c>
      <c r="BI16" s="105">
        <f t="shared" si="46"/>
        <v>0</v>
      </c>
      <c r="BJ16" s="105">
        <f t="shared" si="47"/>
      </c>
      <c r="BK16" s="105">
        <f t="shared" si="48"/>
        <v>0</v>
      </c>
      <c r="BL16" s="105">
        <f t="shared" si="49"/>
      </c>
      <c r="BM16" s="105">
        <f t="shared" si="50"/>
      </c>
      <c r="BN16" s="105">
        <f t="shared" si="51"/>
      </c>
      <c r="BO16" s="105">
        <f t="shared" si="52"/>
      </c>
      <c r="BP16" s="106">
        <f t="shared" si="53"/>
      </c>
      <c r="BQ16" s="105">
        <f t="shared" si="54"/>
        <v>2</v>
      </c>
      <c r="BR16" s="105">
        <f t="shared" si="55"/>
        <v>1</v>
      </c>
      <c r="BS16" s="105">
        <f t="shared" si="56"/>
      </c>
      <c r="BT16" s="105">
        <f t="shared" si="57"/>
        <v>1</v>
      </c>
      <c r="BU16" s="105">
        <f t="shared" si="58"/>
      </c>
      <c r="BV16" s="105">
        <f t="shared" si="59"/>
      </c>
      <c r="BW16" s="105">
        <f t="shared" si="60"/>
        <v>2</v>
      </c>
      <c r="BX16" s="105">
        <f t="shared" si="61"/>
      </c>
      <c r="BY16" s="105">
        <f t="shared" si="62"/>
        <v>0</v>
      </c>
      <c r="BZ16" s="105">
        <f t="shared" si="63"/>
        <v>2</v>
      </c>
      <c r="CA16" s="105">
        <f t="shared" si="64"/>
      </c>
      <c r="CB16" s="105">
        <f t="shared" si="65"/>
        <v>0</v>
      </c>
      <c r="CC16" s="105">
        <f t="shared" si="66"/>
      </c>
      <c r="CD16" s="105">
        <f t="shared" si="67"/>
      </c>
      <c r="CE16" s="105">
        <f t="shared" si="68"/>
        <v>1</v>
      </c>
      <c r="CF16" s="105">
        <f t="shared" si="69"/>
        <v>1</v>
      </c>
      <c r="CG16" s="105">
        <f t="shared" si="70"/>
        <v>0</v>
      </c>
      <c r="CH16" s="105">
        <f t="shared" si="71"/>
      </c>
      <c r="CI16" s="107">
        <f t="shared" si="72"/>
      </c>
      <c r="CJ16" s="105">
        <f t="shared" si="73"/>
      </c>
      <c r="CK16" s="105">
        <f t="shared" si="74"/>
      </c>
      <c r="CL16" s="105">
        <f t="shared" si="75"/>
      </c>
      <c r="CM16" s="105">
        <f t="shared" si="76"/>
        <v>-1</v>
      </c>
      <c r="CN16" s="105">
        <f t="shared" si="77"/>
      </c>
      <c r="CO16" s="105">
        <f t="shared" si="78"/>
      </c>
      <c r="CP16" s="105">
        <f t="shared" si="79"/>
        <v>1</v>
      </c>
      <c r="CQ16" s="105">
        <f t="shared" si="80"/>
      </c>
      <c r="CR16" s="105">
        <f t="shared" si="81"/>
      </c>
      <c r="CS16" s="105">
        <f t="shared" si="82"/>
      </c>
      <c r="CT16" s="105">
        <f t="shared" si="83"/>
      </c>
      <c r="CU16" s="105">
        <f t="shared" si="84"/>
      </c>
      <c r="CV16" s="105">
        <f t="shared" si="85"/>
        <v>1</v>
      </c>
      <c r="CW16" s="105">
        <f t="shared" si="86"/>
      </c>
      <c r="CX16" s="105">
        <f t="shared" si="87"/>
      </c>
      <c r="CY16" s="105">
        <f t="shared" si="88"/>
      </c>
      <c r="CZ16" s="105">
        <f t="shared" si="89"/>
        <v>1</v>
      </c>
      <c r="DA16" s="112">
        <f t="shared" si="90"/>
        <v>1</v>
      </c>
      <c r="DB16" s="113">
        <f t="shared" si="91"/>
        <v>10</v>
      </c>
      <c r="DC16" s="114">
        <f t="shared" si="92"/>
        <v>2</v>
      </c>
      <c r="DD16" s="77"/>
    </row>
    <row r="17" spans="1:108" ht="24.75" customHeight="1">
      <c r="A17" s="17"/>
      <c r="B17" s="60">
        <f t="shared" si="8"/>
        <v>10</v>
      </c>
      <c r="C17" s="61" t="s">
        <v>138</v>
      </c>
      <c r="D17" s="1" t="s">
        <v>139</v>
      </c>
      <c r="E17" s="62">
        <v>4</v>
      </c>
      <c r="F17" s="62">
        <v>5</v>
      </c>
      <c r="G17" s="62">
        <v>3</v>
      </c>
      <c r="H17" s="62">
        <v>4</v>
      </c>
      <c r="I17" s="62">
        <v>6</v>
      </c>
      <c r="J17" s="62">
        <v>3</v>
      </c>
      <c r="K17" s="62">
        <v>5</v>
      </c>
      <c r="L17" s="62">
        <v>9</v>
      </c>
      <c r="M17" s="62">
        <v>4</v>
      </c>
      <c r="N17" s="63">
        <f t="shared" si="9"/>
        <v>43</v>
      </c>
      <c r="O17" s="62">
        <v>6</v>
      </c>
      <c r="P17" s="62">
        <v>4</v>
      </c>
      <c r="Q17" s="62">
        <v>5</v>
      </c>
      <c r="R17" s="62">
        <v>3</v>
      </c>
      <c r="S17" s="62">
        <v>5</v>
      </c>
      <c r="T17" s="62">
        <v>4</v>
      </c>
      <c r="U17" s="62">
        <v>4</v>
      </c>
      <c r="V17" s="62">
        <v>5</v>
      </c>
      <c r="W17" s="62">
        <v>6</v>
      </c>
      <c r="X17" s="63">
        <f t="shared" si="10"/>
        <v>42</v>
      </c>
      <c r="Y17" s="64">
        <f t="shared" si="11"/>
        <v>85</v>
      </c>
      <c r="Z17" s="24"/>
      <c r="AA17" s="10">
        <f t="shared" si="12"/>
        <v>0</v>
      </c>
      <c r="AB17" s="10">
        <f t="shared" si="13"/>
        <v>1</v>
      </c>
      <c r="AC17" s="10">
        <f t="shared" si="14"/>
        <v>0</v>
      </c>
      <c r="AD17" s="10">
        <f t="shared" si="15"/>
        <v>0</v>
      </c>
      <c r="AE17" s="10">
        <f t="shared" si="16"/>
        <v>1</v>
      </c>
      <c r="AF17" s="10">
        <f t="shared" si="17"/>
        <v>0</v>
      </c>
      <c r="AG17" s="10">
        <f t="shared" si="18"/>
        <v>1</v>
      </c>
      <c r="AH17" s="10">
        <f t="shared" si="19"/>
        <v>4</v>
      </c>
      <c r="AI17" s="10">
        <f t="shared" si="20"/>
        <v>0</v>
      </c>
      <c r="AJ17" s="10">
        <f t="shared" si="21"/>
        <v>2</v>
      </c>
      <c r="AK17" s="10">
        <f t="shared" si="22"/>
        <v>1</v>
      </c>
      <c r="AL17" s="10">
        <f t="shared" si="23"/>
        <v>1</v>
      </c>
      <c r="AM17" s="10">
        <f t="shared" si="24"/>
        <v>0</v>
      </c>
      <c r="AN17" s="10">
        <f t="shared" si="25"/>
        <v>0</v>
      </c>
      <c r="AO17" s="10">
        <f t="shared" si="26"/>
        <v>0</v>
      </c>
      <c r="AP17" s="10">
        <f t="shared" si="27"/>
        <v>0</v>
      </c>
      <c r="AQ17" s="10">
        <f t="shared" si="28"/>
        <v>1</v>
      </c>
      <c r="AR17" s="10">
        <f t="shared" si="29"/>
        <v>1</v>
      </c>
      <c r="AS17" s="65">
        <f t="shared" si="30"/>
        <v>0</v>
      </c>
      <c r="AT17" s="66">
        <f t="shared" si="31"/>
        <v>0</v>
      </c>
      <c r="AU17" s="66">
        <f t="shared" si="32"/>
        <v>9</v>
      </c>
      <c r="AV17" s="66">
        <f t="shared" si="33"/>
        <v>7</v>
      </c>
      <c r="AW17" s="66">
        <f t="shared" si="34"/>
        <v>1</v>
      </c>
      <c r="AX17" s="67">
        <f t="shared" si="35"/>
        <v>1</v>
      </c>
      <c r="AY17" s="105">
        <f t="shared" si="36"/>
      </c>
      <c r="AZ17" s="105">
        <f t="shared" si="37"/>
      </c>
      <c r="BA17" s="105">
        <f t="shared" si="38"/>
        <v>0</v>
      </c>
      <c r="BB17" s="105">
        <f t="shared" si="39"/>
      </c>
      <c r="BC17" s="105">
        <f t="shared" si="40"/>
      </c>
      <c r="BD17" s="105">
        <f t="shared" si="41"/>
        <v>0</v>
      </c>
      <c r="BE17" s="105">
        <f t="shared" si="42"/>
      </c>
      <c r="BF17" s="105">
        <f t="shared" si="43"/>
      </c>
      <c r="BG17" s="105">
        <f t="shared" si="44"/>
      </c>
      <c r="BH17" s="105">
        <f t="shared" si="45"/>
      </c>
      <c r="BI17" s="105">
        <f t="shared" si="46"/>
        <v>1</v>
      </c>
      <c r="BJ17" s="105">
        <f t="shared" si="47"/>
      </c>
      <c r="BK17" s="105">
        <f t="shared" si="48"/>
        <v>0</v>
      </c>
      <c r="BL17" s="105">
        <f t="shared" si="49"/>
      </c>
      <c r="BM17" s="105">
        <f t="shared" si="50"/>
      </c>
      <c r="BN17" s="105">
        <f t="shared" si="51"/>
      </c>
      <c r="BO17" s="105">
        <f t="shared" si="52"/>
      </c>
      <c r="BP17" s="106">
        <f t="shared" si="53"/>
      </c>
      <c r="BQ17" s="105">
        <f t="shared" si="54"/>
        <v>0</v>
      </c>
      <c r="BR17" s="105">
        <f t="shared" si="55"/>
        <v>1</v>
      </c>
      <c r="BS17" s="105">
        <f t="shared" si="56"/>
      </c>
      <c r="BT17" s="105">
        <f t="shared" si="57"/>
        <v>0</v>
      </c>
      <c r="BU17" s="105">
        <f t="shared" si="58"/>
      </c>
      <c r="BV17" s="105">
        <f t="shared" si="59"/>
      </c>
      <c r="BW17" s="105">
        <f t="shared" si="60"/>
        <v>1</v>
      </c>
      <c r="BX17" s="105">
        <f t="shared" si="61"/>
      </c>
      <c r="BY17" s="105">
        <f t="shared" si="62"/>
        <v>0</v>
      </c>
      <c r="BZ17" s="105">
        <f t="shared" si="63"/>
        <v>2</v>
      </c>
      <c r="CA17" s="105">
        <f t="shared" si="64"/>
      </c>
      <c r="CB17" s="105">
        <f t="shared" si="65"/>
        <v>1</v>
      </c>
      <c r="CC17" s="105">
        <f t="shared" si="66"/>
      </c>
      <c r="CD17" s="105">
        <f t="shared" si="67"/>
      </c>
      <c r="CE17" s="105">
        <f t="shared" si="68"/>
        <v>0</v>
      </c>
      <c r="CF17" s="105">
        <f t="shared" si="69"/>
        <v>0</v>
      </c>
      <c r="CG17" s="105">
        <f t="shared" si="70"/>
        <v>1</v>
      </c>
      <c r="CH17" s="105">
        <f t="shared" si="71"/>
      </c>
      <c r="CI17" s="107">
        <f t="shared" si="72"/>
      </c>
      <c r="CJ17" s="105">
        <f t="shared" si="73"/>
      </c>
      <c r="CK17" s="105">
        <f t="shared" si="74"/>
      </c>
      <c r="CL17" s="105">
        <f t="shared" si="75"/>
      </c>
      <c r="CM17" s="105">
        <f t="shared" si="76"/>
        <v>1</v>
      </c>
      <c r="CN17" s="105">
        <f t="shared" si="77"/>
      </c>
      <c r="CO17" s="105">
        <f t="shared" si="78"/>
      </c>
      <c r="CP17" s="105">
        <f t="shared" si="79"/>
        <v>4</v>
      </c>
      <c r="CQ17" s="105">
        <f t="shared" si="80"/>
      </c>
      <c r="CR17" s="105">
        <f t="shared" si="81"/>
      </c>
      <c r="CS17" s="105">
        <f t="shared" si="82"/>
      </c>
      <c r="CT17" s="105">
        <f t="shared" si="83"/>
      </c>
      <c r="CU17" s="105">
        <f t="shared" si="84"/>
      </c>
      <c r="CV17" s="105">
        <f t="shared" si="85"/>
        <v>0</v>
      </c>
      <c r="CW17" s="105">
        <f t="shared" si="86"/>
      </c>
      <c r="CX17" s="105">
        <f t="shared" si="87"/>
      </c>
      <c r="CY17" s="105">
        <f t="shared" si="88"/>
      </c>
      <c r="CZ17" s="105">
        <f t="shared" si="89"/>
        <v>1</v>
      </c>
      <c r="DA17" s="115">
        <f t="shared" si="90"/>
        <v>1</v>
      </c>
      <c r="DB17" s="116">
        <f t="shared" si="91"/>
        <v>6</v>
      </c>
      <c r="DC17" s="111">
        <f t="shared" si="92"/>
        <v>6</v>
      </c>
      <c r="DD17" s="30"/>
    </row>
    <row r="18" spans="1:108" ht="24.75" customHeight="1">
      <c r="A18" s="17"/>
      <c r="B18" s="60">
        <f t="shared" si="8"/>
        <v>12</v>
      </c>
      <c r="C18" s="61" t="s">
        <v>99</v>
      </c>
      <c r="D18" s="1" t="s">
        <v>100</v>
      </c>
      <c r="E18" s="62">
        <v>4</v>
      </c>
      <c r="F18" s="62">
        <v>4</v>
      </c>
      <c r="G18" s="62">
        <v>4</v>
      </c>
      <c r="H18" s="62">
        <v>5</v>
      </c>
      <c r="I18" s="62">
        <v>10</v>
      </c>
      <c r="J18" s="62">
        <v>3</v>
      </c>
      <c r="K18" s="62">
        <v>4</v>
      </c>
      <c r="L18" s="62">
        <v>6</v>
      </c>
      <c r="M18" s="62">
        <v>4</v>
      </c>
      <c r="N18" s="63">
        <f t="shared" si="9"/>
        <v>44</v>
      </c>
      <c r="O18" s="62">
        <v>4</v>
      </c>
      <c r="P18" s="62">
        <v>4</v>
      </c>
      <c r="Q18" s="62">
        <v>5</v>
      </c>
      <c r="R18" s="62">
        <v>3</v>
      </c>
      <c r="S18" s="62">
        <v>5</v>
      </c>
      <c r="T18" s="62">
        <v>5</v>
      </c>
      <c r="U18" s="62">
        <v>5</v>
      </c>
      <c r="V18" s="62">
        <v>5</v>
      </c>
      <c r="W18" s="62">
        <v>6</v>
      </c>
      <c r="X18" s="63">
        <f t="shared" si="10"/>
        <v>42</v>
      </c>
      <c r="Y18" s="64">
        <f t="shared" si="11"/>
        <v>86</v>
      </c>
      <c r="Z18" s="24"/>
      <c r="AA18" s="10">
        <f t="shared" si="12"/>
        <v>0</v>
      </c>
      <c r="AB18" s="10">
        <f t="shared" si="13"/>
        <v>0</v>
      </c>
      <c r="AC18" s="10">
        <f t="shared" si="14"/>
        <v>1</v>
      </c>
      <c r="AD18" s="10">
        <f t="shared" si="15"/>
        <v>1</v>
      </c>
      <c r="AE18" s="10">
        <f t="shared" si="16"/>
        <v>5</v>
      </c>
      <c r="AF18" s="10">
        <f t="shared" si="17"/>
        <v>0</v>
      </c>
      <c r="AG18" s="10">
        <f t="shared" si="18"/>
        <v>0</v>
      </c>
      <c r="AH18" s="10">
        <f t="shared" si="19"/>
        <v>1</v>
      </c>
      <c r="AI18" s="10">
        <f t="shared" si="20"/>
        <v>0</v>
      </c>
      <c r="AJ18" s="10">
        <f t="shared" si="21"/>
        <v>0</v>
      </c>
      <c r="AK18" s="10">
        <f t="shared" si="22"/>
        <v>1</v>
      </c>
      <c r="AL18" s="10">
        <f t="shared" si="23"/>
        <v>1</v>
      </c>
      <c r="AM18" s="10">
        <f t="shared" si="24"/>
        <v>0</v>
      </c>
      <c r="AN18" s="10">
        <f t="shared" si="25"/>
        <v>0</v>
      </c>
      <c r="AO18" s="10">
        <f t="shared" si="26"/>
        <v>1</v>
      </c>
      <c r="AP18" s="10">
        <f t="shared" si="27"/>
        <v>1</v>
      </c>
      <c r="AQ18" s="10">
        <f t="shared" si="28"/>
        <v>1</v>
      </c>
      <c r="AR18" s="10">
        <f t="shared" si="29"/>
        <v>1</v>
      </c>
      <c r="AS18" s="69">
        <f t="shared" si="30"/>
        <v>0</v>
      </c>
      <c r="AT18" s="70">
        <f t="shared" si="31"/>
        <v>0</v>
      </c>
      <c r="AU18" s="70">
        <f t="shared" si="32"/>
        <v>8</v>
      </c>
      <c r="AV18" s="70">
        <f t="shared" si="33"/>
        <v>9</v>
      </c>
      <c r="AW18" s="70">
        <f t="shared" si="34"/>
        <v>0</v>
      </c>
      <c r="AX18" s="71">
        <f t="shared" si="35"/>
        <v>1</v>
      </c>
      <c r="AY18" s="105">
        <f t="shared" si="36"/>
      </c>
      <c r="AZ18" s="105">
        <f t="shared" si="37"/>
      </c>
      <c r="BA18" s="105">
        <f t="shared" si="38"/>
        <v>1</v>
      </c>
      <c r="BB18" s="105">
        <f t="shared" si="39"/>
      </c>
      <c r="BC18" s="105">
        <f t="shared" si="40"/>
      </c>
      <c r="BD18" s="105">
        <f t="shared" si="41"/>
        <v>0</v>
      </c>
      <c r="BE18" s="105">
        <f t="shared" si="42"/>
      </c>
      <c r="BF18" s="105">
        <f t="shared" si="43"/>
      </c>
      <c r="BG18" s="105">
        <f t="shared" si="44"/>
      </c>
      <c r="BH18" s="105">
        <f t="shared" si="45"/>
      </c>
      <c r="BI18" s="105">
        <f t="shared" si="46"/>
        <v>1</v>
      </c>
      <c r="BJ18" s="105">
        <f t="shared" si="47"/>
      </c>
      <c r="BK18" s="105">
        <f t="shared" si="48"/>
        <v>0</v>
      </c>
      <c r="BL18" s="105">
        <f t="shared" si="49"/>
      </c>
      <c r="BM18" s="105">
        <f t="shared" si="50"/>
      </c>
      <c r="BN18" s="105">
        <f t="shared" si="51"/>
      </c>
      <c r="BO18" s="105">
        <f t="shared" si="52"/>
      </c>
      <c r="BP18" s="106">
        <f t="shared" si="53"/>
      </c>
      <c r="BQ18" s="105">
        <f t="shared" si="54"/>
        <v>0</v>
      </c>
      <c r="BR18" s="105">
        <f t="shared" si="55"/>
        <v>0</v>
      </c>
      <c r="BS18" s="105">
        <f t="shared" si="56"/>
      </c>
      <c r="BT18" s="105">
        <f t="shared" si="57"/>
        <v>1</v>
      </c>
      <c r="BU18" s="105">
        <f t="shared" si="58"/>
      </c>
      <c r="BV18" s="105">
        <f t="shared" si="59"/>
      </c>
      <c r="BW18" s="105">
        <f t="shared" si="60"/>
        <v>0</v>
      </c>
      <c r="BX18" s="105">
        <f t="shared" si="61"/>
      </c>
      <c r="BY18" s="105">
        <f t="shared" si="62"/>
        <v>0</v>
      </c>
      <c r="BZ18" s="105">
        <f t="shared" si="63"/>
        <v>0</v>
      </c>
      <c r="CA18" s="105">
        <f t="shared" si="64"/>
      </c>
      <c r="CB18" s="105">
        <f t="shared" si="65"/>
        <v>1</v>
      </c>
      <c r="CC18" s="105">
        <f t="shared" si="66"/>
      </c>
      <c r="CD18" s="105">
        <f t="shared" si="67"/>
      </c>
      <c r="CE18" s="105">
        <f t="shared" si="68"/>
        <v>1</v>
      </c>
      <c r="CF18" s="105">
        <f t="shared" si="69"/>
        <v>1</v>
      </c>
      <c r="CG18" s="105">
        <f t="shared" si="70"/>
        <v>1</v>
      </c>
      <c r="CH18" s="105">
        <f t="shared" si="71"/>
      </c>
      <c r="CI18" s="107">
        <f t="shared" si="72"/>
      </c>
      <c r="CJ18" s="105">
        <f t="shared" si="73"/>
      </c>
      <c r="CK18" s="105">
        <f t="shared" si="74"/>
      </c>
      <c r="CL18" s="105">
        <f t="shared" si="75"/>
      </c>
      <c r="CM18" s="105">
        <f t="shared" si="76"/>
        <v>5</v>
      </c>
      <c r="CN18" s="105">
        <f t="shared" si="77"/>
      </c>
      <c r="CO18" s="105">
        <f t="shared" si="78"/>
      </c>
      <c r="CP18" s="105">
        <f t="shared" si="79"/>
        <v>1</v>
      </c>
      <c r="CQ18" s="105">
        <f t="shared" si="80"/>
      </c>
      <c r="CR18" s="105">
        <f t="shared" si="81"/>
      </c>
      <c r="CS18" s="105">
        <f t="shared" si="82"/>
      </c>
      <c r="CT18" s="105">
        <f t="shared" si="83"/>
      </c>
      <c r="CU18" s="105">
        <f t="shared" si="84"/>
      </c>
      <c r="CV18" s="105">
        <f t="shared" si="85"/>
        <v>0</v>
      </c>
      <c r="CW18" s="105">
        <f t="shared" si="86"/>
      </c>
      <c r="CX18" s="105">
        <f t="shared" si="87"/>
      </c>
      <c r="CY18" s="105">
        <f t="shared" si="88"/>
      </c>
      <c r="CZ18" s="105">
        <f t="shared" si="89"/>
        <v>1</v>
      </c>
      <c r="DA18" s="112">
        <f t="shared" si="90"/>
        <v>2</v>
      </c>
      <c r="DB18" s="113">
        <f t="shared" si="91"/>
        <v>5</v>
      </c>
      <c r="DC18" s="114">
        <f t="shared" si="92"/>
        <v>7</v>
      </c>
      <c r="DD18" s="30"/>
    </row>
    <row r="19" spans="1:108" ht="24.75" customHeight="1">
      <c r="A19" s="17"/>
      <c r="B19" s="60">
        <f t="shared" si="8"/>
        <v>13</v>
      </c>
      <c r="C19" s="61" t="s">
        <v>96</v>
      </c>
      <c r="D19" s="1" t="s">
        <v>0</v>
      </c>
      <c r="E19" s="62">
        <v>4</v>
      </c>
      <c r="F19" s="62">
        <v>5</v>
      </c>
      <c r="G19" s="62">
        <v>4</v>
      </c>
      <c r="H19" s="62">
        <v>4</v>
      </c>
      <c r="I19" s="62">
        <v>6</v>
      </c>
      <c r="J19" s="62">
        <v>3</v>
      </c>
      <c r="K19" s="62">
        <v>4</v>
      </c>
      <c r="L19" s="62">
        <v>5</v>
      </c>
      <c r="M19" s="62">
        <v>6</v>
      </c>
      <c r="N19" s="63">
        <f t="shared" si="9"/>
        <v>41</v>
      </c>
      <c r="O19" s="62">
        <v>6</v>
      </c>
      <c r="P19" s="62">
        <v>3</v>
      </c>
      <c r="Q19" s="62">
        <v>4</v>
      </c>
      <c r="R19" s="62">
        <v>4</v>
      </c>
      <c r="S19" s="62">
        <v>6</v>
      </c>
      <c r="T19" s="62">
        <v>4</v>
      </c>
      <c r="U19" s="62">
        <v>7</v>
      </c>
      <c r="V19" s="62">
        <v>7</v>
      </c>
      <c r="W19" s="62">
        <v>5</v>
      </c>
      <c r="X19" s="63">
        <f t="shared" si="10"/>
        <v>46</v>
      </c>
      <c r="Y19" s="64">
        <f t="shared" si="11"/>
        <v>87</v>
      </c>
      <c r="Z19" s="24"/>
      <c r="AA19" s="10">
        <f t="shared" si="12"/>
        <v>0</v>
      </c>
      <c r="AB19" s="10">
        <f t="shared" si="13"/>
        <v>1</v>
      </c>
      <c r="AC19" s="10">
        <f t="shared" si="14"/>
        <v>1</v>
      </c>
      <c r="AD19" s="10">
        <f t="shared" si="15"/>
        <v>0</v>
      </c>
      <c r="AE19" s="10">
        <f t="shared" si="16"/>
        <v>1</v>
      </c>
      <c r="AF19" s="10">
        <f t="shared" si="17"/>
        <v>0</v>
      </c>
      <c r="AG19" s="10">
        <f t="shared" si="18"/>
        <v>0</v>
      </c>
      <c r="AH19" s="10">
        <f t="shared" si="19"/>
        <v>0</v>
      </c>
      <c r="AI19" s="10">
        <f t="shared" si="20"/>
        <v>2</v>
      </c>
      <c r="AJ19" s="10">
        <f t="shared" si="21"/>
        <v>2</v>
      </c>
      <c r="AK19" s="10">
        <f t="shared" si="22"/>
        <v>0</v>
      </c>
      <c r="AL19" s="10">
        <f t="shared" si="23"/>
        <v>0</v>
      </c>
      <c r="AM19" s="10">
        <f t="shared" si="24"/>
        <v>1</v>
      </c>
      <c r="AN19" s="10">
        <f t="shared" si="25"/>
        <v>1</v>
      </c>
      <c r="AO19" s="10">
        <f t="shared" si="26"/>
        <v>0</v>
      </c>
      <c r="AP19" s="10">
        <f t="shared" si="27"/>
        <v>3</v>
      </c>
      <c r="AQ19" s="10">
        <f t="shared" si="28"/>
        <v>3</v>
      </c>
      <c r="AR19" s="10">
        <f t="shared" si="29"/>
        <v>0</v>
      </c>
      <c r="AS19" s="69">
        <f t="shared" si="30"/>
        <v>0</v>
      </c>
      <c r="AT19" s="70">
        <f t="shared" si="31"/>
        <v>0</v>
      </c>
      <c r="AU19" s="70">
        <f t="shared" si="32"/>
        <v>9</v>
      </c>
      <c r="AV19" s="70">
        <f t="shared" si="33"/>
        <v>5</v>
      </c>
      <c r="AW19" s="70">
        <f t="shared" si="34"/>
        <v>2</v>
      </c>
      <c r="AX19" s="71">
        <f t="shared" si="35"/>
        <v>2</v>
      </c>
      <c r="AY19" s="105">
        <f t="shared" si="36"/>
      </c>
      <c r="AZ19" s="105">
        <f t="shared" si="37"/>
      </c>
      <c r="BA19" s="105">
        <f t="shared" si="38"/>
        <v>1</v>
      </c>
      <c r="BB19" s="105">
        <f t="shared" si="39"/>
      </c>
      <c r="BC19" s="105">
        <f t="shared" si="40"/>
      </c>
      <c r="BD19" s="105">
        <f t="shared" si="41"/>
        <v>0</v>
      </c>
      <c r="BE19" s="105">
        <f t="shared" si="42"/>
      </c>
      <c r="BF19" s="105">
        <f t="shared" si="43"/>
      </c>
      <c r="BG19" s="105">
        <f t="shared" si="44"/>
      </c>
      <c r="BH19" s="105">
        <f t="shared" si="45"/>
      </c>
      <c r="BI19" s="105">
        <f t="shared" si="46"/>
        <v>0</v>
      </c>
      <c r="BJ19" s="105">
        <f t="shared" si="47"/>
      </c>
      <c r="BK19" s="105">
        <f t="shared" si="48"/>
        <v>1</v>
      </c>
      <c r="BL19" s="105">
        <f t="shared" si="49"/>
      </c>
      <c r="BM19" s="105">
        <f t="shared" si="50"/>
      </c>
      <c r="BN19" s="105">
        <f t="shared" si="51"/>
      </c>
      <c r="BO19" s="105">
        <f t="shared" si="52"/>
      </c>
      <c r="BP19" s="106">
        <f t="shared" si="53"/>
      </c>
      <c r="BQ19" s="105">
        <f t="shared" si="54"/>
        <v>0</v>
      </c>
      <c r="BR19" s="105">
        <f t="shared" si="55"/>
        <v>1</v>
      </c>
      <c r="BS19" s="105">
        <f t="shared" si="56"/>
      </c>
      <c r="BT19" s="105">
        <f t="shared" si="57"/>
        <v>0</v>
      </c>
      <c r="BU19" s="105">
        <f t="shared" si="58"/>
      </c>
      <c r="BV19" s="105">
        <f t="shared" si="59"/>
      </c>
      <c r="BW19" s="105">
        <f t="shared" si="60"/>
        <v>0</v>
      </c>
      <c r="BX19" s="105">
        <f t="shared" si="61"/>
      </c>
      <c r="BY19" s="105">
        <f t="shared" si="62"/>
        <v>2</v>
      </c>
      <c r="BZ19" s="105">
        <f t="shared" si="63"/>
        <v>2</v>
      </c>
      <c r="CA19" s="105">
        <f t="shared" si="64"/>
      </c>
      <c r="CB19" s="105">
        <f t="shared" si="65"/>
        <v>0</v>
      </c>
      <c r="CC19" s="105">
        <f t="shared" si="66"/>
      </c>
      <c r="CD19" s="105">
        <f t="shared" si="67"/>
      </c>
      <c r="CE19" s="105">
        <f t="shared" si="68"/>
        <v>0</v>
      </c>
      <c r="CF19" s="105">
        <f t="shared" si="69"/>
        <v>3</v>
      </c>
      <c r="CG19" s="105">
        <f t="shared" si="70"/>
        <v>3</v>
      </c>
      <c r="CH19" s="105">
        <f t="shared" si="71"/>
      </c>
      <c r="CI19" s="107">
        <f t="shared" si="72"/>
      </c>
      <c r="CJ19" s="105">
        <f t="shared" si="73"/>
      </c>
      <c r="CK19" s="105">
        <f t="shared" si="74"/>
      </c>
      <c r="CL19" s="105">
        <f t="shared" si="75"/>
      </c>
      <c r="CM19" s="105">
        <f t="shared" si="76"/>
        <v>1</v>
      </c>
      <c r="CN19" s="105">
        <f t="shared" si="77"/>
      </c>
      <c r="CO19" s="105">
        <f t="shared" si="78"/>
      </c>
      <c r="CP19" s="105">
        <f t="shared" si="79"/>
        <v>0</v>
      </c>
      <c r="CQ19" s="105">
        <f t="shared" si="80"/>
      </c>
      <c r="CR19" s="105">
        <f t="shared" si="81"/>
      </c>
      <c r="CS19" s="105">
        <f t="shared" si="82"/>
      </c>
      <c r="CT19" s="105">
        <f t="shared" si="83"/>
      </c>
      <c r="CU19" s="105">
        <f t="shared" si="84"/>
      </c>
      <c r="CV19" s="105">
        <f t="shared" si="85"/>
        <v>1</v>
      </c>
      <c r="CW19" s="105">
        <f t="shared" si="86"/>
      </c>
      <c r="CX19" s="105">
        <f t="shared" si="87"/>
      </c>
      <c r="CY19" s="105">
        <f t="shared" si="88"/>
      </c>
      <c r="CZ19" s="105">
        <f t="shared" si="89"/>
        <v>0</v>
      </c>
      <c r="DA19" s="112">
        <f t="shared" si="90"/>
        <v>2</v>
      </c>
      <c r="DB19" s="113">
        <f t="shared" si="91"/>
        <v>11</v>
      </c>
      <c r="DC19" s="114">
        <f t="shared" si="92"/>
        <v>2</v>
      </c>
      <c r="DD19" s="30"/>
    </row>
    <row r="20" spans="1:108" ht="24.75" customHeight="1">
      <c r="A20" s="17"/>
      <c r="B20" s="60">
        <f t="shared" si="8"/>
        <v>14</v>
      </c>
      <c r="C20" s="61" t="s">
        <v>115</v>
      </c>
      <c r="D20" s="1" t="s">
        <v>30</v>
      </c>
      <c r="E20" s="62">
        <v>4</v>
      </c>
      <c r="F20" s="62">
        <v>4</v>
      </c>
      <c r="G20" s="62">
        <v>3</v>
      </c>
      <c r="H20" s="62">
        <v>5</v>
      </c>
      <c r="I20" s="62">
        <v>7</v>
      </c>
      <c r="J20" s="62">
        <v>6</v>
      </c>
      <c r="K20" s="62">
        <v>5</v>
      </c>
      <c r="L20" s="62">
        <v>6</v>
      </c>
      <c r="M20" s="62">
        <v>4</v>
      </c>
      <c r="N20" s="63">
        <f t="shared" si="9"/>
        <v>44</v>
      </c>
      <c r="O20" s="62">
        <v>6</v>
      </c>
      <c r="P20" s="62">
        <v>5</v>
      </c>
      <c r="Q20" s="62">
        <v>4</v>
      </c>
      <c r="R20" s="62">
        <v>3</v>
      </c>
      <c r="S20" s="62">
        <v>7</v>
      </c>
      <c r="T20" s="62">
        <v>4</v>
      </c>
      <c r="U20" s="62">
        <v>6</v>
      </c>
      <c r="V20" s="62">
        <v>5</v>
      </c>
      <c r="W20" s="62">
        <v>6</v>
      </c>
      <c r="X20" s="63">
        <f t="shared" si="10"/>
        <v>46</v>
      </c>
      <c r="Y20" s="64">
        <f t="shared" si="11"/>
        <v>90</v>
      </c>
      <c r="Z20" s="24"/>
      <c r="AA20" s="10">
        <f t="shared" si="12"/>
        <v>0</v>
      </c>
      <c r="AB20" s="10">
        <f t="shared" si="13"/>
        <v>0</v>
      </c>
      <c r="AC20" s="10">
        <f t="shared" si="14"/>
        <v>0</v>
      </c>
      <c r="AD20" s="10">
        <f t="shared" si="15"/>
        <v>1</v>
      </c>
      <c r="AE20" s="10">
        <f t="shared" si="16"/>
        <v>2</v>
      </c>
      <c r="AF20" s="10">
        <f t="shared" si="17"/>
        <v>3</v>
      </c>
      <c r="AG20" s="10">
        <f t="shared" si="18"/>
        <v>1</v>
      </c>
      <c r="AH20" s="10">
        <f t="shared" si="19"/>
        <v>1</v>
      </c>
      <c r="AI20" s="10">
        <f t="shared" si="20"/>
        <v>0</v>
      </c>
      <c r="AJ20" s="10">
        <f t="shared" si="21"/>
        <v>2</v>
      </c>
      <c r="AK20" s="10">
        <f t="shared" si="22"/>
        <v>2</v>
      </c>
      <c r="AL20" s="10">
        <f t="shared" si="23"/>
        <v>0</v>
      </c>
      <c r="AM20" s="10">
        <f t="shared" si="24"/>
        <v>0</v>
      </c>
      <c r="AN20" s="10">
        <f t="shared" si="25"/>
        <v>2</v>
      </c>
      <c r="AO20" s="10">
        <f t="shared" si="26"/>
        <v>0</v>
      </c>
      <c r="AP20" s="10">
        <f t="shared" si="27"/>
        <v>2</v>
      </c>
      <c r="AQ20" s="10">
        <f t="shared" si="28"/>
        <v>1</v>
      </c>
      <c r="AR20" s="10">
        <f t="shared" si="29"/>
        <v>1</v>
      </c>
      <c r="AS20" s="69">
        <f t="shared" si="30"/>
        <v>0</v>
      </c>
      <c r="AT20" s="70">
        <f t="shared" si="31"/>
        <v>0</v>
      </c>
      <c r="AU20" s="70">
        <f t="shared" si="32"/>
        <v>7</v>
      </c>
      <c r="AV20" s="70">
        <f t="shared" si="33"/>
        <v>5</v>
      </c>
      <c r="AW20" s="70">
        <f t="shared" si="34"/>
        <v>5</v>
      </c>
      <c r="AX20" s="71">
        <f t="shared" si="35"/>
        <v>1</v>
      </c>
      <c r="AY20" s="105">
        <f t="shared" si="36"/>
      </c>
      <c r="AZ20" s="105">
        <f t="shared" si="37"/>
      </c>
      <c r="BA20" s="105">
        <f t="shared" si="38"/>
        <v>0</v>
      </c>
      <c r="BB20" s="105">
        <f t="shared" si="39"/>
      </c>
      <c r="BC20" s="105">
        <f t="shared" si="40"/>
      </c>
      <c r="BD20" s="105">
        <f t="shared" si="41"/>
        <v>3</v>
      </c>
      <c r="BE20" s="105">
        <f t="shared" si="42"/>
      </c>
      <c r="BF20" s="105">
        <f t="shared" si="43"/>
      </c>
      <c r="BG20" s="105">
        <f t="shared" si="44"/>
      </c>
      <c r="BH20" s="105">
        <f t="shared" si="45"/>
      </c>
      <c r="BI20" s="105">
        <f t="shared" si="46"/>
        <v>2</v>
      </c>
      <c r="BJ20" s="105">
        <f t="shared" si="47"/>
      </c>
      <c r="BK20" s="105">
        <f t="shared" si="48"/>
        <v>0</v>
      </c>
      <c r="BL20" s="105">
        <f t="shared" si="49"/>
      </c>
      <c r="BM20" s="105">
        <f t="shared" si="50"/>
      </c>
      <c r="BN20" s="105">
        <f t="shared" si="51"/>
      </c>
      <c r="BO20" s="105">
        <f t="shared" si="52"/>
      </c>
      <c r="BP20" s="106">
        <f t="shared" si="53"/>
      </c>
      <c r="BQ20" s="105">
        <f t="shared" si="54"/>
        <v>0</v>
      </c>
      <c r="BR20" s="105">
        <f t="shared" si="55"/>
        <v>0</v>
      </c>
      <c r="BS20" s="105">
        <f t="shared" si="56"/>
      </c>
      <c r="BT20" s="105">
        <f t="shared" si="57"/>
        <v>1</v>
      </c>
      <c r="BU20" s="105">
        <f t="shared" si="58"/>
      </c>
      <c r="BV20" s="105">
        <f t="shared" si="59"/>
      </c>
      <c r="BW20" s="105">
        <f t="shared" si="60"/>
        <v>1</v>
      </c>
      <c r="BX20" s="105">
        <f t="shared" si="61"/>
      </c>
      <c r="BY20" s="105">
        <f t="shared" si="62"/>
        <v>0</v>
      </c>
      <c r="BZ20" s="105">
        <f t="shared" si="63"/>
        <v>2</v>
      </c>
      <c r="CA20" s="105">
        <f t="shared" si="64"/>
      </c>
      <c r="CB20" s="105">
        <f t="shared" si="65"/>
        <v>0</v>
      </c>
      <c r="CC20" s="105">
        <f t="shared" si="66"/>
      </c>
      <c r="CD20" s="105">
        <f t="shared" si="67"/>
      </c>
      <c r="CE20" s="105">
        <f t="shared" si="68"/>
        <v>0</v>
      </c>
      <c r="CF20" s="105">
        <f t="shared" si="69"/>
        <v>2</v>
      </c>
      <c r="CG20" s="105">
        <f t="shared" si="70"/>
        <v>1</v>
      </c>
      <c r="CH20" s="105">
        <f t="shared" si="71"/>
      </c>
      <c r="CI20" s="107">
        <f t="shared" si="72"/>
      </c>
      <c r="CJ20" s="105">
        <f t="shared" si="73"/>
      </c>
      <c r="CK20" s="105">
        <f t="shared" si="74"/>
      </c>
      <c r="CL20" s="105">
        <f t="shared" si="75"/>
      </c>
      <c r="CM20" s="105">
        <f t="shared" si="76"/>
        <v>2</v>
      </c>
      <c r="CN20" s="105">
        <f t="shared" si="77"/>
      </c>
      <c r="CO20" s="105">
        <f t="shared" si="78"/>
      </c>
      <c r="CP20" s="105">
        <f t="shared" si="79"/>
        <v>1</v>
      </c>
      <c r="CQ20" s="105">
        <f t="shared" si="80"/>
      </c>
      <c r="CR20" s="105">
        <f t="shared" si="81"/>
      </c>
      <c r="CS20" s="105">
        <f t="shared" si="82"/>
      </c>
      <c r="CT20" s="105">
        <f t="shared" si="83"/>
      </c>
      <c r="CU20" s="105">
        <f t="shared" si="84"/>
      </c>
      <c r="CV20" s="105">
        <f t="shared" si="85"/>
        <v>2</v>
      </c>
      <c r="CW20" s="105">
        <f t="shared" si="86"/>
      </c>
      <c r="CX20" s="105">
        <f t="shared" si="87"/>
      </c>
      <c r="CY20" s="105">
        <f t="shared" si="88"/>
      </c>
      <c r="CZ20" s="105">
        <f t="shared" si="89"/>
        <v>1</v>
      </c>
      <c r="DA20" s="112">
        <f t="shared" si="90"/>
        <v>5</v>
      </c>
      <c r="DB20" s="113">
        <f t="shared" si="91"/>
        <v>7</v>
      </c>
      <c r="DC20" s="114">
        <f t="shared" si="92"/>
        <v>6</v>
      </c>
      <c r="DD20" s="30"/>
    </row>
    <row r="21" spans="1:108" ht="24.75" customHeight="1">
      <c r="A21" s="17"/>
      <c r="B21" s="60">
        <f t="shared" si="8"/>
        <v>15</v>
      </c>
      <c r="C21" s="61" t="s">
        <v>116</v>
      </c>
      <c r="D21" s="1" t="s">
        <v>117</v>
      </c>
      <c r="E21" s="62">
        <v>5</v>
      </c>
      <c r="F21" s="62">
        <v>7</v>
      </c>
      <c r="G21" s="62">
        <v>3</v>
      </c>
      <c r="H21" s="62">
        <v>5</v>
      </c>
      <c r="I21" s="62">
        <v>6</v>
      </c>
      <c r="J21" s="62">
        <v>3</v>
      </c>
      <c r="K21" s="62">
        <v>5</v>
      </c>
      <c r="L21" s="62">
        <v>8</v>
      </c>
      <c r="M21" s="62">
        <v>4</v>
      </c>
      <c r="N21" s="63">
        <f t="shared" si="9"/>
        <v>46</v>
      </c>
      <c r="O21" s="62">
        <v>4</v>
      </c>
      <c r="P21" s="62">
        <v>4</v>
      </c>
      <c r="Q21" s="62">
        <v>4</v>
      </c>
      <c r="R21" s="62">
        <v>3</v>
      </c>
      <c r="S21" s="62">
        <v>8</v>
      </c>
      <c r="T21" s="62">
        <v>5</v>
      </c>
      <c r="U21" s="62">
        <v>4</v>
      </c>
      <c r="V21" s="62">
        <v>7</v>
      </c>
      <c r="W21" s="62">
        <v>6</v>
      </c>
      <c r="X21" s="63">
        <f t="shared" si="10"/>
        <v>45</v>
      </c>
      <c r="Y21" s="64">
        <f t="shared" si="11"/>
        <v>91</v>
      </c>
      <c r="Z21" s="24"/>
      <c r="AA21" s="10">
        <f aca="true" t="shared" si="93" ref="AA21:AI21">IF(E21="","",E21-E$4)</f>
        <v>1</v>
      </c>
      <c r="AB21" s="10">
        <f t="shared" si="93"/>
        <v>3</v>
      </c>
      <c r="AC21" s="10">
        <f t="shared" si="93"/>
        <v>0</v>
      </c>
      <c r="AD21" s="10">
        <f t="shared" si="93"/>
        <v>1</v>
      </c>
      <c r="AE21" s="10">
        <f t="shared" si="93"/>
        <v>1</v>
      </c>
      <c r="AF21" s="10">
        <f t="shared" si="93"/>
        <v>0</v>
      </c>
      <c r="AG21" s="10">
        <f t="shared" si="93"/>
        <v>1</v>
      </c>
      <c r="AH21" s="10">
        <f t="shared" si="93"/>
        <v>3</v>
      </c>
      <c r="AI21" s="10">
        <f t="shared" si="93"/>
        <v>0</v>
      </c>
      <c r="AJ21" s="10">
        <f aca="true" t="shared" si="94" ref="AJ21:AR21">IF(O21="","",O21-O$4)</f>
        <v>0</v>
      </c>
      <c r="AK21" s="10">
        <f t="shared" si="94"/>
        <v>1</v>
      </c>
      <c r="AL21" s="10">
        <f t="shared" si="94"/>
        <v>0</v>
      </c>
      <c r="AM21" s="10">
        <f t="shared" si="94"/>
        <v>0</v>
      </c>
      <c r="AN21" s="10">
        <f t="shared" si="94"/>
        <v>3</v>
      </c>
      <c r="AO21" s="10">
        <f t="shared" si="94"/>
        <v>1</v>
      </c>
      <c r="AP21" s="10">
        <f t="shared" si="94"/>
        <v>0</v>
      </c>
      <c r="AQ21" s="10">
        <f t="shared" si="94"/>
        <v>3</v>
      </c>
      <c r="AR21" s="10">
        <f t="shared" si="94"/>
        <v>1</v>
      </c>
      <c r="AS21" s="69">
        <f t="shared" si="30"/>
        <v>0</v>
      </c>
      <c r="AT21" s="70">
        <f t="shared" si="31"/>
        <v>0</v>
      </c>
      <c r="AU21" s="70">
        <f t="shared" si="32"/>
        <v>7</v>
      </c>
      <c r="AV21" s="70">
        <f t="shared" si="33"/>
        <v>7</v>
      </c>
      <c r="AW21" s="70">
        <f t="shared" si="34"/>
        <v>0</v>
      </c>
      <c r="AX21" s="71">
        <f t="shared" si="35"/>
        <v>4</v>
      </c>
      <c r="AY21" s="105">
        <f aca="true" t="shared" si="95" ref="AY21:BP21">IF(AA$4=3,AA21,"")</f>
      </c>
      <c r="AZ21" s="105">
        <f t="shared" si="95"/>
      </c>
      <c r="BA21" s="105">
        <f t="shared" si="95"/>
        <v>0</v>
      </c>
      <c r="BB21" s="105">
        <f t="shared" si="95"/>
      </c>
      <c r="BC21" s="105">
        <f t="shared" si="95"/>
      </c>
      <c r="BD21" s="105">
        <f t="shared" si="95"/>
        <v>0</v>
      </c>
      <c r="BE21" s="105">
        <f t="shared" si="95"/>
      </c>
      <c r="BF21" s="105">
        <f t="shared" si="95"/>
      </c>
      <c r="BG21" s="105">
        <f t="shared" si="95"/>
      </c>
      <c r="BH21" s="105">
        <f t="shared" si="95"/>
      </c>
      <c r="BI21" s="105">
        <f t="shared" si="95"/>
        <v>1</v>
      </c>
      <c r="BJ21" s="105">
        <f t="shared" si="95"/>
      </c>
      <c r="BK21" s="105">
        <f t="shared" si="95"/>
        <v>0</v>
      </c>
      <c r="BL21" s="105">
        <f t="shared" si="95"/>
      </c>
      <c r="BM21" s="105">
        <f t="shared" si="95"/>
      </c>
      <c r="BN21" s="105">
        <f t="shared" si="95"/>
      </c>
      <c r="BO21" s="105">
        <f t="shared" si="95"/>
      </c>
      <c r="BP21" s="106">
        <f t="shared" si="95"/>
      </c>
      <c r="BQ21" s="105">
        <f aca="true" t="shared" si="96" ref="BQ21:CH21">IF(AA$4=4,AA21,"")</f>
        <v>1</v>
      </c>
      <c r="BR21" s="105">
        <f t="shared" si="96"/>
        <v>3</v>
      </c>
      <c r="BS21" s="105">
        <f t="shared" si="96"/>
      </c>
      <c r="BT21" s="105">
        <f t="shared" si="96"/>
        <v>1</v>
      </c>
      <c r="BU21" s="105">
        <f t="shared" si="96"/>
      </c>
      <c r="BV21" s="105">
        <f t="shared" si="96"/>
      </c>
      <c r="BW21" s="105">
        <f t="shared" si="96"/>
        <v>1</v>
      </c>
      <c r="BX21" s="105">
        <f t="shared" si="96"/>
      </c>
      <c r="BY21" s="105">
        <f t="shared" si="96"/>
        <v>0</v>
      </c>
      <c r="BZ21" s="105">
        <f t="shared" si="96"/>
        <v>0</v>
      </c>
      <c r="CA21" s="105">
        <f t="shared" si="96"/>
      </c>
      <c r="CB21" s="105">
        <f t="shared" si="96"/>
        <v>0</v>
      </c>
      <c r="CC21" s="105">
        <f t="shared" si="96"/>
      </c>
      <c r="CD21" s="105">
        <f t="shared" si="96"/>
      </c>
      <c r="CE21" s="105">
        <f t="shared" si="96"/>
        <v>1</v>
      </c>
      <c r="CF21" s="105">
        <f t="shared" si="96"/>
        <v>0</v>
      </c>
      <c r="CG21" s="105">
        <f t="shared" si="96"/>
        <v>3</v>
      </c>
      <c r="CH21" s="105">
        <f t="shared" si="96"/>
      </c>
      <c r="CI21" s="107">
        <f aca="true" t="shared" si="97" ref="CI21:CZ21">IF(AA$4=5,AA21,"")</f>
      </c>
      <c r="CJ21" s="105">
        <f t="shared" si="97"/>
      </c>
      <c r="CK21" s="105">
        <f t="shared" si="97"/>
      </c>
      <c r="CL21" s="105">
        <f t="shared" si="97"/>
      </c>
      <c r="CM21" s="105">
        <f t="shared" si="97"/>
        <v>1</v>
      </c>
      <c r="CN21" s="105">
        <f t="shared" si="97"/>
      </c>
      <c r="CO21" s="105">
        <f t="shared" si="97"/>
      </c>
      <c r="CP21" s="105">
        <f t="shared" si="97"/>
        <v>3</v>
      </c>
      <c r="CQ21" s="105">
        <f t="shared" si="97"/>
      </c>
      <c r="CR21" s="105">
        <f t="shared" si="97"/>
      </c>
      <c r="CS21" s="105">
        <f t="shared" si="97"/>
      </c>
      <c r="CT21" s="105">
        <f t="shared" si="97"/>
      </c>
      <c r="CU21" s="105">
        <f t="shared" si="97"/>
      </c>
      <c r="CV21" s="105">
        <f t="shared" si="97"/>
        <v>3</v>
      </c>
      <c r="CW21" s="105">
        <f t="shared" si="97"/>
      </c>
      <c r="CX21" s="105">
        <f t="shared" si="97"/>
      </c>
      <c r="CY21" s="105">
        <f t="shared" si="97"/>
      </c>
      <c r="CZ21" s="105">
        <f t="shared" si="97"/>
        <v>1</v>
      </c>
      <c r="DA21" s="112">
        <f>SUM(AY21:BP21)</f>
        <v>1</v>
      </c>
      <c r="DB21" s="113">
        <f>SUM(BQ21:CH21)</f>
        <v>10</v>
      </c>
      <c r="DC21" s="114">
        <f>SUM(CI21:CZ21)</f>
        <v>8</v>
      </c>
      <c r="DD21" s="30"/>
    </row>
    <row r="22" spans="1:108" ht="24.75" customHeight="1">
      <c r="A22" s="17"/>
      <c r="B22" s="60">
        <f t="shared" si="8"/>
        <v>15</v>
      </c>
      <c r="C22" s="61" t="s">
        <v>118</v>
      </c>
      <c r="D22" s="1" t="s">
        <v>119</v>
      </c>
      <c r="E22" s="62">
        <v>6</v>
      </c>
      <c r="F22" s="62">
        <v>5</v>
      </c>
      <c r="G22" s="62">
        <v>3</v>
      </c>
      <c r="H22" s="62">
        <v>5</v>
      </c>
      <c r="I22" s="62">
        <v>7</v>
      </c>
      <c r="J22" s="62">
        <v>3</v>
      </c>
      <c r="K22" s="62">
        <v>5</v>
      </c>
      <c r="L22" s="62">
        <v>6</v>
      </c>
      <c r="M22" s="62">
        <v>5</v>
      </c>
      <c r="N22" s="63">
        <f t="shared" si="9"/>
        <v>45</v>
      </c>
      <c r="O22" s="62">
        <v>5</v>
      </c>
      <c r="P22" s="62">
        <v>4</v>
      </c>
      <c r="Q22" s="62">
        <v>5</v>
      </c>
      <c r="R22" s="62">
        <v>4</v>
      </c>
      <c r="S22" s="62">
        <v>6</v>
      </c>
      <c r="T22" s="62">
        <v>6</v>
      </c>
      <c r="U22" s="62">
        <v>4</v>
      </c>
      <c r="V22" s="62">
        <v>6</v>
      </c>
      <c r="W22" s="62">
        <v>6</v>
      </c>
      <c r="X22" s="63">
        <f t="shared" si="10"/>
        <v>46</v>
      </c>
      <c r="Y22" s="64">
        <f t="shared" si="11"/>
        <v>91</v>
      </c>
      <c r="Z22" s="24"/>
      <c r="AA22" s="10">
        <f t="shared" si="12"/>
        <v>2</v>
      </c>
      <c r="AB22" s="10">
        <f t="shared" si="13"/>
        <v>1</v>
      </c>
      <c r="AC22" s="10">
        <f t="shared" si="14"/>
        <v>0</v>
      </c>
      <c r="AD22" s="10">
        <f t="shared" si="15"/>
        <v>1</v>
      </c>
      <c r="AE22" s="10">
        <f t="shared" si="16"/>
        <v>2</v>
      </c>
      <c r="AF22" s="10">
        <f t="shared" si="17"/>
        <v>0</v>
      </c>
      <c r="AG22" s="10">
        <f t="shared" si="18"/>
        <v>1</v>
      </c>
      <c r="AH22" s="10">
        <f t="shared" si="19"/>
        <v>1</v>
      </c>
      <c r="AI22" s="10">
        <f t="shared" si="20"/>
        <v>1</v>
      </c>
      <c r="AJ22" s="10">
        <f t="shared" si="21"/>
        <v>1</v>
      </c>
      <c r="AK22" s="10">
        <f t="shared" si="22"/>
        <v>1</v>
      </c>
      <c r="AL22" s="10">
        <f t="shared" si="23"/>
        <v>1</v>
      </c>
      <c r="AM22" s="10">
        <f t="shared" si="24"/>
        <v>1</v>
      </c>
      <c r="AN22" s="10">
        <f t="shared" si="25"/>
        <v>1</v>
      </c>
      <c r="AO22" s="10">
        <f t="shared" si="26"/>
        <v>2</v>
      </c>
      <c r="AP22" s="10">
        <f t="shared" si="27"/>
        <v>0</v>
      </c>
      <c r="AQ22" s="10">
        <f t="shared" si="28"/>
        <v>2</v>
      </c>
      <c r="AR22" s="10">
        <f t="shared" si="29"/>
        <v>1</v>
      </c>
      <c r="AS22" s="65">
        <f t="shared" si="30"/>
        <v>0</v>
      </c>
      <c r="AT22" s="66">
        <f t="shared" si="31"/>
        <v>0</v>
      </c>
      <c r="AU22" s="66">
        <f t="shared" si="32"/>
        <v>3</v>
      </c>
      <c r="AV22" s="66">
        <f t="shared" si="33"/>
        <v>11</v>
      </c>
      <c r="AW22" s="66">
        <f t="shared" si="34"/>
        <v>4</v>
      </c>
      <c r="AX22" s="67">
        <f t="shared" si="35"/>
        <v>0</v>
      </c>
      <c r="AY22" s="105">
        <f t="shared" si="36"/>
      </c>
      <c r="AZ22" s="105">
        <f t="shared" si="37"/>
      </c>
      <c r="BA22" s="105">
        <f t="shared" si="38"/>
        <v>0</v>
      </c>
      <c r="BB22" s="105">
        <f t="shared" si="39"/>
      </c>
      <c r="BC22" s="105">
        <f t="shared" si="40"/>
      </c>
      <c r="BD22" s="105">
        <f t="shared" si="41"/>
        <v>0</v>
      </c>
      <c r="BE22" s="105">
        <f t="shared" si="42"/>
      </c>
      <c r="BF22" s="105">
        <f t="shared" si="43"/>
      </c>
      <c r="BG22" s="105">
        <f t="shared" si="44"/>
      </c>
      <c r="BH22" s="105">
        <f t="shared" si="45"/>
      </c>
      <c r="BI22" s="105">
        <f t="shared" si="46"/>
        <v>1</v>
      </c>
      <c r="BJ22" s="105">
        <f t="shared" si="47"/>
      </c>
      <c r="BK22" s="105">
        <f t="shared" si="48"/>
        <v>1</v>
      </c>
      <c r="BL22" s="105">
        <f t="shared" si="49"/>
      </c>
      <c r="BM22" s="105">
        <f t="shared" si="50"/>
      </c>
      <c r="BN22" s="105">
        <f t="shared" si="51"/>
      </c>
      <c r="BO22" s="105">
        <f t="shared" si="52"/>
      </c>
      <c r="BP22" s="106">
        <f t="shared" si="53"/>
      </c>
      <c r="BQ22" s="105">
        <f t="shared" si="54"/>
        <v>2</v>
      </c>
      <c r="BR22" s="105">
        <f t="shared" si="55"/>
        <v>1</v>
      </c>
      <c r="BS22" s="105">
        <f t="shared" si="56"/>
      </c>
      <c r="BT22" s="105">
        <f t="shared" si="57"/>
        <v>1</v>
      </c>
      <c r="BU22" s="105">
        <f t="shared" si="58"/>
      </c>
      <c r="BV22" s="105">
        <f t="shared" si="59"/>
      </c>
      <c r="BW22" s="105">
        <f t="shared" si="60"/>
        <v>1</v>
      </c>
      <c r="BX22" s="105">
        <f t="shared" si="61"/>
      </c>
      <c r="BY22" s="105">
        <f t="shared" si="62"/>
        <v>1</v>
      </c>
      <c r="BZ22" s="105">
        <f t="shared" si="63"/>
        <v>1</v>
      </c>
      <c r="CA22" s="105">
        <f t="shared" si="64"/>
      </c>
      <c r="CB22" s="105">
        <f t="shared" si="65"/>
        <v>1</v>
      </c>
      <c r="CC22" s="105">
        <f t="shared" si="66"/>
      </c>
      <c r="CD22" s="105">
        <f t="shared" si="67"/>
      </c>
      <c r="CE22" s="105">
        <f t="shared" si="68"/>
        <v>2</v>
      </c>
      <c r="CF22" s="105">
        <f t="shared" si="69"/>
        <v>0</v>
      </c>
      <c r="CG22" s="105">
        <f t="shared" si="70"/>
        <v>2</v>
      </c>
      <c r="CH22" s="105">
        <f t="shared" si="71"/>
      </c>
      <c r="CI22" s="107">
        <f t="shared" si="72"/>
      </c>
      <c r="CJ22" s="105">
        <f t="shared" si="73"/>
      </c>
      <c r="CK22" s="105">
        <f t="shared" si="74"/>
      </c>
      <c r="CL22" s="105">
        <f t="shared" si="75"/>
      </c>
      <c r="CM22" s="105">
        <f t="shared" si="76"/>
        <v>2</v>
      </c>
      <c r="CN22" s="105">
        <f t="shared" si="77"/>
      </c>
      <c r="CO22" s="105">
        <f t="shared" si="78"/>
      </c>
      <c r="CP22" s="105">
        <f t="shared" si="79"/>
        <v>1</v>
      </c>
      <c r="CQ22" s="105">
        <f t="shared" si="80"/>
      </c>
      <c r="CR22" s="105">
        <f t="shared" si="81"/>
      </c>
      <c r="CS22" s="105">
        <f t="shared" si="82"/>
      </c>
      <c r="CT22" s="105">
        <f t="shared" si="83"/>
      </c>
      <c r="CU22" s="105">
        <f t="shared" si="84"/>
      </c>
      <c r="CV22" s="105">
        <f t="shared" si="85"/>
        <v>1</v>
      </c>
      <c r="CW22" s="105">
        <f t="shared" si="86"/>
      </c>
      <c r="CX22" s="105">
        <f t="shared" si="87"/>
      </c>
      <c r="CY22" s="105">
        <f t="shared" si="88"/>
      </c>
      <c r="CZ22" s="105">
        <f t="shared" si="89"/>
        <v>1</v>
      </c>
      <c r="DA22" s="115">
        <f t="shared" si="90"/>
        <v>2</v>
      </c>
      <c r="DB22" s="116">
        <f t="shared" si="91"/>
        <v>12</v>
      </c>
      <c r="DC22" s="111">
        <f t="shared" si="92"/>
        <v>5</v>
      </c>
      <c r="DD22" s="30"/>
    </row>
    <row r="23" spans="1:108" ht="24.75" customHeight="1">
      <c r="A23" s="17"/>
      <c r="B23" s="60">
        <f t="shared" si="8"/>
        <v>15</v>
      </c>
      <c r="C23" s="61" t="s">
        <v>22</v>
      </c>
      <c r="D23" s="1" t="s">
        <v>20</v>
      </c>
      <c r="E23" s="62">
        <v>4</v>
      </c>
      <c r="F23" s="62">
        <v>5</v>
      </c>
      <c r="G23" s="62">
        <v>5</v>
      </c>
      <c r="H23" s="62">
        <v>5</v>
      </c>
      <c r="I23" s="62">
        <v>6</v>
      </c>
      <c r="J23" s="62">
        <v>3</v>
      </c>
      <c r="K23" s="62">
        <v>5</v>
      </c>
      <c r="L23" s="62">
        <v>6</v>
      </c>
      <c r="M23" s="62">
        <v>5</v>
      </c>
      <c r="N23" s="63">
        <f t="shared" si="9"/>
        <v>44</v>
      </c>
      <c r="O23" s="62">
        <v>4</v>
      </c>
      <c r="P23" s="62">
        <v>3</v>
      </c>
      <c r="Q23" s="62">
        <v>5</v>
      </c>
      <c r="R23" s="62">
        <v>4</v>
      </c>
      <c r="S23" s="62">
        <v>6</v>
      </c>
      <c r="T23" s="62">
        <v>6</v>
      </c>
      <c r="U23" s="62">
        <v>4</v>
      </c>
      <c r="V23" s="62">
        <v>8</v>
      </c>
      <c r="W23" s="62">
        <v>7</v>
      </c>
      <c r="X23" s="63">
        <f t="shared" si="10"/>
        <v>47</v>
      </c>
      <c r="Y23" s="64">
        <f t="shared" si="11"/>
        <v>91</v>
      </c>
      <c r="Z23" s="24"/>
      <c r="AA23" s="10">
        <f t="shared" si="12"/>
        <v>0</v>
      </c>
      <c r="AB23" s="10">
        <f t="shared" si="13"/>
        <v>1</v>
      </c>
      <c r="AC23" s="10">
        <f t="shared" si="14"/>
        <v>2</v>
      </c>
      <c r="AD23" s="10">
        <f t="shared" si="15"/>
        <v>1</v>
      </c>
      <c r="AE23" s="10">
        <f t="shared" si="16"/>
        <v>1</v>
      </c>
      <c r="AF23" s="10">
        <f t="shared" si="17"/>
        <v>0</v>
      </c>
      <c r="AG23" s="10">
        <f t="shared" si="18"/>
        <v>1</v>
      </c>
      <c r="AH23" s="10">
        <f t="shared" si="19"/>
        <v>1</v>
      </c>
      <c r="AI23" s="10">
        <f t="shared" si="20"/>
        <v>1</v>
      </c>
      <c r="AJ23" s="10">
        <f t="shared" si="21"/>
        <v>0</v>
      </c>
      <c r="AK23" s="10">
        <f t="shared" si="22"/>
        <v>0</v>
      </c>
      <c r="AL23" s="10">
        <f t="shared" si="23"/>
        <v>1</v>
      </c>
      <c r="AM23" s="10">
        <f t="shared" si="24"/>
        <v>1</v>
      </c>
      <c r="AN23" s="10">
        <f t="shared" si="25"/>
        <v>1</v>
      </c>
      <c r="AO23" s="10">
        <f t="shared" si="26"/>
        <v>2</v>
      </c>
      <c r="AP23" s="10">
        <f t="shared" si="27"/>
        <v>0</v>
      </c>
      <c r="AQ23" s="10">
        <f t="shared" si="28"/>
        <v>4</v>
      </c>
      <c r="AR23" s="10">
        <f t="shared" si="29"/>
        <v>2</v>
      </c>
      <c r="AS23" s="69">
        <f t="shared" si="30"/>
        <v>0</v>
      </c>
      <c r="AT23" s="70">
        <f t="shared" si="31"/>
        <v>0</v>
      </c>
      <c r="AU23" s="70">
        <f t="shared" si="32"/>
        <v>5</v>
      </c>
      <c r="AV23" s="70">
        <f t="shared" si="33"/>
        <v>9</v>
      </c>
      <c r="AW23" s="70">
        <f t="shared" si="34"/>
        <v>3</v>
      </c>
      <c r="AX23" s="71">
        <f t="shared" si="35"/>
        <v>1</v>
      </c>
      <c r="AY23" s="105">
        <f t="shared" si="36"/>
      </c>
      <c r="AZ23" s="105">
        <f t="shared" si="37"/>
      </c>
      <c r="BA23" s="105">
        <f t="shared" si="38"/>
        <v>2</v>
      </c>
      <c r="BB23" s="105">
        <f t="shared" si="39"/>
      </c>
      <c r="BC23" s="105">
        <f t="shared" si="40"/>
      </c>
      <c r="BD23" s="105">
        <f t="shared" si="41"/>
        <v>0</v>
      </c>
      <c r="BE23" s="105">
        <f t="shared" si="42"/>
      </c>
      <c r="BF23" s="105">
        <f t="shared" si="43"/>
      </c>
      <c r="BG23" s="105">
        <f t="shared" si="44"/>
      </c>
      <c r="BH23" s="105">
        <f t="shared" si="45"/>
      </c>
      <c r="BI23" s="105">
        <f t="shared" si="46"/>
        <v>0</v>
      </c>
      <c r="BJ23" s="105">
        <f t="shared" si="47"/>
      </c>
      <c r="BK23" s="105">
        <f t="shared" si="48"/>
        <v>1</v>
      </c>
      <c r="BL23" s="105">
        <f t="shared" si="49"/>
      </c>
      <c r="BM23" s="105">
        <f t="shared" si="50"/>
      </c>
      <c r="BN23" s="105">
        <f t="shared" si="51"/>
      </c>
      <c r="BO23" s="105">
        <f t="shared" si="52"/>
      </c>
      <c r="BP23" s="106">
        <f t="shared" si="53"/>
      </c>
      <c r="BQ23" s="105">
        <f t="shared" si="54"/>
        <v>0</v>
      </c>
      <c r="BR23" s="105">
        <f t="shared" si="55"/>
        <v>1</v>
      </c>
      <c r="BS23" s="105">
        <f t="shared" si="56"/>
      </c>
      <c r="BT23" s="105">
        <f t="shared" si="57"/>
        <v>1</v>
      </c>
      <c r="BU23" s="105">
        <f t="shared" si="58"/>
      </c>
      <c r="BV23" s="105">
        <f t="shared" si="59"/>
      </c>
      <c r="BW23" s="105">
        <f t="shared" si="60"/>
        <v>1</v>
      </c>
      <c r="BX23" s="105">
        <f t="shared" si="61"/>
      </c>
      <c r="BY23" s="105">
        <f t="shared" si="62"/>
        <v>1</v>
      </c>
      <c r="BZ23" s="105">
        <f t="shared" si="63"/>
        <v>0</v>
      </c>
      <c r="CA23" s="105">
        <f t="shared" si="64"/>
      </c>
      <c r="CB23" s="105">
        <f t="shared" si="65"/>
        <v>1</v>
      </c>
      <c r="CC23" s="105">
        <f t="shared" si="66"/>
      </c>
      <c r="CD23" s="105">
        <f t="shared" si="67"/>
      </c>
      <c r="CE23" s="105">
        <f t="shared" si="68"/>
        <v>2</v>
      </c>
      <c r="CF23" s="105">
        <f t="shared" si="69"/>
        <v>0</v>
      </c>
      <c r="CG23" s="105">
        <f t="shared" si="70"/>
        <v>4</v>
      </c>
      <c r="CH23" s="105">
        <f t="shared" si="71"/>
      </c>
      <c r="CI23" s="107">
        <f t="shared" si="72"/>
      </c>
      <c r="CJ23" s="105">
        <f t="shared" si="73"/>
      </c>
      <c r="CK23" s="105">
        <f t="shared" si="74"/>
      </c>
      <c r="CL23" s="105">
        <f t="shared" si="75"/>
      </c>
      <c r="CM23" s="105">
        <f t="shared" si="76"/>
        <v>1</v>
      </c>
      <c r="CN23" s="105">
        <f t="shared" si="77"/>
      </c>
      <c r="CO23" s="105">
        <f t="shared" si="78"/>
      </c>
      <c r="CP23" s="105">
        <f t="shared" si="79"/>
        <v>1</v>
      </c>
      <c r="CQ23" s="105">
        <f t="shared" si="80"/>
      </c>
      <c r="CR23" s="105">
        <f t="shared" si="81"/>
      </c>
      <c r="CS23" s="105">
        <f t="shared" si="82"/>
      </c>
      <c r="CT23" s="105">
        <f t="shared" si="83"/>
      </c>
      <c r="CU23" s="105">
        <f t="shared" si="84"/>
      </c>
      <c r="CV23" s="105">
        <f t="shared" si="85"/>
        <v>1</v>
      </c>
      <c r="CW23" s="105">
        <f t="shared" si="86"/>
      </c>
      <c r="CX23" s="105">
        <f t="shared" si="87"/>
      </c>
      <c r="CY23" s="105">
        <f t="shared" si="88"/>
      </c>
      <c r="CZ23" s="105">
        <f t="shared" si="89"/>
        <v>2</v>
      </c>
      <c r="DA23" s="112">
        <f t="shared" si="90"/>
        <v>3</v>
      </c>
      <c r="DB23" s="113">
        <f t="shared" si="91"/>
        <v>11</v>
      </c>
      <c r="DC23" s="114">
        <f t="shared" si="92"/>
        <v>5</v>
      </c>
      <c r="DD23" s="30"/>
    </row>
    <row r="24" spans="1:108" ht="24.75" customHeight="1">
      <c r="A24" s="17"/>
      <c r="B24" s="60">
        <f t="shared" si="8"/>
        <v>18</v>
      </c>
      <c r="C24" s="61" t="s">
        <v>94</v>
      </c>
      <c r="D24" s="1" t="s">
        <v>95</v>
      </c>
      <c r="E24" s="62">
        <v>5</v>
      </c>
      <c r="F24" s="62">
        <v>4</v>
      </c>
      <c r="G24" s="62">
        <v>3</v>
      </c>
      <c r="H24" s="62">
        <v>5</v>
      </c>
      <c r="I24" s="62">
        <v>6</v>
      </c>
      <c r="J24" s="62">
        <v>3</v>
      </c>
      <c r="K24" s="62">
        <v>6</v>
      </c>
      <c r="L24" s="62">
        <v>7</v>
      </c>
      <c r="M24" s="62">
        <v>4</v>
      </c>
      <c r="N24" s="63">
        <f t="shared" si="9"/>
        <v>43</v>
      </c>
      <c r="O24" s="62">
        <v>4</v>
      </c>
      <c r="P24" s="62">
        <v>5</v>
      </c>
      <c r="Q24" s="62">
        <v>5</v>
      </c>
      <c r="R24" s="62">
        <v>6</v>
      </c>
      <c r="S24" s="62">
        <v>9</v>
      </c>
      <c r="T24" s="62">
        <v>5</v>
      </c>
      <c r="U24" s="62">
        <v>3</v>
      </c>
      <c r="V24" s="62">
        <v>5</v>
      </c>
      <c r="W24" s="62">
        <v>7</v>
      </c>
      <c r="X24" s="63">
        <f t="shared" si="10"/>
        <v>49</v>
      </c>
      <c r="Y24" s="64">
        <f t="shared" si="11"/>
        <v>92</v>
      </c>
      <c r="Z24" s="24"/>
      <c r="AA24" s="10">
        <f t="shared" si="12"/>
        <v>1</v>
      </c>
      <c r="AB24" s="10">
        <f t="shared" si="13"/>
        <v>0</v>
      </c>
      <c r="AC24" s="10">
        <f t="shared" si="14"/>
        <v>0</v>
      </c>
      <c r="AD24" s="10">
        <f t="shared" si="15"/>
        <v>1</v>
      </c>
      <c r="AE24" s="10">
        <f t="shared" si="16"/>
        <v>1</v>
      </c>
      <c r="AF24" s="10">
        <f t="shared" si="17"/>
        <v>0</v>
      </c>
      <c r="AG24" s="10">
        <f t="shared" si="18"/>
        <v>2</v>
      </c>
      <c r="AH24" s="10">
        <f t="shared" si="19"/>
        <v>2</v>
      </c>
      <c r="AI24" s="10">
        <f t="shared" si="20"/>
        <v>0</v>
      </c>
      <c r="AJ24" s="10">
        <f t="shared" si="21"/>
        <v>0</v>
      </c>
      <c r="AK24" s="10">
        <f t="shared" si="22"/>
        <v>2</v>
      </c>
      <c r="AL24" s="10">
        <f t="shared" si="23"/>
        <v>1</v>
      </c>
      <c r="AM24" s="10">
        <f t="shared" si="24"/>
        <v>3</v>
      </c>
      <c r="AN24" s="10">
        <f t="shared" si="25"/>
        <v>4</v>
      </c>
      <c r="AO24" s="10">
        <f t="shared" si="26"/>
        <v>1</v>
      </c>
      <c r="AP24" s="10">
        <f t="shared" si="27"/>
        <v>-1</v>
      </c>
      <c r="AQ24" s="10">
        <f t="shared" si="28"/>
        <v>1</v>
      </c>
      <c r="AR24" s="10">
        <f t="shared" si="29"/>
        <v>2</v>
      </c>
      <c r="AS24" s="69">
        <f t="shared" si="30"/>
        <v>0</v>
      </c>
      <c r="AT24" s="70">
        <f t="shared" si="31"/>
        <v>1</v>
      </c>
      <c r="AU24" s="70">
        <f t="shared" si="32"/>
        <v>5</v>
      </c>
      <c r="AV24" s="70">
        <f t="shared" si="33"/>
        <v>6</v>
      </c>
      <c r="AW24" s="70">
        <f t="shared" si="34"/>
        <v>4</v>
      </c>
      <c r="AX24" s="71">
        <f t="shared" si="35"/>
        <v>2</v>
      </c>
      <c r="AY24" s="105">
        <f t="shared" si="36"/>
      </c>
      <c r="AZ24" s="105">
        <f t="shared" si="37"/>
      </c>
      <c r="BA24" s="105">
        <f t="shared" si="38"/>
        <v>0</v>
      </c>
      <c r="BB24" s="105">
        <f t="shared" si="39"/>
      </c>
      <c r="BC24" s="105">
        <f t="shared" si="40"/>
      </c>
      <c r="BD24" s="105">
        <f t="shared" si="41"/>
        <v>0</v>
      </c>
      <c r="BE24" s="105">
        <f t="shared" si="42"/>
      </c>
      <c r="BF24" s="105">
        <f t="shared" si="43"/>
      </c>
      <c r="BG24" s="105">
        <f t="shared" si="44"/>
      </c>
      <c r="BH24" s="105">
        <f t="shared" si="45"/>
      </c>
      <c r="BI24" s="105">
        <f t="shared" si="46"/>
        <v>2</v>
      </c>
      <c r="BJ24" s="105">
        <f t="shared" si="47"/>
      </c>
      <c r="BK24" s="105">
        <f t="shared" si="48"/>
        <v>3</v>
      </c>
      <c r="BL24" s="105">
        <f t="shared" si="49"/>
      </c>
      <c r="BM24" s="105">
        <f t="shared" si="50"/>
      </c>
      <c r="BN24" s="105">
        <f t="shared" si="51"/>
      </c>
      <c r="BO24" s="105">
        <f t="shared" si="52"/>
      </c>
      <c r="BP24" s="106">
        <f t="shared" si="53"/>
      </c>
      <c r="BQ24" s="105">
        <f t="shared" si="54"/>
        <v>1</v>
      </c>
      <c r="BR24" s="105">
        <f t="shared" si="55"/>
        <v>0</v>
      </c>
      <c r="BS24" s="105">
        <f t="shared" si="56"/>
      </c>
      <c r="BT24" s="105">
        <f t="shared" si="57"/>
        <v>1</v>
      </c>
      <c r="BU24" s="105">
        <f t="shared" si="58"/>
      </c>
      <c r="BV24" s="105">
        <f t="shared" si="59"/>
      </c>
      <c r="BW24" s="105">
        <f t="shared" si="60"/>
        <v>2</v>
      </c>
      <c r="BX24" s="105">
        <f t="shared" si="61"/>
      </c>
      <c r="BY24" s="105">
        <f t="shared" si="62"/>
        <v>0</v>
      </c>
      <c r="BZ24" s="105">
        <f t="shared" si="63"/>
        <v>0</v>
      </c>
      <c r="CA24" s="105">
        <f t="shared" si="64"/>
      </c>
      <c r="CB24" s="105">
        <f t="shared" si="65"/>
        <v>1</v>
      </c>
      <c r="CC24" s="105">
        <f t="shared" si="66"/>
      </c>
      <c r="CD24" s="105">
        <f t="shared" si="67"/>
      </c>
      <c r="CE24" s="105">
        <f t="shared" si="68"/>
        <v>1</v>
      </c>
      <c r="CF24" s="105">
        <f t="shared" si="69"/>
        <v>-1</v>
      </c>
      <c r="CG24" s="105">
        <f t="shared" si="70"/>
        <v>1</v>
      </c>
      <c r="CH24" s="105">
        <f t="shared" si="71"/>
      </c>
      <c r="CI24" s="107">
        <f t="shared" si="72"/>
      </c>
      <c r="CJ24" s="105">
        <f t="shared" si="73"/>
      </c>
      <c r="CK24" s="105">
        <f t="shared" si="74"/>
      </c>
      <c r="CL24" s="105">
        <f t="shared" si="75"/>
      </c>
      <c r="CM24" s="105">
        <f t="shared" si="76"/>
        <v>1</v>
      </c>
      <c r="CN24" s="105">
        <f t="shared" si="77"/>
      </c>
      <c r="CO24" s="105">
        <f t="shared" si="78"/>
      </c>
      <c r="CP24" s="105">
        <f t="shared" si="79"/>
        <v>2</v>
      </c>
      <c r="CQ24" s="105">
        <f t="shared" si="80"/>
      </c>
      <c r="CR24" s="105">
        <f t="shared" si="81"/>
      </c>
      <c r="CS24" s="105">
        <f t="shared" si="82"/>
      </c>
      <c r="CT24" s="105">
        <f t="shared" si="83"/>
      </c>
      <c r="CU24" s="105">
        <f t="shared" si="84"/>
      </c>
      <c r="CV24" s="105">
        <f t="shared" si="85"/>
        <v>4</v>
      </c>
      <c r="CW24" s="105">
        <f t="shared" si="86"/>
      </c>
      <c r="CX24" s="105">
        <f t="shared" si="87"/>
      </c>
      <c r="CY24" s="105">
        <f t="shared" si="88"/>
      </c>
      <c r="CZ24" s="105">
        <f t="shared" si="89"/>
        <v>2</v>
      </c>
      <c r="DA24" s="112">
        <f t="shared" si="90"/>
        <v>5</v>
      </c>
      <c r="DB24" s="113">
        <f t="shared" si="91"/>
        <v>6</v>
      </c>
      <c r="DC24" s="114">
        <f t="shared" si="92"/>
        <v>9</v>
      </c>
      <c r="DD24" s="30"/>
    </row>
    <row r="25" spans="1:108" ht="24.75" customHeight="1">
      <c r="A25" s="17"/>
      <c r="B25" s="60">
        <f t="shared" si="8"/>
        <v>18</v>
      </c>
      <c r="C25" s="61" t="s">
        <v>22</v>
      </c>
      <c r="D25" s="1" t="s">
        <v>25</v>
      </c>
      <c r="E25" s="62">
        <v>4</v>
      </c>
      <c r="F25" s="62">
        <v>4</v>
      </c>
      <c r="G25" s="62">
        <v>3</v>
      </c>
      <c r="H25" s="62">
        <v>5</v>
      </c>
      <c r="I25" s="62">
        <v>7</v>
      </c>
      <c r="J25" s="62">
        <v>3</v>
      </c>
      <c r="K25" s="62">
        <v>5</v>
      </c>
      <c r="L25" s="62">
        <v>7</v>
      </c>
      <c r="M25" s="62">
        <v>7</v>
      </c>
      <c r="N25" s="63">
        <f t="shared" si="9"/>
        <v>45</v>
      </c>
      <c r="O25" s="62">
        <v>5</v>
      </c>
      <c r="P25" s="62">
        <v>4</v>
      </c>
      <c r="Q25" s="62">
        <v>4</v>
      </c>
      <c r="R25" s="62">
        <v>4</v>
      </c>
      <c r="S25" s="62">
        <v>6</v>
      </c>
      <c r="T25" s="62">
        <v>6</v>
      </c>
      <c r="U25" s="62">
        <v>6</v>
      </c>
      <c r="V25" s="62">
        <v>6</v>
      </c>
      <c r="W25" s="62">
        <v>6</v>
      </c>
      <c r="X25" s="63">
        <f t="shared" si="10"/>
        <v>47</v>
      </c>
      <c r="Y25" s="64">
        <f t="shared" si="11"/>
        <v>92</v>
      </c>
      <c r="Z25" s="24"/>
      <c r="AA25" s="10">
        <f aca="true" t="shared" si="98" ref="AA25:AA35">IF(E25="","",E25-E$4)</f>
        <v>0</v>
      </c>
      <c r="AB25" s="10">
        <f aca="true" t="shared" si="99" ref="AB25:AB35">IF(F25="","",F25-F$4)</f>
        <v>0</v>
      </c>
      <c r="AC25" s="10">
        <f aca="true" t="shared" si="100" ref="AC25:AC35">IF(G25="","",G25-G$4)</f>
        <v>0</v>
      </c>
      <c r="AD25" s="10">
        <f aca="true" t="shared" si="101" ref="AD25:AD35">IF(H25="","",H25-H$4)</f>
        <v>1</v>
      </c>
      <c r="AE25" s="10">
        <f aca="true" t="shared" si="102" ref="AE25:AE35">IF(I25="","",I25-I$4)</f>
        <v>2</v>
      </c>
      <c r="AF25" s="10">
        <f aca="true" t="shared" si="103" ref="AF25:AF35">IF(J25="","",J25-J$4)</f>
        <v>0</v>
      </c>
      <c r="AG25" s="10">
        <f aca="true" t="shared" si="104" ref="AG25:AG35">IF(K25="","",K25-K$4)</f>
        <v>1</v>
      </c>
      <c r="AH25" s="10">
        <f aca="true" t="shared" si="105" ref="AH25:AH35">IF(L25="","",L25-L$4)</f>
        <v>2</v>
      </c>
      <c r="AI25" s="10">
        <f aca="true" t="shared" si="106" ref="AI25:AI35">IF(M25="","",M25-M$4)</f>
        <v>3</v>
      </c>
      <c r="AJ25" s="10">
        <f aca="true" t="shared" si="107" ref="AJ25:AJ35">IF(O25="","",O25-O$4)</f>
        <v>1</v>
      </c>
      <c r="AK25" s="10">
        <f aca="true" t="shared" si="108" ref="AK25:AK35">IF(P25="","",P25-P$4)</f>
        <v>1</v>
      </c>
      <c r="AL25" s="10">
        <f aca="true" t="shared" si="109" ref="AL25:AL35">IF(Q25="","",Q25-Q$4)</f>
        <v>0</v>
      </c>
      <c r="AM25" s="10">
        <f aca="true" t="shared" si="110" ref="AM25:AM35">IF(R25="","",R25-R$4)</f>
        <v>1</v>
      </c>
      <c r="AN25" s="10">
        <f aca="true" t="shared" si="111" ref="AN25:AN35">IF(S25="","",S25-S$4)</f>
        <v>1</v>
      </c>
      <c r="AO25" s="10">
        <f aca="true" t="shared" si="112" ref="AO25:AO35">IF(T25="","",T25-T$4)</f>
        <v>2</v>
      </c>
      <c r="AP25" s="10">
        <f aca="true" t="shared" si="113" ref="AP25:AP35">IF(U25="","",U25-U$4)</f>
        <v>2</v>
      </c>
      <c r="AQ25" s="10">
        <f aca="true" t="shared" si="114" ref="AQ25:AQ35">IF(V25="","",V25-V$4)</f>
        <v>2</v>
      </c>
      <c r="AR25" s="10">
        <f aca="true" t="shared" si="115" ref="AR25:AR35">IF(W25="","",W25-W$4)</f>
        <v>1</v>
      </c>
      <c r="AS25" s="69">
        <f t="shared" si="30"/>
        <v>0</v>
      </c>
      <c r="AT25" s="70">
        <f t="shared" si="31"/>
        <v>0</v>
      </c>
      <c r="AU25" s="70">
        <f t="shared" si="32"/>
        <v>5</v>
      </c>
      <c r="AV25" s="70">
        <f t="shared" si="33"/>
        <v>7</v>
      </c>
      <c r="AW25" s="70">
        <f t="shared" si="34"/>
        <v>5</v>
      </c>
      <c r="AX25" s="71">
        <f t="shared" si="35"/>
        <v>1</v>
      </c>
      <c r="AY25" s="105">
        <f aca="true" t="shared" si="116" ref="AY25:AY35">IF(AA$4=3,AA25,"")</f>
      </c>
      <c r="AZ25" s="105">
        <f aca="true" t="shared" si="117" ref="AZ25:AZ35">IF(AB$4=3,AB25,"")</f>
      </c>
      <c r="BA25" s="105">
        <f aca="true" t="shared" si="118" ref="BA25:BA35">IF(AC$4=3,AC25,"")</f>
        <v>0</v>
      </c>
      <c r="BB25" s="105">
        <f aca="true" t="shared" si="119" ref="BB25:BB35">IF(AD$4=3,AD25,"")</f>
      </c>
      <c r="BC25" s="105">
        <f aca="true" t="shared" si="120" ref="BC25:BC35">IF(AE$4=3,AE25,"")</f>
      </c>
      <c r="BD25" s="105">
        <f aca="true" t="shared" si="121" ref="BD25:BD35">IF(AF$4=3,AF25,"")</f>
        <v>0</v>
      </c>
      <c r="BE25" s="105">
        <f aca="true" t="shared" si="122" ref="BE25:BE35">IF(AG$4=3,AG25,"")</f>
      </c>
      <c r="BF25" s="105">
        <f aca="true" t="shared" si="123" ref="BF25:BF35">IF(AH$4=3,AH25,"")</f>
      </c>
      <c r="BG25" s="105">
        <f aca="true" t="shared" si="124" ref="BG25:BG35">IF(AI$4=3,AI25,"")</f>
      </c>
      <c r="BH25" s="105">
        <f aca="true" t="shared" si="125" ref="BH25:BH35">IF(AJ$4=3,AJ25,"")</f>
      </c>
      <c r="BI25" s="105">
        <f aca="true" t="shared" si="126" ref="BI25:BI35">IF(AK$4=3,AK25,"")</f>
        <v>1</v>
      </c>
      <c r="BJ25" s="105">
        <f aca="true" t="shared" si="127" ref="BJ25:BJ35">IF(AL$4=3,AL25,"")</f>
      </c>
      <c r="BK25" s="105">
        <f aca="true" t="shared" si="128" ref="BK25:BK35">IF(AM$4=3,AM25,"")</f>
        <v>1</v>
      </c>
      <c r="BL25" s="105">
        <f aca="true" t="shared" si="129" ref="BL25:BL35">IF(AN$4=3,AN25,"")</f>
      </c>
      <c r="BM25" s="105">
        <f aca="true" t="shared" si="130" ref="BM25:BM35">IF(AO$4=3,AO25,"")</f>
      </c>
      <c r="BN25" s="105">
        <f aca="true" t="shared" si="131" ref="BN25:BN35">IF(AP$4=3,AP25,"")</f>
      </c>
      <c r="BO25" s="105">
        <f aca="true" t="shared" si="132" ref="BO25:BO35">IF(AQ$4=3,AQ25,"")</f>
      </c>
      <c r="BP25" s="106">
        <f aca="true" t="shared" si="133" ref="BP25:BP35">IF(AR$4=3,AR25,"")</f>
      </c>
      <c r="BQ25" s="105">
        <f aca="true" t="shared" si="134" ref="BQ25:BQ35">IF(AA$4=4,AA25,"")</f>
        <v>0</v>
      </c>
      <c r="BR25" s="105">
        <f aca="true" t="shared" si="135" ref="BR25:BR35">IF(AB$4=4,AB25,"")</f>
        <v>0</v>
      </c>
      <c r="BS25" s="105">
        <f aca="true" t="shared" si="136" ref="BS25:BS35">IF(AC$4=4,AC25,"")</f>
      </c>
      <c r="BT25" s="105">
        <f aca="true" t="shared" si="137" ref="BT25:BT35">IF(AD$4=4,AD25,"")</f>
        <v>1</v>
      </c>
      <c r="BU25" s="105">
        <f aca="true" t="shared" si="138" ref="BU25:BU35">IF(AE$4=4,AE25,"")</f>
      </c>
      <c r="BV25" s="105">
        <f aca="true" t="shared" si="139" ref="BV25:BV35">IF(AF$4=4,AF25,"")</f>
      </c>
      <c r="BW25" s="105">
        <f aca="true" t="shared" si="140" ref="BW25:BW35">IF(AG$4=4,AG25,"")</f>
        <v>1</v>
      </c>
      <c r="BX25" s="105">
        <f aca="true" t="shared" si="141" ref="BX25:BX35">IF(AH$4=4,AH25,"")</f>
      </c>
      <c r="BY25" s="105">
        <f aca="true" t="shared" si="142" ref="BY25:BY35">IF(AI$4=4,AI25,"")</f>
        <v>3</v>
      </c>
      <c r="BZ25" s="105">
        <f aca="true" t="shared" si="143" ref="BZ25:BZ35">IF(AJ$4=4,AJ25,"")</f>
        <v>1</v>
      </c>
      <c r="CA25" s="105">
        <f aca="true" t="shared" si="144" ref="CA25:CA35">IF(AK$4=4,AK25,"")</f>
      </c>
      <c r="CB25" s="105">
        <f aca="true" t="shared" si="145" ref="CB25:CB35">IF(AL$4=4,AL25,"")</f>
        <v>0</v>
      </c>
      <c r="CC25" s="105">
        <f aca="true" t="shared" si="146" ref="CC25:CC35">IF(AM$4=4,AM25,"")</f>
      </c>
      <c r="CD25" s="105">
        <f aca="true" t="shared" si="147" ref="CD25:CD35">IF(AN$4=4,AN25,"")</f>
      </c>
      <c r="CE25" s="105">
        <f aca="true" t="shared" si="148" ref="CE25:CE35">IF(AO$4=4,AO25,"")</f>
        <v>2</v>
      </c>
      <c r="CF25" s="105">
        <f aca="true" t="shared" si="149" ref="CF25:CF35">IF(AP$4=4,AP25,"")</f>
        <v>2</v>
      </c>
      <c r="CG25" s="105">
        <f aca="true" t="shared" si="150" ref="CG25:CG35">IF(AQ$4=4,AQ25,"")</f>
        <v>2</v>
      </c>
      <c r="CH25" s="105">
        <f aca="true" t="shared" si="151" ref="CH25:CH35">IF(AR$4=4,AR25,"")</f>
      </c>
      <c r="CI25" s="107">
        <f aca="true" t="shared" si="152" ref="CI25:CI35">IF(AA$4=5,AA25,"")</f>
      </c>
      <c r="CJ25" s="105">
        <f aca="true" t="shared" si="153" ref="CJ25:CJ35">IF(AB$4=5,AB25,"")</f>
      </c>
      <c r="CK25" s="105">
        <f aca="true" t="shared" si="154" ref="CK25:CK35">IF(AC$4=5,AC25,"")</f>
      </c>
      <c r="CL25" s="105">
        <f aca="true" t="shared" si="155" ref="CL25:CL35">IF(AD$4=5,AD25,"")</f>
      </c>
      <c r="CM25" s="105">
        <f aca="true" t="shared" si="156" ref="CM25:CM35">IF(AE$4=5,AE25,"")</f>
        <v>2</v>
      </c>
      <c r="CN25" s="105">
        <f aca="true" t="shared" si="157" ref="CN25:CN35">IF(AF$4=5,AF25,"")</f>
      </c>
      <c r="CO25" s="105">
        <f aca="true" t="shared" si="158" ref="CO25:CO35">IF(AG$4=5,AG25,"")</f>
      </c>
      <c r="CP25" s="105">
        <f aca="true" t="shared" si="159" ref="CP25:CP35">IF(AH$4=5,AH25,"")</f>
        <v>2</v>
      </c>
      <c r="CQ25" s="105">
        <f aca="true" t="shared" si="160" ref="CQ25:CQ35">IF(AI$4=5,AI25,"")</f>
      </c>
      <c r="CR25" s="105">
        <f aca="true" t="shared" si="161" ref="CR25:CR35">IF(AJ$4=5,AJ25,"")</f>
      </c>
      <c r="CS25" s="105">
        <f aca="true" t="shared" si="162" ref="CS25:CS35">IF(AK$4=5,AK25,"")</f>
      </c>
      <c r="CT25" s="105">
        <f aca="true" t="shared" si="163" ref="CT25:CT35">IF(AL$4=5,AL25,"")</f>
      </c>
      <c r="CU25" s="105">
        <f aca="true" t="shared" si="164" ref="CU25:CU35">IF(AM$4=5,AM25,"")</f>
      </c>
      <c r="CV25" s="105">
        <f aca="true" t="shared" si="165" ref="CV25:CV35">IF(AN$4=5,AN25,"")</f>
        <v>1</v>
      </c>
      <c r="CW25" s="105">
        <f aca="true" t="shared" si="166" ref="CW25:CW35">IF(AO$4=5,AO25,"")</f>
      </c>
      <c r="CX25" s="105">
        <f aca="true" t="shared" si="167" ref="CX25:CX35">IF(AP$4=5,AP25,"")</f>
      </c>
      <c r="CY25" s="105">
        <f aca="true" t="shared" si="168" ref="CY25:CY35">IF(AQ$4=5,AQ25,"")</f>
      </c>
      <c r="CZ25" s="105">
        <f aca="true" t="shared" si="169" ref="CZ25:CZ35">IF(AR$4=5,AR25,"")</f>
        <v>1</v>
      </c>
      <c r="DA25" s="112">
        <f aca="true" t="shared" si="170" ref="DA25:DA35">SUM(AY25:BP25)</f>
        <v>2</v>
      </c>
      <c r="DB25" s="113">
        <f aca="true" t="shared" si="171" ref="DB25:DB35">SUM(BQ25:CH25)</f>
        <v>12</v>
      </c>
      <c r="DC25" s="114">
        <f aca="true" t="shared" si="172" ref="DC25:DC35">SUM(CI25:CZ25)</f>
        <v>6</v>
      </c>
      <c r="DD25" s="30"/>
    </row>
    <row r="26" spans="1:108" ht="24.75" customHeight="1">
      <c r="A26" s="17"/>
      <c r="B26" s="60">
        <f t="shared" si="8"/>
        <v>18</v>
      </c>
      <c r="C26" s="61" t="s">
        <v>134</v>
      </c>
      <c r="D26" s="1" t="s">
        <v>135</v>
      </c>
      <c r="E26" s="62">
        <v>4</v>
      </c>
      <c r="F26" s="62">
        <v>5</v>
      </c>
      <c r="G26" s="62">
        <v>3</v>
      </c>
      <c r="H26" s="62">
        <v>4</v>
      </c>
      <c r="I26" s="62">
        <v>5</v>
      </c>
      <c r="J26" s="62">
        <v>4</v>
      </c>
      <c r="K26" s="62">
        <v>5</v>
      </c>
      <c r="L26" s="62">
        <v>7</v>
      </c>
      <c r="M26" s="62">
        <v>8</v>
      </c>
      <c r="N26" s="63">
        <f t="shared" si="9"/>
        <v>45</v>
      </c>
      <c r="O26" s="62">
        <v>6</v>
      </c>
      <c r="P26" s="62">
        <v>3</v>
      </c>
      <c r="Q26" s="62">
        <v>5</v>
      </c>
      <c r="R26" s="62">
        <v>3</v>
      </c>
      <c r="S26" s="62">
        <v>7</v>
      </c>
      <c r="T26" s="62">
        <v>6</v>
      </c>
      <c r="U26" s="62">
        <v>6</v>
      </c>
      <c r="V26" s="62">
        <v>4</v>
      </c>
      <c r="W26" s="62">
        <v>7</v>
      </c>
      <c r="X26" s="63">
        <f t="shared" si="10"/>
        <v>47</v>
      </c>
      <c r="Y26" s="64">
        <f t="shared" si="11"/>
        <v>92</v>
      </c>
      <c r="Z26" s="24"/>
      <c r="AA26" s="10">
        <f t="shared" si="98"/>
        <v>0</v>
      </c>
      <c r="AB26" s="10">
        <f t="shared" si="99"/>
        <v>1</v>
      </c>
      <c r="AC26" s="10">
        <f t="shared" si="100"/>
        <v>0</v>
      </c>
      <c r="AD26" s="10">
        <f t="shared" si="101"/>
        <v>0</v>
      </c>
      <c r="AE26" s="10">
        <f t="shared" si="102"/>
        <v>0</v>
      </c>
      <c r="AF26" s="10">
        <f t="shared" si="103"/>
        <v>1</v>
      </c>
      <c r="AG26" s="10">
        <f t="shared" si="104"/>
        <v>1</v>
      </c>
      <c r="AH26" s="10">
        <f t="shared" si="105"/>
        <v>2</v>
      </c>
      <c r="AI26" s="10">
        <f t="shared" si="106"/>
        <v>4</v>
      </c>
      <c r="AJ26" s="10">
        <f t="shared" si="107"/>
        <v>2</v>
      </c>
      <c r="AK26" s="10">
        <f t="shared" si="108"/>
        <v>0</v>
      </c>
      <c r="AL26" s="10">
        <f t="shared" si="109"/>
        <v>1</v>
      </c>
      <c r="AM26" s="10">
        <f t="shared" si="110"/>
        <v>0</v>
      </c>
      <c r="AN26" s="10">
        <f t="shared" si="111"/>
        <v>2</v>
      </c>
      <c r="AO26" s="10">
        <f t="shared" si="112"/>
        <v>2</v>
      </c>
      <c r="AP26" s="10">
        <f t="shared" si="113"/>
        <v>2</v>
      </c>
      <c r="AQ26" s="10">
        <f t="shared" si="114"/>
        <v>0</v>
      </c>
      <c r="AR26" s="10">
        <f t="shared" si="115"/>
        <v>2</v>
      </c>
      <c r="AS26" s="69">
        <f t="shared" si="30"/>
        <v>0</v>
      </c>
      <c r="AT26" s="70">
        <f t="shared" si="31"/>
        <v>0</v>
      </c>
      <c r="AU26" s="70">
        <f t="shared" si="32"/>
        <v>7</v>
      </c>
      <c r="AV26" s="70">
        <f t="shared" si="33"/>
        <v>4</v>
      </c>
      <c r="AW26" s="70">
        <f t="shared" si="34"/>
        <v>6</v>
      </c>
      <c r="AX26" s="71">
        <f t="shared" si="35"/>
        <v>1</v>
      </c>
      <c r="AY26" s="105">
        <f t="shared" si="116"/>
      </c>
      <c r="AZ26" s="105">
        <f t="shared" si="117"/>
      </c>
      <c r="BA26" s="105">
        <f t="shared" si="118"/>
        <v>0</v>
      </c>
      <c r="BB26" s="105">
        <f t="shared" si="119"/>
      </c>
      <c r="BC26" s="105">
        <f t="shared" si="120"/>
      </c>
      <c r="BD26" s="105">
        <f t="shared" si="121"/>
        <v>1</v>
      </c>
      <c r="BE26" s="105">
        <f t="shared" si="122"/>
      </c>
      <c r="BF26" s="105">
        <f t="shared" si="123"/>
      </c>
      <c r="BG26" s="105">
        <f t="shared" si="124"/>
      </c>
      <c r="BH26" s="105">
        <f t="shared" si="125"/>
      </c>
      <c r="BI26" s="105">
        <f t="shared" si="126"/>
        <v>0</v>
      </c>
      <c r="BJ26" s="105">
        <f t="shared" si="127"/>
      </c>
      <c r="BK26" s="105">
        <f t="shared" si="128"/>
        <v>0</v>
      </c>
      <c r="BL26" s="105">
        <f t="shared" si="129"/>
      </c>
      <c r="BM26" s="105">
        <f t="shared" si="130"/>
      </c>
      <c r="BN26" s="105">
        <f t="shared" si="131"/>
      </c>
      <c r="BO26" s="105">
        <f t="shared" si="132"/>
      </c>
      <c r="BP26" s="106">
        <f t="shared" si="133"/>
      </c>
      <c r="BQ26" s="105">
        <f t="shared" si="134"/>
        <v>0</v>
      </c>
      <c r="BR26" s="105">
        <f t="shared" si="135"/>
        <v>1</v>
      </c>
      <c r="BS26" s="105">
        <f t="shared" si="136"/>
      </c>
      <c r="BT26" s="105">
        <f t="shared" si="137"/>
        <v>0</v>
      </c>
      <c r="BU26" s="105">
        <f t="shared" si="138"/>
      </c>
      <c r="BV26" s="105">
        <f t="shared" si="139"/>
      </c>
      <c r="BW26" s="105">
        <f t="shared" si="140"/>
        <v>1</v>
      </c>
      <c r="BX26" s="105">
        <f t="shared" si="141"/>
      </c>
      <c r="BY26" s="105">
        <f t="shared" si="142"/>
        <v>4</v>
      </c>
      <c r="BZ26" s="105">
        <f t="shared" si="143"/>
        <v>2</v>
      </c>
      <c r="CA26" s="105">
        <f t="shared" si="144"/>
      </c>
      <c r="CB26" s="105">
        <f t="shared" si="145"/>
        <v>1</v>
      </c>
      <c r="CC26" s="105">
        <f t="shared" si="146"/>
      </c>
      <c r="CD26" s="105">
        <f t="shared" si="147"/>
      </c>
      <c r="CE26" s="105">
        <f t="shared" si="148"/>
        <v>2</v>
      </c>
      <c r="CF26" s="105">
        <f t="shared" si="149"/>
        <v>2</v>
      </c>
      <c r="CG26" s="105">
        <f t="shared" si="150"/>
        <v>0</v>
      </c>
      <c r="CH26" s="105">
        <f t="shared" si="151"/>
      </c>
      <c r="CI26" s="107">
        <f t="shared" si="152"/>
      </c>
      <c r="CJ26" s="105">
        <f t="shared" si="153"/>
      </c>
      <c r="CK26" s="105">
        <f t="shared" si="154"/>
      </c>
      <c r="CL26" s="105">
        <f t="shared" si="155"/>
      </c>
      <c r="CM26" s="105">
        <f t="shared" si="156"/>
        <v>0</v>
      </c>
      <c r="CN26" s="105">
        <f t="shared" si="157"/>
      </c>
      <c r="CO26" s="105">
        <f t="shared" si="158"/>
      </c>
      <c r="CP26" s="105">
        <f t="shared" si="159"/>
        <v>2</v>
      </c>
      <c r="CQ26" s="105">
        <f t="shared" si="160"/>
      </c>
      <c r="CR26" s="105">
        <f t="shared" si="161"/>
      </c>
      <c r="CS26" s="105">
        <f t="shared" si="162"/>
      </c>
      <c r="CT26" s="105">
        <f t="shared" si="163"/>
      </c>
      <c r="CU26" s="105">
        <f t="shared" si="164"/>
      </c>
      <c r="CV26" s="105">
        <f t="shared" si="165"/>
        <v>2</v>
      </c>
      <c r="CW26" s="105">
        <f t="shared" si="166"/>
      </c>
      <c r="CX26" s="105">
        <f t="shared" si="167"/>
      </c>
      <c r="CY26" s="105">
        <f t="shared" si="168"/>
      </c>
      <c r="CZ26" s="105">
        <f t="shared" si="169"/>
        <v>2</v>
      </c>
      <c r="DA26" s="112">
        <f t="shared" si="170"/>
        <v>1</v>
      </c>
      <c r="DB26" s="113">
        <f t="shared" si="171"/>
        <v>13</v>
      </c>
      <c r="DC26" s="114">
        <f t="shared" si="172"/>
        <v>6</v>
      </c>
      <c r="DD26" s="30"/>
    </row>
    <row r="27" spans="1:108" ht="24.75" customHeight="1">
      <c r="A27" s="17"/>
      <c r="B27" s="60">
        <f t="shared" si="8"/>
        <v>21</v>
      </c>
      <c r="C27" s="61" t="s">
        <v>130</v>
      </c>
      <c r="D27" s="1" t="s">
        <v>131</v>
      </c>
      <c r="E27" s="62">
        <v>7</v>
      </c>
      <c r="F27" s="62">
        <v>5</v>
      </c>
      <c r="G27" s="62">
        <v>3</v>
      </c>
      <c r="H27" s="62">
        <v>5</v>
      </c>
      <c r="I27" s="62">
        <v>6</v>
      </c>
      <c r="J27" s="62">
        <v>4</v>
      </c>
      <c r="K27" s="62">
        <v>5</v>
      </c>
      <c r="L27" s="62">
        <v>6</v>
      </c>
      <c r="M27" s="62">
        <v>5</v>
      </c>
      <c r="N27" s="63">
        <f t="shared" si="9"/>
        <v>46</v>
      </c>
      <c r="O27" s="62">
        <v>4</v>
      </c>
      <c r="P27" s="62">
        <v>4</v>
      </c>
      <c r="Q27" s="62">
        <v>5</v>
      </c>
      <c r="R27" s="62">
        <v>4</v>
      </c>
      <c r="S27" s="62">
        <v>8</v>
      </c>
      <c r="T27" s="62">
        <v>5</v>
      </c>
      <c r="U27" s="62">
        <v>4</v>
      </c>
      <c r="V27" s="62">
        <v>4</v>
      </c>
      <c r="W27" s="62">
        <v>9</v>
      </c>
      <c r="X27" s="63">
        <f t="shared" si="10"/>
        <v>47</v>
      </c>
      <c r="Y27" s="64">
        <f t="shared" si="11"/>
        <v>93</v>
      </c>
      <c r="Z27" s="24"/>
      <c r="AA27" s="10">
        <f t="shared" si="98"/>
        <v>3</v>
      </c>
      <c r="AB27" s="10">
        <f t="shared" si="99"/>
        <v>1</v>
      </c>
      <c r="AC27" s="10">
        <f t="shared" si="100"/>
        <v>0</v>
      </c>
      <c r="AD27" s="10">
        <f t="shared" si="101"/>
        <v>1</v>
      </c>
      <c r="AE27" s="10">
        <f t="shared" si="102"/>
        <v>1</v>
      </c>
      <c r="AF27" s="10">
        <f t="shared" si="103"/>
        <v>1</v>
      </c>
      <c r="AG27" s="10">
        <f t="shared" si="104"/>
        <v>1</v>
      </c>
      <c r="AH27" s="10">
        <f t="shared" si="105"/>
        <v>1</v>
      </c>
      <c r="AI27" s="10">
        <f t="shared" si="106"/>
        <v>1</v>
      </c>
      <c r="AJ27" s="10">
        <f t="shared" si="107"/>
        <v>0</v>
      </c>
      <c r="AK27" s="10">
        <f t="shared" si="108"/>
        <v>1</v>
      </c>
      <c r="AL27" s="10">
        <f t="shared" si="109"/>
        <v>1</v>
      </c>
      <c r="AM27" s="10">
        <f t="shared" si="110"/>
        <v>1</v>
      </c>
      <c r="AN27" s="10">
        <f t="shared" si="111"/>
        <v>3</v>
      </c>
      <c r="AO27" s="10">
        <f t="shared" si="112"/>
        <v>1</v>
      </c>
      <c r="AP27" s="10">
        <f t="shared" si="113"/>
        <v>0</v>
      </c>
      <c r="AQ27" s="10">
        <f t="shared" si="114"/>
        <v>0</v>
      </c>
      <c r="AR27" s="10">
        <f t="shared" si="115"/>
        <v>4</v>
      </c>
      <c r="AS27" s="69">
        <f t="shared" si="30"/>
        <v>0</v>
      </c>
      <c r="AT27" s="70">
        <f t="shared" si="31"/>
        <v>0</v>
      </c>
      <c r="AU27" s="70">
        <f t="shared" si="32"/>
        <v>4</v>
      </c>
      <c r="AV27" s="70">
        <f t="shared" si="33"/>
        <v>11</v>
      </c>
      <c r="AW27" s="70">
        <f t="shared" si="34"/>
        <v>0</v>
      </c>
      <c r="AX27" s="71">
        <f t="shared" si="35"/>
        <v>3</v>
      </c>
      <c r="AY27" s="105">
        <f t="shared" si="116"/>
      </c>
      <c r="AZ27" s="105">
        <f t="shared" si="117"/>
      </c>
      <c r="BA27" s="105">
        <f t="shared" si="118"/>
        <v>0</v>
      </c>
      <c r="BB27" s="105">
        <f t="shared" si="119"/>
      </c>
      <c r="BC27" s="105">
        <f t="shared" si="120"/>
      </c>
      <c r="BD27" s="105">
        <f t="shared" si="121"/>
        <v>1</v>
      </c>
      <c r="BE27" s="105">
        <f t="shared" si="122"/>
      </c>
      <c r="BF27" s="105">
        <f t="shared" si="123"/>
      </c>
      <c r="BG27" s="105">
        <f t="shared" si="124"/>
      </c>
      <c r="BH27" s="105">
        <f t="shared" si="125"/>
      </c>
      <c r="BI27" s="105">
        <f t="shared" si="126"/>
        <v>1</v>
      </c>
      <c r="BJ27" s="105">
        <f t="shared" si="127"/>
      </c>
      <c r="BK27" s="105">
        <f t="shared" si="128"/>
        <v>1</v>
      </c>
      <c r="BL27" s="105">
        <f t="shared" si="129"/>
      </c>
      <c r="BM27" s="105">
        <f t="shared" si="130"/>
      </c>
      <c r="BN27" s="105">
        <f t="shared" si="131"/>
      </c>
      <c r="BO27" s="105">
        <f t="shared" si="132"/>
      </c>
      <c r="BP27" s="106">
        <f t="shared" si="133"/>
      </c>
      <c r="BQ27" s="105">
        <f t="shared" si="134"/>
        <v>3</v>
      </c>
      <c r="BR27" s="105">
        <f t="shared" si="135"/>
        <v>1</v>
      </c>
      <c r="BS27" s="105">
        <f t="shared" si="136"/>
      </c>
      <c r="BT27" s="105">
        <f t="shared" si="137"/>
        <v>1</v>
      </c>
      <c r="BU27" s="105">
        <f t="shared" si="138"/>
      </c>
      <c r="BV27" s="105">
        <f t="shared" si="139"/>
      </c>
      <c r="BW27" s="105">
        <f t="shared" si="140"/>
        <v>1</v>
      </c>
      <c r="BX27" s="105">
        <f t="shared" si="141"/>
      </c>
      <c r="BY27" s="105">
        <f t="shared" si="142"/>
        <v>1</v>
      </c>
      <c r="BZ27" s="105">
        <f t="shared" si="143"/>
        <v>0</v>
      </c>
      <c r="CA27" s="105">
        <f t="shared" si="144"/>
      </c>
      <c r="CB27" s="105">
        <f t="shared" si="145"/>
        <v>1</v>
      </c>
      <c r="CC27" s="105">
        <f t="shared" si="146"/>
      </c>
      <c r="CD27" s="105">
        <f t="shared" si="147"/>
      </c>
      <c r="CE27" s="105">
        <f t="shared" si="148"/>
        <v>1</v>
      </c>
      <c r="CF27" s="105">
        <f t="shared" si="149"/>
        <v>0</v>
      </c>
      <c r="CG27" s="105">
        <f t="shared" si="150"/>
        <v>0</v>
      </c>
      <c r="CH27" s="105">
        <f t="shared" si="151"/>
      </c>
      <c r="CI27" s="107">
        <f t="shared" si="152"/>
      </c>
      <c r="CJ27" s="105">
        <f t="shared" si="153"/>
      </c>
      <c r="CK27" s="105">
        <f t="shared" si="154"/>
      </c>
      <c r="CL27" s="105">
        <f t="shared" si="155"/>
      </c>
      <c r="CM27" s="105">
        <f t="shared" si="156"/>
        <v>1</v>
      </c>
      <c r="CN27" s="105">
        <f t="shared" si="157"/>
      </c>
      <c r="CO27" s="105">
        <f t="shared" si="158"/>
      </c>
      <c r="CP27" s="105">
        <f t="shared" si="159"/>
        <v>1</v>
      </c>
      <c r="CQ27" s="105">
        <f t="shared" si="160"/>
      </c>
      <c r="CR27" s="105">
        <f t="shared" si="161"/>
      </c>
      <c r="CS27" s="105">
        <f t="shared" si="162"/>
      </c>
      <c r="CT27" s="105">
        <f t="shared" si="163"/>
      </c>
      <c r="CU27" s="105">
        <f t="shared" si="164"/>
      </c>
      <c r="CV27" s="105">
        <f t="shared" si="165"/>
        <v>3</v>
      </c>
      <c r="CW27" s="105">
        <f t="shared" si="166"/>
      </c>
      <c r="CX27" s="105">
        <f t="shared" si="167"/>
      </c>
      <c r="CY27" s="105">
        <f t="shared" si="168"/>
      </c>
      <c r="CZ27" s="105">
        <f t="shared" si="169"/>
        <v>4</v>
      </c>
      <c r="DA27" s="112">
        <f t="shared" si="170"/>
        <v>3</v>
      </c>
      <c r="DB27" s="113">
        <f t="shared" si="171"/>
        <v>9</v>
      </c>
      <c r="DC27" s="114">
        <f t="shared" si="172"/>
        <v>9</v>
      </c>
      <c r="DD27" s="30"/>
    </row>
    <row r="28" spans="1:108" ht="24.75" customHeight="1">
      <c r="A28" s="17"/>
      <c r="B28" s="60">
        <f t="shared" si="8"/>
        <v>22</v>
      </c>
      <c r="C28" s="61" t="s">
        <v>112</v>
      </c>
      <c r="D28" s="1" t="s">
        <v>34</v>
      </c>
      <c r="E28" s="62">
        <v>4</v>
      </c>
      <c r="F28" s="62">
        <v>4</v>
      </c>
      <c r="G28" s="62">
        <v>3</v>
      </c>
      <c r="H28" s="62">
        <v>4</v>
      </c>
      <c r="I28" s="62">
        <v>5</v>
      </c>
      <c r="J28" s="62">
        <v>4</v>
      </c>
      <c r="K28" s="62">
        <v>6</v>
      </c>
      <c r="L28" s="62">
        <v>6</v>
      </c>
      <c r="M28" s="62">
        <v>6</v>
      </c>
      <c r="N28" s="63">
        <f t="shared" si="9"/>
        <v>42</v>
      </c>
      <c r="O28" s="62">
        <v>6</v>
      </c>
      <c r="P28" s="62">
        <v>2</v>
      </c>
      <c r="Q28" s="62">
        <v>5</v>
      </c>
      <c r="R28" s="62">
        <v>3</v>
      </c>
      <c r="S28" s="62">
        <v>8</v>
      </c>
      <c r="T28" s="62">
        <v>7</v>
      </c>
      <c r="U28" s="62">
        <v>6</v>
      </c>
      <c r="V28" s="62">
        <v>7</v>
      </c>
      <c r="W28" s="62">
        <v>8</v>
      </c>
      <c r="X28" s="63">
        <f t="shared" si="10"/>
        <v>52</v>
      </c>
      <c r="Y28" s="64">
        <f t="shared" si="11"/>
        <v>94</v>
      </c>
      <c r="Z28" s="24"/>
      <c r="AA28" s="10">
        <f t="shared" si="98"/>
        <v>0</v>
      </c>
      <c r="AB28" s="10">
        <f t="shared" si="99"/>
        <v>0</v>
      </c>
      <c r="AC28" s="10">
        <f t="shared" si="100"/>
        <v>0</v>
      </c>
      <c r="AD28" s="10">
        <f t="shared" si="101"/>
        <v>0</v>
      </c>
      <c r="AE28" s="10">
        <f t="shared" si="102"/>
        <v>0</v>
      </c>
      <c r="AF28" s="10">
        <f t="shared" si="103"/>
        <v>1</v>
      </c>
      <c r="AG28" s="10">
        <f t="shared" si="104"/>
        <v>2</v>
      </c>
      <c r="AH28" s="10">
        <f t="shared" si="105"/>
        <v>1</v>
      </c>
      <c r="AI28" s="10">
        <f t="shared" si="106"/>
        <v>2</v>
      </c>
      <c r="AJ28" s="10">
        <f t="shared" si="107"/>
        <v>2</v>
      </c>
      <c r="AK28" s="10">
        <f t="shared" si="108"/>
        <v>-1</v>
      </c>
      <c r="AL28" s="10">
        <f t="shared" si="109"/>
        <v>1</v>
      </c>
      <c r="AM28" s="10">
        <f t="shared" si="110"/>
        <v>0</v>
      </c>
      <c r="AN28" s="10">
        <f t="shared" si="111"/>
        <v>3</v>
      </c>
      <c r="AO28" s="10">
        <f t="shared" si="112"/>
        <v>3</v>
      </c>
      <c r="AP28" s="10">
        <f t="shared" si="113"/>
        <v>2</v>
      </c>
      <c r="AQ28" s="10">
        <f t="shared" si="114"/>
        <v>3</v>
      </c>
      <c r="AR28" s="10">
        <f t="shared" si="115"/>
        <v>3</v>
      </c>
      <c r="AS28" s="69">
        <f t="shared" si="30"/>
        <v>0</v>
      </c>
      <c r="AT28" s="70">
        <f t="shared" si="31"/>
        <v>1</v>
      </c>
      <c r="AU28" s="70">
        <f t="shared" si="32"/>
        <v>6</v>
      </c>
      <c r="AV28" s="70">
        <f t="shared" si="33"/>
        <v>3</v>
      </c>
      <c r="AW28" s="70">
        <f t="shared" si="34"/>
        <v>4</v>
      </c>
      <c r="AX28" s="71">
        <f t="shared" si="35"/>
        <v>4</v>
      </c>
      <c r="AY28" s="105">
        <f t="shared" si="116"/>
      </c>
      <c r="AZ28" s="105">
        <f t="shared" si="117"/>
      </c>
      <c r="BA28" s="105">
        <f t="shared" si="118"/>
        <v>0</v>
      </c>
      <c r="BB28" s="105">
        <f t="shared" si="119"/>
      </c>
      <c r="BC28" s="105">
        <f t="shared" si="120"/>
      </c>
      <c r="BD28" s="105">
        <f t="shared" si="121"/>
        <v>1</v>
      </c>
      <c r="BE28" s="105">
        <f t="shared" si="122"/>
      </c>
      <c r="BF28" s="105">
        <f t="shared" si="123"/>
      </c>
      <c r="BG28" s="105">
        <f t="shared" si="124"/>
      </c>
      <c r="BH28" s="105">
        <f t="shared" si="125"/>
      </c>
      <c r="BI28" s="105">
        <f t="shared" si="126"/>
        <v>-1</v>
      </c>
      <c r="BJ28" s="105">
        <f t="shared" si="127"/>
      </c>
      <c r="BK28" s="105">
        <f t="shared" si="128"/>
        <v>0</v>
      </c>
      <c r="BL28" s="105">
        <f t="shared" si="129"/>
      </c>
      <c r="BM28" s="105">
        <f t="shared" si="130"/>
      </c>
      <c r="BN28" s="105">
        <f t="shared" si="131"/>
      </c>
      <c r="BO28" s="105">
        <f t="shared" si="132"/>
      </c>
      <c r="BP28" s="106">
        <f t="shared" si="133"/>
      </c>
      <c r="BQ28" s="105">
        <f t="shared" si="134"/>
        <v>0</v>
      </c>
      <c r="BR28" s="105">
        <f t="shared" si="135"/>
        <v>0</v>
      </c>
      <c r="BS28" s="105">
        <f t="shared" si="136"/>
      </c>
      <c r="BT28" s="105">
        <f t="shared" si="137"/>
        <v>0</v>
      </c>
      <c r="BU28" s="105">
        <f t="shared" si="138"/>
      </c>
      <c r="BV28" s="105">
        <f t="shared" si="139"/>
      </c>
      <c r="BW28" s="105">
        <f t="shared" si="140"/>
        <v>2</v>
      </c>
      <c r="BX28" s="105">
        <f t="shared" si="141"/>
      </c>
      <c r="BY28" s="105">
        <f t="shared" si="142"/>
        <v>2</v>
      </c>
      <c r="BZ28" s="105">
        <f t="shared" si="143"/>
        <v>2</v>
      </c>
      <c r="CA28" s="105">
        <f t="shared" si="144"/>
      </c>
      <c r="CB28" s="105">
        <f t="shared" si="145"/>
        <v>1</v>
      </c>
      <c r="CC28" s="105">
        <f t="shared" si="146"/>
      </c>
      <c r="CD28" s="105">
        <f t="shared" si="147"/>
      </c>
      <c r="CE28" s="105">
        <f t="shared" si="148"/>
        <v>3</v>
      </c>
      <c r="CF28" s="105">
        <f t="shared" si="149"/>
        <v>2</v>
      </c>
      <c r="CG28" s="105">
        <f t="shared" si="150"/>
        <v>3</v>
      </c>
      <c r="CH28" s="105">
        <f t="shared" si="151"/>
      </c>
      <c r="CI28" s="107">
        <f t="shared" si="152"/>
      </c>
      <c r="CJ28" s="105">
        <f t="shared" si="153"/>
      </c>
      <c r="CK28" s="105">
        <f t="shared" si="154"/>
      </c>
      <c r="CL28" s="105">
        <f t="shared" si="155"/>
      </c>
      <c r="CM28" s="105">
        <f t="shared" si="156"/>
        <v>0</v>
      </c>
      <c r="CN28" s="105">
        <f t="shared" si="157"/>
      </c>
      <c r="CO28" s="105">
        <f t="shared" si="158"/>
      </c>
      <c r="CP28" s="105">
        <f t="shared" si="159"/>
        <v>1</v>
      </c>
      <c r="CQ28" s="105">
        <f t="shared" si="160"/>
      </c>
      <c r="CR28" s="105">
        <f t="shared" si="161"/>
      </c>
      <c r="CS28" s="105">
        <f t="shared" si="162"/>
      </c>
      <c r="CT28" s="105">
        <f t="shared" si="163"/>
      </c>
      <c r="CU28" s="105">
        <f t="shared" si="164"/>
      </c>
      <c r="CV28" s="105">
        <f t="shared" si="165"/>
        <v>3</v>
      </c>
      <c r="CW28" s="105">
        <f t="shared" si="166"/>
      </c>
      <c r="CX28" s="105">
        <f t="shared" si="167"/>
      </c>
      <c r="CY28" s="105">
        <f t="shared" si="168"/>
      </c>
      <c r="CZ28" s="105">
        <f t="shared" si="169"/>
        <v>3</v>
      </c>
      <c r="DA28" s="112">
        <f t="shared" si="170"/>
        <v>0</v>
      </c>
      <c r="DB28" s="113">
        <f t="shared" si="171"/>
        <v>15</v>
      </c>
      <c r="DC28" s="114">
        <f t="shared" si="172"/>
        <v>7</v>
      </c>
      <c r="DD28" s="30"/>
    </row>
    <row r="29" spans="1:108" ht="24.75" customHeight="1">
      <c r="A29" s="17"/>
      <c r="B29" s="72">
        <f t="shared" si="8"/>
        <v>22</v>
      </c>
      <c r="C29" s="61" t="s">
        <v>113</v>
      </c>
      <c r="D29" s="1" t="s">
        <v>114</v>
      </c>
      <c r="E29" s="62">
        <v>5</v>
      </c>
      <c r="F29" s="62">
        <v>4</v>
      </c>
      <c r="G29" s="62">
        <v>4</v>
      </c>
      <c r="H29" s="62">
        <v>4</v>
      </c>
      <c r="I29" s="62">
        <v>14</v>
      </c>
      <c r="J29" s="62">
        <v>3</v>
      </c>
      <c r="K29" s="62">
        <v>5</v>
      </c>
      <c r="L29" s="62">
        <v>5</v>
      </c>
      <c r="M29" s="62">
        <v>6</v>
      </c>
      <c r="N29" s="63">
        <f t="shared" si="9"/>
        <v>50</v>
      </c>
      <c r="O29" s="62">
        <v>6</v>
      </c>
      <c r="P29" s="62">
        <v>3</v>
      </c>
      <c r="Q29" s="62">
        <v>5</v>
      </c>
      <c r="R29" s="62">
        <v>3</v>
      </c>
      <c r="S29" s="62">
        <v>6</v>
      </c>
      <c r="T29" s="62">
        <v>4</v>
      </c>
      <c r="U29" s="62">
        <v>4</v>
      </c>
      <c r="V29" s="62">
        <v>5</v>
      </c>
      <c r="W29" s="62">
        <v>8</v>
      </c>
      <c r="X29" s="63">
        <f t="shared" si="10"/>
        <v>44</v>
      </c>
      <c r="Y29" s="64">
        <f t="shared" si="11"/>
        <v>94</v>
      </c>
      <c r="Z29" s="24"/>
      <c r="AA29" s="10">
        <f t="shared" si="98"/>
        <v>1</v>
      </c>
      <c r="AB29" s="10">
        <f t="shared" si="99"/>
        <v>0</v>
      </c>
      <c r="AC29" s="10">
        <f t="shared" si="100"/>
        <v>1</v>
      </c>
      <c r="AD29" s="10">
        <f t="shared" si="101"/>
        <v>0</v>
      </c>
      <c r="AE29" s="10">
        <f t="shared" si="102"/>
        <v>9</v>
      </c>
      <c r="AF29" s="10">
        <f t="shared" si="103"/>
        <v>0</v>
      </c>
      <c r="AG29" s="10">
        <f t="shared" si="104"/>
        <v>1</v>
      </c>
      <c r="AH29" s="10">
        <f t="shared" si="105"/>
        <v>0</v>
      </c>
      <c r="AI29" s="10">
        <f t="shared" si="106"/>
        <v>2</v>
      </c>
      <c r="AJ29" s="10">
        <f t="shared" si="107"/>
        <v>2</v>
      </c>
      <c r="AK29" s="10">
        <f t="shared" si="108"/>
        <v>0</v>
      </c>
      <c r="AL29" s="10">
        <f t="shared" si="109"/>
        <v>1</v>
      </c>
      <c r="AM29" s="10">
        <f t="shared" si="110"/>
        <v>0</v>
      </c>
      <c r="AN29" s="10">
        <f t="shared" si="111"/>
        <v>1</v>
      </c>
      <c r="AO29" s="10">
        <f t="shared" si="112"/>
        <v>0</v>
      </c>
      <c r="AP29" s="10">
        <f t="shared" si="113"/>
        <v>0</v>
      </c>
      <c r="AQ29" s="10">
        <f t="shared" si="114"/>
        <v>1</v>
      </c>
      <c r="AR29" s="10">
        <f t="shared" si="115"/>
        <v>3</v>
      </c>
      <c r="AS29" s="69">
        <f t="shared" si="30"/>
        <v>0</v>
      </c>
      <c r="AT29" s="70">
        <f t="shared" si="31"/>
        <v>0</v>
      </c>
      <c r="AU29" s="70">
        <f t="shared" si="32"/>
        <v>8</v>
      </c>
      <c r="AV29" s="70">
        <f t="shared" si="33"/>
        <v>6</v>
      </c>
      <c r="AW29" s="70">
        <f t="shared" si="34"/>
        <v>2</v>
      </c>
      <c r="AX29" s="71">
        <f t="shared" si="35"/>
        <v>2</v>
      </c>
      <c r="AY29" s="105">
        <f t="shared" si="116"/>
      </c>
      <c r="AZ29" s="105">
        <f t="shared" si="117"/>
      </c>
      <c r="BA29" s="105">
        <f t="shared" si="118"/>
        <v>1</v>
      </c>
      <c r="BB29" s="105">
        <f t="shared" si="119"/>
      </c>
      <c r="BC29" s="105">
        <f t="shared" si="120"/>
      </c>
      <c r="BD29" s="105">
        <f t="shared" si="121"/>
        <v>0</v>
      </c>
      <c r="BE29" s="105">
        <f t="shared" si="122"/>
      </c>
      <c r="BF29" s="105">
        <f t="shared" si="123"/>
      </c>
      <c r="BG29" s="105">
        <f t="shared" si="124"/>
      </c>
      <c r="BH29" s="105">
        <f t="shared" si="125"/>
      </c>
      <c r="BI29" s="105">
        <f t="shared" si="126"/>
        <v>0</v>
      </c>
      <c r="BJ29" s="105">
        <f t="shared" si="127"/>
      </c>
      <c r="BK29" s="105">
        <f t="shared" si="128"/>
        <v>0</v>
      </c>
      <c r="BL29" s="105">
        <f t="shared" si="129"/>
      </c>
      <c r="BM29" s="105">
        <f t="shared" si="130"/>
      </c>
      <c r="BN29" s="105">
        <f t="shared" si="131"/>
      </c>
      <c r="BO29" s="105">
        <f t="shared" si="132"/>
      </c>
      <c r="BP29" s="106">
        <f t="shared" si="133"/>
      </c>
      <c r="BQ29" s="105">
        <f t="shared" si="134"/>
        <v>1</v>
      </c>
      <c r="BR29" s="105">
        <f t="shared" si="135"/>
        <v>0</v>
      </c>
      <c r="BS29" s="105">
        <f t="shared" si="136"/>
      </c>
      <c r="BT29" s="105">
        <f t="shared" si="137"/>
        <v>0</v>
      </c>
      <c r="BU29" s="105">
        <f t="shared" si="138"/>
      </c>
      <c r="BV29" s="105">
        <f t="shared" si="139"/>
      </c>
      <c r="BW29" s="105">
        <f t="shared" si="140"/>
        <v>1</v>
      </c>
      <c r="BX29" s="105">
        <f t="shared" si="141"/>
      </c>
      <c r="BY29" s="105">
        <f t="shared" si="142"/>
        <v>2</v>
      </c>
      <c r="BZ29" s="105">
        <f t="shared" si="143"/>
        <v>2</v>
      </c>
      <c r="CA29" s="105">
        <f t="shared" si="144"/>
      </c>
      <c r="CB29" s="105">
        <f t="shared" si="145"/>
        <v>1</v>
      </c>
      <c r="CC29" s="105">
        <f t="shared" si="146"/>
      </c>
      <c r="CD29" s="105">
        <f t="shared" si="147"/>
      </c>
      <c r="CE29" s="105">
        <f t="shared" si="148"/>
        <v>0</v>
      </c>
      <c r="CF29" s="105">
        <f t="shared" si="149"/>
        <v>0</v>
      </c>
      <c r="CG29" s="105">
        <f t="shared" si="150"/>
        <v>1</v>
      </c>
      <c r="CH29" s="105">
        <f t="shared" si="151"/>
      </c>
      <c r="CI29" s="107">
        <f t="shared" si="152"/>
      </c>
      <c r="CJ29" s="105">
        <f t="shared" si="153"/>
      </c>
      <c r="CK29" s="105">
        <f t="shared" si="154"/>
      </c>
      <c r="CL29" s="105">
        <f t="shared" si="155"/>
      </c>
      <c r="CM29" s="105">
        <f t="shared" si="156"/>
        <v>9</v>
      </c>
      <c r="CN29" s="105">
        <f t="shared" si="157"/>
      </c>
      <c r="CO29" s="105">
        <f t="shared" si="158"/>
      </c>
      <c r="CP29" s="105">
        <f t="shared" si="159"/>
        <v>0</v>
      </c>
      <c r="CQ29" s="105">
        <f t="shared" si="160"/>
      </c>
      <c r="CR29" s="105">
        <f t="shared" si="161"/>
      </c>
      <c r="CS29" s="105">
        <f t="shared" si="162"/>
      </c>
      <c r="CT29" s="105">
        <f t="shared" si="163"/>
      </c>
      <c r="CU29" s="105">
        <f t="shared" si="164"/>
      </c>
      <c r="CV29" s="105">
        <f t="shared" si="165"/>
        <v>1</v>
      </c>
      <c r="CW29" s="105">
        <f t="shared" si="166"/>
      </c>
      <c r="CX29" s="105">
        <f t="shared" si="167"/>
      </c>
      <c r="CY29" s="105">
        <f t="shared" si="168"/>
      </c>
      <c r="CZ29" s="105">
        <f t="shared" si="169"/>
        <v>3</v>
      </c>
      <c r="DA29" s="112">
        <f t="shared" si="170"/>
        <v>1</v>
      </c>
      <c r="DB29" s="113">
        <f t="shared" si="171"/>
        <v>8</v>
      </c>
      <c r="DC29" s="114">
        <f t="shared" si="172"/>
        <v>13</v>
      </c>
      <c r="DD29" s="30"/>
    </row>
    <row r="30" spans="1:108" ht="24.75" customHeight="1">
      <c r="A30" s="17"/>
      <c r="B30" s="60">
        <f t="shared" si="8"/>
        <v>22</v>
      </c>
      <c r="C30" s="61" t="s">
        <v>140</v>
      </c>
      <c r="D30" s="1" t="s">
        <v>141</v>
      </c>
      <c r="E30" s="62">
        <v>4</v>
      </c>
      <c r="F30" s="62">
        <v>6</v>
      </c>
      <c r="G30" s="62">
        <v>3</v>
      </c>
      <c r="H30" s="62">
        <v>7</v>
      </c>
      <c r="I30" s="62">
        <v>6</v>
      </c>
      <c r="J30" s="62">
        <v>5</v>
      </c>
      <c r="K30" s="62">
        <v>5</v>
      </c>
      <c r="L30" s="62">
        <v>6</v>
      </c>
      <c r="M30" s="62">
        <v>6</v>
      </c>
      <c r="N30" s="63">
        <f t="shared" si="9"/>
        <v>48</v>
      </c>
      <c r="O30" s="62">
        <v>6</v>
      </c>
      <c r="P30" s="62">
        <v>3</v>
      </c>
      <c r="Q30" s="62">
        <v>4</v>
      </c>
      <c r="R30" s="62">
        <v>4</v>
      </c>
      <c r="S30" s="62">
        <v>6</v>
      </c>
      <c r="T30" s="62">
        <v>5</v>
      </c>
      <c r="U30" s="62">
        <v>6</v>
      </c>
      <c r="V30" s="62">
        <v>5</v>
      </c>
      <c r="W30" s="62">
        <v>7</v>
      </c>
      <c r="X30" s="63">
        <f t="shared" si="10"/>
        <v>46</v>
      </c>
      <c r="Y30" s="64">
        <f t="shared" si="11"/>
        <v>94</v>
      </c>
      <c r="Z30" s="24"/>
      <c r="AA30" s="10">
        <f t="shared" si="98"/>
        <v>0</v>
      </c>
      <c r="AB30" s="10">
        <f t="shared" si="99"/>
        <v>2</v>
      </c>
      <c r="AC30" s="10">
        <f t="shared" si="100"/>
        <v>0</v>
      </c>
      <c r="AD30" s="10">
        <f t="shared" si="101"/>
        <v>3</v>
      </c>
      <c r="AE30" s="10">
        <f t="shared" si="102"/>
        <v>1</v>
      </c>
      <c r="AF30" s="10">
        <f t="shared" si="103"/>
        <v>2</v>
      </c>
      <c r="AG30" s="10">
        <f t="shared" si="104"/>
        <v>1</v>
      </c>
      <c r="AH30" s="10">
        <f t="shared" si="105"/>
        <v>1</v>
      </c>
      <c r="AI30" s="10">
        <f t="shared" si="106"/>
        <v>2</v>
      </c>
      <c r="AJ30" s="10">
        <f t="shared" si="107"/>
        <v>2</v>
      </c>
      <c r="AK30" s="10">
        <f t="shared" si="108"/>
        <v>0</v>
      </c>
      <c r="AL30" s="10">
        <f t="shared" si="109"/>
        <v>0</v>
      </c>
      <c r="AM30" s="10">
        <f t="shared" si="110"/>
        <v>1</v>
      </c>
      <c r="AN30" s="10">
        <f t="shared" si="111"/>
        <v>1</v>
      </c>
      <c r="AO30" s="10">
        <f t="shared" si="112"/>
        <v>1</v>
      </c>
      <c r="AP30" s="10">
        <f t="shared" si="113"/>
        <v>2</v>
      </c>
      <c r="AQ30" s="10">
        <f t="shared" si="114"/>
        <v>1</v>
      </c>
      <c r="AR30" s="10">
        <f t="shared" si="115"/>
        <v>2</v>
      </c>
      <c r="AS30" s="69">
        <f t="shared" si="30"/>
        <v>0</v>
      </c>
      <c r="AT30" s="70">
        <f t="shared" si="31"/>
        <v>0</v>
      </c>
      <c r="AU30" s="70">
        <f t="shared" si="32"/>
        <v>4</v>
      </c>
      <c r="AV30" s="70">
        <f t="shared" si="33"/>
        <v>7</v>
      </c>
      <c r="AW30" s="70">
        <f t="shared" si="34"/>
        <v>6</v>
      </c>
      <c r="AX30" s="71">
        <f t="shared" si="35"/>
        <v>1</v>
      </c>
      <c r="AY30" s="105">
        <f t="shared" si="116"/>
      </c>
      <c r="AZ30" s="105">
        <f t="shared" si="117"/>
      </c>
      <c r="BA30" s="105">
        <f t="shared" si="118"/>
        <v>0</v>
      </c>
      <c r="BB30" s="105">
        <f t="shared" si="119"/>
      </c>
      <c r="BC30" s="105">
        <f t="shared" si="120"/>
      </c>
      <c r="BD30" s="105">
        <f t="shared" si="121"/>
        <v>2</v>
      </c>
      <c r="BE30" s="105">
        <f t="shared" si="122"/>
      </c>
      <c r="BF30" s="105">
        <f t="shared" si="123"/>
      </c>
      <c r="BG30" s="105">
        <f t="shared" si="124"/>
      </c>
      <c r="BH30" s="105">
        <f t="shared" si="125"/>
      </c>
      <c r="BI30" s="105">
        <f t="shared" si="126"/>
        <v>0</v>
      </c>
      <c r="BJ30" s="105">
        <f t="shared" si="127"/>
      </c>
      <c r="BK30" s="105">
        <f t="shared" si="128"/>
        <v>1</v>
      </c>
      <c r="BL30" s="105">
        <f t="shared" si="129"/>
      </c>
      <c r="BM30" s="105">
        <f t="shared" si="130"/>
      </c>
      <c r="BN30" s="105">
        <f t="shared" si="131"/>
      </c>
      <c r="BO30" s="105">
        <f t="shared" si="132"/>
      </c>
      <c r="BP30" s="106">
        <f t="shared" si="133"/>
      </c>
      <c r="BQ30" s="105">
        <f t="shared" si="134"/>
        <v>0</v>
      </c>
      <c r="BR30" s="105">
        <f t="shared" si="135"/>
        <v>2</v>
      </c>
      <c r="BS30" s="105">
        <f t="shared" si="136"/>
      </c>
      <c r="BT30" s="105">
        <f t="shared" si="137"/>
        <v>3</v>
      </c>
      <c r="BU30" s="105">
        <f t="shared" si="138"/>
      </c>
      <c r="BV30" s="105">
        <f t="shared" si="139"/>
      </c>
      <c r="BW30" s="105">
        <f t="shared" si="140"/>
        <v>1</v>
      </c>
      <c r="BX30" s="105">
        <f t="shared" si="141"/>
      </c>
      <c r="BY30" s="105">
        <f t="shared" si="142"/>
        <v>2</v>
      </c>
      <c r="BZ30" s="105">
        <f t="shared" si="143"/>
        <v>2</v>
      </c>
      <c r="CA30" s="105">
        <f t="shared" si="144"/>
      </c>
      <c r="CB30" s="105">
        <f t="shared" si="145"/>
        <v>0</v>
      </c>
      <c r="CC30" s="105">
        <f t="shared" si="146"/>
      </c>
      <c r="CD30" s="105">
        <f t="shared" si="147"/>
      </c>
      <c r="CE30" s="105">
        <f t="shared" si="148"/>
        <v>1</v>
      </c>
      <c r="CF30" s="105">
        <f t="shared" si="149"/>
        <v>2</v>
      </c>
      <c r="CG30" s="105">
        <f t="shared" si="150"/>
        <v>1</v>
      </c>
      <c r="CH30" s="105">
        <f t="shared" si="151"/>
      </c>
      <c r="CI30" s="107">
        <f t="shared" si="152"/>
      </c>
      <c r="CJ30" s="105">
        <f t="shared" si="153"/>
      </c>
      <c r="CK30" s="105">
        <f t="shared" si="154"/>
      </c>
      <c r="CL30" s="105">
        <f t="shared" si="155"/>
      </c>
      <c r="CM30" s="105">
        <f t="shared" si="156"/>
        <v>1</v>
      </c>
      <c r="CN30" s="105">
        <f t="shared" si="157"/>
      </c>
      <c r="CO30" s="105">
        <f t="shared" si="158"/>
      </c>
      <c r="CP30" s="105">
        <f t="shared" si="159"/>
        <v>1</v>
      </c>
      <c r="CQ30" s="105">
        <f t="shared" si="160"/>
      </c>
      <c r="CR30" s="105">
        <f t="shared" si="161"/>
      </c>
      <c r="CS30" s="105">
        <f t="shared" si="162"/>
      </c>
      <c r="CT30" s="105">
        <f t="shared" si="163"/>
      </c>
      <c r="CU30" s="105">
        <f t="shared" si="164"/>
      </c>
      <c r="CV30" s="105">
        <f t="shared" si="165"/>
        <v>1</v>
      </c>
      <c r="CW30" s="105">
        <f t="shared" si="166"/>
      </c>
      <c r="CX30" s="105">
        <f t="shared" si="167"/>
      </c>
      <c r="CY30" s="105">
        <f t="shared" si="168"/>
      </c>
      <c r="CZ30" s="105">
        <f t="shared" si="169"/>
        <v>2</v>
      </c>
      <c r="DA30" s="112">
        <f t="shared" si="170"/>
        <v>3</v>
      </c>
      <c r="DB30" s="113">
        <f t="shared" si="171"/>
        <v>14</v>
      </c>
      <c r="DC30" s="114">
        <f t="shared" si="172"/>
        <v>5</v>
      </c>
      <c r="DD30" s="30"/>
    </row>
    <row r="31" spans="1:108" ht="24.75" customHeight="1">
      <c r="A31" s="17"/>
      <c r="B31" s="72">
        <f t="shared" si="8"/>
        <v>25</v>
      </c>
      <c r="C31" s="61" t="s">
        <v>28</v>
      </c>
      <c r="D31" s="2" t="s">
        <v>14</v>
      </c>
      <c r="E31" s="62">
        <v>6</v>
      </c>
      <c r="F31" s="62">
        <v>5</v>
      </c>
      <c r="G31" s="62">
        <v>3</v>
      </c>
      <c r="H31" s="62">
        <v>6</v>
      </c>
      <c r="I31" s="62">
        <v>7</v>
      </c>
      <c r="J31" s="62">
        <v>6</v>
      </c>
      <c r="K31" s="62">
        <v>5</v>
      </c>
      <c r="L31" s="62">
        <v>7</v>
      </c>
      <c r="M31" s="62">
        <v>5</v>
      </c>
      <c r="N31" s="63">
        <f t="shared" si="9"/>
        <v>50</v>
      </c>
      <c r="O31" s="62">
        <v>5</v>
      </c>
      <c r="P31" s="62">
        <v>3</v>
      </c>
      <c r="Q31" s="62">
        <v>3</v>
      </c>
      <c r="R31" s="62">
        <v>4</v>
      </c>
      <c r="S31" s="62">
        <v>7</v>
      </c>
      <c r="T31" s="62">
        <v>5</v>
      </c>
      <c r="U31" s="62">
        <v>5</v>
      </c>
      <c r="V31" s="62">
        <v>7</v>
      </c>
      <c r="W31" s="62">
        <v>6</v>
      </c>
      <c r="X31" s="63">
        <f t="shared" si="10"/>
        <v>45</v>
      </c>
      <c r="Y31" s="64">
        <f t="shared" si="11"/>
        <v>95</v>
      </c>
      <c r="Z31" s="24"/>
      <c r="AA31" s="10">
        <f aca="true" t="shared" si="173" ref="AA31:AI31">IF(E31="","",E31-E$4)</f>
        <v>2</v>
      </c>
      <c r="AB31" s="10">
        <f t="shared" si="173"/>
        <v>1</v>
      </c>
      <c r="AC31" s="10">
        <f t="shared" si="173"/>
        <v>0</v>
      </c>
      <c r="AD31" s="10">
        <f t="shared" si="173"/>
        <v>2</v>
      </c>
      <c r="AE31" s="10">
        <f t="shared" si="173"/>
        <v>2</v>
      </c>
      <c r="AF31" s="10">
        <f t="shared" si="173"/>
        <v>3</v>
      </c>
      <c r="AG31" s="10">
        <f t="shared" si="173"/>
        <v>1</v>
      </c>
      <c r="AH31" s="10">
        <f t="shared" si="173"/>
        <v>2</v>
      </c>
      <c r="AI31" s="10">
        <f t="shared" si="173"/>
        <v>1</v>
      </c>
      <c r="AJ31" s="10">
        <f aca="true" t="shared" si="174" ref="AJ31:AR31">IF(O31="","",O31-O$4)</f>
        <v>1</v>
      </c>
      <c r="AK31" s="10">
        <f t="shared" si="174"/>
        <v>0</v>
      </c>
      <c r="AL31" s="10">
        <f t="shared" si="174"/>
        <v>-1</v>
      </c>
      <c r="AM31" s="10">
        <f t="shared" si="174"/>
        <v>1</v>
      </c>
      <c r="AN31" s="10">
        <f t="shared" si="174"/>
        <v>2</v>
      </c>
      <c r="AO31" s="10">
        <f t="shared" si="174"/>
        <v>1</v>
      </c>
      <c r="AP31" s="10">
        <f t="shared" si="174"/>
        <v>1</v>
      </c>
      <c r="AQ31" s="10">
        <f t="shared" si="174"/>
        <v>3</v>
      </c>
      <c r="AR31" s="10">
        <f t="shared" si="174"/>
        <v>1</v>
      </c>
      <c r="AS31" s="69">
        <f t="shared" si="30"/>
        <v>0</v>
      </c>
      <c r="AT31" s="70">
        <f t="shared" si="31"/>
        <v>1</v>
      </c>
      <c r="AU31" s="70">
        <f t="shared" si="32"/>
        <v>2</v>
      </c>
      <c r="AV31" s="70">
        <f t="shared" si="33"/>
        <v>8</v>
      </c>
      <c r="AW31" s="70">
        <f t="shared" si="34"/>
        <v>5</v>
      </c>
      <c r="AX31" s="71">
        <f t="shared" si="35"/>
        <v>2</v>
      </c>
      <c r="AY31" s="105">
        <f aca="true" t="shared" si="175" ref="AY31:BP31">IF(AA$4=3,AA31,"")</f>
      </c>
      <c r="AZ31" s="105">
        <f t="shared" si="175"/>
      </c>
      <c r="BA31" s="105">
        <f t="shared" si="175"/>
        <v>0</v>
      </c>
      <c r="BB31" s="105">
        <f t="shared" si="175"/>
      </c>
      <c r="BC31" s="105">
        <f t="shared" si="175"/>
      </c>
      <c r="BD31" s="105">
        <f t="shared" si="175"/>
        <v>3</v>
      </c>
      <c r="BE31" s="105">
        <f t="shared" si="175"/>
      </c>
      <c r="BF31" s="105">
        <f t="shared" si="175"/>
      </c>
      <c r="BG31" s="105">
        <f t="shared" si="175"/>
      </c>
      <c r="BH31" s="105">
        <f t="shared" si="175"/>
      </c>
      <c r="BI31" s="105">
        <f t="shared" si="175"/>
        <v>0</v>
      </c>
      <c r="BJ31" s="105">
        <f t="shared" si="175"/>
      </c>
      <c r="BK31" s="105">
        <f t="shared" si="175"/>
        <v>1</v>
      </c>
      <c r="BL31" s="105">
        <f t="shared" si="175"/>
      </c>
      <c r="BM31" s="105">
        <f t="shared" si="175"/>
      </c>
      <c r="BN31" s="105">
        <f t="shared" si="175"/>
      </c>
      <c r="BO31" s="105">
        <f t="shared" si="175"/>
      </c>
      <c r="BP31" s="106">
        <f t="shared" si="175"/>
      </c>
      <c r="BQ31" s="105">
        <f aca="true" t="shared" si="176" ref="BQ31:CH31">IF(AA$4=4,AA31,"")</f>
        <v>2</v>
      </c>
      <c r="BR31" s="105">
        <f t="shared" si="176"/>
        <v>1</v>
      </c>
      <c r="BS31" s="105">
        <f t="shared" si="176"/>
      </c>
      <c r="BT31" s="105">
        <f t="shared" si="176"/>
        <v>2</v>
      </c>
      <c r="BU31" s="105">
        <f t="shared" si="176"/>
      </c>
      <c r="BV31" s="105">
        <f t="shared" si="176"/>
      </c>
      <c r="BW31" s="105">
        <f t="shared" si="176"/>
        <v>1</v>
      </c>
      <c r="BX31" s="105">
        <f t="shared" si="176"/>
      </c>
      <c r="BY31" s="105">
        <f t="shared" si="176"/>
        <v>1</v>
      </c>
      <c r="BZ31" s="105">
        <f t="shared" si="176"/>
        <v>1</v>
      </c>
      <c r="CA31" s="105">
        <f t="shared" si="176"/>
      </c>
      <c r="CB31" s="105">
        <f t="shared" si="176"/>
        <v>-1</v>
      </c>
      <c r="CC31" s="105">
        <f t="shared" si="176"/>
      </c>
      <c r="CD31" s="105">
        <f t="shared" si="176"/>
      </c>
      <c r="CE31" s="105">
        <f t="shared" si="176"/>
        <v>1</v>
      </c>
      <c r="CF31" s="105">
        <f t="shared" si="176"/>
        <v>1</v>
      </c>
      <c r="CG31" s="105">
        <f t="shared" si="176"/>
        <v>3</v>
      </c>
      <c r="CH31" s="105">
        <f t="shared" si="176"/>
      </c>
      <c r="CI31" s="107">
        <f aca="true" t="shared" si="177" ref="CI31:CZ31">IF(AA$4=5,AA31,"")</f>
      </c>
      <c r="CJ31" s="105">
        <f t="shared" si="177"/>
      </c>
      <c r="CK31" s="105">
        <f t="shared" si="177"/>
      </c>
      <c r="CL31" s="105">
        <f t="shared" si="177"/>
      </c>
      <c r="CM31" s="105">
        <f t="shared" si="177"/>
        <v>2</v>
      </c>
      <c r="CN31" s="105">
        <f t="shared" si="177"/>
      </c>
      <c r="CO31" s="105">
        <f t="shared" si="177"/>
      </c>
      <c r="CP31" s="105">
        <f t="shared" si="177"/>
        <v>2</v>
      </c>
      <c r="CQ31" s="105">
        <f t="shared" si="177"/>
      </c>
      <c r="CR31" s="105">
        <f t="shared" si="177"/>
      </c>
      <c r="CS31" s="105">
        <f t="shared" si="177"/>
      </c>
      <c r="CT31" s="105">
        <f t="shared" si="177"/>
      </c>
      <c r="CU31" s="105">
        <f t="shared" si="177"/>
      </c>
      <c r="CV31" s="105">
        <f t="shared" si="177"/>
        <v>2</v>
      </c>
      <c r="CW31" s="105">
        <f t="shared" si="177"/>
      </c>
      <c r="CX31" s="105">
        <f t="shared" si="177"/>
      </c>
      <c r="CY31" s="105">
        <f t="shared" si="177"/>
      </c>
      <c r="CZ31" s="105">
        <f t="shared" si="177"/>
        <v>1</v>
      </c>
      <c r="DA31" s="112">
        <f>SUM(AY31:BP31)</f>
        <v>4</v>
      </c>
      <c r="DB31" s="113">
        <f>SUM(BQ31:CH31)</f>
        <v>12</v>
      </c>
      <c r="DC31" s="114">
        <f>SUM(CI31:CZ31)</f>
        <v>7</v>
      </c>
      <c r="DD31" s="30"/>
    </row>
    <row r="32" spans="1:108" ht="24.75" customHeight="1">
      <c r="A32" s="17"/>
      <c r="B32" s="60">
        <f t="shared" si="8"/>
        <v>25</v>
      </c>
      <c r="C32" s="61" t="s">
        <v>9</v>
      </c>
      <c r="D32" s="1" t="s">
        <v>126</v>
      </c>
      <c r="E32" s="62">
        <v>6</v>
      </c>
      <c r="F32" s="62">
        <v>5</v>
      </c>
      <c r="G32" s="62">
        <v>3</v>
      </c>
      <c r="H32" s="62">
        <v>5</v>
      </c>
      <c r="I32" s="62">
        <v>5</v>
      </c>
      <c r="J32" s="62">
        <v>3</v>
      </c>
      <c r="K32" s="62">
        <v>7</v>
      </c>
      <c r="L32" s="62">
        <v>7</v>
      </c>
      <c r="M32" s="62">
        <v>7</v>
      </c>
      <c r="N32" s="63">
        <f t="shared" si="9"/>
        <v>48</v>
      </c>
      <c r="O32" s="62">
        <v>6</v>
      </c>
      <c r="P32" s="62">
        <v>3</v>
      </c>
      <c r="Q32" s="62">
        <v>4</v>
      </c>
      <c r="R32" s="62">
        <v>3</v>
      </c>
      <c r="S32" s="62">
        <v>6</v>
      </c>
      <c r="T32" s="62">
        <v>6</v>
      </c>
      <c r="U32" s="62">
        <v>5</v>
      </c>
      <c r="V32" s="62">
        <v>6</v>
      </c>
      <c r="W32" s="62">
        <v>8</v>
      </c>
      <c r="X32" s="63">
        <f t="shared" si="10"/>
        <v>47</v>
      </c>
      <c r="Y32" s="64">
        <f t="shared" si="11"/>
        <v>95</v>
      </c>
      <c r="Z32" s="24"/>
      <c r="AA32" s="10">
        <f t="shared" si="98"/>
        <v>2</v>
      </c>
      <c r="AB32" s="10">
        <f t="shared" si="99"/>
        <v>1</v>
      </c>
      <c r="AC32" s="10">
        <f t="shared" si="100"/>
        <v>0</v>
      </c>
      <c r="AD32" s="10">
        <f t="shared" si="101"/>
        <v>1</v>
      </c>
      <c r="AE32" s="10">
        <f t="shared" si="102"/>
        <v>0</v>
      </c>
      <c r="AF32" s="10">
        <f t="shared" si="103"/>
        <v>0</v>
      </c>
      <c r="AG32" s="10">
        <f t="shared" si="104"/>
        <v>3</v>
      </c>
      <c r="AH32" s="10">
        <f t="shared" si="105"/>
        <v>2</v>
      </c>
      <c r="AI32" s="10">
        <f t="shared" si="106"/>
        <v>3</v>
      </c>
      <c r="AJ32" s="10">
        <f t="shared" si="107"/>
        <v>2</v>
      </c>
      <c r="AK32" s="10">
        <f t="shared" si="108"/>
        <v>0</v>
      </c>
      <c r="AL32" s="10">
        <f t="shared" si="109"/>
        <v>0</v>
      </c>
      <c r="AM32" s="10">
        <f t="shared" si="110"/>
        <v>0</v>
      </c>
      <c r="AN32" s="10">
        <f t="shared" si="111"/>
        <v>1</v>
      </c>
      <c r="AO32" s="10">
        <f t="shared" si="112"/>
        <v>2</v>
      </c>
      <c r="AP32" s="10">
        <f t="shared" si="113"/>
        <v>1</v>
      </c>
      <c r="AQ32" s="10">
        <f t="shared" si="114"/>
        <v>2</v>
      </c>
      <c r="AR32" s="10">
        <f t="shared" si="115"/>
        <v>3</v>
      </c>
      <c r="AS32" s="69">
        <f t="shared" si="30"/>
        <v>0</v>
      </c>
      <c r="AT32" s="70">
        <f t="shared" si="31"/>
        <v>0</v>
      </c>
      <c r="AU32" s="70">
        <f t="shared" si="32"/>
        <v>6</v>
      </c>
      <c r="AV32" s="70">
        <f t="shared" si="33"/>
        <v>4</v>
      </c>
      <c r="AW32" s="70">
        <f t="shared" si="34"/>
        <v>5</v>
      </c>
      <c r="AX32" s="71">
        <f t="shared" si="35"/>
        <v>3</v>
      </c>
      <c r="AY32" s="105">
        <f t="shared" si="116"/>
      </c>
      <c r="AZ32" s="105">
        <f t="shared" si="117"/>
      </c>
      <c r="BA32" s="105">
        <f t="shared" si="118"/>
        <v>0</v>
      </c>
      <c r="BB32" s="105">
        <f t="shared" si="119"/>
      </c>
      <c r="BC32" s="105">
        <f t="shared" si="120"/>
      </c>
      <c r="BD32" s="105">
        <f t="shared" si="121"/>
        <v>0</v>
      </c>
      <c r="BE32" s="105">
        <f t="shared" si="122"/>
      </c>
      <c r="BF32" s="105">
        <f t="shared" si="123"/>
      </c>
      <c r="BG32" s="105">
        <f t="shared" si="124"/>
      </c>
      <c r="BH32" s="105">
        <f t="shared" si="125"/>
      </c>
      <c r="BI32" s="105">
        <f t="shared" si="126"/>
        <v>0</v>
      </c>
      <c r="BJ32" s="105">
        <f t="shared" si="127"/>
      </c>
      <c r="BK32" s="105">
        <f t="shared" si="128"/>
        <v>0</v>
      </c>
      <c r="BL32" s="105">
        <f t="shared" si="129"/>
      </c>
      <c r="BM32" s="105">
        <f t="shared" si="130"/>
      </c>
      <c r="BN32" s="105">
        <f t="shared" si="131"/>
      </c>
      <c r="BO32" s="105">
        <f t="shared" si="132"/>
      </c>
      <c r="BP32" s="106">
        <f t="shared" si="133"/>
      </c>
      <c r="BQ32" s="105">
        <f t="shared" si="134"/>
        <v>2</v>
      </c>
      <c r="BR32" s="105">
        <f t="shared" si="135"/>
        <v>1</v>
      </c>
      <c r="BS32" s="105">
        <f t="shared" si="136"/>
      </c>
      <c r="BT32" s="105">
        <f t="shared" si="137"/>
        <v>1</v>
      </c>
      <c r="BU32" s="105">
        <f t="shared" si="138"/>
      </c>
      <c r="BV32" s="105">
        <f t="shared" si="139"/>
      </c>
      <c r="BW32" s="105">
        <f t="shared" si="140"/>
        <v>3</v>
      </c>
      <c r="BX32" s="105">
        <f t="shared" si="141"/>
      </c>
      <c r="BY32" s="105">
        <f t="shared" si="142"/>
        <v>3</v>
      </c>
      <c r="BZ32" s="105">
        <f t="shared" si="143"/>
        <v>2</v>
      </c>
      <c r="CA32" s="105">
        <f t="shared" si="144"/>
      </c>
      <c r="CB32" s="105">
        <f t="shared" si="145"/>
        <v>0</v>
      </c>
      <c r="CC32" s="105">
        <f t="shared" si="146"/>
      </c>
      <c r="CD32" s="105">
        <f t="shared" si="147"/>
      </c>
      <c r="CE32" s="105">
        <f t="shared" si="148"/>
        <v>2</v>
      </c>
      <c r="CF32" s="105">
        <f t="shared" si="149"/>
        <v>1</v>
      </c>
      <c r="CG32" s="105">
        <f t="shared" si="150"/>
        <v>2</v>
      </c>
      <c r="CH32" s="105">
        <f t="shared" si="151"/>
      </c>
      <c r="CI32" s="107">
        <f t="shared" si="152"/>
      </c>
      <c r="CJ32" s="105">
        <f t="shared" si="153"/>
      </c>
      <c r="CK32" s="105">
        <f t="shared" si="154"/>
      </c>
      <c r="CL32" s="105">
        <f t="shared" si="155"/>
      </c>
      <c r="CM32" s="105">
        <f t="shared" si="156"/>
        <v>0</v>
      </c>
      <c r="CN32" s="105">
        <f t="shared" si="157"/>
      </c>
      <c r="CO32" s="105">
        <f t="shared" si="158"/>
      </c>
      <c r="CP32" s="105">
        <f t="shared" si="159"/>
        <v>2</v>
      </c>
      <c r="CQ32" s="105">
        <f t="shared" si="160"/>
      </c>
      <c r="CR32" s="105">
        <f t="shared" si="161"/>
      </c>
      <c r="CS32" s="105">
        <f t="shared" si="162"/>
      </c>
      <c r="CT32" s="105">
        <f t="shared" si="163"/>
      </c>
      <c r="CU32" s="105">
        <f t="shared" si="164"/>
      </c>
      <c r="CV32" s="105">
        <f t="shared" si="165"/>
        <v>1</v>
      </c>
      <c r="CW32" s="105">
        <f t="shared" si="166"/>
      </c>
      <c r="CX32" s="105">
        <f t="shared" si="167"/>
      </c>
      <c r="CY32" s="105">
        <f t="shared" si="168"/>
      </c>
      <c r="CZ32" s="105">
        <f t="shared" si="169"/>
        <v>3</v>
      </c>
      <c r="DA32" s="112">
        <f t="shared" si="170"/>
        <v>0</v>
      </c>
      <c r="DB32" s="113">
        <f t="shared" si="171"/>
        <v>17</v>
      </c>
      <c r="DC32" s="114">
        <f t="shared" si="172"/>
        <v>6</v>
      </c>
      <c r="DD32" s="30"/>
    </row>
    <row r="33" spans="1:108" ht="24.75" customHeight="1">
      <c r="A33" s="17"/>
      <c r="B33" s="60">
        <f t="shared" si="8"/>
        <v>27</v>
      </c>
      <c r="C33" s="61" t="s">
        <v>9</v>
      </c>
      <c r="D33" s="1" t="s">
        <v>127</v>
      </c>
      <c r="E33" s="62">
        <v>6</v>
      </c>
      <c r="F33" s="62">
        <v>5</v>
      </c>
      <c r="G33" s="62">
        <v>3</v>
      </c>
      <c r="H33" s="62">
        <v>5</v>
      </c>
      <c r="I33" s="62">
        <v>10</v>
      </c>
      <c r="J33" s="62">
        <v>4</v>
      </c>
      <c r="K33" s="62">
        <v>6</v>
      </c>
      <c r="L33" s="62">
        <v>6</v>
      </c>
      <c r="M33" s="62">
        <v>7</v>
      </c>
      <c r="N33" s="63">
        <f t="shared" si="9"/>
        <v>52</v>
      </c>
      <c r="O33" s="62">
        <v>6</v>
      </c>
      <c r="P33" s="62">
        <v>3</v>
      </c>
      <c r="Q33" s="62">
        <v>5</v>
      </c>
      <c r="R33" s="62">
        <v>3</v>
      </c>
      <c r="S33" s="62">
        <v>6</v>
      </c>
      <c r="T33" s="62">
        <v>5</v>
      </c>
      <c r="U33" s="62">
        <v>5</v>
      </c>
      <c r="V33" s="62">
        <v>5</v>
      </c>
      <c r="W33" s="62">
        <v>6</v>
      </c>
      <c r="X33" s="63">
        <f t="shared" si="10"/>
        <v>44</v>
      </c>
      <c r="Y33" s="64">
        <f t="shared" si="11"/>
        <v>96</v>
      </c>
      <c r="Z33" s="24"/>
      <c r="AA33" s="10">
        <f t="shared" si="98"/>
        <v>2</v>
      </c>
      <c r="AB33" s="10">
        <f t="shared" si="99"/>
        <v>1</v>
      </c>
      <c r="AC33" s="10">
        <f t="shared" si="100"/>
        <v>0</v>
      </c>
      <c r="AD33" s="10">
        <f t="shared" si="101"/>
        <v>1</v>
      </c>
      <c r="AE33" s="10">
        <f t="shared" si="102"/>
        <v>5</v>
      </c>
      <c r="AF33" s="10">
        <f t="shared" si="103"/>
        <v>1</v>
      </c>
      <c r="AG33" s="10">
        <f t="shared" si="104"/>
        <v>2</v>
      </c>
      <c r="AH33" s="10">
        <f t="shared" si="105"/>
        <v>1</v>
      </c>
      <c r="AI33" s="10">
        <f t="shared" si="106"/>
        <v>3</v>
      </c>
      <c r="AJ33" s="10">
        <f t="shared" si="107"/>
        <v>2</v>
      </c>
      <c r="AK33" s="10">
        <f t="shared" si="108"/>
        <v>0</v>
      </c>
      <c r="AL33" s="10">
        <f t="shared" si="109"/>
        <v>1</v>
      </c>
      <c r="AM33" s="10">
        <f t="shared" si="110"/>
        <v>0</v>
      </c>
      <c r="AN33" s="10">
        <f t="shared" si="111"/>
        <v>1</v>
      </c>
      <c r="AO33" s="10">
        <f t="shared" si="112"/>
        <v>1</v>
      </c>
      <c r="AP33" s="10">
        <f t="shared" si="113"/>
        <v>1</v>
      </c>
      <c r="AQ33" s="10">
        <f t="shared" si="114"/>
        <v>1</v>
      </c>
      <c r="AR33" s="10">
        <f t="shared" si="115"/>
        <v>1</v>
      </c>
      <c r="AS33" s="69">
        <f t="shared" si="30"/>
        <v>0</v>
      </c>
      <c r="AT33" s="70">
        <f t="shared" si="31"/>
        <v>0</v>
      </c>
      <c r="AU33" s="70">
        <f t="shared" si="32"/>
        <v>3</v>
      </c>
      <c r="AV33" s="70">
        <f t="shared" si="33"/>
        <v>10</v>
      </c>
      <c r="AW33" s="70">
        <f t="shared" si="34"/>
        <v>3</v>
      </c>
      <c r="AX33" s="71">
        <f t="shared" si="35"/>
        <v>2</v>
      </c>
      <c r="AY33" s="105">
        <f t="shared" si="116"/>
      </c>
      <c r="AZ33" s="105">
        <f t="shared" si="117"/>
      </c>
      <c r="BA33" s="105">
        <f t="shared" si="118"/>
        <v>0</v>
      </c>
      <c r="BB33" s="105">
        <f t="shared" si="119"/>
      </c>
      <c r="BC33" s="105">
        <f t="shared" si="120"/>
      </c>
      <c r="BD33" s="105">
        <f t="shared" si="121"/>
        <v>1</v>
      </c>
      <c r="BE33" s="105">
        <f t="shared" si="122"/>
      </c>
      <c r="BF33" s="105">
        <f t="shared" si="123"/>
      </c>
      <c r="BG33" s="105">
        <f t="shared" si="124"/>
      </c>
      <c r="BH33" s="105">
        <f t="shared" si="125"/>
      </c>
      <c r="BI33" s="105">
        <f t="shared" si="126"/>
        <v>0</v>
      </c>
      <c r="BJ33" s="105">
        <f t="shared" si="127"/>
      </c>
      <c r="BK33" s="105">
        <f t="shared" si="128"/>
        <v>0</v>
      </c>
      <c r="BL33" s="105">
        <f t="shared" si="129"/>
      </c>
      <c r="BM33" s="105">
        <f t="shared" si="130"/>
      </c>
      <c r="BN33" s="105">
        <f t="shared" si="131"/>
      </c>
      <c r="BO33" s="105">
        <f t="shared" si="132"/>
      </c>
      <c r="BP33" s="106">
        <f t="shared" si="133"/>
      </c>
      <c r="BQ33" s="105">
        <f t="shared" si="134"/>
        <v>2</v>
      </c>
      <c r="BR33" s="105">
        <f t="shared" si="135"/>
        <v>1</v>
      </c>
      <c r="BS33" s="105">
        <f t="shared" si="136"/>
      </c>
      <c r="BT33" s="105">
        <f t="shared" si="137"/>
        <v>1</v>
      </c>
      <c r="BU33" s="105">
        <f t="shared" si="138"/>
      </c>
      <c r="BV33" s="105">
        <f t="shared" si="139"/>
      </c>
      <c r="BW33" s="105">
        <f t="shared" si="140"/>
        <v>2</v>
      </c>
      <c r="BX33" s="105">
        <f t="shared" si="141"/>
      </c>
      <c r="BY33" s="105">
        <f t="shared" si="142"/>
        <v>3</v>
      </c>
      <c r="BZ33" s="105">
        <f t="shared" si="143"/>
        <v>2</v>
      </c>
      <c r="CA33" s="105">
        <f t="shared" si="144"/>
      </c>
      <c r="CB33" s="105">
        <f t="shared" si="145"/>
        <v>1</v>
      </c>
      <c r="CC33" s="105">
        <f t="shared" si="146"/>
      </c>
      <c r="CD33" s="105">
        <f t="shared" si="147"/>
      </c>
      <c r="CE33" s="105">
        <f t="shared" si="148"/>
        <v>1</v>
      </c>
      <c r="CF33" s="105">
        <f t="shared" si="149"/>
        <v>1</v>
      </c>
      <c r="CG33" s="105">
        <f t="shared" si="150"/>
        <v>1</v>
      </c>
      <c r="CH33" s="105">
        <f t="shared" si="151"/>
      </c>
      <c r="CI33" s="107">
        <f t="shared" si="152"/>
      </c>
      <c r="CJ33" s="105">
        <f t="shared" si="153"/>
      </c>
      <c r="CK33" s="105">
        <f t="shared" si="154"/>
      </c>
      <c r="CL33" s="105">
        <f t="shared" si="155"/>
      </c>
      <c r="CM33" s="105">
        <f t="shared" si="156"/>
        <v>5</v>
      </c>
      <c r="CN33" s="105">
        <f t="shared" si="157"/>
      </c>
      <c r="CO33" s="105">
        <f t="shared" si="158"/>
      </c>
      <c r="CP33" s="105">
        <f t="shared" si="159"/>
        <v>1</v>
      </c>
      <c r="CQ33" s="105">
        <f t="shared" si="160"/>
      </c>
      <c r="CR33" s="105">
        <f t="shared" si="161"/>
      </c>
      <c r="CS33" s="105">
        <f t="shared" si="162"/>
      </c>
      <c r="CT33" s="105">
        <f t="shared" si="163"/>
      </c>
      <c r="CU33" s="105">
        <f t="shared" si="164"/>
      </c>
      <c r="CV33" s="105">
        <f t="shared" si="165"/>
        <v>1</v>
      </c>
      <c r="CW33" s="105">
        <f t="shared" si="166"/>
      </c>
      <c r="CX33" s="105">
        <f t="shared" si="167"/>
      </c>
      <c r="CY33" s="105">
        <f t="shared" si="168"/>
      </c>
      <c r="CZ33" s="105">
        <f t="shared" si="169"/>
        <v>1</v>
      </c>
      <c r="DA33" s="112">
        <f t="shared" si="170"/>
        <v>1</v>
      </c>
      <c r="DB33" s="113">
        <f t="shared" si="171"/>
        <v>15</v>
      </c>
      <c r="DC33" s="114">
        <f t="shared" si="172"/>
        <v>8</v>
      </c>
      <c r="DD33" s="30"/>
    </row>
    <row r="34" spans="1:108" ht="24.75" customHeight="1">
      <c r="A34" s="17"/>
      <c r="B34" s="60">
        <f t="shared" si="8"/>
        <v>28</v>
      </c>
      <c r="C34" s="61" t="s">
        <v>103</v>
      </c>
      <c r="D34" s="1" t="s">
        <v>104</v>
      </c>
      <c r="E34" s="62">
        <v>5</v>
      </c>
      <c r="F34" s="62">
        <v>6</v>
      </c>
      <c r="G34" s="62">
        <v>4</v>
      </c>
      <c r="H34" s="62">
        <v>8</v>
      </c>
      <c r="I34" s="62">
        <v>8</v>
      </c>
      <c r="J34" s="62">
        <v>3</v>
      </c>
      <c r="K34" s="62">
        <v>4</v>
      </c>
      <c r="L34" s="62">
        <v>6</v>
      </c>
      <c r="M34" s="62">
        <v>5</v>
      </c>
      <c r="N34" s="63">
        <f t="shared" si="9"/>
        <v>49</v>
      </c>
      <c r="O34" s="62">
        <v>6</v>
      </c>
      <c r="P34" s="62">
        <v>4</v>
      </c>
      <c r="Q34" s="62">
        <v>6</v>
      </c>
      <c r="R34" s="62">
        <v>3</v>
      </c>
      <c r="S34" s="62">
        <v>6</v>
      </c>
      <c r="T34" s="62">
        <v>6</v>
      </c>
      <c r="U34" s="62">
        <v>5</v>
      </c>
      <c r="V34" s="62">
        <v>6</v>
      </c>
      <c r="W34" s="62">
        <v>7</v>
      </c>
      <c r="X34" s="63">
        <f t="shared" si="10"/>
        <v>49</v>
      </c>
      <c r="Y34" s="64">
        <f t="shared" si="11"/>
        <v>98</v>
      </c>
      <c r="Z34" s="24"/>
      <c r="AA34" s="10">
        <f t="shared" si="98"/>
        <v>1</v>
      </c>
      <c r="AB34" s="10">
        <f t="shared" si="99"/>
        <v>2</v>
      </c>
      <c r="AC34" s="10">
        <f t="shared" si="100"/>
        <v>1</v>
      </c>
      <c r="AD34" s="10">
        <f t="shared" si="101"/>
        <v>4</v>
      </c>
      <c r="AE34" s="10">
        <f t="shared" si="102"/>
        <v>3</v>
      </c>
      <c r="AF34" s="10">
        <f t="shared" si="103"/>
        <v>0</v>
      </c>
      <c r="AG34" s="10">
        <f t="shared" si="104"/>
        <v>0</v>
      </c>
      <c r="AH34" s="10">
        <f t="shared" si="105"/>
        <v>1</v>
      </c>
      <c r="AI34" s="10">
        <f t="shared" si="106"/>
        <v>1</v>
      </c>
      <c r="AJ34" s="10">
        <f t="shared" si="107"/>
        <v>2</v>
      </c>
      <c r="AK34" s="10">
        <f t="shared" si="108"/>
        <v>1</v>
      </c>
      <c r="AL34" s="10">
        <f t="shared" si="109"/>
        <v>2</v>
      </c>
      <c r="AM34" s="10">
        <f t="shared" si="110"/>
        <v>0</v>
      </c>
      <c r="AN34" s="10">
        <f t="shared" si="111"/>
        <v>1</v>
      </c>
      <c r="AO34" s="10">
        <f t="shared" si="112"/>
        <v>2</v>
      </c>
      <c r="AP34" s="10">
        <f t="shared" si="113"/>
        <v>1</v>
      </c>
      <c r="AQ34" s="10">
        <f t="shared" si="114"/>
        <v>2</v>
      </c>
      <c r="AR34" s="10">
        <f t="shared" si="115"/>
        <v>2</v>
      </c>
      <c r="AS34" s="69">
        <f t="shared" si="30"/>
        <v>0</v>
      </c>
      <c r="AT34" s="70">
        <f t="shared" si="31"/>
        <v>0</v>
      </c>
      <c r="AU34" s="70">
        <f t="shared" si="32"/>
        <v>3</v>
      </c>
      <c r="AV34" s="70">
        <f t="shared" si="33"/>
        <v>7</v>
      </c>
      <c r="AW34" s="70">
        <f t="shared" si="34"/>
        <v>6</v>
      </c>
      <c r="AX34" s="71">
        <f t="shared" si="35"/>
        <v>2</v>
      </c>
      <c r="AY34" s="105">
        <f t="shared" si="116"/>
      </c>
      <c r="AZ34" s="105">
        <f t="shared" si="117"/>
      </c>
      <c r="BA34" s="105">
        <f t="shared" si="118"/>
        <v>1</v>
      </c>
      <c r="BB34" s="105">
        <f t="shared" si="119"/>
      </c>
      <c r="BC34" s="105">
        <f t="shared" si="120"/>
      </c>
      <c r="BD34" s="105">
        <f t="shared" si="121"/>
        <v>0</v>
      </c>
      <c r="BE34" s="105">
        <f t="shared" si="122"/>
      </c>
      <c r="BF34" s="105">
        <f t="shared" si="123"/>
      </c>
      <c r="BG34" s="105">
        <f t="shared" si="124"/>
      </c>
      <c r="BH34" s="105">
        <f t="shared" si="125"/>
      </c>
      <c r="BI34" s="105">
        <f t="shared" si="126"/>
        <v>1</v>
      </c>
      <c r="BJ34" s="105">
        <f t="shared" si="127"/>
      </c>
      <c r="BK34" s="105">
        <f t="shared" si="128"/>
        <v>0</v>
      </c>
      <c r="BL34" s="105">
        <f t="shared" si="129"/>
      </c>
      <c r="BM34" s="105">
        <f t="shared" si="130"/>
      </c>
      <c r="BN34" s="105">
        <f t="shared" si="131"/>
      </c>
      <c r="BO34" s="105">
        <f t="shared" si="132"/>
      </c>
      <c r="BP34" s="106">
        <f t="shared" si="133"/>
      </c>
      <c r="BQ34" s="105">
        <f t="shared" si="134"/>
        <v>1</v>
      </c>
      <c r="BR34" s="105">
        <f t="shared" si="135"/>
        <v>2</v>
      </c>
      <c r="BS34" s="105">
        <f t="shared" si="136"/>
      </c>
      <c r="BT34" s="105">
        <f t="shared" si="137"/>
        <v>4</v>
      </c>
      <c r="BU34" s="105">
        <f t="shared" si="138"/>
      </c>
      <c r="BV34" s="105">
        <f t="shared" si="139"/>
      </c>
      <c r="BW34" s="105">
        <f t="shared" si="140"/>
        <v>0</v>
      </c>
      <c r="BX34" s="105">
        <f t="shared" si="141"/>
      </c>
      <c r="BY34" s="105">
        <f t="shared" si="142"/>
        <v>1</v>
      </c>
      <c r="BZ34" s="105">
        <f t="shared" si="143"/>
        <v>2</v>
      </c>
      <c r="CA34" s="105">
        <f t="shared" si="144"/>
      </c>
      <c r="CB34" s="105">
        <f t="shared" si="145"/>
        <v>2</v>
      </c>
      <c r="CC34" s="105">
        <f t="shared" si="146"/>
      </c>
      <c r="CD34" s="105">
        <f t="shared" si="147"/>
      </c>
      <c r="CE34" s="105">
        <f t="shared" si="148"/>
        <v>2</v>
      </c>
      <c r="CF34" s="105">
        <f t="shared" si="149"/>
        <v>1</v>
      </c>
      <c r="CG34" s="105">
        <f t="shared" si="150"/>
        <v>2</v>
      </c>
      <c r="CH34" s="105">
        <f t="shared" si="151"/>
      </c>
      <c r="CI34" s="107">
        <f t="shared" si="152"/>
      </c>
      <c r="CJ34" s="105">
        <f t="shared" si="153"/>
      </c>
      <c r="CK34" s="105">
        <f t="shared" si="154"/>
      </c>
      <c r="CL34" s="105">
        <f t="shared" si="155"/>
      </c>
      <c r="CM34" s="105">
        <f t="shared" si="156"/>
        <v>3</v>
      </c>
      <c r="CN34" s="105">
        <f t="shared" si="157"/>
      </c>
      <c r="CO34" s="105">
        <f t="shared" si="158"/>
      </c>
      <c r="CP34" s="105">
        <f t="shared" si="159"/>
        <v>1</v>
      </c>
      <c r="CQ34" s="105">
        <f t="shared" si="160"/>
      </c>
      <c r="CR34" s="105">
        <f t="shared" si="161"/>
      </c>
      <c r="CS34" s="105">
        <f t="shared" si="162"/>
      </c>
      <c r="CT34" s="105">
        <f t="shared" si="163"/>
      </c>
      <c r="CU34" s="105">
        <f t="shared" si="164"/>
      </c>
      <c r="CV34" s="105">
        <f t="shared" si="165"/>
        <v>1</v>
      </c>
      <c r="CW34" s="105">
        <f t="shared" si="166"/>
      </c>
      <c r="CX34" s="105">
        <f t="shared" si="167"/>
      </c>
      <c r="CY34" s="105">
        <f t="shared" si="168"/>
      </c>
      <c r="CZ34" s="105">
        <f t="shared" si="169"/>
        <v>2</v>
      </c>
      <c r="DA34" s="112">
        <f t="shared" si="170"/>
        <v>2</v>
      </c>
      <c r="DB34" s="113">
        <f t="shared" si="171"/>
        <v>17</v>
      </c>
      <c r="DC34" s="114">
        <f t="shared" si="172"/>
        <v>7</v>
      </c>
      <c r="DD34" s="30"/>
    </row>
    <row r="35" spans="1:108" ht="24.75" customHeight="1">
      <c r="A35" s="17"/>
      <c r="B35" s="60">
        <f t="shared" si="8"/>
        <v>29</v>
      </c>
      <c r="C35" s="61" t="s">
        <v>101</v>
      </c>
      <c r="D35" s="1" t="s">
        <v>102</v>
      </c>
      <c r="E35" s="62">
        <v>7</v>
      </c>
      <c r="F35" s="62">
        <v>5</v>
      </c>
      <c r="G35" s="62">
        <v>4</v>
      </c>
      <c r="H35" s="62">
        <v>6</v>
      </c>
      <c r="I35" s="62">
        <v>8</v>
      </c>
      <c r="J35" s="62">
        <v>3</v>
      </c>
      <c r="K35" s="62">
        <v>5</v>
      </c>
      <c r="L35" s="62">
        <v>6</v>
      </c>
      <c r="M35" s="62">
        <v>6</v>
      </c>
      <c r="N35" s="63">
        <f t="shared" si="9"/>
        <v>50</v>
      </c>
      <c r="O35" s="62">
        <v>5</v>
      </c>
      <c r="P35" s="62">
        <v>4</v>
      </c>
      <c r="Q35" s="62">
        <v>6</v>
      </c>
      <c r="R35" s="62">
        <v>3</v>
      </c>
      <c r="S35" s="62">
        <v>8</v>
      </c>
      <c r="T35" s="62">
        <v>9</v>
      </c>
      <c r="U35" s="62">
        <v>7</v>
      </c>
      <c r="V35" s="62">
        <v>4</v>
      </c>
      <c r="W35" s="62">
        <v>6</v>
      </c>
      <c r="X35" s="63">
        <f t="shared" si="10"/>
        <v>52</v>
      </c>
      <c r="Y35" s="64">
        <f t="shared" si="11"/>
        <v>102</v>
      </c>
      <c r="Z35" s="24"/>
      <c r="AA35" s="10">
        <f t="shared" si="98"/>
        <v>3</v>
      </c>
      <c r="AB35" s="10">
        <f t="shared" si="99"/>
        <v>1</v>
      </c>
      <c r="AC35" s="10">
        <f t="shared" si="100"/>
        <v>1</v>
      </c>
      <c r="AD35" s="10">
        <f t="shared" si="101"/>
        <v>2</v>
      </c>
      <c r="AE35" s="10">
        <f t="shared" si="102"/>
        <v>3</v>
      </c>
      <c r="AF35" s="10">
        <f t="shared" si="103"/>
        <v>0</v>
      </c>
      <c r="AG35" s="10">
        <f t="shared" si="104"/>
        <v>1</v>
      </c>
      <c r="AH35" s="10">
        <f t="shared" si="105"/>
        <v>1</v>
      </c>
      <c r="AI35" s="10">
        <f t="shared" si="106"/>
        <v>2</v>
      </c>
      <c r="AJ35" s="10">
        <f t="shared" si="107"/>
        <v>1</v>
      </c>
      <c r="AK35" s="10">
        <f t="shared" si="108"/>
        <v>1</v>
      </c>
      <c r="AL35" s="10">
        <f t="shared" si="109"/>
        <v>2</v>
      </c>
      <c r="AM35" s="10">
        <f t="shared" si="110"/>
        <v>0</v>
      </c>
      <c r="AN35" s="10">
        <f t="shared" si="111"/>
        <v>3</v>
      </c>
      <c r="AO35" s="10">
        <f t="shared" si="112"/>
        <v>5</v>
      </c>
      <c r="AP35" s="10">
        <f t="shared" si="113"/>
        <v>3</v>
      </c>
      <c r="AQ35" s="10">
        <f t="shared" si="114"/>
        <v>0</v>
      </c>
      <c r="AR35" s="10">
        <f t="shared" si="115"/>
        <v>1</v>
      </c>
      <c r="AS35" s="69">
        <f t="shared" si="30"/>
        <v>0</v>
      </c>
      <c r="AT35" s="70">
        <f t="shared" si="31"/>
        <v>0</v>
      </c>
      <c r="AU35" s="70">
        <f t="shared" si="32"/>
        <v>3</v>
      </c>
      <c r="AV35" s="70">
        <f t="shared" si="33"/>
        <v>7</v>
      </c>
      <c r="AW35" s="70">
        <f t="shared" si="34"/>
        <v>3</v>
      </c>
      <c r="AX35" s="71">
        <f t="shared" si="35"/>
        <v>5</v>
      </c>
      <c r="AY35" s="105">
        <f t="shared" si="116"/>
      </c>
      <c r="AZ35" s="105">
        <f t="shared" si="117"/>
      </c>
      <c r="BA35" s="105">
        <f t="shared" si="118"/>
        <v>1</v>
      </c>
      <c r="BB35" s="105">
        <f t="shared" si="119"/>
      </c>
      <c r="BC35" s="105">
        <f t="shared" si="120"/>
      </c>
      <c r="BD35" s="105">
        <f t="shared" si="121"/>
        <v>0</v>
      </c>
      <c r="BE35" s="105">
        <f t="shared" si="122"/>
      </c>
      <c r="BF35" s="105">
        <f t="shared" si="123"/>
      </c>
      <c r="BG35" s="105">
        <f t="shared" si="124"/>
      </c>
      <c r="BH35" s="105">
        <f t="shared" si="125"/>
      </c>
      <c r="BI35" s="105">
        <f t="shared" si="126"/>
        <v>1</v>
      </c>
      <c r="BJ35" s="105">
        <f t="shared" si="127"/>
      </c>
      <c r="BK35" s="105">
        <f t="shared" si="128"/>
        <v>0</v>
      </c>
      <c r="BL35" s="105">
        <f t="shared" si="129"/>
      </c>
      <c r="BM35" s="105">
        <f t="shared" si="130"/>
      </c>
      <c r="BN35" s="105">
        <f t="shared" si="131"/>
      </c>
      <c r="BO35" s="105">
        <f t="shared" si="132"/>
      </c>
      <c r="BP35" s="106">
        <f t="shared" si="133"/>
      </c>
      <c r="BQ35" s="105">
        <f t="shared" si="134"/>
        <v>3</v>
      </c>
      <c r="BR35" s="105">
        <f t="shared" si="135"/>
        <v>1</v>
      </c>
      <c r="BS35" s="105">
        <f t="shared" si="136"/>
      </c>
      <c r="BT35" s="105">
        <f t="shared" si="137"/>
        <v>2</v>
      </c>
      <c r="BU35" s="105">
        <f t="shared" si="138"/>
      </c>
      <c r="BV35" s="105">
        <f t="shared" si="139"/>
      </c>
      <c r="BW35" s="105">
        <f t="shared" si="140"/>
        <v>1</v>
      </c>
      <c r="BX35" s="105">
        <f t="shared" si="141"/>
      </c>
      <c r="BY35" s="105">
        <f t="shared" si="142"/>
        <v>2</v>
      </c>
      <c r="BZ35" s="105">
        <f t="shared" si="143"/>
        <v>1</v>
      </c>
      <c r="CA35" s="105">
        <f t="shared" si="144"/>
      </c>
      <c r="CB35" s="105">
        <f t="shared" si="145"/>
        <v>2</v>
      </c>
      <c r="CC35" s="105">
        <f t="shared" si="146"/>
      </c>
      <c r="CD35" s="105">
        <f t="shared" si="147"/>
      </c>
      <c r="CE35" s="105">
        <f t="shared" si="148"/>
        <v>5</v>
      </c>
      <c r="CF35" s="105">
        <f t="shared" si="149"/>
        <v>3</v>
      </c>
      <c r="CG35" s="105">
        <f t="shared" si="150"/>
        <v>0</v>
      </c>
      <c r="CH35" s="105">
        <f t="shared" si="151"/>
      </c>
      <c r="CI35" s="107">
        <f t="shared" si="152"/>
      </c>
      <c r="CJ35" s="105">
        <f t="shared" si="153"/>
      </c>
      <c r="CK35" s="105">
        <f t="shared" si="154"/>
      </c>
      <c r="CL35" s="105">
        <f t="shared" si="155"/>
      </c>
      <c r="CM35" s="105">
        <f t="shared" si="156"/>
        <v>3</v>
      </c>
      <c r="CN35" s="105">
        <f t="shared" si="157"/>
      </c>
      <c r="CO35" s="105">
        <f t="shared" si="158"/>
      </c>
      <c r="CP35" s="105">
        <f t="shared" si="159"/>
        <v>1</v>
      </c>
      <c r="CQ35" s="105">
        <f t="shared" si="160"/>
      </c>
      <c r="CR35" s="105">
        <f t="shared" si="161"/>
      </c>
      <c r="CS35" s="105">
        <f t="shared" si="162"/>
      </c>
      <c r="CT35" s="105">
        <f t="shared" si="163"/>
      </c>
      <c r="CU35" s="105">
        <f t="shared" si="164"/>
      </c>
      <c r="CV35" s="105">
        <f t="shared" si="165"/>
        <v>3</v>
      </c>
      <c r="CW35" s="105">
        <f t="shared" si="166"/>
      </c>
      <c r="CX35" s="105">
        <f t="shared" si="167"/>
      </c>
      <c r="CY35" s="105">
        <f t="shared" si="168"/>
      </c>
      <c r="CZ35" s="105">
        <f t="shared" si="169"/>
        <v>1</v>
      </c>
      <c r="DA35" s="112">
        <f t="shared" si="170"/>
        <v>2</v>
      </c>
      <c r="DB35" s="113">
        <f t="shared" si="171"/>
        <v>20</v>
      </c>
      <c r="DC35" s="114">
        <f t="shared" si="172"/>
        <v>8</v>
      </c>
      <c r="DD35" s="30"/>
    </row>
    <row r="36" spans="1:108" ht="24.75" customHeight="1">
      <c r="A36" s="17"/>
      <c r="B36" s="60">
        <f t="shared" si="8"/>
        <v>29</v>
      </c>
      <c r="C36" s="61" t="s">
        <v>128</v>
      </c>
      <c r="D36" s="1" t="s">
        <v>129</v>
      </c>
      <c r="E36" s="62">
        <v>6</v>
      </c>
      <c r="F36" s="62">
        <v>9</v>
      </c>
      <c r="G36" s="62">
        <v>6</v>
      </c>
      <c r="H36" s="62">
        <v>5</v>
      </c>
      <c r="I36" s="62">
        <v>9</v>
      </c>
      <c r="J36" s="62">
        <v>5</v>
      </c>
      <c r="K36" s="62">
        <v>4</v>
      </c>
      <c r="L36" s="62">
        <v>5</v>
      </c>
      <c r="M36" s="62">
        <v>5</v>
      </c>
      <c r="N36" s="63">
        <f t="shared" si="9"/>
        <v>54</v>
      </c>
      <c r="O36" s="62">
        <v>6</v>
      </c>
      <c r="P36" s="62">
        <v>3</v>
      </c>
      <c r="Q36" s="62">
        <v>5</v>
      </c>
      <c r="R36" s="62">
        <v>4</v>
      </c>
      <c r="S36" s="62">
        <v>7</v>
      </c>
      <c r="T36" s="62">
        <v>8</v>
      </c>
      <c r="U36" s="62">
        <v>5</v>
      </c>
      <c r="V36" s="62">
        <v>5</v>
      </c>
      <c r="W36" s="62">
        <v>5</v>
      </c>
      <c r="X36" s="63">
        <f t="shared" si="10"/>
        <v>48</v>
      </c>
      <c r="Y36" s="64">
        <f t="shared" si="11"/>
        <v>102</v>
      </c>
      <c r="Z36" s="24"/>
      <c r="AA36" s="10">
        <f t="shared" si="12"/>
        <v>2</v>
      </c>
      <c r="AB36" s="10">
        <f t="shared" si="13"/>
        <v>5</v>
      </c>
      <c r="AC36" s="10">
        <f t="shared" si="14"/>
        <v>3</v>
      </c>
      <c r="AD36" s="10">
        <f t="shared" si="15"/>
        <v>1</v>
      </c>
      <c r="AE36" s="10">
        <f t="shared" si="16"/>
        <v>4</v>
      </c>
      <c r="AF36" s="10">
        <f t="shared" si="17"/>
        <v>2</v>
      </c>
      <c r="AG36" s="10">
        <f t="shared" si="18"/>
        <v>0</v>
      </c>
      <c r="AH36" s="10">
        <f t="shared" si="19"/>
        <v>0</v>
      </c>
      <c r="AI36" s="10">
        <f t="shared" si="20"/>
        <v>1</v>
      </c>
      <c r="AJ36" s="10">
        <f t="shared" si="21"/>
        <v>2</v>
      </c>
      <c r="AK36" s="10">
        <f t="shared" si="22"/>
        <v>0</v>
      </c>
      <c r="AL36" s="10">
        <f t="shared" si="23"/>
        <v>1</v>
      </c>
      <c r="AM36" s="10">
        <f t="shared" si="24"/>
        <v>1</v>
      </c>
      <c r="AN36" s="10">
        <f t="shared" si="25"/>
        <v>2</v>
      </c>
      <c r="AO36" s="10">
        <f t="shared" si="26"/>
        <v>4</v>
      </c>
      <c r="AP36" s="10">
        <f t="shared" si="27"/>
        <v>1</v>
      </c>
      <c r="AQ36" s="10">
        <f t="shared" si="28"/>
        <v>1</v>
      </c>
      <c r="AR36" s="10">
        <f t="shared" si="29"/>
        <v>0</v>
      </c>
      <c r="AS36" s="69">
        <f t="shared" si="30"/>
        <v>0</v>
      </c>
      <c r="AT36" s="70">
        <f t="shared" si="31"/>
        <v>0</v>
      </c>
      <c r="AU36" s="70">
        <f t="shared" si="32"/>
        <v>4</v>
      </c>
      <c r="AV36" s="70">
        <f t="shared" si="33"/>
        <v>6</v>
      </c>
      <c r="AW36" s="70">
        <f t="shared" si="34"/>
        <v>4</v>
      </c>
      <c r="AX36" s="71">
        <f t="shared" si="35"/>
        <v>4</v>
      </c>
      <c r="AY36" s="105">
        <f t="shared" si="36"/>
      </c>
      <c r="AZ36" s="105">
        <f t="shared" si="37"/>
      </c>
      <c r="BA36" s="105">
        <f t="shared" si="38"/>
        <v>3</v>
      </c>
      <c r="BB36" s="105">
        <f t="shared" si="39"/>
      </c>
      <c r="BC36" s="105">
        <f t="shared" si="40"/>
      </c>
      <c r="BD36" s="105">
        <f t="shared" si="41"/>
        <v>2</v>
      </c>
      <c r="BE36" s="105">
        <f t="shared" si="42"/>
      </c>
      <c r="BF36" s="105">
        <f t="shared" si="43"/>
      </c>
      <c r="BG36" s="105">
        <f t="shared" si="44"/>
      </c>
      <c r="BH36" s="105">
        <f t="shared" si="45"/>
      </c>
      <c r="BI36" s="105">
        <f t="shared" si="46"/>
        <v>0</v>
      </c>
      <c r="BJ36" s="105">
        <f t="shared" si="47"/>
      </c>
      <c r="BK36" s="105">
        <f t="shared" si="48"/>
        <v>1</v>
      </c>
      <c r="BL36" s="105">
        <f t="shared" si="49"/>
      </c>
      <c r="BM36" s="105">
        <f t="shared" si="50"/>
      </c>
      <c r="BN36" s="105">
        <f t="shared" si="51"/>
      </c>
      <c r="BO36" s="105">
        <f t="shared" si="52"/>
      </c>
      <c r="BP36" s="106">
        <f t="shared" si="53"/>
      </c>
      <c r="BQ36" s="105">
        <f t="shared" si="54"/>
        <v>2</v>
      </c>
      <c r="BR36" s="105">
        <f t="shared" si="55"/>
        <v>5</v>
      </c>
      <c r="BS36" s="105">
        <f t="shared" si="56"/>
      </c>
      <c r="BT36" s="105">
        <f t="shared" si="57"/>
        <v>1</v>
      </c>
      <c r="BU36" s="105">
        <f t="shared" si="58"/>
      </c>
      <c r="BV36" s="105">
        <f t="shared" si="59"/>
      </c>
      <c r="BW36" s="105">
        <f t="shared" si="60"/>
        <v>0</v>
      </c>
      <c r="BX36" s="105">
        <f t="shared" si="61"/>
      </c>
      <c r="BY36" s="105">
        <f t="shared" si="62"/>
        <v>1</v>
      </c>
      <c r="BZ36" s="105">
        <f t="shared" si="63"/>
        <v>2</v>
      </c>
      <c r="CA36" s="105">
        <f t="shared" si="64"/>
      </c>
      <c r="CB36" s="105">
        <f t="shared" si="65"/>
        <v>1</v>
      </c>
      <c r="CC36" s="105">
        <f t="shared" si="66"/>
      </c>
      <c r="CD36" s="105">
        <f t="shared" si="67"/>
      </c>
      <c r="CE36" s="105">
        <f t="shared" si="68"/>
        <v>4</v>
      </c>
      <c r="CF36" s="105">
        <f t="shared" si="69"/>
        <v>1</v>
      </c>
      <c r="CG36" s="105">
        <f t="shared" si="70"/>
        <v>1</v>
      </c>
      <c r="CH36" s="105">
        <f t="shared" si="71"/>
      </c>
      <c r="CI36" s="107">
        <f t="shared" si="72"/>
      </c>
      <c r="CJ36" s="105">
        <f t="shared" si="73"/>
      </c>
      <c r="CK36" s="105">
        <f t="shared" si="74"/>
      </c>
      <c r="CL36" s="105">
        <f t="shared" si="75"/>
      </c>
      <c r="CM36" s="105">
        <f t="shared" si="76"/>
        <v>4</v>
      </c>
      <c r="CN36" s="105">
        <f t="shared" si="77"/>
      </c>
      <c r="CO36" s="105">
        <f t="shared" si="78"/>
      </c>
      <c r="CP36" s="105">
        <f t="shared" si="79"/>
        <v>0</v>
      </c>
      <c r="CQ36" s="105">
        <f t="shared" si="80"/>
      </c>
      <c r="CR36" s="105">
        <f t="shared" si="81"/>
      </c>
      <c r="CS36" s="105">
        <f t="shared" si="82"/>
      </c>
      <c r="CT36" s="105">
        <f t="shared" si="83"/>
      </c>
      <c r="CU36" s="105">
        <f t="shared" si="84"/>
      </c>
      <c r="CV36" s="105">
        <f t="shared" si="85"/>
        <v>2</v>
      </c>
      <c r="CW36" s="105">
        <f t="shared" si="86"/>
      </c>
      <c r="CX36" s="105">
        <f t="shared" si="87"/>
      </c>
      <c r="CY36" s="105">
        <f t="shared" si="88"/>
      </c>
      <c r="CZ36" s="105">
        <f t="shared" si="89"/>
        <v>0</v>
      </c>
      <c r="DA36" s="112">
        <f t="shared" si="90"/>
        <v>6</v>
      </c>
      <c r="DB36" s="113">
        <f t="shared" si="91"/>
        <v>18</v>
      </c>
      <c r="DC36" s="114">
        <f t="shared" si="92"/>
        <v>6</v>
      </c>
      <c r="DD36" s="30"/>
    </row>
    <row r="37" spans="1:108" s="78" customFormat="1" ht="24.75" customHeight="1">
      <c r="A37" s="73"/>
      <c r="B37" s="60">
        <f t="shared" si="8"/>
        <v>31</v>
      </c>
      <c r="C37" s="61" t="s">
        <v>132</v>
      </c>
      <c r="D37" s="1" t="s">
        <v>133</v>
      </c>
      <c r="E37" s="62">
        <v>5</v>
      </c>
      <c r="F37" s="62">
        <v>5</v>
      </c>
      <c r="G37" s="62">
        <v>5</v>
      </c>
      <c r="H37" s="62">
        <v>6</v>
      </c>
      <c r="I37" s="62">
        <v>8</v>
      </c>
      <c r="J37" s="62">
        <v>3</v>
      </c>
      <c r="K37" s="62">
        <v>5</v>
      </c>
      <c r="L37" s="62">
        <v>9</v>
      </c>
      <c r="M37" s="62">
        <v>7</v>
      </c>
      <c r="N37" s="63">
        <f t="shared" si="9"/>
        <v>53</v>
      </c>
      <c r="O37" s="62">
        <v>5</v>
      </c>
      <c r="P37" s="62">
        <v>4</v>
      </c>
      <c r="Q37" s="62">
        <v>5</v>
      </c>
      <c r="R37" s="62">
        <v>4</v>
      </c>
      <c r="S37" s="62">
        <v>9</v>
      </c>
      <c r="T37" s="62">
        <v>6</v>
      </c>
      <c r="U37" s="62">
        <v>4</v>
      </c>
      <c r="V37" s="62">
        <v>6</v>
      </c>
      <c r="W37" s="62">
        <v>8</v>
      </c>
      <c r="X37" s="74">
        <f t="shared" si="10"/>
        <v>51</v>
      </c>
      <c r="Y37" s="75">
        <f t="shared" si="11"/>
        <v>104</v>
      </c>
      <c r="Z37" s="76"/>
      <c r="AA37" s="10">
        <f t="shared" si="12"/>
        <v>1</v>
      </c>
      <c r="AB37" s="10">
        <f t="shared" si="13"/>
        <v>1</v>
      </c>
      <c r="AC37" s="10">
        <f t="shared" si="14"/>
        <v>2</v>
      </c>
      <c r="AD37" s="10">
        <f t="shared" si="15"/>
        <v>2</v>
      </c>
      <c r="AE37" s="10">
        <f t="shared" si="16"/>
        <v>3</v>
      </c>
      <c r="AF37" s="10">
        <f t="shared" si="17"/>
        <v>0</v>
      </c>
      <c r="AG37" s="10">
        <f t="shared" si="18"/>
        <v>1</v>
      </c>
      <c r="AH37" s="10">
        <f t="shared" si="19"/>
        <v>4</v>
      </c>
      <c r="AI37" s="10">
        <f t="shared" si="20"/>
        <v>3</v>
      </c>
      <c r="AJ37" s="10">
        <f t="shared" si="21"/>
        <v>1</v>
      </c>
      <c r="AK37" s="10">
        <f t="shared" si="22"/>
        <v>1</v>
      </c>
      <c r="AL37" s="10">
        <f t="shared" si="23"/>
        <v>1</v>
      </c>
      <c r="AM37" s="10">
        <f t="shared" si="24"/>
        <v>1</v>
      </c>
      <c r="AN37" s="10">
        <f t="shared" si="25"/>
        <v>4</v>
      </c>
      <c r="AO37" s="10">
        <f t="shared" si="26"/>
        <v>2</v>
      </c>
      <c r="AP37" s="10">
        <f t="shared" si="27"/>
        <v>0</v>
      </c>
      <c r="AQ37" s="10">
        <f t="shared" si="28"/>
        <v>2</v>
      </c>
      <c r="AR37" s="10">
        <f t="shared" si="29"/>
        <v>3</v>
      </c>
      <c r="AS37" s="69">
        <f t="shared" si="30"/>
        <v>0</v>
      </c>
      <c r="AT37" s="70">
        <f t="shared" si="31"/>
        <v>0</v>
      </c>
      <c r="AU37" s="70">
        <f t="shared" si="32"/>
        <v>2</v>
      </c>
      <c r="AV37" s="70">
        <f t="shared" si="33"/>
        <v>7</v>
      </c>
      <c r="AW37" s="70">
        <f t="shared" si="34"/>
        <v>4</v>
      </c>
      <c r="AX37" s="71">
        <f t="shared" si="35"/>
        <v>5</v>
      </c>
      <c r="AY37" s="108">
        <f t="shared" si="36"/>
      </c>
      <c r="AZ37" s="108">
        <f t="shared" si="37"/>
      </c>
      <c r="BA37" s="108">
        <f t="shared" si="38"/>
        <v>2</v>
      </c>
      <c r="BB37" s="108">
        <f t="shared" si="39"/>
      </c>
      <c r="BC37" s="108">
        <f t="shared" si="40"/>
      </c>
      <c r="BD37" s="108">
        <f t="shared" si="41"/>
        <v>0</v>
      </c>
      <c r="BE37" s="108">
        <f t="shared" si="42"/>
      </c>
      <c r="BF37" s="108">
        <f t="shared" si="43"/>
      </c>
      <c r="BG37" s="108">
        <f t="shared" si="44"/>
      </c>
      <c r="BH37" s="108">
        <f t="shared" si="45"/>
      </c>
      <c r="BI37" s="108">
        <f t="shared" si="46"/>
        <v>1</v>
      </c>
      <c r="BJ37" s="108">
        <f t="shared" si="47"/>
      </c>
      <c r="BK37" s="108">
        <f t="shared" si="48"/>
        <v>1</v>
      </c>
      <c r="BL37" s="108">
        <f t="shared" si="49"/>
      </c>
      <c r="BM37" s="108">
        <f t="shared" si="50"/>
      </c>
      <c r="BN37" s="108">
        <f t="shared" si="51"/>
      </c>
      <c r="BO37" s="108">
        <f t="shared" si="52"/>
      </c>
      <c r="BP37" s="109">
        <f t="shared" si="53"/>
      </c>
      <c r="BQ37" s="108">
        <f t="shared" si="54"/>
        <v>1</v>
      </c>
      <c r="BR37" s="108">
        <f t="shared" si="55"/>
        <v>1</v>
      </c>
      <c r="BS37" s="108">
        <f t="shared" si="56"/>
      </c>
      <c r="BT37" s="108">
        <f t="shared" si="57"/>
        <v>2</v>
      </c>
      <c r="BU37" s="108">
        <f t="shared" si="58"/>
      </c>
      <c r="BV37" s="108">
        <f t="shared" si="59"/>
      </c>
      <c r="BW37" s="108">
        <f t="shared" si="60"/>
        <v>1</v>
      </c>
      <c r="BX37" s="108">
        <f t="shared" si="61"/>
      </c>
      <c r="BY37" s="108">
        <f t="shared" si="62"/>
        <v>3</v>
      </c>
      <c r="BZ37" s="108">
        <f t="shared" si="63"/>
        <v>1</v>
      </c>
      <c r="CA37" s="108">
        <f t="shared" si="64"/>
      </c>
      <c r="CB37" s="108">
        <f t="shared" si="65"/>
        <v>1</v>
      </c>
      <c r="CC37" s="108">
        <f t="shared" si="66"/>
      </c>
      <c r="CD37" s="108">
        <f t="shared" si="67"/>
      </c>
      <c r="CE37" s="108">
        <f t="shared" si="68"/>
        <v>2</v>
      </c>
      <c r="CF37" s="108">
        <f t="shared" si="69"/>
        <v>0</v>
      </c>
      <c r="CG37" s="108">
        <f t="shared" si="70"/>
        <v>2</v>
      </c>
      <c r="CH37" s="108">
        <f t="shared" si="71"/>
      </c>
      <c r="CI37" s="110">
        <f t="shared" si="72"/>
      </c>
      <c r="CJ37" s="108">
        <f t="shared" si="73"/>
      </c>
      <c r="CK37" s="108">
        <f t="shared" si="74"/>
      </c>
      <c r="CL37" s="108">
        <f t="shared" si="75"/>
      </c>
      <c r="CM37" s="108">
        <f t="shared" si="76"/>
        <v>3</v>
      </c>
      <c r="CN37" s="108">
        <f t="shared" si="77"/>
      </c>
      <c r="CO37" s="108">
        <f t="shared" si="78"/>
      </c>
      <c r="CP37" s="108">
        <f t="shared" si="79"/>
        <v>4</v>
      </c>
      <c r="CQ37" s="108">
        <f t="shared" si="80"/>
      </c>
      <c r="CR37" s="108">
        <f t="shared" si="81"/>
      </c>
      <c r="CS37" s="108">
        <f t="shared" si="82"/>
      </c>
      <c r="CT37" s="108">
        <f t="shared" si="83"/>
      </c>
      <c r="CU37" s="108">
        <f t="shared" si="84"/>
      </c>
      <c r="CV37" s="108">
        <f t="shared" si="85"/>
        <v>4</v>
      </c>
      <c r="CW37" s="108">
        <f t="shared" si="86"/>
      </c>
      <c r="CX37" s="108">
        <f t="shared" si="87"/>
      </c>
      <c r="CY37" s="108">
        <f t="shared" si="88"/>
      </c>
      <c r="CZ37" s="108">
        <f t="shared" si="89"/>
        <v>3</v>
      </c>
      <c r="DA37" s="112">
        <f t="shared" si="90"/>
        <v>4</v>
      </c>
      <c r="DB37" s="113">
        <f t="shared" si="91"/>
        <v>14</v>
      </c>
      <c r="DC37" s="114">
        <f t="shared" si="92"/>
        <v>14</v>
      </c>
      <c r="DD37" s="77"/>
    </row>
    <row r="38" spans="1:256" ht="24.75" customHeight="1">
      <c r="A38" s="73"/>
      <c r="B38" s="60">
        <f t="shared" si="8"/>
        <v>32</v>
      </c>
      <c r="C38" s="61" t="s">
        <v>136</v>
      </c>
      <c r="D38" s="1" t="s">
        <v>137</v>
      </c>
      <c r="E38" s="62">
        <v>7</v>
      </c>
      <c r="F38" s="62">
        <v>6</v>
      </c>
      <c r="G38" s="62">
        <v>6</v>
      </c>
      <c r="H38" s="62">
        <v>6</v>
      </c>
      <c r="I38" s="62">
        <v>8</v>
      </c>
      <c r="J38" s="62">
        <v>5</v>
      </c>
      <c r="K38" s="62">
        <v>3</v>
      </c>
      <c r="L38" s="62">
        <v>6</v>
      </c>
      <c r="M38" s="62">
        <v>7</v>
      </c>
      <c r="N38" s="63">
        <f t="shared" si="9"/>
        <v>54</v>
      </c>
      <c r="O38" s="62">
        <v>5</v>
      </c>
      <c r="P38" s="62">
        <v>3</v>
      </c>
      <c r="Q38" s="62">
        <v>5</v>
      </c>
      <c r="R38" s="62">
        <v>6</v>
      </c>
      <c r="S38" s="62">
        <v>6</v>
      </c>
      <c r="T38" s="62">
        <v>5</v>
      </c>
      <c r="U38" s="62">
        <v>7</v>
      </c>
      <c r="V38" s="62">
        <v>7</v>
      </c>
      <c r="W38" s="62">
        <v>7</v>
      </c>
      <c r="X38" s="63">
        <f t="shared" si="10"/>
        <v>51</v>
      </c>
      <c r="Y38" s="64">
        <f t="shared" si="11"/>
        <v>105</v>
      </c>
      <c r="Z38" s="76"/>
      <c r="AA38" s="10">
        <f t="shared" si="12"/>
        <v>3</v>
      </c>
      <c r="AB38" s="10">
        <f t="shared" si="13"/>
        <v>2</v>
      </c>
      <c r="AC38" s="10">
        <f t="shared" si="14"/>
        <v>3</v>
      </c>
      <c r="AD38" s="10">
        <f t="shared" si="15"/>
        <v>2</v>
      </c>
      <c r="AE38" s="10">
        <f t="shared" si="16"/>
        <v>3</v>
      </c>
      <c r="AF38" s="10">
        <f t="shared" si="17"/>
        <v>2</v>
      </c>
      <c r="AG38" s="10">
        <f t="shared" si="18"/>
        <v>-1</v>
      </c>
      <c r="AH38" s="10">
        <f t="shared" si="19"/>
        <v>1</v>
      </c>
      <c r="AI38" s="10">
        <f t="shared" si="20"/>
        <v>3</v>
      </c>
      <c r="AJ38" s="10">
        <f t="shared" si="21"/>
        <v>1</v>
      </c>
      <c r="AK38" s="10">
        <f t="shared" si="22"/>
        <v>0</v>
      </c>
      <c r="AL38" s="10">
        <f t="shared" si="23"/>
        <v>1</v>
      </c>
      <c r="AM38" s="10">
        <f t="shared" si="24"/>
        <v>3</v>
      </c>
      <c r="AN38" s="10">
        <f t="shared" si="25"/>
        <v>1</v>
      </c>
      <c r="AO38" s="10">
        <f t="shared" si="26"/>
        <v>1</v>
      </c>
      <c r="AP38" s="10">
        <f t="shared" si="27"/>
        <v>3</v>
      </c>
      <c r="AQ38" s="10">
        <f t="shared" si="28"/>
        <v>3</v>
      </c>
      <c r="AR38" s="10">
        <f t="shared" si="29"/>
        <v>2</v>
      </c>
      <c r="AS38" s="65">
        <f t="shared" si="30"/>
        <v>0</v>
      </c>
      <c r="AT38" s="66">
        <f t="shared" si="31"/>
        <v>1</v>
      </c>
      <c r="AU38" s="66">
        <f t="shared" si="32"/>
        <v>1</v>
      </c>
      <c r="AV38" s="66">
        <f t="shared" si="33"/>
        <v>5</v>
      </c>
      <c r="AW38" s="66">
        <f t="shared" si="34"/>
        <v>4</v>
      </c>
      <c r="AX38" s="67">
        <f t="shared" si="35"/>
        <v>7</v>
      </c>
      <c r="AY38" s="105">
        <f t="shared" si="36"/>
      </c>
      <c r="AZ38" s="105">
        <f t="shared" si="37"/>
      </c>
      <c r="BA38" s="105">
        <f t="shared" si="38"/>
        <v>3</v>
      </c>
      <c r="BB38" s="105">
        <f t="shared" si="39"/>
      </c>
      <c r="BC38" s="105">
        <f t="shared" si="40"/>
      </c>
      <c r="BD38" s="105">
        <f t="shared" si="41"/>
        <v>2</v>
      </c>
      <c r="BE38" s="105">
        <f t="shared" si="42"/>
      </c>
      <c r="BF38" s="105">
        <f t="shared" si="43"/>
      </c>
      <c r="BG38" s="105">
        <f t="shared" si="44"/>
      </c>
      <c r="BH38" s="105">
        <f t="shared" si="45"/>
      </c>
      <c r="BI38" s="105">
        <f t="shared" si="46"/>
        <v>0</v>
      </c>
      <c r="BJ38" s="105">
        <f t="shared" si="47"/>
      </c>
      <c r="BK38" s="105">
        <f t="shared" si="48"/>
        <v>3</v>
      </c>
      <c r="BL38" s="105">
        <f t="shared" si="49"/>
      </c>
      <c r="BM38" s="105">
        <f t="shared" si="50"/>
      </c>
      <c r="BN38" s="105">
        <f t="shared" si="51"/>
      </c>
      <c r="BO38" s="105">
        <f t="shared" si="52"/>
      </c>
      <c r="BP38" s="106">
        <f t="shared" si="53"/>
      </c>
      <c r="BQ38" s="105">
        <f t="shared" si="54"/>
        <v>3</v>
      </c>
      <c r="BR38" s="105">
        <f t="shared" si="55"/>
        <v>2</v>
      </c>
      <c r="BS38" s="105">
        <f t="shared" si="56"/>
      </c>
      <c r="BT38" s="105">
        <f t="shared" si="57"/>
        <v>2</v>
      </c>
      <c r="BU38" s="105">
        <f t="shared" si="58"/>
      </c>
      <c r="BV38" s="105">
        <f t="shared" si="59"/>
      </c>
      <c r="BW38" s="105">
        <f t="shared" si="60"/>
        <v>-1</v>
      </c>
      <c r="BX38" s="105">
        <f t="shared" si="61"/>
      </c>
      <c r="BY38" s="105">
        <f t="shared" si="62"/>
        <v>3</v>
      </c>
      <c r="BZ38" s="105">
        <f t="shared" si="63"/>
        <v>1</v>
      </c>
      <c r="CA38" s="105">
        <f t="shared" si="64"/>
      </c>
      <c r="CB38" s="105">
        <f t="shared" si="65"/>
        <v>1</v>
      </c>
      <c r="CC38" s="105">
        <f t="shared" si="66"/>
      </c>
      <c r="CD38" s="105">
        <f t="shared" si="67"/>
      </c>
      <c r="CE38" s="105">
        <f t="shared" si="68"/>
        <v>1</v>
      </c>
      <c r="CF38" s="105">
        <f t="shared" si="69"/>
        <v>3</v>
      </c>
      <c r="CG38" s="105">
        <f t="shared" si="70"/>
        <v>3</v>
      </c>
      <c r="CH38" s="105">
        <f t="shared" si="71"/>
      </c>
      <c r="CI38" s="107">
        <f t="shared" si="72"/>
      </c>
      <c r="CJ38" s="105">
        <f t="shared" si="73"/>
      </c>
      <c r="CK38" s="105">
        <f t="shared" si="74"/>
      </c>
      <c r="CL38" s="105">
        <f t="shared" si="75"/>
      </c>
      <c r="CM38" s="105">
        <f t="shared" si="76"/>
        <v>3</v>
      </c>
      <c r="CN38" s="105">
        <f t="shared" si="77"/>
      </c>
      <c r="CO38" s="105">
        <f t="shared" si="78"/>
      </c>
      <c r="CP38" s="105">
        <f t="shared" si="79"/>
        <v>1</v>
      </c>
      <c r="CQ38" s="105">
        <f t="shared" si="80"/>
      </c>
      <c r="CR38" s="105">
        <f t="shared" si="81"/>
      </c>
      <c r="CS38" s="105">
        <f t="shared" si="82"/>
      </c>
      <c r="CT38" s="105">
        <f t="shared" si="83"/>
      </c>
      <c r="CU38" s="105">
        <f t="shared" si="84"/>
      </c>
      <c r="CV38" s="105">
        <f t="shared" si="85"/>
        <v>1</v>
      </c>
      <c r="CW38" s="105">
        <f t="shared" si="86"/>
      </c>
      <c r="CX38" s="105">
        <f t="shared" si="87"/>
      </c>
      <c r="CY38" s="105">
        <f t="shared" si="88"/>
      </c>
      <c r="CZ38" s="105">
        <f t="shared" si="89"/>
        <v>2</v>
      </c>
      <c r="DA38" s="115">
        <f t="shared" si="90"/>
        <v>8</v>
      </c>
      <c r="DB38" s="116">
        <f t="shared" si="91"/>
        <v>18</v>
      </c>
      <c r="DC38" s="111">
        <f t="shared" si="92"/>
        <v>7</v>
      </c>
      <c r="DD38" s="77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108" ht="24.75" customHeight="1">
      <c r="A39" s="17"/>
      <c r="B39" s="60">
        <f t="shared" si="8"/>
        <v>33</v>
      </c>
      <c r="C39" s="61" t="s">
        <v>29</v>
      </c>
      <c r="D39" s="1" t="s">
        <v>30</v>
      </c>
      <c r="E39" s="62">
        <v>6</v>
      </c>
      <c r="F39" s="62">
        <v>4</v>
      </c>
      <c r="G39" s="62">
        <v>4</v>
      </c>
      <c r="H39" s="62">
        <v>6</v>
      </c>
      <c r="I39" s="62">
        <v>5</v>
      </c>
      <c r="J39" s="62">
        <v>3</v>
      </c>
      <c r="K39" s="62">
        <v>7</v>
      </c>
      <c r="L39" s="62">
        <v>14</v>
      </c>
      <c r="M39" s="62">
        <v>6</v>
      </c>
      <c r="N39" s="63">
        <f t="shared" si="9"/>
        <v>55</v>
      </c>
      <c r="O39" s="62">
        <v>6</v>
      </c>
      <c r="P39" s="62">
        <v>5</v>
      </c>
      <c r="Q39" s="62">
        <v>5</v>
      </c>
      <c r="R39" s="62">
        <v>6</v>
      </c>
      <c r="S39" s="62">
        <v>7</v>
      </c>
      <c r="T39" s="62">
        <v>4</v>
      </c>
      <c r="U39" s="62">
        <v>5</v>
      </c>
      <c r="V39" s="62">
        <v>5</v>
      </c>
      <c r="W39" s="62">
        <v>8</v>
      </c>
      <c r="X39" s="63">
        <f t="shared" si="10"/>
        <v>51</v>
      </c>
      <c r="Y39" s="64">
        <f t="shared" si="11"/>
        <v>106</v>
      </c>
      <c r="Z39" s="24"/>
      <c r="AA39" s="10">
        <f t="shared" si="12"/>
        <v>2</v>
      </c>
      <c r="AB39" s="10">
        <f t="shared" si="13"/>
        <v>0</v>
      </c>
      <c r="AC39" s="10">
        <f t="shared" si="14"/>
        <v>1</v>
      </c>
      <c r="AD39" s="10">
        <f t="shared" si="15"/>
        <v>2</v>
      </c>
      <c r="AE39" s="10">
        <f t="shared" si="16"/>
        <v>0</v>
      </c>
      <c r="AF39" s="10">
        <f t="shared" si="17"/>
        <v>0</v>
      </c>
      <c r="AG39" s="10">
        <f t="shared" si="18"/>
        <v>3</v>
      </c>
      <c r="AH39" s="10">
        <f t="shared" si="19"/>
        <v>9</v>
      </c>
      <c r="AI39" s="10">
        <f t="shared" si="20"/>
        <v>2</v>
      </c>
      <c r="AJ39" s="10">
        <f t="shared" si="21"/>
        <v>2</v>
      </c>
      <c r="AK39" s="10">
        <f t="shared" si="22"/>
        <v>2</v>
      </c>
      <c r="AL39" s="10">
        <f t="shared" si="23"/>
        <v>1</v>
      </c>
      <c r="AM39" s="10">
        <f t="shared" si="24"/>
        <v>3</v>
      </c>
      <c r="AN39" s="10">
        <f t="shared" si="25"/>
        <v>2</v>
      </c>
      <c r="AO39" s="10">
        <f t="shared" si="26"/>
        <v>0</v>
      </c>
      <c r="AP39" s="10">
        <f t="shared" si="27"/>
        <v>1</v>
      </c>
      <c r="AQ39" s="10">
        <f t="shared" si="28"/>
        <v>1</v>
      </c>
      <c r="AR39" s="10">
        <f t="shared" si="29"/>
        <v>3</v>
      </c>
      <c r="AS39" s="69">
        <f t="shared" si="30"/>
        <v>0</v>
      </c>
      <c r="AT39" s="70">
        <f t="shared" si="31"/>
        <v>0</v>
      </c>
      <c r="AU39" s="70">
        <f t="shared" si="32"/>
        <v>4</v>
      </c>
      <c r="AV39" s="70">
        <f t="shared" si="33"/>
        <v>4</v>
      </c>
      <c r="AW39" s="70">
        <f t="shared" si="34"/>
        <v>6</v>
      </c>
      <c r="AX39" s="71">
        <f t="shared" si="35"/>
        <v>4</v>
      </c>
      <c r="AY39" s="105">
        <f t="shared" si="36"/>
      </c>
      <c r="AZ39" s="105">
        <f t="shared" si="37"/>
      </c>
      <c r="BA39" s="105">
        <f t="shared" si="38"/>
        <v>1</v>
      </c>
      <c r="BB39" s="105">
        <f t="shared" si="39"/>
      </c>
      <c r="BC39" s="105">
        <f t="shared" si="40"/>
      </c>
      <c r="BD39" s="105">
        <f t="shared" si="41"/>
        <v>0</v>
      </c>
      <c r="BE39" s="105">
        <f t="shared" si="42"/>
      </c>
      <c r="BF39" s="105">
        <f t="shared" si="43"/>
      </c>
      <c r="BG39" s="105">
        <f t="shared" si="44"/>
      </c>
      <c r="BH39" s="105">
        <f t="shared" si="45"/>
      </c>
      <c r="BI39" s="105">
        <f t="shared" si="46"/>
        <v>2</v>
      </c>
      <c r="BJ39" s="105">
        <f t="shared" si="47"/>
      </c>
      <c r="BK39" s="105">
        <f t="shared" si="48"/>
        <v>3</v>
      </c>
      <c r="BL39" s="105">
        <f t="shared" si="49"/>
      </c>
      <c r="BM39" s="105">
        <f t="shared" si="50"/>
      </c>
      <c r="BN39" s="105">
        <f t="shared" si="51"/>
      </c>
      <c r="BO39" s="105">
        <f t="shared" si="52"/>
      </c>
      <c r="BP39" s="106">
        <f t="shared" si="53"/>
      </c>
      <c r="BQ39" s="105">
        <f t="shared" si="54"/>
        <v>2</v>
      </c>
      <c r="BR39" s="105">
        <f t="shared" si="55"/>
        <v>0</v>
      </c>
      <c r="BS39" s="105">
        <f t="shared" si="56"/>
      </c>
      <c r="BT39" s="105">
        <f t="shared" si="57"/>
        <v>2</v>
      </c>
      <c r="BU39" s="105">
        <f t="shared" si="58"/>
      </c>
      <c r="BV39" s="105">
        <f t="shared" si="59"/>
      </c>
      <c r="BW39" s="105">
        <f t="shared" si="60"/>
        <v>3</v>
      </c>
      <c r="BX39" s="105">
        <f t="shared" si="61"/>
      </c>
      <c r="BY39" s="105">
        <f t="shared" si="62"/>
        <v>2</v>
      </c>
      <c r="BZ39" s="105">
        <f t="shared" si="63"/>
        <v>2</v>
      </c>
      <c r="CA39" s="105">
        <f t="shared" si="64"/>
      </c>
      <c r="CB39" s="105">
        <f t="shared" si="65"/>
        <v>1</v>
      </c>
      <c r="CC39" s="105">
        <f t="shared" si="66"/>
      </c>
      <c r="CD39" s="105">
        <f t="shared" si="67"/>
      </c>
      <c r="CE39" s="105">
        <f t="shared" si="68"/>
        <v>0</v>
      </c>
      <c r="CF39" s="105">
        <f t="shared" si="69"/>
        <v>1</v>
      </c>
      <c r="CG39" s="105">
        <f t="shared" si="70"/>
        <v>1</v>
      </c>
      <c r="CH39" s="105">
        <f t="shared" si="71"/>
      </c>
      <c r="CI39" s="107">
        <f t="shared" si="72"/>
      </c>
      <c r="CJ39" s="105">
        <f t="shared" si="73"/>
      </c>
      <c r="CK39" s="105">
        <f t="shared" si="74"/>
      </c>
      <c r="CL39" s="105">
        <f t="shared" si="75"/>
      </c>
      <c r="CM39" s="105">
        <f t="shared" si="76"/>
        <v>0</v>
      </c>
      <c r="CN39" s="105">
        <f t="shared" si="77"/>
      </c>
      <c r="CO39" s="105">
        <f t="shared" si="78"/>
      </c>
      <c r="CP39" s="105">
        <f t="shared" si="79"/>
        <v>9</v>
      </c>
      <c r="CQ39" s="105">
        <f t="shared" si="80"/>
      </c>
      <c r="CR39" s="105">
        <f t="shared" si="81"/>
      </c>
      <c r="CS39" s="105">
        <f t="shared" si="82"/>
      </c>
      <c r="CT39" s="105">
        <f t="shared" si="83"/>
      </c>
      <c r="CU39" s="105">
        <f t="shared" si="84"/>
      </c>
      <c r="CV39" s="105">
        <f t="shared" si="85"/>
        <v>2</v>
      </c>
      <c r="CW39" s="105">
        <f t="shared" si="86"/>
      </c>
      <c r="CX39" s="105">
        <f t="shared" si="87"/>
      </c>
      <c r="CY39" s="105">
        <f t="shared" si="88"/>
      </c>
      <c r="CZ39" s="105">
        <f t="shared" si="89"/>
        <v>3</v>
      </c>
      <c r="DA39" s="112">
        <f t="shared" si="90"/>
        <v>6</v>
      </c>
      <c r="DB39" s="113">
        <f t="shared" si="91"/>
        <v>14</v>
      </c>
      <c r="DC39" s="114">
        <f t="shared" si="92"/>
        <v>14</v>
      </c>
      <c r="DD39" s="30"/>
    </row>
    <row r="40" spans="1:108" ht="24.75" customHeight="1">
      <c r="A40" s="17"/>
      <c r="B40" s="60">
        <f t="shared" si="8"/>
        <v>34</v>
      </c>
      <c r="C40" s="61" t="s">
        <v>124</v>
      </c>
      <c r="D40" s="1" t="s">
        <v>125</v>
      </c>
      <c r="E40" s="62">
        <v>6</v>
      </c>
      <c r="F40" s="62">
        <v>6</v>
      </c>
      <c r="G40" s="62">
        <v>3</v>
      </c>
      <c r="H40" s="62">
        <v>5</v>
      </c>
      <c r="I40" s="62">
        <v>10</v>
      </c>
      <c r="J40" s="62">
        <v>5</v>
      </c>
      <c r="K40" s="62">
        <v>5</v>
      </c>
      <c r="L40" s="62">
        <v>11</v>
      </c>
      <c r="M40" s="62">
        <v>6</v>
      </c>
      <c r="N40" s="63">
        <f t="shared" si="9"/>
        <v>57</v>
      </c>
      <c r="O40" s="62">
        <v>7</v>
      </c>
      <c r="P40" s="62">
        <v>4</v>
      </c>
      <c r="Q40" s="62">
        <v>4</v>
      </c>
      <c r="R40" s="62">
        <v>4</v>
      </c>
      <c r="S40" s="62">
        <v>6</v>
      </c>
      <c r="T40" s="62">
        <v>5</v>
      </c>
      <c r="U40" s="62">
        <v>8</v>
      </c>
      <c r="V40" s="62">
        <v>6</v>
      </c>
      <c r="W40" s="62">
        <v>7</v>
      </c>
      <c r="X40" s="63">
        <f t="shared" si="10"/>
        <v>51</v>
      </c>
      <c r="Y40" s="64">
        <f t="shared" si="11"/>
        <v>108</v>
      </c>
      <c r="Z40" s="24"/>
      <c r="AA40" s="10">
        <f t="shared" si="12"/>
        <v>2</v>
      </c>
      <c r="AB40" s="10">
        <f t="shared" si="13"/>
        <v>2</v>
      </c>
      <c r="AC40" s="10">
        <f t="shared" si="14"/>
        <v>0</v>
      </c>
      <c r="AD40" s="10">
        <f t="shared" si="15"/>
        <v>1</v>
      </c>
      <c r="AE40" s="10">
        <f t="shared" si="16"/>
        <v>5</v>
      </c>
      <c r="AF40" s="10">
        <f t="shared" si="17"/>
        <v>2</v>
      </c>
      <c r="AG40" s="10">
        <f t="shared" si="18"/>
        <v>1</v>
      </c>
      <c r="AH40" s="10">
        <f t="shared" si="19"/>
        <v>6</v>
      </c>
      <c r="AI40" s="10">
        <f t="shared" si="20"/>
        <v>2</v>
      </c>
      <c r="AJ40" s="10">
        <f t="shared" si="21"/>
        <v>3</v>
      </c>
      <c r="AK40" s="10">
        <f t="shared" si="22"/>
        <v>1</v>
      </c>
      <c r="AL40" s="10">
        <f t="shared" si="23"/>
        <v>0</v>
      </c>
      <c r="AM40" s="10">
        <f t="shared" si="24"/>
        <v>1</v>
      </c>
      <c r="AN40" s="10">
        <f t="shared" si="25"/>
        <v>1</v>
      </c>
      <c r="AO40" s="10">
        <f t="shared" si="26"/>
        <v>1</v>
      </c>
      <c r="AP40" s="10">
        <f t="shared" si="27"/>
        <v>4</v>
      </c>
      <c r="AQ40" s="10">
        <f t="shared" si="28"/>
        <v>2</v>
      </c>
      <c r="AR40" s="10">
        <f t="shared" si="29"/>
        <v>2</v>
      </c>
      <c r="AS40" s="69">
        <f t="shared" si="30"/>
        <v>0</v>
      </c>
      <c r="AT40" s="70">
        <f t="shared" si="31"/>
        <v>0</v>
      </c>
      <c r="AU40" s="70">
        <f t="shared" si="32"/>
        <v>2</v>
      </c>
      <c r="AV40" s="70">
        <f t="shared" si="33"/>
        <v>6</v>
      </c>
      <c r="AW40" s="70">
        <f t="shared" si="34"/>
        <v>6</v>
      </c>
      <c r="AX40" s="71">
        <f t="shared" si="35"/>
        <v>4</v>
      </c>
      <c r="AY40" s="105">
        <f t="shared" si="36"/>
      </c>
      <c r="AZ40" s="105">
        <f t="shared" si="37"/>
      </c>
      <c r="BA40" s="105">
        <f t="shared" si="38"/>
        <v>0</v>
      </c>
      <c r="BB40" s="105">
        <f t="shared" si="39"/>
      </c>
      <c r="BC40" s="105">
        <f t="shared" si="40"/>
      </c>
      <c r="BD40" s="105">
        <f t="shared" si="41"/>
        <v>2</v>
      </c>
      <c r="BE40" s="105">
        <f t="shared" si="42"/>
      </c>
      <c r="BF40" s="105">
        <f t="shared" si="43"/>
      </c>
      <c r="BG40" s="105">
        <f t="shared" si="44"/>
      </c>
      <c r="BH40" s="105">
        <f t="shared" si="45"/>
      </c>
      <c r="BI40" s="105">
        <f t="shared" si="46"/>
        <v>1</v>
      </c>
      <c r="BJ40" s="105">
        <f t="shared" si="47"/>
      </c>
      <c r="BK40" s="105">
        <f t="shared" si="48"/>
        <v>1</v>
      </c>
      <c r="BL40" s="105">
        <f t="shared" si="49"/>
      </c>
      <c r="BM40" s="105">
        <f t="shared" si="50"/>
      </c>
      <c r="BN40" s="105">
        <f t="shared" si="51"/>
      </c>
      <c r="BO40" s="105">
        <f t="shared" si="52"/>
      </c>
      <c r="BP40" s="106">
        <f t="shared" si="53"/>
      </c>
      <c r="BQ40" s="105">
        <f t="shared" si="54"/>
        <v>2</v>
      </c>
      <c r="BR40" s="105">
        <f t="shared" si="55"/>
        <v>2</v>
      </c>
      <c r="BS40" s="105">
        <f t="shared" si="56"/>
      </c>
      <c r="BT40" s="105">
        <f t="shared" si="57"/>
        <v>1</v>
      </c>
      <c r="BU40" s="105">
        <f t="shared" si="58"/>
      </c>
      <c r="BV40" s="105">
        <f t="shared" si="59"/>
      </c>
      <c r="BW40" s="105">
        <f t="shared" si="60"/>
        <v>1</v>
      </c>
      <c r="BX40" s="105">
        <f t="shared" si="61"/>
      </c>
      <c r="BY40" s="105">
        <f t="shared" si="62"/>
        <v>2</v>
      </c>
      <c r="BZ40" s="105">
        <f t="shared" si="63"/>
        <v>3</v>
      </c>
      <c r="CA40" s="105">
        <f t="shared" si="64"/>
      </c>
      <c r="CB40" s="105">
        <f t="shared" si="65"/>
        <v>0</v>
      </c>
      <c r="CC40" s="105">
        <f t="shared" si="66"/>
      </c>
      <c r="CD40" s="105">
        <f t="shared" si="67"/>
      </c>
      <c r="CE40" s="105">
        <f t="shared" si="68"/>
        <v>1</v>
      </c>
      <c r="CF40" s="105">
        <f t="shared" si="69"/>
        <v>4</v>
      </c>
      <c r="CG40" s="105">
        <f t="shared" si="70"/>
        <v>2</v>
      </c>
      <c r="CH40" s="105">
        <f t="shared" si="71"/>
      </c>
      <c r="CI40" s="107">
        <f t="shared" si="72"/>
      </c>
      <c r="CJ40" s="105">
        <f t="shared" si="73"/>
      </c>
      <c r="CK40" s="105">
        <f t="shared" si="74"/>
      </c>
      <c r="CL40" s="105">
        <f t="shared" si="75"/>
      </c>
      <c r="CM40" s="105">
        <f t="shared" si="76"/>
        <v>5</v>
      </c>
      <c r="CN40" s="105">
        <f t="shared" si="77"/>
      </c>
      <c r="CO40" s="105">
        <f t="shared" si="78"/>
      </c>
      <c r="CP40" s="105">
        <f t="shared" si="79"/>
        <v>6</v>
      </c>
      <c r="CQ40" s="105">
        <f t="shared" si="80"/>
      </c>
      <c r="CR40" s="105">
        <f t="shared" si="81"/>
      </c>
      <c r="CS40" s="105">
        <f t="shared" si="82"/>
      </c>
      <c r="CT40" s="105">
        <f t="shared" si="83"/>
      </c>
      <c r="CU40" s="105">
        <f t="shared" si="84"/>
      </c>
      <c r="CV40" s="105">
        <f t="shared" si="85"/>
        <v>1</v>
      </c>
      <c r="CW40" s="105">
        <f t="shared" si="86"/>
      </c>
      <c r="CX40" s="105">
        <f t="shared" si="87"/>
      </c>
      <c r="CY40" s="105">
        <f t="shared" si="88"/>
      </c>
      <c r="CZ40" s="105">
        <f t="shared" si="89"/>
        <v>2</v>
      </c>
      <c r="DA40" s="112">
        <f t="shared" si="90"/>
        <v>4</v>
      </c>
      <c r="DB40" s="113">
        <f t="shared" si="91"/>
        <v>18</v>
      </c>
      <c r="DC40" s="114">
        <f t="shared" si="92"/>
        <v>14</v>
      </c>
      <c r="DD40" s="30"/>
    </row>
    <row r="41" spans="1:108" ht="24.75" customHeight="1">
      <c r="A41" s="17"/>
      <c r="B41" s="60">
        <f t="shared" si="8"/>
        <v>35</v>
      </c>
      <c r="C41" s="61" t="s">
        <v>123</v>
      </c>
      <c r="D41" s="1" t="s">
        <v>30</v>
      </c>
      <c r="E41" s="62">
        <v>4</v>
      </c>
      <c r="F41" s="62">
        <v>6</v>
      </c>
      <c r="G41" s="62">
        <v>3</v>
      </c>
      <c r="H41" s="62">
        <v>5</v>
      </c>
      <c r="I41" s="62">
        <v>10</v>
      </c>
      <c r="J41" s="62">
        <v>4</v>
      </c>
      <c r="K41" s="62">
        <v>5</v>
      </c>
      <c r="L41" s="62">
        <v>5</v>
      </c>
      <c r="M41" s="62">
        <v>7</v>
      </c>
      <c r="N41" s="63">
        <f t="shared" si="9"/>
        <v>49</v>
      </c>
      <c r="O41" s="62">
        <v>8</v>
      </c>
      <c r="P41" s="62">
        <v>3</v>
      </c>
      <c r="Q41" s="62">
        <v>4</v>
      </c>
      <c r="R41" s="62">
        <v>4</v>
      </c>
      <c r="S41" s="62">
        <v>16</v>
      </c>
      <c r="T41" s="62">
        <v>6</v>
      </c>
      <c r="U41" s="62">
        <v>9</v>
      </c>
      <c r="V41" s="62">
        <v>7</v>
      </c>
      <c r="W41" s="62">
        <v>5</v>
      </c>
      <c r="X41" s="63">
        <f t="shared" si="10"/>
        <v>62</v>
      </c>
      <c r="Y41" s="64">
        <f t="shared" si="11"/>
        <v>111</v>
      </c>
      <c r="Z41" s="24"/>
      <c r="AA41" s="10">
        <f t="shared" si="12"/>
        <v>0</v>
      </c>
      <c r="AB41" s="10">
        <f t="shared" si="13"/>
        <v>2</v>
      </c>
      <c r="AC41" s="10">
        <f t="shared" si="14"/>
        <v>0</v>
      </c>
      <c r="AD41" s="10">
        <f t="shared" si="15"/>
        <v>1</v>
      </c>
      <c r="AE41" s="10">
        <f t="shared" si="16"/>
        <v>5</v>
      </c>
      <c r="AF41" s="10">
        <f t="shared" si="17"/>
        <v>1</v>
      </c>
      <c r="AG41" s="10">
        <f t="shared" si="18"/>
        <v>1</v>
      </c>
      <c r="AH41" s="10">
        <f t="shared" si="19"/>
        <v>0</v>
      </c>
      <c r="AI41" s="10">
        <f t="shared" si="20"/>
        <v>3</v>
      </c>
      <c r="AJ41" s="10">
        <f t="shared" si="21"/>
        <v>4</v>
      </c>
      <c r="AK41" s="10">
        <f t="shared" si="22"/>
        <v>0</v>
      </c>
      <c r="AL41" s="10">
        <f t="shared" si="23"/>
        <v>0</v>
      </c>
      <c r="AM41" s="10">
        <f t="shared" si="24"/>
        <v>1</v>
      </c>
      <c r="AN41" s="10">
        <f t="shared" si="25"/>
        <v>11</v>
      </c>
      <c r="AO41" s="10">
        <f t="shared" si="26"/>
        <v>2</v>
      </c>
      <c r="AP41" s="10">
        <f t="shared" si="27"/>
        <v>5</v>
      </c>
      <c r="AQ41" s="10">
        <f t="shared" si="28"/>
        <v>3</v>
      </c>
      <c r="AR41" s="10">
        <f t="shared" si="29"/>
        <v>0</v>
      </c>
      <c r="AS41" s="69">
        <f t="shared" si="30"/>
        <v>0</v>
      </c>
      <c r="AT41" s="70">
        <f t="shared" si="31"/>
        <v>0</v>
      </c>
      <c r="AU41" s="70">
        <f t="shared" si="32"/>
        <v>6</v>
      </c>
      <c r="AV41" s="70">
        <f t="shared" si="33"/>
        <v>4</v>
      </c>
      <c r="AW41" s="70">
        <f t="shared" si="34"/>
        <v>2</v>
      </c>
      <c r="AX41" s="71">
        <f t="shared" si="35"/>
        <v>6</v>
      </c>
      <c r="AY41" s="105">
        <f t="shared" si="36"/>
      </c>
      <c r="AZ41" s="105">
        <f t="shared" si="37"/>
      </c>
      <c r="BA41" s="105">
        <f t="shared" si="38"/>
        <v>0</v>
      </c>
      <c r="BB41" s="105">
        <f t="shared" si="39"/>
      </c>
      <c r="BC41" s="105">
        <f t="shared" si="40"/>
      </c>
      <c r="BD41" s="105">
        <f t="shared" si="41"/>
        <v>1</v>
      </c>
      <c r="BE41" s="105">
        <f t="shared" si="42"/>
      </c>
      <c r="BF41" s="105">
        <f t="shared" si="43"/>
      </c>
      <c r="BG41" s="105">
        <f t="shared" si="44"/>
      </c>
      <c r="BH41" s="105">
        <f t="shared" si="45"/>
      </c>
      <c r="BI41" s="105">
        <f t="shared" si="46"/>
        <v>0</v>
      </c>
      <c r="BJ41" s="105">
        <f t="shared" si="47"/>
      </c>
      <c r="BK41" s="105">
        <f t="shared" si="48"/>
        <v>1</v>
      </c>
      <c r="BL41" s="105">
        <f t="shared" si="49"/>
      </c>
      <c r="BM41" s="105">
        <f t="shared" si="50"/>
      </c>
      <c r="BN41" s="105">
        <f t="shared" si="51"/>
      </c>
      <c r="BO41" s="105">
        <f t="shared" si="52"/>
      </c>
      <c r="BP41" s="106">
        <f t="shared" si="53"/>
      </c>
      <c r="BQ41" s="105">
        <f t="shared" si="54"/>
        <v>0</v>
      </c>
      <c r="BR41" s="105">
        <f t="shared" si="55"/>
        <v>2</v>
      </c>
      <c r="BS41" s="105">
        <f t="shared" si="56"/>
      </c>
      <c r="BT41" s="105">
        <f t="shared" si="57"/>
        <v>1</v>
      </c>
      <c r="BU41" s="105">
        <f t="shared" si="58"/>
      </c>
      <c r="BV41" s="105">
        <f t="shared" si="59"/>
      </c>
      <c r="BW41" s="105">
        <f t="shared" si="60"/>
        <v>1</v>
      </c>
      <c r="BX41" s="105">
        <f t="shared" si="61"/>
      </c>
      <c r="BY41" s="105">
        <f t="shared" si="62"/>
        <v>3</v>
      </c>
      <c r="BZ41" s="105">
        <f t="shared" si="63"/>
        <v>4</v>
      </c>
      <c r="CA41" s="105">
        <f t="shared" si="64"/>
      </c>
      <c r="CB41" s="105">
        <f t="shared" si="65"/>
        <v>0</v>
      </c>
      <c r="CC41" s="105">
        <f t="shared" si="66"/>
      </c>
      <c r="CD41" s="105">
        <f t="shared" si="67"/>
      </c>
      <c r="CE41" s="105">
        <f t="shared" si="68"/>
        <v>2</v>
      </c>
      <c r="CF41" s="105">
        <f t="shared" si="69"/>
        <v>5</v>
      </c>
      <c r="CG41" s="105">
        <f t="shared" si="70"/>
        <v>3</v>
      </c>
      <c r="CH41" s="105">
        <f t="shared" si="71"/>
      </c>
      <c r="CI41" s="107">
        <f t="shared" si="72"/>
      </c>
      <c r="CJ41" s="105">
        <f t="shared" si="73"/>
      </c>
      <c r="CK41" s="105">
        <f t="shared" si="74"/>
      </c>
      <c r="CL41" s="105">
        <f t="shared" si="75"/>
      </c>
      <c r="CM41" s="105">
        <f t="shared" si="76"/>
        <v>5</v>
      </c>
      <c r="CN41" s="105">
        <f t="shared" si="77"/>
      </c>
      <c r="CO41" s="105">
        <f t="shared" si="78"/>
      </c>
      <c r="CP41" s="105">
        <f t="shared" si="79"/>
        <v>0</v>
      </c>
      <c r="CQ41" s="105">
        <f t="shared" si="80"/>
      </c>
      <c r="CR41" s="105">
        <f t="shared" si="81"/>
      </c>
      <c r="CS41" s="105">
        <f t="shared" si="82"/>
      </c>
      <c r="CT41" s="105">
        <f t="shared" si="83"/>
      </c>
      <c r="CU41" s="105">
        <f t="shared" si="84"/>
      </c>
      <c r="CV41" s="105">
        <f t="shared" si="85"/>
        <v>11</v>
      </c>
      <c r="CW41" s="105">
        <f t="shared" si="86"/>
      </c>
      <c r="CX41" s="105">
        <f t="shared" si="87"/>
      </c>
      <c r="CY41" s="105">
        <f t="shared" si="88"/>
      </c>
      <c r="CZ41" s="105">
        <f t="shared" si="89"/>
        <v>0</v>
      </c>
      <c r="DA41" s="112">
        <f t="shared" si="90"/>
        <v>2</v>
      </c>
      <c r="DB41" s="113">
        <f t="shared" si="91"/>
        <v>21</v>
      </c>
      <c r="DC41" s="114">
        <f t="shared" si="92"/>
        <v>16</v>
      </c>
      <c r="DD41" s="30"/>
    </row>
    <row r="42" spans="1:256" s="78" customFormat="1" ht="24.75" customHeight="1" thickBot="1">
      <c r="A42" s="17"/>
      <c r="B42" s="60">
        <f t="shared" si="8"/>
        <v>36</v>
      </c>
      <c r="C42" s="79" t="s">
        <v>31</v>
      </c>
      <c r="D42" s="120" t="s">
        <v>8</v>
      </c>
      <c r="E42" s="80">
        <v>9</v>
      </c>
      <c r="F42" s="80">
        <v>9</v>
      </c>
      <c r="G42" s="80">
        <v>4</v>
      </c>
      <c r="H42" s="80">
        <v>6</v>
      </c>
      <c r="I42" s="80">
        <v>12</v>
      </c>
      <c r="J42" s="80">
        <v>5</v>
      </c>
      <c r="K42" s="80">
        <v>8</v>
      </c>
      <c r="L42" s="80">
        <v>9</v>
      </c>
      <c r="M42" s="80">
        <v>5</v>
      </c>
      <c r="N42" s="81">
        <f t="shared" si="9"/>
        <v>67</v>
      </c>
      <c r="O42" s="80">
        <v>5</v>
      </c>
      <c r="P42" s="80">
        <v>5</v>
      </c>
      <c r="Q42" s="80">
        <v>5</v>
      </c>
      <c r="R42" s="80">
        <v>5</v>
      </c>
      <c r="S42" s="80">
        <v>9</v>
      </c>
      <c r="T42" s="80">
        <v>8</v>
      </c>
      <c r="U42" s="80">
        <v>7</v>
      </c>
      <c r="V42" s="80">
        <v>9</v>
      </c>
      <c r="W42" s="80">
        <v>8</v>
      </c>
      <c r="X42" s="81">
        <f t="shared" si="10"/>
        <v>61</v>
      </c>
      <c r="Y42" s="64">
        <f t="shared" si="11"/>
        <v>128</v>
      </c>
      <c r="Z42" s="24"/>
      <c r="AA42" s="10">
        <f t="shared" si="12"/>
        <v>5</v>
      </c>
      <c r="AB42" s="10">
        <f t="shared" si="13"/>
        <v>5</v>
      </c>
      <c r="AC42" s="10">
        <f t="shared" si="14"/>
        <v>1</v>
      </c>
      <c r="AD42" s="10">
        <f t="shared" si="15"/>
        <v>2</v>
      </c>
      <c r="AE42" s="10">
        <f t="shared" si="16"/>
        <v>7</v>
      </c>
      <c r="AF42" s="10">
        <f t="shared" si="17"/>
        <v>2</v>
      </c>
      <c r="AG42" s="10">
        <f t="shared" si="18"/>
        <v>4</v>
      </c>
      <c r="AH42" s="10">
        <f t="shared" si="19"/>
        <v>4</v>
      </c>
      <c r="AI42" s="10">
        <f t="shared" si="20"/>
        <v>1</v>
      </c>
      <c r="AJ42" s="10">
        <f t="shared" si="21"/>
        <v>1</v>
      </c>
      <c r="AK42" s="10">
        <f t="shared" si="22"/>
        <v>2</v>
      </c>
      <c r="AL42" s="10">
        <f t="shared" si="23"/>
        <v>1</v>
      </c>
      <c r="AM42" s="10">
        <f t="shared" si="24"/>
        <v>2</v>
      </c>
      <c r="AN42" s="10">
        <f t="shared" si="25"/>
        <v>4</v>
      </c>
      <c r="AO42" s="10">
        <f t="shared" si="26"/>
        <v>4</v>
      </c>
      <c r="AP42" s="10">
        <f t="shared" si="27"/>
        <v>3</v>
      </c>
      <c r="AQ42" s="10">
        <f t="shared" si="28"/>
        <v>5</v>
      </c>
      <c r="AR42" s="10">
        <f t="shared" si="29"/>
        <v>3</v>
      </c>
      <c r="AS42" s="69">
        <f t="shared" si="30"/>
        <v>0</v>
      </c>
      <c r="AT42" s="70">
        <f t="shared" si="31"/>
        <v>0</v>
      </c>
      <c r="AU42" s="70">
        <f t="shared" si="32"/>
        <v>0</v>
      </c>
      <c r="AV42" s="70">
        <f t="shared" si="33"/>
        <v>4</v>
      </c>
      <c r="AW42" s="70">
        <f t="shared" si="34"/>
        <v>4</v>
      </c>
      <c r="AX42" s="71">
        <f t="shared" si="35"/>
        <v>10</v>
      </c>
      <c r="AY42" s="108">
        <f t="shared" si="36"/>
      </c>
      <c r="AZ42" s="108">
        <f t="shared" si="37"/>
      </c>
      <c r="BA42" s="108">
        <f t="shared" si="38"/>
        <v>1</v>
      </c>
      <c r="BB42" s="108">
        <f t="shared" si="39"/>
      </c>
      <c r="BC42" s="108">
        <f t="shared" si="40"/>
      </c>
      <c r="BD42" s="108">
        <f t="shared" si="41"/>
        <v>2</v>
      </c>
      <c r="BE42" s="108">
        <f t="shared" si="42"/>
      </c>
      <c r="BF42" s="108">
        <f t="shared" si="43"/>
      </c>
      <c r="BG42" s="108">
        <f t="shared" si="44"/>
      </c>
      <c r="BH42" s="108">
        <f t="shared" si="45"/>
      </c>
      <c r="BI42" s="108">
        <f t="shared" si="46"/>
        <v>2</v>
      </c>
      <c r="BJ42" s="108">
        <f t="shared" si="47"/>
      </c>
      <c r="BK42" s="108">
        <f t="shared" si="48"/>
        <v>2</v>
      </c>
      <c r="BL42" s="108">
        <f t="shared" si="49"/>
      </c>
      <c r="BM42" s="108">
        <f t="shared" si="50"/>
      </c>
      <c r="BN42" s="108">
        <f t="shared" si="51"/>
      </c>
      <c r="BO42" s="108">
        <f t="shared" si="52"/>
      </c>
      <c r="BP42" s="109">
        <f t="shared" si="53"/>
      </c>
      <c r="BQ42" s="108">
        <f t="shared" si="54"/>
        <v>5</v>
      </c>
      <c r="BR42" s="108">
        <f t="shared" si="55"/>
        <v>5</v>
      </c>
      <c r="BS42" s="108">
        <f t="shared" si="56"/>
      </c>
      <c r="BT42" s="108">
        <f t="shared" si="57"/>
        <v>2</v>
      </c>
      <c r="BU42" s="108">
        <f t="shared" si="58"/>
      </c>
      <c r="BV42" s="108">
        <f t="shared" si="59"/>
      </c>
      <c r="BW42" s="108">
        <f t="shared" si="60"/>
        <v>4</v>
      </c>
      <c r="BX42" s="108">
        <f t="shared" si="61"/>
      </c>
      <c r="BY42" s="108">
        <f t="shared" si="62"/>
        <v>1</v>
      </c>
      <c r="BZ42" s="108">
        <f t="shared" si="63"/>
        <v>1</v>
      </c>
      <c r="CA42" s="108">
        <f t="shared" si="64"/>
      </c>
      <c r="CB42" s="108">
        <f t="shared" si="65"/>
        <v>1</v>
      </c>
      <c r="CC42" s="108">
        <f t="shared" si="66"/>
      </c>
      <c r="CD42" s="108">
        <f t="shared" si="67"/>
      </c>
      <c r="CE42" s="108">
        <f t="shared" si="68"/>
        <v>4</v>
      </c>
      <c r="CF42" s="108">
        <f t="shared" si="69"/>
        <v>3</v>
      </c>
      <c r="CG42" s="108">
        <f t="shared" si="70"/>
        <v>5</v>
      </c>
      <c r="CH42" s="108">
        <f t="shared" si="71"/>
      </c>
      <c r="CI42" s="110">
        <f t="shared" si="72"/>
      </c>
      <c r="CJ42" s="108">
        <f t="shared" si="73"/>
      </c>
      <c r="CK42" s="108">
        <f t="shared" si="74"/>
      </c>
      <c r="CL42" s="108">
        <f t="shared" si="75"/>
      </c>
      <c r="CM42" s="108">
        <f t="shared" si="76"/>
        <v>7</v>
      </c>
      <c r="CN42" s="108">
        <f t="shared" si="77"/>
      </c>
      <c r="CO42" s="108">
        <f t="shared" si="78"/>
      </c>
      <c r="CP42" s="108">
        <f t="shared" si="79"/>
        <v>4</v>
      </c>
      <c r="CQ42" s="108">
        <f t="shared" si="80"/>
      </c>
      <c r="CR42" s="108">
        <f t="shared" si="81"/>
      </c>
      <c r="CS42" s="108">
        <f t="shared" si="82"/>
      </c>
      <c r="CT42" s="108">
        <f t="shared" si="83"/>
      </c>
      <c r="CU42" s="108">
        <f t="shared" si="84"/>
      </c>
      <c r="CV42" s="108">
        <f t="shared" si="85"/>
        <v>4</v>
      </c>
      <c r="CW42" s="108">
        <f t="shared" si="86"/>
      </c>
      <c r="CX42" s="108">
        <f t="shared" si="87"/>
      </c>
      <c r="CY42" s="108">
        <f t="shared" si="88"/>
      </c>
      <c r="CZ42" s="108">
        <f t="shared" si="89"/>
        <v>3</v>
      </c>
      <c r="DA42" s="112">
        <f t="shared" si="90"/>
        <v>7</v>
      </c>
      <c r="DB42" s="113">
        <f t="shared" si="91"/>
        <v>31</v>
      </c>
      <c r="DC42" s="114">
        <f t="shared" si="92"/>
        <v>18</v>
      </c>
      <c r="DD42" s="30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08" ht="15">
      <c r="A43" s="17"/>
      <c r="B43" s="138" t="s">
        <v>90</v>
      </c>
      <c r="C43" s="139"/>
      <c r="D43" s="140"/>
      <c r="E43" s="123">
        <f aca="true" t="shared" si="178" ref="E43:M43">AVERAGE(E7:E42)</f>
        <v>5.055555555555555</v>
      </c>
      <c r="F43" s="123">
        <f t="shared" si="178"/>
        <v>5.111111111111111</v>
      </c>
      <c r="G43" s="123">
        <f t="shared" si="178"/>
        <v>3.5833333333333335</v>
      </c>
      <c r="H43" s="123">
        <f t="shared" si="178"/>
        <v>4.944444444444445</v>
      </c>
      <c r="I43" s="123">
        <f t="shared" si="178"/>
        <v>6.972222222222222</v>
      </c>
      <c r="J43" s="123">
        <f t="shared" si="178"/>
        <v>3.5833333333333335</v>
      </c>
      <c r="K43" s="123">
        <f t="shared" si="178"/>
        <v>4.972222222222222</v>
      </c>
      <c r="L43" s="123">
        <f t="shared" si="178"/>
        <v>6.638888888888889</v>
      </c>
      <c r="M43" s="123">
        <f t="shared" si="178"/>
        <v>5.166666666666667</v>
      </c>
      <c r="N43" s="123">
        <f t="shared" si="9"/>
        <v>46.02777777777778</v>
      </c>
      <c r="O43" s="123">
        <f aca="true" t="shared" si="179" ref="O43:W43">AVERAGE(O7:O42)</f>
        <v>5.305555555555555</v>
      </c>
      <c r="P43" s="123">
        <f t="shared" si="179"/>
        <v>3.6666666666666665</v>
      </c>
      <c r="Q43" s="123">
        <f t="shared" si="179"/>
        <v>4.5</v>
      </c>
      <c r="R43" s="123">
        <f t="shared" si="179"/>
        <v>3.638888888888889</v>
      </c>
      <c r="S43" s="123">
        <f t="shared" si="179"/>
        <v>6.722222222222222</v>
      </c>
      <c r="T43" s="123">
        <f t="shared" si="179"/>
        <v>5.416666666666667</v>
      </c>
      <c r="U43" s="123">
        <f t="shared" si="179"/>
        <v>5.055555555555555</v>
      </c>
      <c r="V43" s="123">
        <f t="shared" si="179"/>
        <v>5.416666666666667</v>
      </c>
      <c r="W43" s="123">
        <f t="shared" si="179"/>
        <v>6.361111111111111</v>
      </c>
      <c r="X43" s="123">
        <f t="shared" si="10"/>
        <v>46.08333333333333</v>
      </c>
      <c r="Y43" s="123">
        <f t="shared" si="11"/>
        <v>92.11111111111111</v>
      </c>
      <c r="Z43" s="24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25">
        <f aca="true" t="shared" si="180" ref="AS43:AX43">SUM(AS7:AS42)</f>
        <v>0</v>
      </c>
      <c r="AT43" s="127">
        <f t="shared" si="180"/>
        <v>26</v>
      </c>
      <c r="AU43" s="127">
        <f t="shared" si="180"/>
        <v>211</v>
      </c>
      <c r="AV43" s="127">
        <f t="shared" si="180"/>
        <v>218</v>
      </c>
      <c r="AW43" s="127">
        <f t="shared" si="180"/>
        <v>112</v>
      </c>
      <c r="AX43" s="144">
        <f t="shared" si="180"/>
        <v>81</v>
      </c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8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68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129">
        <f>SUM(DA7:DA42)</f>
        <v>89</v>
      </c>
      <c r="DB43" s="131">
        <f>SUM(DB7:DB42)</f>
        <v>394</v>
      </c>
      <c r="DC43" s="121">
        <f>SUM(DC7:DC42)</f>
        <v>241</v>
      </c>
      <c r="DD43" s="30"/>
    </row>
    <row r="44" spans="1:108" ht="15.75" thickBot="1">
      <c r="A44" s="17"/>
      <c r="B44" s="141"/>
      <c r="C44" s="142"/>
      <c r="D44" s="143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24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26"/>
      <c r="AT44" s="128"/>
      <c r="AU44" s="128"/>
      <c r="AV44" s="128"/>
      <c r="AW44" s="128"/>
      <c r="AX44" s="145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8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68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130"/>
      <c r="DB44" s="132"/>
      <c r="DC44" s="122"/>
      <c r="DD44" s="30"/>
    </row>
    <row r="45" spans="1:108" ht="25.5">
      <c r="A45" s="17"/>
      <c r="B45" s="82"/>
      <c r="C45" s="82" t="s">
        <v>213</v>
      </c>
      <c r="D45" s="82"/>
      <c r="E45" s="83">
        <f>RANK(E47,$E47:$W47,0)</f>
        <v>10</v>
      </c>
      <c r="F45" s="83">
        <f aca="true" t="shared" si="181" ref="F45:M45">RANK(F47,$E47:$W47,0)</f>
        <v>9</v>
      </c>
      <c r="G45" s="83">
        <f t="shared" si="181"/>
        <v>16</v>
      </c>
      <c r="H45" s="83">
        <f t="shared" si="181"/>
        <v>13</v>
      </c>
      <c r="I45" s="83">
        <f t="shared" si="181"/>
        <v>1</v>
      </c>
      <c r="J45" s="83">
        <f t="shared" si="181"/>
        <v>16</v>
      </c>
      <c r="K45" s="83">
        <f t="shared" si="181"/>
        <v>12</v>
      </c>
      <c r="L45" s="83">
        <f t="shared" si="181"/>
        <v>3</v>
      </c>
      <c r="M45" s="83">
        <f t="shared" si="181"/>
        <v>8</v>
      </c>
      <c r="N45" s="83"/>
      <c r="O45" s="83">
        <f>RANK(O47,$E47:$W47,0)</f>
        <v>7</v>
      </c>
      <c r="P45" s="83">
        <f aca="true" t="shared" si="182" ref="P45:W45">RANK(P47,$E47:$W47,0)</f>
        <v>14</v>
      </c>
      <c r="Q45" s="83">
        <f t="shared" si="182"/>
        <v>18</v>
      </c>
      <c r="R45" s="83">
        <f t="shared" si="182"/>
        <v>15</v>
      </c>
      <c r="S45" s="83">
        <f t="shared" si="182"/>
        <v>2</v>
      </c>
      <c r="T45" s="83">
        <f t="shared" si="182"/>
        <v>4</v>
      </c>
      <c r="U45" s="83">
        <f t="shared" si="182"/>
        <v>10</v>
      </c>
      <c r="V45" s="83">
        <f t="shared" si="182"/>
        <v>4</v>
      </c>
      <c r="W45" s="83">
        <f t="shared" si="182"/>
        <v>6</v>
      </c>
      <c r="X45" s="84"/>
      <c r="Y45" s="84"/>
      <c r="Z45" s="24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25"/>
      <c r="AT45" s="26"/>
      <c r="AU45" s="26"/>
      <c r="AV45" s="26"/>
      <c r="AW45" s="26"/>
      <c r="AX45" s="26"/>
      <c r="AY45" s="27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9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7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9"/>
      <c r="DA45" s="26"/>
      <c r="DB45" s="26"/>
      <c r="DC45" s="26"/>
      <c r="DD45" s="30"/>
    </row>
    <row r="46" spans="1:108" ht="15.75" thickBot="1">
      <c r="A46" s="85"/>
      <c r="B46" s="86"/>
      <c r="C46" s="86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8"/>
      <c r="O46" s="88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91"/>
      <c r="AT46" s="92"/>
      <c r="AU46" s="92"/>
      <c r="AV46" s="92"/>
      <c r="AW46" s="92"/>
      <c r="AX46" s="92"/>
      <c r="AY46" s="93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5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3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5"/>
      <c r="DA46" s="92"/>
      <c r="DB46" s="92"/>
      <c r="DC46" s="92"/>
      <c r="DD46" s="96"/>
    </row>
    <row r="47" spans="5:23" ht="15" hidden="1">
      <c r="E47" s="160">
        <f>E43-E4</f>
        <v>1.0555555555555554</v>
      </c>
      <c r="F47" s="160">
        <f aca="true" t="shared" si="183" ref="F47:M47">F43-F4</f>
        <v>1.1111111111111107</v>
      </c>
      <c r="G47" s="160">
        <f t="shared" si="183"/>
        <v>0.5833333333333335</v>
      </c>
      <c r="H47" s="160">
        <f t="shared" si="183"/>
        <v>0.9444444444444446</v>
      </c>
      <c r="I47" s="160">
        <f t="shared" si="183"/>
        <v>1.9722222222222223</v>
      </c>
      <c r="J47" s="160">
        <f t="shared" si="183"/>
        <v>0.5833333333333335</v>
      </c>
      <c r="K47" s="160">
        <f t="shared" si="183"/>
        <v>0.9722222222222223</v>
      </c>
      <c r="L47" s="160">
        <f t="shared" si="183"/>
        <v>1.6388888888888893</v>
      </c>
      <c r="M47" s="160">
        <f t="shared" si="183"/>
        <v>1.166666666666667</v>
      </c>
      <c r="O47" s="160">
        <f>O43-O4</f>
        <v>1.3055555555555554</v>
      </c>
      <c r="P47" s="160">
        <f aca="true" t="shared" si="184" ref="P47:W47">P43-P4</f>
        <v>0.6666666666666665</v>
      </c>
      <c r="Q47" s="160">
        <f t="shared" si="184"/>
        <v>0.5</v>
      </c>
      <c r="R47" s="160">
        <f t="shared" si="184"/>
        <v>0.6388888888888888</v>
      </c>
      <c r="S47" s="160">
        <f t="shared" si="184"/>
        <v>1.7222222222222223</v>
      </c>
      <c r="T47" s="160">
        <f t="shared" si="184"/>
        <v>1.416666666666667</v>
      </c>
      <c r="U47" s="160">
        <f t="shared" si="184"/>
        <v>1.0555555555555554</v>
      </c>
      <c r="V47" s="160">
        <f t="shared" si="184"/>
        <v>1.416666666666667</v>
      </c>
      <c r="W47" s="160">
        <f t="shared" si="184"/>
        <v>1.3611111111111107</v>
      </c>
    </row>
  </sheetData>
  <sheetProtection/>
  <mergeCells count="40">
    <mergeCell ref="AA5:AR5"/>
    <mergeCell ref="M43:M44"/>
    <mergeCell ref="N43:N44"/>
    <mergeCell ref="E2:M2"/>
    <mergeCell ref="O2:W2"/>
    <mergeCell ref="E3:M3"/>
    <mergeCell ref="O3:W3"/>
    <mergeCell ref="BQ5:CH5"/>
    <mergeCell ref="CI5:CZ5"/>
    <mergeCell ref="C6:D6"/>
    <mergeCell ref="AY5:BP5"/>
    <mergeCell ref="J43:J44"/>
    <mergeCell ref="B43:D44"/>
    <mergeCell ref="E43:E44"/>
    <mergeCell ref="F43:F44"/>
    <mergeCell ref="G43:G44"/>
    <mergeCell ref="H43:H44"/>
    <mergeCell ref="DA43:DA44"/>
    <mergeCell ref="DB43:DB44"/>
    <mergeCell ref="O43:O44"/>
    <mergeCell ref="P43:P44"/>
    <mergeCell ref="Q43:Q44"/>
    <mergeCell ref="R43:R44"/>
    <mergeCell ref="S43:S44"/>
    <mergeCell ref="V43:V44"/>
    <mergeCell ref="DC43:DC44"/>
    <mergeCell ref="W43:W44"/>
    <mergeCell ref="X43:X44"/>
    <mergeCell ref="Y43:Y44"/>
    <mergeCell ref="AS43:AS44"/>
    <mergeCell ref="AT43:AT44"/>
    <mergeCell ref="AU43:AU44"/>
    <mergeCell ref="AV43:AV44"/>
    <mergeCell ref="AW43:AW44"/>
    <mergeCell ref="AX43:AX44"/>
    <mergeCell ref="T43:T44"/>
    <mergeCell ref="U43:U44"/>
    <mergeCell ref="I43:I44"/>
    <mergeCell ref="K43:K44"/>
    <mergeCell ref="L43:L44"/>
  </mergeCells>
  <printOptions/>
  <pageMargins left="0.7" right="0.7" top="0.75" bottom="0.75" header="0.3" footer="0.3"/>
  <pageSetup horizontalDpi="600" verticalDpi="600" orientation="portrait" r:id="rId1"/>
  <ignoredErrors>
    <ignoredError sqref="Y3" formula="1"/>
    <ignoredError sqref="E44:Y44 E43:M43 O43:Y43" formulaRange="1"/>
    <ignoredError sqref="N4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2"/>
  <sheetViews>
    <sheetView zoomScale="90" zoomScaleNormal="90" zoomScalePageLayoutView="0" workbookViewId="0" topLeftCell="A73">
      <selection activeCell="I91" sqref="I91"/>
    </sheetView>
  </sheetViews>
  <sheetFormatPr defaultColWidth="9.140625" defaultRowHeight="15"/>
  <cols>
    <col min="1" max="1" width="2.7109375" style="0" customWidth="1"/>
    <col min="2" max="2" width="9.140625" style="0" customWidth="1"/>
    <col min="3" max="3" width="20.28125" style="0" customWidth="1"/>
    <col min="4" max="4" width="12.28125" style="0" customWidth="1"/>
    <col min="5" max="13" width="4.7109375" style="3" customWidth="1"/>
    <col min="14" max="14" width="7.7109375" style="3" customWidth="1"/>
    <col min="15" max="15" width="4.7109375" style="103" customWidth="1"/>
    <col min="16" max="23" width="4.7109375" style="0" customWidth="1"/>
    <col min="26" max="26" width="3.7109375" style="0" customWidth="1"/>
    <col min="27" max="44" width="2.7109375" style="104" hidden="1" customWidth="1"/>
    <col min="45" max="45" width="9.140625" style="104" customWidth="1"/>
    <col min="51" max="104" width="2.7109375" style="104" hidden="1" customWidth="1"/>
    <col min="105" max="105" width="12.57421875" style="0" customWidth="1"/>
    <col min="106" max="106" width="12.8515625" style="0" customWidth="1"/>
    <col min="107" max="107" width="12.57421875" style="0" customWidth="1"/>
    <col min="108" max="108" width="2.8515625" style="0" customWidth="1"/>
  </cols>
  <sheetData>
    <row r="1" spans="1:108" ht="15.75" hidden="1" thickBot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6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2"/>
      <c r="AU1" s="12"/>
      <c r="AV1" s="12"/>
      <c r="AW1" s="12"/>
      <c r="AX1" s="12"/>
      <c r="AY1" s="13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5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5"/>
      <c r="DA1" s="12"/>
      <c r="DB1" s="12"/>
      <c r="DC1" s="12"/>
      <c r="DD1" s="16"/>
    </row>
    <row r="2" spans="1:108" ht="13.5" customHeight="1" hidden="1" thickBot="1">
      <c r="A2" s="17"/>
      <c r="B2" s="18" t="s">
        <v>61</v>
      </c>
      <c r="C2" s="19"/>
      <c r="D2" s="20"/>
      <c r="E2" s="146"/>
      <c r="F2" s="147"/>
      <c r="G2" s="147"/>
      <c r="H2" s="147"/>
      <c r="I2" s="147"/>
      <c r="J2" s="147"/>
      <c r="K2" s="147"/>
      <c r="L2" s="147"/>
      <c r="M2" s="148"/>
      <c r="N2" s="21"/>
      <c r="O2" s="149"/>
      <c r="P2" s="150"/>
      <c r="Q2" s="150"/>
      <c r="R2" s="150"/>
      <c r="S2" s="150"/>
      <c r="T2" s="150"/>
      <c r="U2" s="150"/>
      <c r="V2" s="150"/>
      <c r="W2" s="151"/>
      <c r="X2" s="22"/>
      <c r="Y2" s="23"/>
      <c r="Z2" s="24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25"/>
      <c r="AT2" s="26"/>
      <c r="AU2" s="26"/>
      <c r="AV2" s="26"/>
      <c r="AW2" s="26"/>
      <c r="AX2" s="26"/>
      <c r="AY2" s="27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9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7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9"/>
      <c r="DA2" s="26"/>
      <c r="DB2" s="26"/>
      <c r="DC2" s="26"/>
      <c r="DD2" s="30"/>
    </row>
    <row r="3" spans="1:108" ht="18.75" customHeight="1" hidden="1" thickBot="1">
      <c r="A3" s="31"/>
      <c r="B3" s="32" t="s">
        <v>65</v>
      </c>
      <c r="C3" s="33"/>
      <c r="D3" s="34"/>
      <c r="E3" s="152"/>
      <c r="F3" s="153"/>
      <c r="G3" s="153"/>
      <c r="H3" s="153"/>
      <c r="I3" s="153"/>
      <c r="J3" s="153"/>
      <c r="K3" s="153"/>
      <c r="L3" s="153"/>
      <c r="M3" s="154"/>
      <c r="N3" s="35"/>
      <c r="O3" s="155"/>
      <c r="P3" s="156"/>
      <c r="Q3" s="156"/>
      <c r="R3" s="156"/>
      <c r="S3" s="156"/>
      <c r="T3" s="156"/>
      <c r="U3" s="156"/>
      <c r="V3" s="156"/>
      <c r="W3" s="157"/>
      <c r="X3" s="36"/>
      <c r="Y3" s="37"/>
      <c r="Z3" s="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25"/>
      <c r="AT3" s="26"/>
      <c r="AU3" s="26"/>
      <c r="AV3" s="26"/>
      <c r="AW3" s="26"/>
      <c r="AX3" s="26"/>
      <c r="AY3" s="27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9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7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9"/>
      <c r="DA3" s="26"/>
      <c r="DB3" s="26"/>
      <c r="DC3" s="26"/>
      <c r="DD3" s="30"/>
    </row>
    <row r="4" spans="1:108" ht="15" hidden="1">
      <c r="A4" s="17"/>
      <c r="B4" s="38"/>
      <c r="C4" s="39"/>
      <c r="D4" s="40" t="s">
        <v>69</v>
      </c>
      <c r="E4" s="41">
        <v>4</v>
      </c>
      <c r="F4" s="41">
        <v>4</v>
      </c>
      <c r="G4" s="41">
        <v>3</v>
      </c>
      <c r="H4" s="41">
        <v>4</v>
      </c>
      <c r="I4" s="41">
        <v>5</v>
      </c>
      <c r="J4" s="41">
        <v>3</v>
      </c>
      <c r="K4" s="41">
        <v>4</v>
      </c>
      <c r="L4" s="41">
        <v>5</v>
      </c>
      <c r="M4" s="41">
        <v>4</v>
      </c>
      <c r="N4" s="41">
        <f>SUM(E4:M4)</f>
        <v>36</v>
      </c>
      <c r="O4" s="41">
        <v>4</v>
      </c>
      <c r="P4" s="41">
        <v>3</v>
      </c>
      <c r="Q4" s="41">
        <v>4</v>
      </c>
      <c r="R4" s="41">
        <v>3</v>
      </c>
      <c r="S4" s="41">
        <v>5</v>
      </c>
      <c r="T4" s="41">
        <v>4</v>
      </c>
      <c r="U4" s="41">
        <v>4</v>
      </c>
      <c r="V4" s="41">
        <v>4</v>
      </c>
      <c r="W4" s="41">
        <v>5</v>
      </c>
      <c r="X4" s="41">
        <f>SUM(O4:W4)</f>
        <v>36</v>
      </c>
      <c r="Y4" s="42">
        <f>N4+X4</f>
        <v>72</v>
      </c>
      <c r="Z4" s="24"/>
      <c r="AA4" s="10">
        <f>E4</f>
        <v>4</v>
      </c>
      <c r="AB4" s="10">
        <f aca="true" t="shared" si="0" ref="AB4:AH4">F4</f>
        <v>4</v>
      </c>
      <c r="AC4" s="10">
        <f t="shared" si="0"/>
        <v>3</v>
      </c>
      <c r="AD4" s="10">
        <f t="shared" si="0"/>
        <v>4</v>
      </c>
      <c r="AE4" s="10">
        <f t="shared" si="0"/>
        <v>5</v>
      </c>
      <c r="AF4" s="10">
        <f t="shared" si="0"/>
        <v>3</v>
      </c>
      <c r="AG4" s="10">
        <f t="shared" si="0"/>
        <v>4</v>
      </c>
      <c r="AH4" s="10">
        <f t="shared" si="0"/>
        <v>5</v>
      </c>
      <c r="AI4" s="10">
        <f>M4</f>
        <v>4</v>
      </c>
      <c r="AJ4" s="10">
        <f>O4</f>
        <v>4</v>
      </c>
      <c r="AK4" s="10">
        <f aca="true" t="shared" si="1" ref="AK4:AR4">P4</f>
        <v>3</v>
      </c>
      <c r="AL4" s="10">
        <f t="shared" si="1"/>
        <v>4</v>
      </c>
      <c r="AM4" s="10">
        <f t="shared" si="1"/>
        <v>3</v>
      </c>
      <c r="AN4" s="10">
        <f t="shared" si="1"/>
        <v>5</v>
      </c>
      <c r="AO4" s="10">
        <f t="shared" si="1"/>
        <v>4</v>
      </c>
      <c r="AP4" s="10">
        <f t="shared" si="1"/>
        <v>4</v>
      </c>
      <c r="AQ4" s="10">
        <f t="shared" si="1"/>
        <v>4</v>
      </c>
      <c r="AR4" s="10">
        <f t="shared" si="1"/>
        <v>5</v>
      </c>
      <c r="AS4" s="25"/>
      <c r="AT4" s="26"/>
      <c r="AU4" s="26"/>
      <c r="AV4" s="26"/>
      <c r="AW4" s="26"/>
      <c r="AX4" s="26"/>
      <c r="AY4" s="27">
        <f>E4</f>
        <v>4</v>
      </c>
      <c r="AZ4" s="28">
        <f aca="true" t="shared" si="2" ref="AZ4:BG4">F4</f>
        <v>4</v>
      </c>
      <c r="BA4" s="28">
        <f t="shared" si="2"/>
        <v>3</v>
      </c>
      <c r="BB4" s="28">
        <f t="shared" si="2"/>
        <v>4</v>
      </c>
      <c r="BC4" s="28">
        <f t="shared" si="2"/>
        <v>5</v>
      </c>
      <c r="BD4" s="28">
        <f t="shared" si="2"/>
        <v>3</v>
      </c>
      <c r="BE4" s="28">
        <f t="shared" si="2"/>
        <v>4</v>
      </c>
      <c r="BF4" s="28">
        <f t="shared" si="2"/>
        <v>5</v>
      </c>
      <c r="BG4" s="28">
        <f t="shared" si="2"/>
        <v>4</v>
      </c>
      <c r="BH4" s="28">
        <f>O4</f>
        <v>4</v>
      </c>
      <c r="BI4" s="28">
        <f aca="true" t="shared" si="3" ref="BI4:BP4">P4</f>
        <v>3</v>
      </c>
      <c r="BJ4" s="28">
        <f t="shared" si="3"/>
        <v>4</v>
      </c>
      <c r="BK4" s="28">
        <f t="shared" si="3"/>
        <v>3</v>
      </c>
      <c r="BL4" s="28">
        <f t="shared" si="3"/>
        <v>5</v>
      </c>
      <c r="BM4" s="28">
        <f t="shared" si="3"/>
        <v>4</v>
      </c>
      <c r="BN4" s="28">
        <f t="shared" si="3"/>
        <v>4</v>
      </c>
      <c r="BO4" s="28">
        <f t="shared" si="3"/>
        <v>4</v>
      </c>
      <c r="BP4" s="29">
        <f t="shared" si="3"/>
        <v>5</v>
      </c>
      <c r="BQ4" s="28">
        <f>E4</f>
        <v>4</v>
      </c>
      <c r="BR4" s="28">
        <f aca="true" t="shared" si="4" ref="BR4:BY4">F4</f>
        <v>4</v>
      </c>
      <c r="BS4" s="28">
        <f t="shared" si="4"/>
        <v>3</v>
      </c>
      <c r="BT4" s="28">
        <f t="shared" si="4"/>
        <v>4</v>
      </c>
      <c r="BU4" s="28">
        <f t="shared" si="4"/>
        <v>5</v>
      </c>
      <c r="BV4" s="28">
        <f t="shared" si="4"/>
        <v>3</v>
      </c>
      <c r="BW4" s="28">
        <f t="shared" si="4"/>
        <v>4</v>
      </c>
      <c r="BX4" s="28">
        <f t="shared" si="4"/>
        <v>5</v>
      </c>
      <c r="BY4" s="28">
        <f t="shared" si="4"/>
        <v>4</v>
      </c>
      <c r="BZ4" s="28">
        <f>O4</f>
        <v>4</v>
      </c>
      <c r="CA4" s="28">
        <f aca="true" t="shared" si="5" ref="CA4:CH4">P4</f>
        <v>3</v>
      </c>
      <c r="CB4" s="28">
        <f t="shared" si="5"/>
        <v>4</v>
      </c>
      <c r="CC4" s="28">
        <f t="shared" si="5"/>
        <v>3</v>
      </c>
      <c r="CD4" s="28">
        <f t="shared" si="5"/>
        <v>5</v>
      </c>
      <c r="CE4" s="28">
        <f t="shared" si="5"/>
        <v>4</v>
      </c>
      <c r="CF4" s="28">
        <f t="shared" si="5"/>
        <v>4</v>
      </c>
      <c r="CG4" s="28">
        <f t="shared" si="5"/>
        <v>4</v>
      </c>
      <c r="CH4" s="28">
        <f t="shared" si="5"/>
        <v>5</v>
      </c>
      <c r="CI4" s="27">
        <f>E4</f>
        <v>4</v>
      </c>
      <c r="CJ4" s="28">
        <f aca="true" t="shared" si="6" ref="CJ4:CQ4">F4</f>
        <v>4</v>
      </c>
      <c r="CK4" s="28">
        <f t="shared" si="6"/>
        <v>3</v>
      </c>
      <c r="CL4" s="28">
        <f t="shared" si="6"/>
        <v>4</v>
      </c>
      <c r="CM4" s="28">
        <f t="shared" si="6"/>
        <v>5</v>
      </c>
      <c r="CN4" s="28">
        <f t="shared" si="6"/>
        <v>3</v>
      </c>
      <c r="CO4" s="28">
        <f t="shared" si="6"/>
        <v>4</v>
      </c>
      <c r="CP4" s="28">
        <f t="shared" si="6"/>
        <v>5</v>
      </c>
      <c r="CQ4" s="28">
        <f t="shared" si="6"/>
        <v>4</v>
      </c>
      <c r="CR4" s="28">
        <f>O4</f>
        <v>4</v>
      </c>
      <c r="CS4" s="28">
        <f aca="true" t="shared" si="7" ref="CS4:CZ4">P4</f>
        <v>3</v>
      </c>
      <c r="CT4" s="28">
        <f t="shared" si="7"/>
        <v>4</v>
      </c>
      <c r="CU4" s="28">
        <f t="shared" si="7"/>
        <v>3</v>
      </c>
      <c r="CV4" s="28">
        <f t="shared" si="7"/>
        <v>5</v>
      </c>
      <c r="CW4" s="28">
        <f t="shared" si="7"/>
        <v>4</v>
      </c>
      <c r="CX4" s="28">
        <f t="shared" si="7"/>
        <v>4</v>
      </c>
      <c r="CY4" s="28">
        <f t="shared" si="7"/>
        <v>4</v>
      </c>
      <c r="CZ4" s="29">
        <f t="shared" si="7"/>
        <v>5</v>
      </c>
      <c r="DA4" s="26"/>
      <c r="DB4" s="26"/>
      <c r="DC4" s="26"/>
      <c r="DD4" s="30"/>
    </row>
    <row r="5" spans="1:108" ht="19.5" hidden="1" thickBot="1">
      <c r="A5" s="17"/>
      <c r="B5" s="43" t="s">
        <v>70</v>
      </c>
      <c r="C5" s="44"/>
      <c r="D5" s="45" t="s">
        <v>72</v>
      </c>
      <c r="E5" s="46">
        <v>301</v>
      </c>
      <c r="F5" s="46">
        <v>338</v>
      </c>
      <c r="G5" s="46">
        <v>118</v>
      </c>
      <c r="H5" s="46">
        <v>344</v>
      </c>
      <c r="I5" s="46">
        <v>477</v>
      </c>
      <c r="J5" s="46">
        <v>135</v>
      </c>
      <c r="K5" s="46">
        <v>339</v>
      </c>
      <c r="L5" s="46">
        <v>459</v>
      </c>
      <c r="M5" s="46">
        <v>308</v>
      </c>
      <c r="N5" s="46">
        <f>SUM(E5:M5)</f>
        <v>2819</v>
      </c>
      <c r="O5" s="46">
        <v>340</v>
      </c>
      <c r="P5" s="46">
        <v>169</v>
      </c>
      <c r="Q5" s="46">
        <v>322</v>
      </c>
      <c r="R5" s="46">
        <v>145</v>
      </c>
      <c r="S5" s="46">
        <v>469</v>
      </c>
      <c r="T5" s="46">
        <v>335</v>
      </c>
      <c r="U5" s="46">
        <v>340</v>
      </c>
      <c r="V5" s="46">
        <v>325</v>
      </c>
      <c r="W5" s="46">
        <v>390</v>
      </c>
      <c r="X5" s="46">
        <f>SUM(O5:W5)</f>
        <v>2835</v>
      </c>
      <c r="Y5" s="47">
        <f>N5+X5</f>
        <v>5654</v>
      </c>
      <c r="Z5" s="24"/>
      <c r="AA5" s="158" t="s">
        <v>73</v>
      </c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25"/>
      <c r="AT5" s="26"/>
      <c r="AU5" s="26"/>
      <c r="AV5" s="26"/>
      <c r="AW5" s="26"/>
      <c r="AX5" s="26"/>
      <c r="AY5" s="133" t="s">
        <v>74</v>
      </c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5"/>
      <c r="BQ5" s="133" t="s">
        <v>75</v>
      </c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3" t="s">
        <v>76</v>
      </c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5"/>
      <c r="DA5" s="26"/>
      <c r="DB5" s="26"/>
      <c r="DC5" s="26"/>
      <c r="DD5" s="30"/>
    </row>
    <row r="6" spans="1:108" ht="24.75" customHeight="1" hidden="1" thickBot="1">
      <c r="A6" s="17"/>
      <c r="B6" s="48" t="s">
        <v>77</v>
      </c>
      <c r="C6" s="136" t="s">
        <v>78</v>
      </c>
      <c r="D6" s="137"/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50" t="s">
        <v>79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  <c r="V6" s="49">
        <v>17</v>
      </c>
      <c r="W6" s="49">
        <v>18</v>
      </c>
      <c r="X6" s="50" t="s">
        <v>80</v>
      </c>
      <c r="Y6" s="51" t="s">
        <v>81</v>
      </c>
      <c r="Z6" s="24"/>
      <c r="AA6" s="52" t="s">
        <v>17</v>
      </c>
      <c r="AB6" s="52" t="s">
        <v>17</v>
      </c>
      <c r="AC6" s="52" t="s">
        <v>17</v>
      </c>
      <c r="AD6" s="53" t="s">
        <v>17</v>
      </c>
      <c r="AE6" s="53" t="s">
        <v>17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54" t="s">
        <v>82</v>
      </c>
      <c r="AT6" s="55" t="s">
        <v>83</v>
      </c>
      <c r="AU6" s="55" t="s">
        <v>69</v>
      </c>
      <c r="AV6" s="55" t="s">
        <v>84</v>
      </c>
      <c r="AW6" s="55" t="s">
        <v>85</v>
      </c>
      <c r="AX6" s="56" t="s">
        <v>86</v>
      </c>
      <c r="AY6" s="53" t="s">
        <v>17</v>
      </c>
      <c r="AZ6" s="53" t="s">
        <v>17</v>
      </c>
      <c r="BA6" s="53" t="s">
        <v>17</v>
      </c>
      <c r="BB6" s="53" t="s">
        <v>17</v>
      </c>
      <c r="BC6" s="53" t="s">
        <v>17</v>
      </c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8"/>
      <c r="BQ6" s="53" t="s">
        <v>17</v>
      </c>
      <c r="BR6" s="53" t="s">
        <v>17</v>
      </c>
      <c r="BS6" s="53" t="s">
        <v>17</v>
      </c>
      <c r="BT6" s="53" t="s">
        <v>17</v>
      </c>
      <c r="BU6" s="53" t="s">
        <v>17</v>
      </c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9" t="s">
        <v>17</v>
      </c>
      <c r="CJ6" s="53" t="s">
        <v>17</v>
      </c>
      <c r="CK6" s="53" t="s">
        <v>17</v>
      </c>
      <c r="CL6" s="53" t="s">
        <v>17</v>
      </c>
      <c r="CM6" s="53" t="s">
        <v>17</v>
      </c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4" t="s">
        <v>87</v>
      </c>
      <c r="DB6" s="55" t="s">
        <v>88</v>
      </c>
      <c r="DC6" s="56" t="s">
        <v>89</v>
      </c>
      <c r="DD6" s="30"/>
    </row>
    <row r="7" spans="1:108" ht="15.75" thickBot="1">
      <c r="A7" s="4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N7" s="6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1"/>
      <c r="AT7" s="12"/>
      <c r="AU7" s="12"/>
      <c r="AV7" s="12"/>
      <c r="AW7" s="12"/>
      <c r="AX7" s="12"/>
      <c r="AY7" s="13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5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3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5"/>
      <c r="DA7" s="12"/>
      <c r="DB7" s="12"/>
      <c r="DC7" s="12"/>
      <c r="DD7" s="16"/>
    </row>
    <row r="8" spans="1:108" ht="13.5" customHeight="1" thickBot="1">
      <c r="A8" s="17"/>
      <c r="B8" s="18" t="s">
        <v>61</v>
      </c>
      <c r="C8" s="19">
        <v>41120</v>
      </c>
      <c r="D8" s="20" t="s">
        <v>62</v>
      </c>
      <c r="E8" s="146" t="s">
        <v>63</v>
      </c>
      <c r="F8" s="147"/>
      <c r="G8" s="147"/>
      <c r="H8" s="147"/>
      <c r="I8" s="147"/>
      <c r="J8" s="147"/>
      <c r="K8" s="147"/>
      <c r="L8" s="147"/>
      <c r="M8" s="148"/>
      <c r="N8" s="21">
        <v>36.4</v>
      </c>
      <c r="O8" s="149" t="s">
        <v>64</v>
      </c>
      <c r="P8" s="150"/>
      <c r="Q8" s="150"/>
      <c r="R8" s="150"/>
      <c r="S8" s="150"/>
      <c r="T8" s="150"/>
      <c r="U8" s="150"/>
      <c r="V8" s="150"/>
      <c r="W8" s="151"/>
      <c r="X8" s="22">
        <v>37</v>
      </c>
      <c r="Y8" s="23">
        <f>N8+X8</f>
        <v>73.4</v>
      </c>
      <c r="Z8" s="2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25"/>
      <c r="AT8" s="26"/>
      <c r="AU8" s="26"/>
      <c r="AV8" s="26"/>
      <c r="AW8" s="26"/>
      <c r="AX8" s="26"/>
      <c r="AY8" s="27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9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7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9"/>
      <c r="DA8" s="26"/>
      <c r="DB8" s="26"/>
      <c r="DC8" s="26"/>
      <c r="DD8" s="30"/>
    </row>
    <row r="9" spans="1:108" ht="18.75" customHeight="1" thickBot="1">
      <c r="A9" s="31"/>
      <c r="B9" s="32" t="s">
        <v>65</v>
      </c>
      <c r="C9" s="33" t="s">
        <v>212</v>
      </c>
      <c r="D9" s="34" t="s">
        <v>66</v>
      </c>
      <c r="E9" s="152" t="s">
        <v>91</v>
      </c>
      <c r="F9" s="153"/>
      <c r="G9" s="153"/>
      <c r="H9" s="153"/>
      <c r="I9" s="153"/>
      <c r="J9" s="153"/>
      <c r="K9" s="153"/>
      <c r="L9" s="153"/>
      <c r="M9" s="154"/>
      <c r="N9" s="35">
        <v>139</v>
      </c>
      <c r="O9" s="155" t="s">
        <v>68</v>
      </c>
      <c r="P9" s="156"/>
      <c r="Q9" s="156"/>
      <c r="R9" s="156"/>
      <c r="S9" s="156"/>
      <c r="T9" s="156"/>
      <c r="U9" s="156"/>
      <c r="V9" s="156"/>
      <c r="W9" s="157"/>
      <c r="X9" s="36">
        <v>141</v>
      </c>
      <c r="Y9" s="37">
        <f>AVERAGE(N9:X9)</f>
        <v>140</v>
      </c>
      <c r="Z9" s="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25"/>
      <c r="AT9" s="26"/>
      <c r="AU9" s="26"/>
      <c r="AV9" s="26"/>
      <c r="AW9" s="26"/>
      <c r="AX9" s="26"/>
      <c r="AY9" s="27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9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7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9"/>
      <c r="DA9" s="26"/>
      <c r="DB9" s="26"/>
      <c r="DC9" s="26"/>
      <c r="DD9" s="30"/>
    </row>
    <row r="10" spans="1:108" ht="15">
      <c r="A10" s="17"/>
      <c r="B10" s="97"/>
      <c r="C10" s="39"/>
      <c r="D10" s="40" t="s">
        <v>69</v>
      </c>
      <c r="E10" s="41">
        <v>4</v>
      </c>
      <c r="F10" s="41">
        <v>4</v>
      </c>
      <c r="G10" s="41">
        <v>3</v>
      </c>
      <c r="H10" s="41">
        <v>4</v>
      </c>
      <c r="I10" s="41">
        <v>5</v>
      </c>
      <c r="J10" s="41">
        <v>3</v>
      </c>
      <c r="K10" s="41">
        <v>4</v>
      </c>
      <c r="L10" s="41">
        <v>5</v>
      </c>
      <c r="M10" s="41">
        <v>4</v>
      </c>
      <c r="N10" s="41">
        <f>SUM(E10:M10)</f>
        <v>36</v>
      </c>
      <c r="O10" s="41">
        <v>4</v>
      </c>
      <c r="P10" s="41">
        <v>3</v>
      </c>
      <c r="Q10" s="41">
        <v>4</v>
      </c>
      <c r="R10" s="41">
        <v>3</v>
      </c>
      <c r="S10" s="41">
        <v>5</v>
      </c>
      <c r="T10" s="41">
        <v>4</v>
      </c>
      <c r="U10" s="41">
        <v>4</v>
      </c>
      <c r="V10" s="41">
        <v>4</v>
      </c>
      <c r="W10" s="41">
        <v>5</v>
      </c>
      <c r="X10" s="41">
        <f>SUM(O10:W10)</f>
        <v>36</v>
      </c>
      <c r="Y10" s="41">
        <f>N10+X10</f>
        <v>72</v>
      </c>
      <c r="Z10" s="24"/>
      <c r="AA10" s="10">
        <f>E10</f>
        <v>4</v>
      </c>
      <c r="AB10" s="10">
        <f aca="true" t="shared" si="8" ref="AB10:AH10">F10</f>
        <v>4</v>
      </c>
      <c r="AC10" s="10">
        <f t="shared" si="8"/>
        <v>3</v>
      </c>
      <c r="AD10" s="10">
        <f t="shared" si="8"/>
        <v>4</v>
      </c>
      <c r="AE10" s="10">
        <f t="shared" si="8"/>
        <v>5</v>
      </c>
      <c r="AF10" s="10">
        <f t="shared" si="8"/>
        <v>3</v>
      </c>
      <c r="AG10" s="10">
        <f t="shared" si="8"/>
        <v>4</v>
      </c>
      <c r="AH10" s="10">
        <f t="shared" si="8"/>
        <v>5</v>
      </c>
      <c r="AI10" s="10">
        <f>M10</f>
        <v>4</v>
      </c>
      <c r="AJ10" s="10">
        <f>O10</f>
        <v>4</v>
      </c>
      <c r="AK10" s="10">
        <f aca="true" t="shared" si="9" ref="AK10:AR10">P10</f>
        <v>3</v>
      </c>
      <c r="AL10" s="10">
        <f t="shared" si="9"/>
        <v>4</v>
      </c>
      <c r="AM10" s="10">
        <f t="shared" si="9"/>
        <v>3</v>
      </c>
      <c r="AN10" s="10">
        <f t="shared" si="9"/>
        <v>5</v>
      </c>
      <c r="AO10" s="10">
        <f t="shared" si="9"/>
        <v>4</v>
      </c>
      <c r="AP10" s="10">
        <f t="shared" si="9"/>
        <v>4</v>
      </c>
      <c r="AQ10" s="10">
        <f t="shared" si="9"/>
        <v>4</v>
      </c>
      <c r="AR10" s="10">
        <f t="shared" si="9"/>
        <v>5</v>
      </c>
      <c r="AS10" s="25"/>
      <c r="AT10" s="26"/>
      <c r="AU10" s="26"/>
      <c r="AV10" s="26"/>
      <c r="AW10" s="26"/>
      <c r="AX10" s="26"/>
      <c r="AY10" s="27">
        <f>E10</f>
        <v>4</v>
      </c>
      <c r="AZ10" s="28">
        <f aca="true" t="shared" si="10" ref="AZ10:BG10">F10</f>
        <v>4</v>
      </c>
      <c r="BA10" s="28">
        <f t="shared" si="10"/>
        <v>3</v>
      </c>
      <c r="BB10" s="28">
        <f t="shared" si="10"/>
        <v>4</v>
      </c>
      <c r="BC10" s="28">
        <f t="shared" si="10"/>
        <v>5</v>
      </c>
      <c r="BD10" s="28">
        <f t="shared" si="10"/>
        <v>3</v>
      </c>
      <c r="BE10" s="28">
        <f t="shared" si="10"/>
        <v>4</v>
      </c>
      <c r="BF10" s="28">
        <f t="shared" si="10"/>
        <v>5</v>
      </c>
      <c r="BG10" s="28">
        <f t="shared" si="10"/>
        <v>4</v>
      </c>
      <c r="BH10" s="28">
        <f>O10</f>
        <v>4</v>
      </c>
      <c r="BI10" s="28">
        <f aca="true" t="shared" si="11" ref="BI10:BP10">P10</f>
        <v>3</v>
      </c>
      <c r="BJ10" s="28">
        <f t="shared" si="11"/>
        <v>4</v>
      </c>
      <c r="BK10" s="28">
        <f t="shared" si="11"/>
        <v>3</v>
      </c>
      <c r="BL10" s="28">
        <f t="shared" si="11"/>
        <v>5</v>
      </c>
      <c r="BM10" s="28">
        <f t="shared" si="11"/>
        <v>4</v>
      </c>
      <c r="BN10" s="28">
        <f t="shared" si="11"/>
        <v>4</v>
      </c>
      <c r="BO10" s="28">
        <f t="shared" si="11"/>
        <v>4</v>
      </c>
      <c r="BP10" s="29">
        <f t="shared" si="11"/>
        <v>5</v>
      </c>
      <c r="BQ10" s="28">
        <f>E10</f>
        <v>4</v>
      </c>
      <c r="BR10" s="28">
        <f aca="true" t="shared" si="12" ref="BR10:BY10">F10</f>
        <v>4</v>
      </c>
      <c r="BS10" s="28">
        <f t="shared" si="12"/>
        <v>3</v>
      </c>
      <c r="BT10" s="28">
        <f t="shared" si="12"/>
        <v>4</v>
      </c>
      <c r="BU10" s="28">
        <f t="shared" si="12"/>
        <v>5</v>
      </c>
      <c r="BV10" s="28">
        <f t="shared" si="12"/>
        <v>3</v>
      </c>
      <c r="BW10" s="28">
        <f t="shared" si="12"/>
        <v>4</v>
      </c>
      <c r="BX10" s="28">
        <f t="shared" si="12"/>
        <v>5</v>
      </c>
      <c r="BY10" s="28">
        <f t="shared" si="12"/>
        <v>4</v>
      </c>
      <c r="BZ10" s="28">
        <f>O10</f>
        <v>4</v>
      </c>
      <c r="CA10" s="28">
        <f aca="true" t="shared" si="13" ref="CA10:CH10">P10</f>
        <v>3</v>
      </c>
      <c r="CB10" s="28">
        <f t="shared" si="13"/>
        <v>4</v>
      </c>
      <c r="CC10" s="28">
        <f t="shared" si="13"/>
        <v>3</v>
      </c>
      <c r="CD10" s="28">
        <f t="shared" si="13"/>
        <v>5</v>
      </c>
      <c r="CE10" s="28">
        <f t="shared" si="13"/>
        <v>4</v>
      </c>
      <c r="CF10" s="28">
        <f t="shared" si="13"/>
        <v>4</v>
      </c>
      <c r="CG10" s="28">
        <f t="shared" si="13"/>
        <v>4</v>
      </c>
      <c r="CH10" s="28">
        <f t="shared" si="13"/>
        <v>5</v>
      </c>
      <c r="CI10" s="27">
        <f>E10</f>
        <v>4</v>
      </c>
      <c r="CJ10" s="28">
        <f aca="true" t="shared" si="14" ref="CJ10:CQ10">F10</f>
        <v>4</v>
      </c>
      <c r="CK10" s="28">
        <f t="shared" si="14"/>
        <v>3</v>
      </c>
      <c r="CL10" s="28">
        <f t="shared" si="14"/>
        <v>4</v>
      </c>
      <c r="CM10" s="28">
        <f t="shared" si="14"/>
        <v>5</v>
      </c>
      <c r="CN10" s="28">
        <f t="shared" si="14"/>
        <v>3</v>
      </c>
      <c r="CO10" s="28">
        <f t="shared" si="14"/>
        <v>4</v>
      </c>
      <c r="CP10" s="28">
        <f t="shared" si="14"/>
        <v>5</v>
      </c>
      <c r="CQ10" s="28">
        <f t="shared" si="14"/>
        <v>4</v>
      </c>
      <c r="CR10" s="28">
        <f>O10</f>
        <v>4</v>
      </c>
      <c r="CS10" s="28">
        <f aca="true" t="shared" si="15" ref="CS10:CZ10">P10</f>
        <v>3</v>
      </c>
      <c r="CT10" s="28">
        <f t="shared" si="15"/>
        <v>4</v>
      </c>
      <c r="CU10" s="28">
        <f t="shared" si="15"/>
        <v>3</v>
      </c>
      <c r="CV10" s="28">
        <f t="shared" si="15"/>
        <v>5</v>
      </c>
      <c r="CW10" s="28">
        <f t="shared" si="15"/>
        <v>4</v>
      </c>
      <c r="CX10" s="28">
        <f t="shared" si="15"/>
        <v>4</v>
      </c>
      <c r="CY10" s="28">
        <f t="shared" si="15"/>
        <v>4</v>
      </c>
      <c r="CZ10" s="29">
        <f t="shared" si="15"/>
        <v>5</v>
      </c>
      <c r="DA10" s="26"/>
      <c r="DB10" s="26"/>
      <c r="DC10" s="26"/>
      <c r="DD10" s="30"/>
    </row>
    <row r="11" spans="1:108" ht="19.5" thickBot="1">
      <c r="A11" s="17"/>
      <c r="B11" s="98" t="s">
        <v>70</v>
      </c>
      <c r="C11" s="44" t="s">
        <v>92</v>
      </c>
      <c r="D11" s="45" t="s">
        <v>72</v>
      </c>
      <c r="E11" s="46">
        <v>369</v>
      </c>
      <c r="F11" s="46">
        <v>360</v>
      </c>
      <c r="G11" s="46">
        <v>138</v>
      </c>
      <c r="H11" s="46">
        <v>432</v>
      </c>
      <c r="I11" s="46">
        <v>517</v>
      </c>
      <c r="J11" s="46">
        <v>152</v>
      </c>
      <c r="K11" s="46">
        <v>363</v>
      </c>
      <c r="L11" s="46">
        <v>542</v>
      </c>
      <c r="M11" s="46">
        <v>384</v>
      </c>
      <c r="N11" s="46">
        <f>SUM(E11:M11)</f>
        <v>3257</v>
      </c>
      <c r="O11" s="46">
        <v>387</v>
      </c>
      <c r="P11" s="46">
        <v>193</v>
      </c>
      <c r="Q11" s="46">
        <v>396</v>
      </c>
      <c r="R11" s="46">
        <v>162</v>
      </c>
      <c r="S11" s="46">
        <v>520</v>
      </c>
      <c r="T11" s="46">
        <v>425</v>
      </c>
      <c r="U11" s="46">
        <v>436</v>
      </c>
      <c r="V11" s="46">
        <v>356</v>
      </c>
      <c r="W11" s="46">
        <v>550</v>
      </c>
      <c r="X11" s="46">
        <f>SUM(O11:W11)</f>
        <v>3425</v>
      </c>
      <c r="Y11" s="46">
        <f>N11+X11</f>
        <v>6682</v>
      </c>
      <c r="Z11" s="24"/>
      <c r="AA11" s="158" t="s">
        <v>73</v>
      </c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25"/>
      <c r="AT11" s="26"/>
      <c r="AU11" s="26"/>
      <c r="AV11" s="26"/>
      <c r="AW11" s="26"/>
      <c r="AX11" s="26"/>
      <c r="AY11" s="133" t="s">
        <v>74</v>
      </c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5"/>
      <c r="BQ11" s="133" t="s">
        <v>75</v>
      </c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3" t="s">
        <v>76</v>
      </c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5"/>
      <c r="DA11" s="26"/>
      <c r="DB11" s="26"/>
      <c r="DC11" s="26"/>
      <c r="DD11" s="30"/>
    </row>
    <row r="12" spans="1:108" ht="24.75" customHeight="1" thickBot="1">
      <c r="A12" s="17"/>
      <c r="B12" s="49" t="s">
        <v>93</v>
      </c>
      <c r="C12" s="136" t="s">
        <v>78</v>
      </c>
      <c r="D12" s="137"/>
      <c r="E12" s="49">
        <v>1</v>
      </c>
      <c r="F12" s="49">
        <v>2</v>
      </c>
      <c r="G12" s="49">
        <v>3</v>
      </c>
      <c r="H12" s="49">
        <v>4</v>
      </c>
      <c r="I12" s="49">
        <v>5</v>
      </c>
      <c r="J12" s="49">
        <v>6</v>
      </c>
      <c r="K12" s="49">
        <v>7</v>
      </c>
      <c r="L12" s="49">
        <v>8</v>
      </c>
      <c r="M12" s="49">
        <v>9</v>
      </c>
      <c r="N12" s="50" t="s">
        <v>79</v>
      </c>
      <c r="O12" s="49">
        <v>10</v>
      </c>
      <c r="P12" s="49">
        <v>11</v>
      </c>
      <c r="Q12" s="49">
        <v>12</v>
      </c>
      <c r="R12" s="49">
        <v>13</v>
      </c>
      <c r="S12" s="49">
        <v>14</v>
      </c>
      <c r="T12" s="49">
        <v>15</v>
      </c>
      <c r="U12" s="49">
        <v>16</v>
      </c>
      <c r="V12" s="49">
        <v>17</v>
      </c>
      <c r="W12" s="49">
        <v>18</v>
      </c>
      <c r="X12" s="50" t="s">
        <v>80</v>
      </c>
      <c r="Y12" s="50" t="s">
        <v>81</v>
      </c>
      <c r="Z12" s="24"/>
      <c r="AA12" s="52" t="s">
        <v>17</v>
      </c>
      <c r="AB12" s="52" t="s">
        <v>17</v>
      </c>
      <c r="AC12" s="52" t="s">
        <v>17</v>
      </c>
      <c r="AD12" s="53" t="s">
        <v>17</v>
      </c>
      <c r="AE12" s="53" t="s">
        <v>17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54" t="s">
        <v>82</v>
      </c>
      <c r="AT12" s="55" t="s">
        <v>83</v>
      </c>
      <c r="AU12" s="55" t="s">
        <v>69</v>
      </c>
      <c r="AV12" s="55" t="s">
        <v>84</v>
      </c>
      <c r="AW12" s="55" t="s">
        <v>85</v>
      </c>
      <c r="AX12" s="56" t="s">
        <v>86</v>
      </c>
      <c r="AY12" s="53" t="s">
        <v>17</v>
      </c>
      <c r="AZ12" s="53" t="s">
        <v>17</v>
      </c>
      <c r="BA12" s="53" t="s">
        <v>17</v>
      </c>
      <c r="BB12" s="53" t="s">
        <v>17</v>
      </c>
      <c r="BC12" s="53" t="s">
        <v>17</v>
      </c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8"/>
      <c r="BQ12" s="53" t="s">
        <v>17</v>
      </c>
      <c r="BR12" s="53" t="s">
        <v>17</v>
      </c>
      <c r="BS12" s="53" t="s">
        <v>17</v>
      </c>
      <c r="BT12" s="53" t="s">
        <v>17</v>
      </c>
      <c r="BU12" s="53" t="s">
        <v>17</v>
      </c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9" t="s">
        <v>17</v>
      </c>
      <c r="CJ12" s="53" t="s">
        <v>17</v>
      </c>
      <c r="CK12" s="53" t="s">
        <v>17</v>
      </c>
      <c r="CL12" s="53" t="s">
        <v>17</v>
      </c>
      <c r="CM12" s="53" t="s">
        <v>17</v>
      </c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4" t="s">
        <v>87</v>
      </c>
      <c r="DB12" s="55" t="s">
        <v>88</v>
      </c>
      <c r="DC12" s="56" t="s">
        <v>89</v>
      </c>
      <c r="DD12" s="30"/>
    </row>
    <row r="13" spans="1:108" ht="24.75" customHeight="1">
      <c r="A13" s="17"/>
      <c r="B13" s="99">
        <f aca="true" t="shared" si="16" ref="B13:B44">RANK(Y13,(Y$13:Y$77),1)</f>
        <v>1</v>
      </c>
      <c r="C13" s="100" t="s">
        <v>9</v>
      </c>
      <c r="D13" s="101" t="s">
        <v>10</v>
      </c>
      <c r="E13" s="62">
        <v>4</v>
      </c>
      <c r="F13" s="62">
        <v>4</v>
      </c>
      <c r="G13" s="62">
        <v>4</v>
      </c>
      <c r="H13" s="62">
        <v>4</v>
      </c>
      <c r="I13" s="62">
        <v>4</v>
      </c>
      <c r="J13" s="62">
        <v>4</v>
      </c>
      <c r="K13" s="62">
        <v>3</v>
      </c>
      <c r="L13" s="62">
        <v>3</v>
      </c>
      <c r="M13" s="62">
        <v>5</v>
      </c>
      <c r="N13" s="63">
        <f aca="true" t="shared" si="17" ref="N13:N44">SUM(E13:M13)</f>
        <v>35</v>
      </c>
      <c r="O13" s="62">
        <v>4</v>
      </c>
      <c r="P13" s="62">
        <v>3</v>
      </c>
      <c r="Q13" s="62">
        <v>4</v>
      </c>
      <c r="R13" s="62">
        <v>2</v>
      </c>
      <c r="S13" s="62">
        <v>4</v>
      </c>
      <c r="T13" s="62">
        <v>4</v>
      </c>
      <c r="U13" s="62">
        <v>4</v>
      </c>
      <c r="V13" s="62">
        <v>5</v>
      </c>
      <c r="W13" s="62">
        <v>5</v>
      </c>
      <c r="X13" s="63">
        <f aca="true" t="shared" si="18" ref="X13:X44">SUM(O13:W13)</f>
        <v>35</v>
      </c>
      <c r="Y13" s="63">
        <f aca="true" t="shared" si="19" ref="Y13:Y44">N13+X13</f>
        <v>70</v>
      </c>
      <c r="Z13" s="24"/>
      <c r="AA13" s="10">
        <f aca="true" t="shared" si="20" ref="AA13:AA44">IF(E13="","",E13-E$4)</f>
        <v>0</v>
      </c>
      <c r="AB13" s="10">
        <f aca="true" t="shared" si="21" ref="AB13:AB44">IF(F13="","",F13-F$4)</f>
        <v>0</v>
      </c>
      <c r="AC13" s="10">
        <f aca="true" t="shared" si="22" ref="AC13:AC44">IF(G13="","",G13-G$4)</f>
        <v>1</v>
      </c>
      <c r="AD13" s="10">
        <f aca="true" t="shared" si="23" ref="AD13:AD44">IF(H13="","",H13-H$4)</f>
        <v>0</v>
      </c>
      <c r="AE13" s="10">
        <f aca="true" t="shared" si="24" ref="AE13:AE44">IF(I13="","",I13-I$4)</f>
        <v>-1</v>
      </c>
      <c r="AF13" s="10">
        <f aca="true" t="shared" si="25" ref="AF13:AF44">IF(J13="","",J13-J$4)</f>
        <v>1</v>
      </c>
      <c r="AG13" s="10">
        <f aca="true" t="shared" si="26" ref="AG13:AG44">IF(K13="","",K13-K$4)</f>
        <v>-1</v>
      </c>
      <c r="AH13" s="10">
        <f aca="true" t="shared" si="27" ref="AH13:AH44">IF(L13="","",L13-L$4)</f>
        <v>-2</v>
      </c>
      <c r="AI13" s="10">
        <f aca="true" t="shared" si="28" ref="AI13:AI44">IF(M13="","",M13-M$4)</f>
        <v>1</v>
      </c>
      <c r="AJ13" s="10">
        <f aca="true" t="shared" si="29" ref="AJ13:AJ44">IF(O13="","",O13-O$4)</f>
        <v>0</v>
      </c>
      <c r="AK13" s="10">
        <f aca="true" t="shared" si="30" ref="AK13:AK44">IF(P13="","",P13-P$4)</f>
        <v>0</v>
      </c>
      <c r="AL13" s="10">
        <f aca="true" t="shared" si="31" ref="AL13:AL44">IF(Q13="","",Q13-Q$4)</f>
        <v>0</v>
      </c>
      <c r="AM13" s="10">
        <f aca="true" t="shared" si="32" ref="AM13:AM44">IF(R13="","",R13-R$4)</f>
        <v>-1</v>
      </c>
      <c r="AN13" s="10">
        <f aca="true" t="shared" si="33" ref="AN13:AN44">IF(S13="","",S13-S$4)</f>
        <v>-1</v>
      </c>
      <c r="AO13" s="10">
        <f aca="true" t="shared" si="34" ref="AO13:AO44">IF(T13="","",T13-T$4)</f>
        <v>0</v>
      </c>
      <c r="AP13" s="10">
        <f aca="true" t="shared" si="35" ref="AP13:AP44">IF(U13="","",U13-U$4)</f>
        <v>0</v>
      </c>
      <c r="AQ13" s="10">
        <f aca="true" t="shared" si="36" ref="AQ13:AQ44">IF(V13="","",V13-V$4)</f>
        <v>1</v>
      </c>
      <c r="AR13" s="10">
        <f aca="true" t="shared" si="37" ref="AR13:AR44">IF(W13="","",W13-W$4)</f>
        <v>0</v>
      </c>
      <c r="AS13" s="65">
        <f aca="true" t="shared" si="38" ref="AS13:AS44">COUNTIF($AA13:$AR13,"=-2")</f>
        <v>1</v>
      </c>
      <c r="AT13" s="66">
        <f aca="true" t="shared" si="39" ref="AT13:AT44">COUNTIF($AA13:$AR13,"=-1")</f>
        <v>4</v>
      </c>
      <c r="AU13" s="66">
        <f aca="true" t="shared" si="40" ref="AU13:AU44">COUNTIF($AA13:$AR13,"=0")</f>
        <v>9</v>
      </c>
      <c r="AV13" s="66">
        <f aca="true" t="shared" si="41" ref="AV13:AV44">COUNTIF($AA13:$AR13,"=1")</f>
        <v>4</v>
      </c>
      <c r="AW13" s="66">
        <f aca="true" t="shared" si="42" ref="AW13:AW44">COUNTIF($AA13:$AR13,"=2")</f>
        <v>0</v>
      </c>
      <c r="AX13" s="67">
        <f aca="true" t="shared" si="43" ref="AX13:AX44">COUNTIF($AA13:$AR13,"&gt;2")</f>
        <v>0</v>
      </c>
      <c r="AY13" s="105">
        <f aca="true" t="shared" si="44" ref="AY13:AY44">IF(AA$4=3,AA13,"")</f>
      </c>
      <c r="AZ13" s="105">
        <f aca="true" t="shared" si="45" ref="AZ13:AZ44">IF(AB$4=3,AB13,"")</f>
      </c>
      <c r="BA13" s="105">
        <f aca="true" t="shared" si="46" ref="BA13:BA44">IF(AC$4=3,AC13,"")</f>
        <v>1</v>
      </c>
      <c r="BB13" s="105">
        <f aca="true" t="shared" si="47" ref="BB13:BB44">IF(AD$4=3,AD13,"")</f>
      </c>
      <c r="BC13" s="105">
        <f aca="true" t="shared" si="48" ref="BC13:BC44">IF(AE$4=3,AE13,"")</f>
      </c>
      <c r="BD13" s="105">
        <f aca="true" t="shared" si="49" ref="BD13:BD44">IF(AF$4=3,AF13,"")</f>
        <v>1</v>
      </c>
      <c r="BE13" s="105">
        <f aca="true" t="shared" si="50" ref="BE13:BE44">IF(AG$4=3,AG13,"")</f>
      </c>
      <c r="BF13" s="105">
        <f aca="true" t="shared" si="51" ref="BF13:BF44">IF(AH$4=3,AH13,"")</f>
      </c>
      <c r="BG13" s="105">
        <f aca="true" t="shared" si="52" ref="BG13:BG44">IF(AI$4=3,AI13,"")</f>
      </c>
      <c r="BH13" s="105">
        <f aca="true" t="shared" si="53" ref="BH13:BH44">IF(AJ$4=3,AJ13,"")</f>
      </c>
      <c r="BI13" s="105">
        <f aca="true" t="shared" si="54" ref="BI13:BI44">IF(AK$4=3,AK13,"")</f>
        <v>0</v>
      </c>
      <c r="BJ13" s="105">
        <f aca="true" t="shared" si="55" ref="BJ13:BJ44">IF(AL$4=3,AL13,"")</f>
      </c>
      <c r="BK13" s="105">
        <f aca="true" t="shared" si="56" ref="BK13:BK44">IF(AM$4=3,AM13,"")</f>
        <v>-1</v>
      </c>
      <c r="BL13" s="105">
        <f aca="true" t="shared" si="57" ref="BL13:BL44">IF(AN$4=3,AN13,"")</f>
      </c>
      <c r="BM13" s="105">
        <f aca="true" t="shared" si="58" ref="BM13:BM44">IF(AO$4=3,AO13,"")</f>
      </c>
      <c r="BN13" s="105">
        <f aca="true" t="shared" si="59" ref="BN13:BN44">IF(AP$4=3,AP13,"")</f>
      </c>
      <c r="BO13" s="105">
        <f aca="true" t="shared" si="60" ref="BO13:BO44">IF(AQ$4=3,AQ13,"")</f>
      </c>
      <c r="BP13" s="106">
        <f aca="true" t="shared" si="61" ref="BP13:BP44">IF(AR$4=3,AR13,"")</f>
      </c>
      <c r="BQ13" s="105">
        <f aca="true" t="shared" si="62" ref="BQ13:BQ44">IF(AA$4=4,AA13,"")</f>
        <v>0</v>
      </c>
      <c r="BR13" s="105">
        <f aca="true" t="shared" si="63" ref="BR13:BR44">IF(AB$4=4,AB13,"")</f>
        <v>0</v>
      </c>
      <c r="BS13" s="105">
        <f aca="true" t="shared" si="64" ref="BS13:BS44">IF(AC$4=4,AC13,"")</f>
      </c>
      <c r="BT13" s="105">
        <f aca="true" t="shared" si="65" ref="BT13:BT44">IF(AD$4=4,AD13,"")</f>
        <v>0</v>
      </c>
      <c r="BU13" s="105">
        <f aca="true" t="shared" si="66" ref="BU13:BU44">IF(AE$4=4,AE13,"")</f>
      </c>
      <c r="BV13" s="105">
        <f aca="true" t="shared" si="67" ref="BV13:BV44">IF(AF$4=4,AF13,"")</f>
      </c>
      <c r="BW13" s="105">
        <f aca="true" t="shared" si="68" ref="BW13:BW44">IF(AG$4=4,AG13,"")</f>
        <v>-1</v>
      </c>
      <c r="BX13" s="105">
        <f aca="true" t="shared" si="69" ref="BX13:BX44">IF(AH$4=4,AH13,"")</f>
      </c>
      <c r="BY13" s="105">
        <f aca="true" t="shared" si="70" ref="BY13:BY44">IF(AI$4=4,AI13,"")</f>
        <v>1</v>
      </c>
      <c r="BZ13" s="105">
        <f aca="true" t="shared" si="71" ref="BZ13:BZ44">IF(AJ$4=4,AJ13,"")</f>
        <v>0</v>
      </c>
      <c r="CA13" s="105">
        <f aca="true" t="shared" si="72" ref="CA13:CA44">IF(AK$4=4,AK13,"")</f>
      </c>
      <c r="CB13" s="105">
        <f aca="true" t="shared" si="73" ref="CB13:CB44">IF(AL$4=4,AL13,"")</f>
        <v>0</v>
      </c>
      <c r="CC13" s="105">
        <f aca="true" t="shared" si="74" ref="CC13:CC44">IF(AM$4=4,AM13,"")</f>
      </c>
      <c r="CD13" s="105">
        <f aca="true" t="shared" si="75" ref="CD13:CD44">IF(AN$4=4,AN13,"")</f>
      </c>
      <c r="CE13" s="105">
        <f aca="true" t="shared" si="76" ref="CE13:CE44">IF(AO$4=4,AO13,"")</f>
        <v>0</v>
      </c>
      <c r="CF13" s="105">
        <f aca="true" t="shared" si="77" ref="CF13:CF44">IF(AP$4=4,AP13,"")</f>
        <v>0</v>
      </c>
      <c r="CG13" s="105">
        <f aca="true" t="shared" si="78" ref="CG13:CG44">IF(AQ$4=4,AQ13,"")</f>
        <v>1</v>
      </c>
      <c r="CH13" s="105">
        <f aca="true" t="shared" si="79" ref="CH13:CH44">IF(AR$4=4,AR13,"")</f>
      </c>
      <c r="CI13" s="107">
        <f aca="true" t="shared" si="80" ref="CI13:CI44">IF(AA$4=5,AA13,"")</f>
      </c>
      <c r="CJ13" s="105">
        <f aca="true" t="shared" si="81" ref="CJ13:CJ44">IF(AB$4=5,AB13,"")</f>
      </c>
      <c r="CK13" s="105">
        <f aca="true" t="shared" si="82" ref="CK13:CK44">IF(AC$4=5,AC13,"")</f>
      </c>
      <c r="CL13" s="105">
        <f aca="true" t="shared" si="83" ref="CL13:CL44">IF(AD$4=5,AD13,"")</f>
      </c>
      <c r="CM13" s="105">
        <f aca="true" t="shared" si="84" ref="CM13:CM44">IF(AE$4=5,AE13,"")</f>
        <v>-1</v>
      </c>
      <c r="CN13" s="105">
        <f aca="true" t="shared" si="85" ref="CN13:CN44">IF(AF$4=5,AF13,"")</f>
      </c>
      <c r="CO13" s="105">
        <f aca="true" t="shared" si="86" ref="CO13:CO44">IF(AG$4=5,AG13,"")</f>
      </c>
      <c r="CP13" s="105">
        <f aca="true" t="shared" si="87" ref="CP13:CP44">IF(AH$4=5,AH13,"")</f>
        <v>-2</v>
      </c>
      <c r="CQ13" s="105">
        <f aca="true" t="shared" si="88" ref="CQ13:CQ44">IF(AI$4=5,AI13,"")</f>
      </c>
      <c r="CR13" s="105">
        <f aca="true" t="shared" si="89" ref="CR13:CR44">IF(AJ$4=5,AJ13,"")</f>
      </c>
      <c r="CS13" s="105">
        <f aca="true" t="shared" si="90" ref="CS13:CS44">IF(AK$4=5,AK13,"")</f>
      </c>
      <c r="CT13" s="105">
        <f aca="true" t="shared" si="91" ref="CT13:CT44">IF(AL$4=5,AL13,"")</f>
      </c>
      <c r="CU13" s="105">
        <f aca="true" t="shared" si="92" ref="CU13:CU44">IF(AM$4=5,AM13,"")</f>
      </c>
      <c r="CV13" s="105">
        <f aca="true" t="shared" si="93" ref="CV13:CV44">IF(AN$4=5,AN13,"")</f>
        <v>-1</v>
      </c>
      <c r="CW13" s="105">
        <f aca="true" t="shared" si="94" ref="CW13:CW44">IF(AO$4=5,AO13,"")</f>
      </c>
      <c r="CX13" s="105">
        <f aca="true" t="shared" si="95" ref="CX13:CX44">IF(AP$4=5,AP13,"")</f>
      </c>
      <c r="CY13" s="105">
        <f aca="true" t="shared" si="96" ref="CY13:CY44">IF(AQ$4=5,AQ13,"")</f>
      </c>
      <c r="CZ13" s="105">
        <f aca="true" t="shared" si="97" ref="CZ13:CZ44">IF(AR$4=5,AR13,"")</f>
        <v>0</v>
      </c>
      <c r="DA13" s="115">
        <f aca="true" t="shared" si="98" ref="DA13:DA44">SUM(AY13:BP13)</f>
        <v>1</v>
      </c>
      <c r="DB13" s="116">
        <f aca="true" t="shared" si="99" ref="DB13:DB44">SUM(BQ13:CH13)</f>
        <v>1</v>
      </c>
      <c r="DC13" s="111">
        <f aca="true" t="shared" si="100" ref="DC13:DC44">SUM(CI13:CZ13)</f>
        <v>-4</v>
      </c>
      <c r="DD13" s="30"/>
    </row>
    <row r="14" spans="1:256" ht="24.75" customHeight="1">
      <c r="A14" s="73"/>
      <c r="B14" s="99">
        <f t="shared" si="16"/>
        <v>2</v>
      </c>
      <c r="C14" s="61" t="s">
        <v>203</v>
      </c>
      <c r="D14" s="1" t="s">
        <v>42</v>
      </c>
      <c r="E14" s="62">
        <v>4</v>
      </c>
      <c r="F14" s="62">
        <v>5</v>
      </c>
      <c r="G14" s="62">
        <v>4</v>
      </c>
      <c r="H14" s="62">
        <v>3</v>
      </c>
      <c r="I14" s="62">
        <v>6</v>
      </c>
      <c r="J14" s="62">
        <v>2</v>
      </c>
      <c r="K14" s="62">
        <v>4</v>
      </c>
      <c r="L14" s="62">
        <v>6</v>
      </c>
      <c r="M14" s="62">
        <v>4</v>
      </c>
      <c r="N14" s="63">
        <f t="shared" si="17"/>
        <v>38</v>
      </c>
      <c r="O14" s="62">
        <v>3</v>
      </c>
      <c r="P14" s="62">
        <v>3</v>
      </c>
      <c r="Q14" s="62">
        <v>4</v>
      </c>
      <c r="R14" s="62">
        <v>3</v>
      </c>
      <c r="S14" s="62">
        <v>5</v>
      </c>
      <c r="T14" s="62">
        <v>3</v>
      </c>
      <c r="U14" s="62">
        <v>4</v>
      </c>
      <c r="V14" s="62">
        <v>4</v>
      </c>
      <c r="W14" s="62">
        <v>4</v>
      </c>
      <c r="X14" s="63">
        <f t="shared" si="18"/>
        <v>33</v>
      </c>
      <c r="Y14" s="63">
        <f t="shared" si="19"/>
        <v>71</v>
      </c>
      <c r="Z14" s="76"/>
      <c r="AA14" s="10">
        <f t="shared" si="20"/>
        <v>0</v>
      </c>
      <c r="AB14" s="10">
        <f t="shared" si="21"/>
        <v>1</v>
      </c>
      <c r="AC14" s="10">
        <f t="shared" si="22"/>
        <v>1</v>
      </c>
      <c r="AD14" s="10">
        <f t="shared" si="23"/>
        <v>-1</v>
      </c>
      <c r="AE14" s="10">
        <f t="shared" si="24"/>
        <v>1</v>
      </c>
      <c r="AF14" s="10">
        <f t="shared" si="25"/>
        <v>-1</v>
      </c>
      <c r="AG14" s="10">
        <f t="shared" si="26"/>
        <v>0</v>
      </c>
      <c r="AH14" s="10">
        <f t="shared" si="27"/>
        <v>1</v>
      </c>
      <c r="AI14" s="10">
        <f t="shared" si="28"/>
        <v>0</v>
      </c>
      <c r="AJ14" s="10">
        <f t="shared" si="29"/>
        <v>-1</v>
      </c>
      <c r="AK14" s="10">
        <f t="shared" si="30"/>
        <v>0</v>
      </c>
      <c r="AL14" s="10">
        <f t="shared" si="31"/>
        <v>0</v>
      </c>
      <c r="AM14" s="10">
        <f t="shared" si="32"/>
        <v>0</v>
      </c>
      <c r="AN14" s="10">
        <f t="shared" si="33"/>
        <v>0</v>
      </c>
      <c r="AO14" s="10">
        <f t="shared" si="34"/>
        <v>-1</v>
      </c>
      <c r="AP14" s="10">
        <f t="shared" si="35"/>
        <v>0</v>
      </c>
      <c r="AQ14" s="10">
        <f t="shared" si="36"/>
        <v>0</v>
      </c>
      <c r="AR14" s="10">
        <f t="shared" si="37"/>
        <v>-1</v>
      </c>
      <c r="AS14" s="69">
        <f t="shared" si="38"/>
        <v>0</v>
      </c>
      <c r="AT14" s="70">
        <f t="shared" si="39"/>
        <v>5</v>
      </c>
      <c r="AU14" s="70">
        <f t="shared" si="40"/>
        <v>9</v>
      </c>
      <c r="AV14" s="70">
        <f t="shared" si="41"/>
        <v>4</v>
      </c>
      <c r="AW14" s="70">
        <f t="shared" si="42"/>
        <v>0</v>
      </c>
      <c r="AX14" s="71">
        <f t="shared" si="43"/>
        <v>0</v>
      </c>
      <c r="AY14" s="105">
        <f t="shared" si="44"/>
      </c>
      <c r="AZ14" s="105">
        <f t="shared" si="45"/>
      </c>
      <c r="BA14" s="105">
        <f t="shared" si="46"/>
        <v>1</v>
      </c>
      <c r="BB14" s="105">
        <f t="shared" si="47"/>
      </c>
      <c r="BC14" s="105">
        <f t="shared" si="48"/>
      </c>
      <c r="BD14" s="105">
        <f t="shared" si="49"/>
        <v>-1</v>
      </c>
      <c r="BE14" s="105">
        <f t="shared" si="50"/>
      </c>
      <c r="BF14" s="105">
        <f t="shared" si="51"/>
      </c>
      <c r="BG14" s="105">
        <f t="shared" si="52"/>
      </c>
      <c r="BH14" s="105">
        <f t="shared" si="53"/>
      </c>
      <c r="BI14" s="105">
        <f t="shared" si="54"/>
        <v>0</v>
      </c>
      <c r="BJ14" s="105">
        <f t="shared" si="55"/>
      </c>
      <c r="BK14" s="105">
        <f t="shared" si="56"/>
        <v>0</v>
      </c>
      <c r="BL14" s="105">
        <f t="shared" si="57"/>
      </c>
      <c r="BM14" s="105">
        <f t="shared" si="58"/>
      </c>
      <c r="BN14" s="105">
        <f t="shared" si="59"/>
      </c>
      <c r="BO14" s="105">
        <f t="shared" si="60"/>
      </c>
      <c r="BP14" s="106">
        <f t="shared" si="61"/>
      </c>
      <c r="BQ14" s="105">
        <f t="shared" si="62"/>
        <v>0</v>
      </c>
      <c r="BR14" s="105">
        <f t="shared" si="63"/>
        <v>1</v>
      </c>
      <c r="BS14" s="105">
        <f t="shared" si="64"/>
      </c>
      <c r="BT14" s="105">
        <f t="shared" si="65"/>
        <v>-1</v>
      </c>
      <c r="BU14" s="105">
        <f t="shared" si="66"/>
      </c>
      <c r="BV14" s="105">
        <f t="shared" si="67"/>
      </c>
      <c r="BW14" s="105">
        <f t="shared" si="68"/>
        <v>0</v>
      </c>
      <c r="BX14" s="105">
        <f t="shared" si="69"/>
      </c>
      <c r="BY14" s="105">
        <f t="shared" si="70"/>
        <v>0</v>
      </c>
      <c r="BZ14" s="105">
        <f t="shared" si="71"/>
        <v>-1</v>
      </c>
      <c r="CA14" s="105">
        <f t="shared" si="72"/>
      </c>
      <c r="CB14" s="105">
        <f t="shared" si="73"/>
        <v>0</v>
      </c>
      <c r="CC14" s="105">
        <f t="shared" si="74"/>
      </c>
      <c r="CD14" s="105">
        <f t="shared" si="75"/>
      </c>
      <c r="CE14" s="105">
        <f t="shared" si="76"/>
        <v>-1</v>
      </c>
      <c r="CF14" s="105">
        <f t="shared" si="77"/>
        <v>0</v>
      </c>
      <c r="CG14" s="105">
        <f t="shared" si="78"/>
        <v>0</v>
      </c>
      <c r="CH14" s="105">
        <f t="shared" si="79"/>
      </c>
      <c r="CI14" s="107">
        <f t="shared" si="80"/>
      </c>
      <c r="CJ14" s="105">
        <f t="shared" si="81"/>
      </c>
      <c r="CK14" s="105">
        <f t="shared" si="82"/>
      </c>
      <c r="CL14" s="105">
        <f t="shared" si="83"/>
      </c>
      <c r="CM14" s="105">
        <f t="shared" si="84"/>
        <v>1</v>
      </c>
      <c r="CN14" s="105">
        <f t="shared" si="85"/>
      </c>
      <c r="CO14" s="105">
        <f t="shared" si="86"/>
      </c>
      <c r="CP14" s="105">
        <f t="shared" si="87"/>
        <v>1</v>
      </c>
      <c r="CQ14" s="105">
        <f t="shared" si="88"/>
      </c>
      <c r="CR14" s="105">
        <f t="shared" si="89"/>
      </c>
      <c r="CS14" s="105">
        <f t="shared" si="90"/>
      </c>
      <c r="CT14" s="105">
        <f t="shared" si="91"/>
      </c>
      <c r="CU14" s="105">
        <f t="shared" si="92"/>
      </c>
      <c r="CV14" s="105">
        <f t="shared" si="93"/>
        <v>0</v>
      </c>
      <c r="CW14" s="105">
        <f t="shared" si="94"/>
      </c>
      <c r="CX14" s="105">
        <f t="shared" si="95"/>
      </c>
      <c r="CY14" s="105">
        <f t="shared" si="96"/>
      </c>
      <c r="CZ14" s="105">
        <f t="shared" si="97"/>
        <v>-1</v>
      </c>
      <c r="DA14" s="112">
        <f t="shared" si="98"/>
        <v>0</v>
      </c>
      <c r="DB14" s="113">
        <f t="shared" si="99"/>
        <v>-2</v>
      </c>
      <c r="DC14" s="114">
        <f t="shared" si="100"/>
        <v>1</v>
      </c>
      <c r="DD14" s="77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108" ht="24.75" customHeight="1">
      <c r="A15" s="17"/>
      <c r="B15" s="99">
        <f t="shared" si="16"/>
        <v>3</v>
      </c>
      <c r="C15" s="61" t="s">
        <v>13</v>
      </c>
      <c r="D15" s="1" t="s">
        <v>23</v>
      </c>
      <c r="E15" s="62">
        <v>4</v>
      </c>
      <c r="F15" s="62">
        <v>4</v>
      </c>
      <c r="G15" s="62">
        <v>3</v>
      </c>
      <c r="H15" s="62">
        <v>3</v>
      </c>
      <c r="I15" s="62">
        <v>5</v>
      </c>
      <c r="J15" s="62">
        <v>3</v>
      </c>
      <c r="K15" s="62">
        <v>4</v>
      </c>
      <c r="L15" s="62">
        <v>5</v>
      </c>
      <c r="M15" s="62">
        <v>4</v>
      </c>
      <c r="N15" s="63">
        <f t="shared" si="17"/>
        <v>35</v>
      </c>
      <c r="O15" s="62">
        <v>4</v>
      </c>
      <c r="P15" s="62">
        <v>3</v>
      </c>
      <c r="Q15" s="62">
        <v>4</v>
      </c>
      <c r="R15" s="62">
        <v>3</v>
      </c>
      <c r="S15" s="62">
        <v>5</v>
      </c>
      <c r="T15" s="62">
        <v>5</v>
      </c>
      <c r="U15" s="62">
        <v>4</v>
      </c>
      <c r="V15" s="62">
        <v>4</v>
      </c>
      <c r="W15" s="62">
        <v>6</v>
      </c>
      <c r="X15" s="63">
        <f t="shared" si="18"/>
        <v>38</v>
      </c>
      <c r="Y15" s="63">
        <f t="shared" si="19"/>
        <v>73</v>
      </c>
      <c r="Z15" s="24"/>
      <c r="AA15" s="10">
        <f t="shared" si="20"/>
        <v>0</v>
      </c>
      <c r="AB15" s="10">
        <f t="shared" si="21"/>
        <v>0</v>
      </c>
      <c r="AC15" s="10">
        <f t="shared" si="22"/>
        <v>0</v>
      </c>
      <c r="AD15" s="10">
        <f t="shared" si="23"/>
        <v>-1</v>
      </c>
      <c r="AE15" s="10">
        <f t="shared" si="24"/>
        <v>0</v>
      </c>
      <c r="AF15" s="10">
        <f t="shared" si="25"/>
        <v>0</v>
      </c>
      <c r="AG15" s="10">
        <f t="shared" si="26"/>
        <v>0</v>
      </c>
      <c r="AH15" s="10">
        <f t="shared" si="27"/>
        <v>0</v>
      </c>
      <c r="AI15" s="10">
        <f t="shared" si="28"/>
        <v>0</v>
      </c>
      <c r="AJ15" s="10">
        <f t="shared" si="29"/>
        <v>0</v>
      </c>
      <c r="AK15" s="10">
        <f t="shared" si="30"/>
        <v>0</v>
      </c>
      <c r="AL15" s="10">
        <f t="shared" si="31"/>
        <v>0</v>
      </c>
      <c r="AM15" s="10">
        <f t="shared" si="32"/>
        <v>0</v>
      </c>
      <c r="AN15" s="10">
        <f t="shared" si="33"/>
        <v>0</v>
      </c>
      <c r="AO15" s="10">
        <f t="shared" si="34"/>
        <v>1</v>
      </c>
      <c r="AP15" s="10">
        <f t="shared" si="35"/>
        <v>0</v>
      </c>
      <c r="AQ15" s="10">
        <f t="shared" si="36"/>
        <v>0</v>
      </c>
      <c r="AR15" s="10">
        <f t="shared" si="37"/>
        <v>1</v>
      </c>
      <c r="AS15" s="69">
        <f t="shared" si="38"/>
        <v>0</v>
      </c>
      <c r="AT15" s="70">
        <f t="shared" si="39"/>
        <v>1</v>
      </c>
      <c r="AU15" s="70">
        <f t="shared" si="40"/>
        <v>15</v>
      </c>
      <c r="AV15" s="70">
        <f t="shared" si="41"/>
        <v>2</v>
      </c>
      <c r="AW15" s="70">
        <f t="shared" si="42"/>
        <v>0</v>
      </c>
      <c r="AX15" s="71">
        <f t="shared" si="43"/>
        <v>0</v>
      </c>
      <c r="AY15" s="105">
        <f t="shared" si="44"/>
      </c>
      <c r="AZ15" s="105">
        <f t="shared" si="45"/>
      </c>
      <c r="BA15" s="105">
        <f t="shared" si="46"/>
        <v>0</v>
      </c>
      <c r="BB15" s="105">
        <f t="shared" si="47"/>
      </c>
      <c r="BC15" s="105">
        <f t="shared" si="48"/>
      </c>
      <c r="BD15" s="105">
        <f t="shared" si="49"/>
        <v>0</v>
      </c>
      <c r="BE15" s="105">
        <f t="shared" si="50"/>
      </c>
      <c r="BF15" s="105">
        <f t="shared" si="51"/>
      </c>
      <c r="BG15" s="105">
        <f t="shared" si="52"/>
      </c>
      <c r="BH15" s="105">
        <f t="shared" si="53"/>
      </c>
      <c r="BI15" s="105">
        <f t="shared" si="54"/>
        <v>0</v>
      </c>
      <c r="BJ15" s="105">
        <f t="shared" si="55"/>
      </c>
      <c r="BK15" s="105">
        <f t="shared" si="56"/>
        <v>0</v>
      </c>
      <c r="BL15" s="105">
        <f t="shared" si="57"/>
      </c>
      <c r="BM15" s="105">
        <f t="shared" si="58"/>
      </c>
      <c r="BN15" s="105">
        <f t="shared" si="59"/>
      </c>
      <c r="BO15" s="105">
        <f t="shared" si="60"/>
      </c>
      <c r="BP15" s="106">
        <f t="shared" si="61"/>
      </c>
      <c r="BQ15" s="105">
        <f t="shared" si="62"/>
        <v>0</v>
      </c>
      <c r="BR15" s="105">
        <f t="shared" si="63"/>
        <v>0</v>
      </c>
      <c r="BS15" s="105">
        <f t="shared" si="64"/>
      </c>
      <c r="BT15" s="105">
        <f t="shared" si="65"/>
        <v>-1</v>
      </c>
      <c r="BU15" s="105">
        <f t="shared" si="66"/>
      </c>
      <c r="BV15" s="105">
        <f t="shared" si="67"/>
      </c>
      <c r="BW15" s="105">
        <f t="shared" si="68"/>
        <v>0</v>
      </c>
      <c r="BX15" s="105">
        <f t="shared" si="69"/>
      </c>
      <c r="BY15" s="105">
        <f t="shared" si="70"/>
        <v>0</v>
      </c>
      <c r="BZ15" s="105">
        <f t="shared" si="71"/>
        <v>0</v>
      </c>
      <c r="CA15" s="105">
        <f t="shared" si="72"/>
      </c>
      <c r="CB15" s="105">
        <f t="shared" si="73"/>
        <v>0</v>
      </c>
      <c r="CC15" s="105">
        <f t="shared" si="74"/>
      </c>
      <c r="CD15" s="105">
        <f t="shared" si="75"/>
      </c>
      <c r="CE15" s="105">
        <f t="shared" si="76"/>
        <v>1</v>
      </c>
      <c r="CF15" s="105">
        <f t="shared" si="77"/>
        <v>0</v>
      </c>
      <c r="CG15" s="105">
        <f t="shared" si="78"/>
        <v>0</v>
      </c>
      <c r="CH15" s="105">
        <f t="shared" si="79"/>
      </c>
      <c r="CI15" s="107">
        <f t="shared" si="80"/>
      </c>
      <c r="CJ15" s="105">
        <f t="shared" si="81"/>
      </c>
      <c r="CK15" s="105">
        <f t="shared" si="82"/>
      </c>
      <c r="CL15" s="105">
        <f t="shared" si="83"/>
      </c>
      <c r="CM15" s="105">
        <f t="shared" si="84"/>
        <v>0</v>
      </c>
      <c r="CN15" s="105">
        <f t="shared" si="85"/>
      </c>
      <c r="CO15" s="105">
        <f t="shared" si="86"/>
      </c>
      <c r="CP15" s="105">
        <f t="shared" si="87"/>
        <v>0</v>
      </c>
      <c r="CQ15" s="105">
        <f t="shared" si="88"/>
      </c>
      <c r="CR15" s="105">
        <f t="shared" si="89"/>
      </c>
      <c r="CS15" s="105">
        <f t="shared" si="90"/>
      </c>
      <c r="CT15" s="105">
        <f t="shared" si="91"/>
      </c>
      <c r="CU15" s="105">
        <f t="shared" si="92"/>
      </c>
      <c r="CV15" s="105">
        <f t="shared" si="93"/>
        <v>0</v>
      </c>
      <c r="CW15" s="105">
        <f t="shared" si="94"/>
      </c>
      <c r="CX15" s="105">
        <f t="shared" si="95"/>
      </c>
      <c r="CY15" s="105">
        <f t="shared" si="96"/>
      </c>
      <c r="CZ15" s="105">
        <f t="shared" si="97"/>
        <v>1</v>
      </c>
      <c r="DA15" s="112">
        <f t="shared" si="98"/>
        <v>0</v>
      </c>
      <c r="DB15" s="113">
        <f t="shared" si="99"/>
        <v>0</v>
      </c>
      <c r="DC15" s="114">
        <f t="shared" si="100"/>
        <v>1</v>
      </c>
      <c r="DD15" s="30"/>
    </row>
    <row r="16" spans="1:108" ht="24.75" customHeight="1">
      <c r="A16" s="17"/>
      <c r="B16" s="99">
        <f t="shared" si="16"/>
        <v>3</v>
      </c>
      <c r="C16" s="61" t="s">
        <v>11</v>
      </c>
      <c r="D16" s="1" t="s">
        <v>12</v>
      </c>
      <c r="E16" s="62">
        <v>4</v>
      </c>
      <c r="F16" s="62">
        <v>5</v>
      </c>
      <c r="G16" s="62">
        <v>4</v>
      </c>
      <c r="H16" s="62">
        <v>4</v>
      </c>
      <c r="I16" s="62">
        <v>5</v>
      </c>
      <c r="J16" s="62">
        <v>3</v>
      </c>
      <c r="K16" s="62">
        <v>3</v>
      </c>
      <c r="L16" s="62">
        <v>5</v>
      </c>
      <c r="M16" s="62">
        <v>3</v>
      </c>
      <c r="N16" s="63">
        <f t="shared" si="17"/>
        <v>36</v>
      </c>
      <c r="O16" s="62">
        <v>5</v>
      </c>
      <c r="P16" s="62">
        <v>3</v>
      </c>
      <c r="Q16" s="62">
        <v>3</v>
      </c>
      <c r="R16" s="62">
        <v>3</v>
      </c>
      <c r="S16" s="62">
        <v>5</v>
      </c>
      <c r="T16" s="62">
        <v>4</v>
      </c>
      <c r="U16" s="62">
        <v>5</v>
      </c>
      <c r="V16" s="62">
        <v>4</v>
      </c>
      <c r="W16" s="62">
        <v>5</v>
      </c>
      <c r="X16" s="63">
        <f t="shared" si="18"/>
        <v>37</v>
      </c>
      <c r="Y16" s="63">
        <f t="shared" si="19"/>
        <v>73</v>
      </c>
      <c r="Z16" s="24"/>
      <c r="AA16" s="10">
        <f t="shared" si="20"/>
        <v>0</v>
      </c>
      <c r="AB16" s="10">
        <f t="shared" si="21"/>
        <v>1</v>
      </c>
      <c r="AC16" s="10">
        <f t="shared" si="22"/>
        <v>1</v>
      </c>
      <c r="AD16" s="10">
        <f t="shared" si="23"/>
        <v>0</v>
      </c>
      <c r="AE16" s="10">
        <f t="shared" si="24"/>
        <v>0</v>
      </c>
      <c r="AF16" s="10">
        <f t="shared" si="25"/>
        <v>0</v>
      </c>
      <c r="AG16" s="10">
        <f t="shared" si="26"/>
        <v>-1</v>
      </c>
      <c r="AH16" s="10">
        <f t="shared" si="27"/>
        <v>0</v>
      </c>
      <c r="AI16" s="10">
        <f t="shared" si="28"/>
        <v>-1</v>
      </c>
      <c r="AJ16" s="10">
        <f t="shared" si="29"/>
        <v>1</v>
      </c>
      <c r="AK16" s="10">
        <f t="shared" si="30"/>
        <v>0</v>
      </c>
      <c r="AL16" s="10">
        <f t="shared" si="31"/>
        <v>-1</v>
      </c>
      <c r="AM16" s="10">
        <f t="shared" si="32"/>
        <v>0</v>
      </c>
      <c r="AN16" s="10">
        <f t="shared" si="33"/>
        <v>0</v>
      </c>
      <c r="AO16" s="10">
        <f t="shared" si="34"/>
        <v>0</v>
      </c>
      <c r="AP16" s="10">
        <f t="shared" si="35"/>
        <v>1</v>
      </c>
      <c r="AQ16" s="10">
        <f t="shared" si="36"/>
        <v>0</v>
      </c>
      <c r="AR16" s="10">
        <f t="shared" si="37"/>
        <v>0</v>
      </c>
      <c r="AS16" s="69">
        <f t="shared" si="38"/>
        <v>0</v>
      </c>
      <c r="AT16" s="70">
        <f t="shared" si="39"/>
        <v>3</v>
      </c>
      <c r="AU16" s="70">
        <f t="shared" si="40"/>
        <v>11</v>
      </c>
      <c r="AV16" s="70">
        <f t="shared" si="41"/>
        <v>4</v>
      </c>
      <c r="AW16" s="70">
        <f t="shared" si="42"/>
        <v>0</v>
      </c>
      <c r="AX16" s="71">
        <f t="shared" si="43"/>
        <v>0</v>
      </c>
      <c r="AY16" s="105">
        <f t="shared" si="44"/>
      </c>
      <c r="AZ16" s="105">
        <f t="shared" si="45"/>
      </c>
      <c r="BA16" s="105">
        <f t="shared" si="46"/>
        <v>1</v>
      </c>
      <c r="BB16" s="105">
        <f t="shared" si="47"/>
      </c>
      <c r="BC16" s="105">
        <f t="shared" si="48"/>
      </c>
      <c r="BD16" s="105">
        <f t="shared" si="49"/>
        <v>0</v>
      </c>
      <c r="BE16" s="105">
        <f t="shared" si="50"/>
      </c>
      <c r="BF16" s="105">
        <f t="shared" si="51"/>
      </c>
      <c r="BG16" s="105">
        <f t="shared" si="52"/>
      </c>
      <c r="BH16" s="105">
        <f t="shared" si="53"/>
      </c>
      <c r="BI16" s="105">
        <f t="shared" si="54"/>
        <v>0</v>
      </c>
      <c r="BJ16" s="105">
        <f t="shared" si="55"/>
      </c>
      <c r="BK16" s="105">
        <f t="shared" si="56"/>
        <v>0</v>
      </c>
      <c r="BL16" s="105">
        <f t="shared" si="57"/>
      </c>
      <c r="BM16" s="105">
        <f t="shared" si="58"/>
      </c>
      <c r="BN16" s="105">
        <f t="shared" si="59"/>
      </c>
      <c r="BO16" s="105">
        <f t="shared" si="60"/>
      </c>
      <c r="BP16" s="106">
        <f t="shared" si="61"/>
      </c>
      <c r="BQ16" s="105">
        <f t="shared" si="62"/>
        <v>0</v>
      </c>
      <c r="BR16" s="105">
        <f t="shared" si="63"/>
        <v>1</v>
      </c>
      <c r="BS16" s="105">
        <f t="shared" si="64"/>
      </c>
      <c r="BT16" s="105">
        <f t="shared" si="65"/>
        <v>0</v>
      </c>
      <c r="BU16" s="105">
        <f t="shared" si="66"/>
      </c>
      <c r="BV16" s="105">
        <f t="shared" si="67"/>
      </c>
      <c r="BW16" s="105">
        <f t="shared" si="68"/>
        <v>-1</v>
      </c>
      <c r="BX16" s="105">
        <f t="shared" si="69"/>
      </c>
      <c r="BY16" s="105">
        <f t="shared" si="70"/>
        <v>-1</v>
      </c>
      <c r="BZ16" s="105">
        <f t="shared" si="71"/>
        <v>1</v>
      </c>
      <c r="CA16" s="105">
        <f t="shared" si="72"/>
      </c>
      <c r="CB16" s="105">
        <f t="shared" si="73"/>
        <v>-1</v>
      </c>
      <c r="CC16" s="105">
        <f t="shared" si="74"/>
      </c>
      <c r="CD16" s="105">
        <f t="shared" si="75"/>
      </c>
      <c r="CE16" s="105">
        <f t="shared" si="76"/>
        <v>0</v>
      </c>
      <c r="CF16" s="105">
        <f t="shared" si="77"/>
        <v>1</v>
      </c>
      <c r="CG16" s="105">
        <f t="shared" si="78"/>
        <v>0</v>
      </c>
      <c r="CH16" s="105">
        <f t="shared" si="79"/>
      </c>
      <c r="CI16" s="107">
        <f t="shared" si="80"/>
      </c>
      <c r="CJ16" s="105">
        <f t="shared" si="81"/>
      </c>
      <c r="CK16" s="105">
        <f t="shared" si="82"/>
      </c>
      <c r="CL16" s="105">
        <f t="shared" si="83"/>
      </c>
      <c r="CM16" s="105">
        <f t="shared" si="84"/>
        <v>0</v>
      </c>
      <c r="CN16" s="105">
        <f t="shared" si="85"/>
      </c>
      <c r="CO16" s="105">
        <f t="shared" si="86"/>
      </c>
      <c r="CP16" s="105">
        <f t="shared" si="87"/>
        <v>0</v>
      </c>
      <c r="CQ16" s="105">
        <f t="shared" si="88"/>
      </c>
      <c r="CR16" s="105">
        <f t="shared" si="89"/>
      </c>
      <c r="CS16" s="105">
        <f t="shared" si="90"/>
      </c>
      <c r="CT16" s="105">
        <f t="shared" si="91"/>
      </c>
      <c r="CU16" s="105">
        <f t="shared" si="92"/>
      </c>
      <c r="CV16" s="105">
        <f t="shared" si="93"/>
        <v>0</v>
      </c>
      <c r="CW16" s="105">
        <f t="shared" si="94"/>
      </c>
      <c r="CX16" s="105">
        <f t="shared" si="95"/>
      </c>
      <c r="CY16" s="105">
        <f t="shared" si="96"/>
      </c>
      <c r="CZ16" s="105">
        <f t="shared" si="97"/>
        <v>0</v>
      </c>
      <c r="DA16" s="112">
        <f t="shared" si="98"/>
        <v>1</v>
      </c>
      <c r="DB16" s="113">
        <f t="shared" si="99"/>
        <v>0</v>
      </c>
      <c r="DC16" s="114">
        <f t="shared" si="100"/>
        <v>0</v>
      </c>
      <c r="DD16" s="30"/>
    </row>
    <row r="17" spans="1:256" s="78" customFormat="1" ht="24.75" customHeight="1">
      <c r="A17" s="17"/>
      <c r="B17" s="99">
        <f t="shared" si="16"/>
        <v>5</v>
      </c>
      <c r="C17" s="61" t="s">
        <v>173</v>
      </c>
      <c r="D17" s="1" t="s">
        <v>3</v>
      </c>
      <c r="E17" s="62">
        <v>4</v>
      </c>
      <c r="F17" s="62">
        <v>5</v>
      </c>
      <c r="G17" s="62">
        <v>2</v>
      </c>
      <c r="H17" s="62">
        <v>4</v>
      </c>
      <c r="I17" s="62">
        <v>6</v>
      </c>
      <c r="J17" s="62">
        <v>2</v>
      </c>
      <c r="K17" s="62">
        <v>4</v>
      </c>
      <c r="L17" s="62">
        <v>4</v>
      </c>
      <c r="M17" s="62">
        <v>6</v>
      </c>
      <c r="N17" s="63">
        <f t="shared" si="17"/>
        <v>37</v>
      </c>
      <c r="O17" s="62">
        <v>4</v>
      </c>
      <c r="P17" s="62">
        <v>4</v>
      </c>
      <c r="Q17" s="62">
        <v>4</v>
      </c>
      <c r="R17" s="62">
        <v>2</v>
      </c>
      <c r="S17" s="62">
        <v>6</v>
      </c>
      <c r="T17" s="62">
        <v>4</v>
      </c>
      <c r="U17" s="62">
        <v>4</v>
      </c>
      <c r="V17" s="62">
        <v>3</v>
      </c>
      <c r="W17" s="62">
        <v>6</v>
      </c>
      <c r="X17" s="74">
        <f t="shared" si="18"/>
        <v>37</v>
      </c>
      <c r="Y17" s="74">
        <f t="shared" si="19"/>
        <v>74</v>
      </c>
      <c r="Z17" s="24"/>
      <c r="AA17" s="10">
        <f t="shared" si="20"/>
        <v>0</v>
      </c>
      <c r="AB17" s="10">
        <f t="shared" si="21"/>
        <v>1</v>
      </c>
      <c r="AC17" s="10">
        <f t="shared" si="22"/>
        <v>-1</v>
      </c>
      <c r="AD17" s="10">
        <f t="shared" si="23"/>
        <v>0</v>
      </c>
      <c r="AE17" s="10">
        <f t="shared" si="24"/>
        <v>1</v>
      </c>
      <c r="AF17" s="10">
        <f t="shared" si="25"/>
        <v>-1</v>
      </c>
      <c r="AG17" s="10">
        <f t="shared" si="26"/>
        <v>0</v>
      </c>
      <c r="AH17" s="10">
        <f t="shared" si="27"/>
        <v>-1</v>
      </c>
      <c r="AI17" s="10">
        <f t="shared" si="28"/>
        <v>2</v>
      </c>
      <c r="AJ17" s="10">
        <f t="shared" si="29"/>
        <v>0</v>
      </c>
      <c r="AK17" s="10">
        <f t="shared" si="30"/>
        <v>1</v>
      </c>
      <c r="AL17" s="10">
        <f t="shared" si="31"/>
        <v>0</v>
      </c>
      <c r="AM17" s="10">
        <f t="shared" si="32"/>
        <v>-1</v>
      </c>
      <c r="AN17" s="10">
        <f t="shared" si="33"/>
        <v>1</v>
      </c>
      <c r="AO17" s="10">
        <f t="shared" si="34"/>
        <v>0</v>
      </c>
      <c r="AP17" s="10">
        <f t="shared" si="35"/>
        <v>0</v>
      </c>
      <c r="AQ17" s="10">
        <f t="shared" si="36"/>
        <v>-1</v>
      </c>
      <c r="AR17" s="10">
        <f t="shared" si="37"/>
        <v>1</v>
      </c>
      <c r="AS17" s="69">
        <f t="shared" si="38"/>
        <v>0</v>
      </c>
      <c r="AT17" s="70">
        <f t="shared" si="39"/>
        <v>5</v>
      </c>
      <c r="AU17" s="70">
        <f t="shared" si="40"/>
        <v>7</v>
      </c>
      <c r="AV17" s="70">
        <f t="shared" si="41"/>
        <v>5</v>
      </c>
      <c r="AW17" s="70">
        <f t="shared" si="42"/>
        <v>1</v>
      </c>
      <c r="AX17" s="71">
        <f t="shared" si="43"/>
        <v>0</v>
      </c>
      <c r="AY17" s="105">
        <f t="shared" si="44"/>
      </c>
      <c r="AZ17" s="105">
        <f t="shared" si="45"/>
      </c>
      <c r="BA17" s="105">
        <f t="shared" si="46"/>
        <v>-1</v>
      </c>
      <c r="BB17" s="105">
        <f t="shared" si="47"/>
      </c>
      <c r="BC17" s="105">
        <f t="shared" si="48"/>
      </c>
      <c r="BD17" s="105">
        <f t="shared" si="49"/>
        <v>-1</v>
      </c>
      <c r="BE17" s="105">
        <f t="shared" si="50"/>
      </c>
      <c r="BF17" s="105">
        <f t="shared" si="51"/>
      </c>
      <c r="BG17" s="105">
        <f t="shared" si="52"/>
      </c>
      <c r="BH17" s="105">
        <f t="shared" si="53"/>
      </c>
      <c r="BI17" s="105">
        <f t="shared" si="54"/>
        <v>1</v>
      </c>
      <c r="BJ17" s="105">
        <f t="shared" si="55"/>
      </c>
      <c r="BK17" s="105">
        <f t="shared" si="56"/>
        <v>-1</v>
      </c>
      <c r="BL17" s="105">
        <f t="shared" si="57"/>
      </c>
      <c r="BM17" s="105">
        <f t="shared" si="58"/>
      </c>
      <c r="BN17" s="105">
        <f t="shared" si="59"/>
      </c>
      <c r="BO17" s="105">
        <f t="shared" si="60"/>
      </c>
      <c r="BP17" s="106">
        <f t="shared" si="61"/>
      </c>
      <c r="BQ17" s="105">
        <f t="shared" si="62"/>
        <v>0</v>
      </c>
      <c r="BR17" s="105">
        <f t="shared" si="63"/>
        <v>1</v>
      </c>
      <c r="BS17" s="105">
        <f t="shared" si="64"/>
      </c>
      <c r="BT17" s="105">
        <f t="shared" si="65"/>
        <v>0</v>
      </c>
      <c r="BU17" s="105">
        <f t="shared" si="66"/>
      </c>
      <c r="BV17" s="105">
        <f t="shared" si="67"/>
      </c>
      <c r="BW17" s="105">
        <f t="shared" si="68"/>
        <v>0</v>
      </c>
      <c r="BX17" s="105">
        <f t="shared" si="69"/>
      </c>
      <c r="BY17" s="105">
        <f t="shared" si="70"/>
        <v>2</v>
      </c>
      <c r="BZ17" s="105">
        <f t="shared" si="71"/>
        <v>0</v>
      </c>
      <c r="CA17" s="105">
        <f t="shared" si="72"/>
      </c>
      <c r="CB17" s="105">
        <f t="shared" si="73"/>
        <v>0</v>
      </c>
      <c r="CC17" s="105">
        <f t="shared" si="74"/>
      </c>
      <c r="CD17" s="105">
        <f t="shared" si="75"/>
      </c>
      <c r="CE17" s="105">
        <f t="shared" si="76"/>
        <v>0</v>
      </c>
      <c r="CF17" s="105">
        <f t="shared" si="77"/>
        <v>0</v>
      </c>
      <c r="CG17" s="105">
        <f t="shared" si="78"/>
        <v>-1</v>
      </c>
      <c r="CH17" s="105">
        <f t="shared" si="79"/>
      </c>
      <c r="CI17" s="107">
        <f t="shared" si="80"/>
      </c>
      <c r="CJ17" s="105">
        <f t="shared" si="81"/>
      </c>
      <c r="CK17" s="105">
        <f t="shared" si="82"/>
      </c>
      <c r="CL17" s="105">
        <f t="shared" si="83"/>
      </c>
      <c r="CM17" s="105">
        <f t="shared" si="84"/>
        <v>1</v>
      </c>
      <c r="CN17" s="105">
        <f t="shared" si="85"/>
      </c>
      <c r="CO17" s="105">
        <f t="shared" si="86"/>
      </c>
      <c r="CP17" s="105">
        <f t="shared" si="87"/>
        <v>-1</v>
      </c>
      <c r="CQ17" s="105">
        <f t="shared" si="88"/>
      </c>
      <c r="CR17" s="105">
        <f t="shared" si="89"/>
      </c>
      <c r="CS17" s="105">
        <f t="shared" si="90"/>
      </c>
      <c r="CT17" s="105">
        <f t="shared" si="91"/>
      </c>
      <c r="CU17" s="105">
        <f t="shared" si="92"/>
      </c>
      <c r="CV17" s="105">
        <f t="shared" si="93"/>
        <v>1</v>
      </c>
      <c r="CW17" s="105">
        <f t="shared" si="94"/>
      </c>
      <c r="CX17" s="105">
        <f t="shared" si="95"/>
      </c>
      <c r="CY17" s="105">
        <f t="shared" si="96"/>
      </c>
      <c r="CZ17" s="105">
        <f t="shared" si="97"/>
        <v>1</v>
      </c>
      <c r="DA17" s="112">
        <f t="shared" si="98"/>
        <v>-2</v>
      </c>
      <c r="DB17" s="113">
        <f t="shared" si="99"/>
        <v>2</v>
      </c>
      <c r="DC17" s="114">
        <f t="shared" si="100"/>
        <v>2</v>
      </c>
      <c r="DD17" s="30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08" ht="24.75" customHeight="1">
      <c r="A18" s="17"/>
      <c r="B18" s="99">
        <f t="shared" si="16"/>
        <v>5</v>
      </c>
      <c r="C18" s="61" t="s">
        <v>188</v>
      </c>
      <c r="D18" s="1" t="s">
        <v>27</v>
      </c>
      <c r="E18" s="62">
        <v>4</v>
      </c>
      <c r="F18" s="62">
        <v>5</v>
      </c>
      <c r="G18" s="62">
        <v>3</v>
      </c>
      <c r="H18" s="62">
        <v>5</v>
      </c>
      <c r="I18" s="62">
        <v>5</v>
      </c>
      <c r="J18" s="62">
        <v>3</v>
      </c>
      <c r="K18" s="62">
        <v>4</v>
      </c>
      <c r="L18" s="62">
        <v>5</v>
      </c>
      <c r="M18" s="62">
        <v>3</v>
      </c>
      <c r="N18" s="63">
        <f t="shared" si="17"/>
        <v>37</v>
      </c>
      <c r="O18" s="62">
        <v>4</v>
      </c>
      <c r="P18" s="62">
        <v>3</v>
      </c>
      <c r="Q18" s="62">
        <v>3</v>
      </c>
      <c r="R18" s="62">
        <v>3</v>
      </c>
      <c r="S18" s="62">
        <v>5</v>
      </c>
      <c r="T18" s="62">
        <v>6</v>
      </c>
      <c r="U18" s="62">
        <v>4</v>
      </c>
      <c r="V18" s="62">
        <v>4</v>
      </c>
      <c r="W18" s="62">
        <v>5</v>
      </c>
      <c r="X18" s="63">
        <f t="shared" si="18"/>
        <v>37</v>
      </c>
      <c r="Y18" s="63">
        <f t="shared" si="19"/>
        <v>74</v>
      </c>
      <c r="Z18" s="24"/>
      <c r="AA18" s="10">
        <f t="shared" si="20"/>
        <v>0</v>
      </c>
      <c r="AB18" s="10">
        <f t="shared" si="21"/>
        <v>1</v>
      </c>
      <c r="AC18" s="10">
        <f t="shared" si="22"/>
        <v>0</v>
      </c>
      <c r="AD18" s="10">
        <f t="shared" si="23"/>
        <v>1</v>
      </c>
      <c r="AE18" s="10">
        <f t="shared" si="24"/>
        <v>0</v>
      </c>
      <c r="AF18" s="10">
        <f t="shared" si="25"/>
        <v>0</v>
      </c>
      <c r="AG18" s="10">
        <f t="shared" si="26"/>
        <v>0</v>
      </c>
      <c r="AH18" s="10">
        <f t="shared" si="27"/>
        <v>0</v>
      </c>
      <c r="AI18" s="10">
        <f t="shared" si="28"/>
        <v>-1</v>
      </c>
      <c r="AJ18" s="10">
        <f t="shared" si="29"/>
        <v>0</v>
      </c>
      <c r="AK18" s="10">
        <f t="shared" si="30"/>
        <v>0</v>
      </c>
      <c r="AL18" s="10">
        <f t="shared" si="31"/>
        <v>-1</v>
      </c>
      <c r="AM18" s="10">
        <f t="shared" si="32"/>
        <v>0</v>
      </c>
      <c r="AN18" s="10">
        <f t="shared" si="33"/>
        <v>0</v>
      </c>
      <c r="AO18" s="10">
        <f t="shared" si="34"/>
        <v>2</v>
      </c>
      <c r="AP18" s="10">
        <f t="shared" si="35"/>
        <v>0</v>
      </c>
      <c r="AQ18" s="10">
        <f t="shared" si="36"/>
        <v>0</v>
      </c>
      <c r="AR18" s="10">
        <f t="shared" si="37"/>
        <v>0</v>
      </c>
      <c r="AS18" s="65">
        <f t="shared" si="38"/>
        <v>0</v>
      </c>
      <c r="AT18" s="66">
        <f t="shared" si="39"/>
        <v>2</v>
      </c>
      <c r="AU18" s="66">
        <f t="shared" si="40"/>
        <v>13</v>
      </c>
      <c r="AV18" s="66">
        <f t="shared" si="41"/>
        <v>2</v>
      </c>
      <c r="AW18" s="66">
        <f t="shared" si="42"/>
        <v>1</v>
      </c>
      <c r="AX18" s="67">
        <f t="shared" si="43"/>
        <v>0</v>
      </c>
      <c r="AY18" s="105">
        <f t="shared" si="44"/>
      </c>
      <c r="AZ18" s="105">
        <f t="shared" si="45"/>
      </c>
      <c r="BA18" s="105">
        <f t="shared" si="46"/>
        <v>0</v>
      </c>
      <c r="BB18" s="105">
        <f t="shared" si="47"/>
      </c>
      <c r="BC18" s="105">
        <f t="shared" si="48"/>
      </c>
      <c r="BD18" s="105">
        <f t="shared" si="49"/>
        <v>0</v>
      </c>
      <c r="BE18" s="105">
        <f t="shared" si="50"/>
      </c>
      <c r="BF18" s="105">
        <f t="shared" si="51"/>
      </c>
      <c r="BG18" s="105">
        <f t="shared" si="52"/>
      </c>
      <c r="BH18" s="105">
        <f t="shared" si="53"/>
      </c>
      <c r="BI18" s="105">
        <f t="shared" si="54"/>
        <v>0</v>
      </c>
      <c r="BJ18" s="105">
        <f t="shared" si="55"/>
      </c>
      <c r="BK18" s="105">
        <f t="shared" si="56"/>
        <v>0</v>
      </c>
      <c r="BL18" s="105">
        <f t="shared" si="57"/>
      </c>
      <c r="BM18" s="105">
        <f t="shared" si="58"/>
      </c>
      <c r="BN18" s="105">
        <f t="shared" si="59"/>
      </c>
      <c r="BO18" s="105">
        <f t="shared" si="60"/>
      </c>
      <c r="BP18" s="106">
        <f t="shared" si="61"/>
      </c>
      <c r="BQ18" s="105">
        <f t="shared" si="62"/>
        <v>0</v>
      </c>
      <c r="BR18" s="105">
        <f t="shared" si="63"/>
        <v>1</v>
      </c>
      <c r="BS18" s="105">
        <f t="shared" si="64"/>
      </c>
      <c r="BT18" s="105">
        <f t="shared" si="65"/>
        <v>1</v>
      </c>
      <c r="BU18" s="105">
        <f t="shared" si="66"/>
      </c>
      <c r="BV18" s="105">
        <f t="shared" si="67"/>
      </c>
      <c r="BW18" s="105">
        <f t="shared" si="68"/>
        <v>0</v>
      </c>
      <c r="BX18" s="105">
        <f t="shared" si="69"/>
      </c>
      <c r="BY18" s="105">
        <f t="shared" si="70"/>
        <v>-1</v>
      </c>
      <c r="BZ18" s="105">
        <f t="shared" si="71"/>
        <v>0</v>
      </c>
      <c r="CA18" s="105">
        <f t="shared" si="72"/>
      </c>
      <c r="CB18" s="105">
        <f t="shared" si="73"/>
        <v>-1</v>
      </c>
      <c r="CC18" s="105">
        <f t="shared" si="74"/>
      </c>
      <c r="CD18" s="105">
        <f t="shared" si="75"/>
      </c>
      <c r="CE18" s="105">
        <f t="shared" si="76"/>
        <v>2</v>
      </c>
      <c r="CF18" s="105">
        <f t="shared" si="77"/>
        <v>0</v>
      </c>
      <c r="CG18" s="105">
        <f t="shared" si="78"/>
        <v>0</v>
      </c>
      <c r="CH18" s="105">
        <f t="shared" si="79"/>
      </c>
      <c r="CI18" s="107">
        <f t="shared" si="80"/>
      </c>
      <c r="CJ18" s="105">
        <f t="shared" si="81"/>
      </c>
      <c r="CK18" s="105">
        <f t="shared" si="82"/>
      </c>
      <c r="CL18" s="105">
        <f t="shared" si="83"/>
      </c>
      <c r="CM18" s="105">
        <f t="shared" si="84"/>
        <v>0</v>
      </c>
      <c r="CN18" s="105">
        <f t="shared" si="85"/>
      </c>
      <c r="CO18" s="105">
        <f t="shared" si="86"/>
      </c>
      <c r="CP18" s="105">
        <f t="shared" si="87"/>
        <v>0</v>
      </c>
      <c r="CQ18" s="105">
        <f t="shared" si="88"/>
      </c>
      <c r="CR18" s="105">
        <f t="shared" si="89"/>
      </c>
      <c r="CS18" s="105">
        <f t="shared" si="90"/>
      </c>
      <c r="CT18" s="105">
        <f t="shared" si="91"/>
      </c>
      <c r="CU18" s="105">
        <f t="shared" si="92"/>
      </c>
      <c r="CV18" s="105">
        <f t="shared" si="93"/>
        <v>0</v>
      </c>
      <c r="CW18" s="105">
        <f t="shared" si="94"/>
      </c>
      <c r="CX18" s="105">
        <f t="shared" si="95"/>
      </c>
      <c r="CY18" s="105">
        <f t="shared" si="96"/>
      </c>
      <c r="CZ18" s="105">
        <f t="shared" si="97"/>
        <v>0</v>
      </c>
      <c r="DA18" s="115">
        <f t="shared" si="98"/>
        <v>0</v>
      </c>
      <c r="DB18" s="116">
        <f t="shared" si="99"/>
        <v>2</v>
      </c>
      <c r="DC18" s="111">
        <f t="shared" si="100"/>
        <v>0</v>
      </c>
      <c r="DD18" s="30"/>
    </row>
    <row r="19" spans="1:108" ht="24.75" customHeight="1">
      <c r="A19" s="17"/>
      <c r="B19" s="99">
        <f t="shared" si="16"/>
        <v>5</v>
      </c>
      <c r="C19" s="61" t="s">
        <v>189</v>
      </c>
      <c r="D19" s="1" t="s">
        <v>24</v>
      </c>
      <c r="E19" s="62">
        <v>4</v>
      </c>
      <c r="F19" s="62">
        <v>5</v>
      </c>
      <c r="G19" s="62">
        <v>3</v>
      </c>
      <c r="H19" s="62">
        <v>4</v>
      </c>
      <c r="I19" s="62">
        <v>5</v>
      </c>
      <c r="J19" s="62">
        <v>2</v>
      </c>
      <c r="K19" s="62">
        <v>5</v>
      </c>
      <c r="L19" s="62">
        <v>5</v>
      </c>
      <c r="M19" s="62">
        <v>6</v>
      </c>
      <c r="N19" s="63">
        <f t="shared" si="17"/>
        <v>39</v>
      </c>
      <c r="O19" s="62">
        <v>4</v>
      </c>
      <c r="P19" s="62">
        <v>3</v>
      </c>
      <c r="Q19" s="62">
        <v>4</v>
      </c>
      <c r="R19" s="62">
        <v>3</v>
      </c>
      <c r="S19" s="62">
        <v>4</v>
      </c>
      <c r="T19" s="62">
        <v>4</v>
      </c>
      <c r="U19" s="62">
        <v>4</v>
      </c>
      <c r="V19" s="62">
        <v>5</v>
      </c>
      <c r="W19" s="62">
        <v>4</v>
      </c>
      <c r="X19" s="63">
        <f t="shared" si="18"/>
        <v>35</v>
      </c>
      <c r="Y19" s="63">
        <f t="shared" si="19"/>
        <v>74</v>
      </c>
      <c r="Z19" s="24"/>
      <c r="AA19" s="10">
        <f t="shared" si="20"/>
        <v>0</v>
      </c>
      <c r="AB19" s="10">
        <f t="shared" si="21"/>
        <v>1</v>
      </c>
      <c r="AC19" s="10">
        <f t="shared" si="22"/>
        <v>0</v>
      </c>
      <c r="AD19" s="10">
        <f t="shared" si="23"/>
        <v>0</v>
      </c>
      <c r="AE19" s="10">
        <f t="shared" si="24"/>
        <v>0</v>
      </c>
      <c r="AF19" s="10">
        <f t="shared" si="25"/>
        <v>-1</v>
      </c>
      <c r="AG19" s="10">
        <f t="shared" si="26"/>
        <v>1</v>
      </c>
      <c r="AH19" s="10">
        <f t="shared" si="27"/>
        <v>0</v>
      </c>
      <c r="AI19" s="10">
        <f t="shared" si="28"/>
        <v>2</v>
      </c>
      <c r="AJ19" s="10">
        <f t="shared" si="29"/>
        <v>0</v>
      </c>
      <c r="AK19" s="10">
        <f t="shared" si="30"/>
        <v>0</v>
      </c>
      <c r="AL19" s="10">
        <f t="shared" si="31"/>
        <v>0</v>
      </c>
      <c r="AM19" s="10">
        <f t="shared" si="32"/>
        <v>0</v>
      </c>
      <c r="AN19" s="10">
        <f t="shared" si="33"/>
        <v>-1</v>
      </c>
      <c r="AO19" s="10">
        <f t="shared" si="34"/>
        <v>0</v>
      </c>
      <c r="AP19" s="10">
        <f t="shared" si="35"/>
        <v>0</v>
      </c>
      <c r="AQ19" s="10">
        <f t="shared" si="36"/>
        <v>1</v>
      </c>
      <c r="AR19" s="10">
        <f t="shared" si="37"/>
        <v>-1</v>
      </c>
      <c r="AS19" s="69">
        <f t="shared" si="38"/>
        <v>0</v>
      </c>
      <c r="AT19" s="70">
        <f t="shared" si="39"/>
        <v>3</v>
      </c>
      <c r="AU19" s="70">
        <f t="shared" si="40"/>
        <v>11</v>
      </c>
      <c r="AV19" s="70">
        <f t="shared" si="41"/>
        <v>3</v>
      </c>
      <c r="AW19" s="70">
        <f t="shared" si="42"/>
        <v>1</v>
      </c>
      <c r="AX19" s="71">
        <f t="shared" si="43"/>
        <v>0</v>
      </c>
      <c r="AY19" s="105">
        <f t="shared" si="44"/>
      </c>
      <c r="AZ19" s="105">
        <f t="shared" si="45"/>
      </c>
      <c r="BA19" s="105">
        <f t="shared" si="46"/>
        <v>0</v>
      </c>
      <c r="BB19" s="105">
        <f t="shared" si="47"/>
      </c>
      <c r="BC19" s="105">
        <f t="shared" si="48"/>
      </c>
      <c r="BD19" s="105">
        <f t="shared" si="49"/>
        <v>-1</v>
      </c>
      <c r="BE19" s="105">
        <f t="shared" si="50"/>
      </c>
      <c r="BF19" s="105">
        <f t="shared" si="51"/>
      </c>
      <c r="BG19" s="105">
        <f t="shared" si="52"/>
      </c>
      <c r="BH19" s="105">
        <f t="shared" si="53"/>
      </c>
      <c r="BI19" s="105">
        <f t="shared" si="54"/>
        <v>0</v>
      </c>
      <c r="BJ19" s="105">
        <f t="shared" si="55"/>
      </c>
      <c r="BK19" s="105">
        <f t="shared" si="56"/>
        <v>0</v>
      </c>
      <c r="BL19" s="105">
        <f t="shared" si="57"/>
      </c>
      <c r="BM19" s="105">
        <f t="shared" si="58"/>
      </c>
      <c r="BN19" s="105">
        <f t="shared" si="59"/>
      </c>
      <c r="BO19" s="105">
        <f t="shared" si="60"/>
      </c>
      <c r="BP19" s="106">
        <f t="shared" si="61"/>
      </c>
      <c r="BQ19" s="105">
        <f t="shared" si="62"/>
        <v>0</v>
      </c>
      <c r="BR19" s="105">
        <f t="shared" si="63"/>
        <v>1</v>
      </c>
      <c r="BS19" s="105">
        <f t="shared" si="64"/>
      </c>
      <c r="BT19" s="105">
        <f t="shared" si="65"/>
        <v>0</v>
      </c>
      <c r="BU19" s="105">
        <f t="shared" si="66"/>
      </c>
      <c r="BV19" s="105">
        <f t="shared" si="67"/>
      </c>
      <c r="BW19" s="105">
        <f t="shared" si="68"/>
        <v>1</v>
      </c>
      <c r="BX19" s="105">
        <f t="shared" si="69"/>
      </c>
      <c r="BY19" s="105">
        <f t="shared" si="70"/>
        <v>2</v>
      </c>
      <c r="BZ19" s="105">
        <f t="shared" si="71"/>
        <v>0</v>
      </c>
      <c r="CA19" s="105">
        <f t="shared" si="72"/>
      </c>
      <c r="CB19" s="105">
        <f t="shared" si="73"/>
        <v>0</v>
      </c>
      <c r="CC19" s="105">
        <f t="shared" si="74"/>
      </c>
      <c r="CD19" s="105">
        <f t="shared" si="75"/>
      </c>
      <c r="CE19" s="105">
        <f t="shared" si="76"/>
        <v>0</v>
      </c>
      <c r="CF19" s="105">
        <f t="shared" si="77"/>
        <v>0</v>
      </c>
      <c r="CG19" s="105">
        <f t="shared" si="78"/>
        <v>1</v>
      </c>
      <c r="CH19" s="105">
        <f t="shared" si="79"/>
      </c>
      <c r="CI19" s="107">
        <f t="shared" si="80"/>
      </c>
      <c r="CJ19" s="105">
        <f t="shared" si="81"/>
      </c>
      <c r="CK19" s="105">
        <f t="shared" si="82"/>
      </c>
      <c r="CL19" s="105">
        <f t="shared" si="83"/>
      </c>
      <c r="CM19" s="105">
        <f t="shared" si="84"/>
        <v>0</v>
      </c>
      <c r="CN19" s="105">
        <f t="shared" si="85"/>
      </c>
      <c r="CO19" s="105">
        <f t="shared" si="86"/>
      </c>
      <c r="CP19" s="105">
        <f t="shared" si="87"/>
        <v>0</v>
      </c>
      <c r="CQ19" s="105">
        <f t="shared" si="88"/>
      </c>
      <c r="CR19" s="105">
        <f t="shared" si="89"/>
      </c>
      <c r="CS19" s="105">
        <f t="shared" si="90"/>
      </c>
      <c r="CT19" s="105">
        <f t="shared" si="91"/>
      </c>
      <c r="CU19" s="105">
        <f t="shared" si="92"/>
      </c>
      <c r="CV19" s="105">
        <f t="shared" si="93"/>
        <v>-1</v>
      </c>
      <c r="CW19" s="105">
        <f t="shared" si="94"/>
      </c>
      <c r="CX19" s="105">
        <f t="shared" si="95"/>
      </c>
      <c r="CY19" s="105">
        <f t="shared" si="96"/>
      </c>
      <c r="CZ19" s="105">
        <f t="shared" si="97"/>
        <v>-1</v>
      </c>
      <c r="DA19" s="112">
        <f t="shared" si="98"/>
        <v>-1</v>
      </c>
      <c r="DB19" s="113">
        <f t="shared" si="99"/>
        <v>5</v>
      </c>
      <c r="DC19" s="114">
        <f t="shared" si="100"/>
        <v>-2</v>
      </c>
      <c r="DD19" s="30"/>
    </row>
    <row r="20" spans="1:108" ht="24.75" customHeight="1">
      <c r="A20" s="17"/>
      <c r="B20" s="102">
        <f t="shared" si="16"/>
        <v>5</v>
      </c>
      <c r="C20" s="61" t="s">
        <v>207</v>
      </c>
      <c r="D20" s="1" t="s">
        <v>40</v>
      </c>
      <c r="E20" s="62">
        <v>4</v>
      </c>
      <c r="F20" s="62">
        <v>5</v>
      </c>
      <c r="G20" s="62">
        <v>3</v>
      </c>
      <c r="H20" s="62">
        <v>4</v>
      </c>
      <c r="I20" s="62">
        <v>6</v>
      </c>
      <c r="J20" s="62">
        <v>4</v>
      </c>
      <c r="K20" s="62">
        <v>4</v>
      </c>
      <c r="L20" s="62">
        <v>6</v>
      </c>
      <c r="M20" s="62">
        <v>5</v>
      </c>
      <c r="N20" s="63">
        <f t="shared" si="17"/>
        <v>41</v>
      </c>
      <c r="O20" s="62">
        <v>4</v>
      </c>
      <c r="P20" s="62">
        <v>2</v>
      </c>
      <c r="Q20" s="62">
        <v>3</v>
      </c>
      <c r="R20" s="62">
        <v>3</v>
      </c>
      <c r="S20" s="62">
        <v>5</v>
      </c>
      <c r="T20" s="62">
        <v>3</v>
      </c>
      <c r="U20" s="62">
        <v>4</v>
      </c>
      <c r="V20" s="62">
        <v>4</v>
      </c>
      <c r="W20" s="62">
        <v>5</v>
      </c>
      <c r="X20" s="63">
        <f t="shared" si="18"/>
        <v>33</v>
      </c>
      <c r="Y20" s="63">
        <f t="shared" si="19"/>
        <v>74</v>
      </c>
      <c r="Z20" s="24"/>
      <c r="AA20" s="10">
        <f t="shared" si="20"/>
        <v>0</v>
      </c>
      <c r="AB20" s="10">
        <f t="shared" si="21"/>
        <v>1</v>
      </c>
      <c r="AC20" s="10">
        <f t="shared" si="22"/>
        <v>0</v>
      </c>
      <c r="AD20" s="10">
        <f t="shared" si="23"/>
        <v>0</v>
      </c>
      <c r="AE20" s="10">
        <f t="shared" si="24"/>
        <v>1</v>
      </c>
      <c r="AF20" s="10">
        <f t="shared" si="25"/>
        <v>1</v>
      </c>
      <c r="AG20" s="10">
        <f t="shared" si="26"/>
        <v>0</v>
      </c>
      <c r="AH20" s="10">
        <f t="shared" si="27"/>
        <v>1</v>
      </c>
      <c r="AI20" s="10">
        <f t="shared" si="28"/>
        <v>1</v>
      </c>
      <c r="AJ20" s="10">
        <f t="shared" si="29"/>
        <v>0</v>
      </c>
      <c r="AK20" s="10">
        <f t="shared" si="30"/>
        <v>-1</v>
      </c>
      <c r="AL20" s="10">
        <f t="shared" si="31"/>
        <v>-1</v>
      </c>
      <c r="AM20" s="10">
        <f t="shared" si="32"/>
        <v>0</v>
      </c>
      <c r="AN20" s="10">
        <f t="shared" si="33"/>
        <v>0</v>
      </c>
      <c r="AO20" s="10">
        <f t="shared" si="34"/>
        <v>-1</v>
      </c>
      <c r="AP20" s="10">
        <f t="shared" si="35"/>
        <v>0</v>
      </c>
      <c r="AQ20" s="10">
        <f t="shared" si="36"/>
        <v>0</v>
      </c>
      <c r="AR20" s="10">
        <f t="shared" si="37"/>
        <v>0</v>
      </c>
      <c r="AS20" s="69">
        <f t="shared" si="38"/>
        <v>0</v>
      </c>
      <c r="AT20" s="70">
        <f t="shared" si="39"/>
        <v>3</v>
      </c>
      <c r="AU20" s="70">
        <f t="shared" si="40"/>
        <v>10</v>
      </c>
      <c r="AV20" s="70">
        <f t="shared" si="41"/>
        <v>5</v>
      </c>
      <c r="AW20" s="70">
        <f t="shared" si="42"/>
        <v>0</v>
      </c>
      <c r="AX20" s="71">
        <f t="shared" si="43"/>
        <v>0</v>
      </c>
      <c r="AY20" s="105">
        <f t="shared" si="44"/>
      </c>
      <c r="AZ20" s="105">
        <f t="shared" si="45"/>
      </c>
      <c r="BA20" s="105">
        <f t="shared" si="46"/>
        <v>0</v>
      </c>
      <c r="BB20" s="105">
        <f t="shared" si="47"/>
      </c>
      <c r="BC20" s="105">
        <f t="shared" si="48"/>
      </c>
      <c r="BD20" s="105">
        <f t="shared" si="49"/>
        <v>1</v>
      </c>
      <c r="BE20" s="105">
        <f t="shared" si="50"/>
      </c>
      <c r="BF20" s="105">
        <f t="shared" si="51"/>
      </c>
      <c r="BG20" s="105">
        <f t="shared" si="52"/>
      </c>
      <c r="BH20" s="105">
        <f t="shared" si="53"/>
      </c>
      <c r="BI20" s="105">
        <f t="shared" si="54"/>
        <v>-1</v>
      </c>
      <c r="BJ20" s="105">
        <f t="shared" si="55"/>
      </c>
      <c r="BK20" s="105">
        <f t="shared" si="56"/>
        <v>0</v>
      </c>
      <c r="BL20" s="105">
        <f t="shared" si="57"/>
      </c>
      <c r="BM20" s="105">
        <f t="shared" si="58"/>
      </c>
      <c r="BN20" s="105">
        <f t="shared" si="59"/>
      </c>
      <c r="BO20" s="105">
        <f t="shared" si="60"/>
      </c>
      <c r="BP20" s="106">
        <f t="shared" si="61"/>
      </c>
      <c r="BQ20" s="105">
        <f t="shared" si="62"/>
        <v>0</v>
      </c>
      <c r="BR20" s="105">
        <f t="shared" si="63"/>
        <v>1</v>
      </c>
      <c r="BS20" s="105">
        <f t="shared" si="64"/>
      </c>
      <c r="BT20" s="105">
        <f t="shared" si="65"/>
        <v>0</v>
      </c>
      <c r="BU20" s="105">
        <f t="shared" si="66"/>
      </c>
      <c r="BV20" s="105">
        <f t="shared" si="67"/>
      </c>
      <c r="BW20" s="105">
        <f t="shared" si="68"/>
        <v>0</v>
      </c>
      <c r="BX20" s="105">
        <f t="shared" si="69"/>
      </c>
      <c r="BY20" s="105">
        <f t="shared" si="70"/>
        <v>1</v>
      </c>
      <c r="BZ20" s="105">
        <f t="shared" si="71"/>
        <v>0</v>
      </c>
      <c r="CA20" s="105">
        <f t="shared" si="72"/>
      </c>
      <c r="CB20" s="105">
        <f t="shared" si="73"/>
        <v>-1</v>
      </c>
      <c r="CC20" s="105">
        <f t="shared" si="74"/>
      </c>
      <c r="CD20" s="105">
        <f t="shared" si="75"/>
      </c>
      <c r="CE20" s="105">
        <f t="shared" si="76"/>
        <v>-1</v>
      </c>
      <c r="CF20" s="105">
        <f t="shared" si="77"/>
        <v>0</v>
      </c>
      <c r="CG20" s="105">
        <f t="shared" si="78"/>
        <v>0</v>
      </c>
      <c r="CH20" s="105">
        <f t="shared" si="79"/>
      </c>
      <c r="CI20" s="107">
        <f t="shared" si="80"/>
      </c>
      <c r="CJ20" s="105">
        <f t="shared" si="81"/>
      </c>
      <c r="CK20" s="105">
        <f t="shared" si="82"/>
      </c>
      <c r="CL20" s="105">
        <f t="shared" si="83"/>
      </c>
      <c r="CM20" s="105">
        <f t="shared" si="84"/>
        <v>1</v>
      </c>
      <c r="CN20" s="105">
        <f t="shared" si="85"/>
      </c>
      <c r="CO20" s="105">
        <f t="shared" si="86"/>
      </c>
      <c r="CP20" s="105">
        <f t="shared" si="87"/>
        <v>1</v>
      </c>
      <c r="CQ20" s="105">
        <f t="shared" si="88"/>
      </c>
      <c r="CR20" s="105">
        <f t="shared" si="89"/>
      </c>
      <c r="CS20" s="105">
        <f t="shared" si="90"/>
      </c>
      <c r="CT20" s="105">
        <f t="shared" si="91"/>
      </c>
      <c r="CU20" s="105">
        <f t="shared" si="92"/>
      </c>
      <c r="CV20" s="105">
        <f t="shared" si="93"/>
        <v>0</v>
      </c>
      <c r="CW20" s="105">
        <f t="shared" si="94"/>
      </c>
      <c r="CX20" s="105">
        <f t="shared" si="95"/>
      </c>
      <c r="CY20" s="105">
        <f t="shared" si="96"/>
      </c>
      <c r="CZ20" s="105">
        <f t="shared" si="97"/>
        <v>0</v>
      </c>
      <c r="DA20" s="112">
        <f t="shared" si="98"/>
        <v>0</v>
      </c>
      <c r="DB20" s="113">
        <f t="shared" si="99"/>
        <v>0</v>
      </c>
      <c r="DC20" s="114">
        <f t="shared" si="100"/>
        <v>2</v>
      </c>
      <c r="DD20" s="30"/>
    </row>
    <row r="21" spans="1:108" ht="24.75" customHeight="1">
      <c r="A21" s="17"/>
      <c r="B21" s="99">
        <f t="shared" si="16"/>
        <v>9</v>
      </c>
      <c r="C21" s="61" t="s">
        <v>150</v>
      </c>
      <c r="D21" s="1" t="s">
        <v>24</v>
      </c>
      <c r="E21" s="62">
        <v>3</v>
      </c>
      <c r="F21" s="62">
        <v>3</v>
      </c>
      <c r="G21" s="62">
        <v>3</v>
      </c>
      <c r="H21" s="62">
        <v>5</v>
      </c>
      <c r="I21" s="62">
        <v>6</v>
      </c>
      <c r="J21" s="62">
        <v>4</v>
      </c>
      <c r="K21" s="62">
        <v>4</v>
      </c>
      <c r="L21" s="62">
        <v>4</v>
      </c>
      <c r="M21" s="62">
        <v>4</v>
      </c>
      <c r="N21" s="63">
        <f t="shared" si="17"/>
        <v>36</v>
      </c>
      <c r="O21" s="62">
        <v>3</v>
      </c>
      <c r="P21" s="62">
        <v>4</v>
      </c>
      <c r="Q21" s="62">
        <v>4</v>
      </c>
      <c r="R21" s="62">
        <v>2</v>
      </c>
      <c r="S21" s="62">
        <v>5</v>
      </c>
      <c r="T21" s="62">
        <v>6</v>
      </c>
      <c r="U21" s="62">
        <v>4</v>
      </c>
      <c r="V21" s="62">
        <v>4</v>
      </c>
      <c r="W21" s="62">
        <v>7</v>
      </c>
      <c r="X21" s="63">
        <f t="shared" si="18"/>
        <v>39</v>
      </c>
      <c r="Y21" s="63">
        <f t="shared" si="19"/>
        <v>75</v>
      </c>
      <c r="Z21" s="24"/>
      <c r="AA21" s="10">
        <f t="shared" si="20"/>
        <v>-1</v>
      </c>
      <c r="AB21" s="10">
        <f t="shared" si="21"/>
        <v>-1</v>
      </c>
      <c r="AC21" s="10">
        <f t="shared" si="22"/>
        <v>0</v>
      </c>
      <c r="AD21" s="10">
        <f t="shared" si="23"/>
        <v>1</v>
      </c>
      <c r="AE21" s="10">
        <f t="shared" si="24"/>
        <v>1</v>
      </c>
      <c r="AF21" s="10">
        <f t="shared" si="25"/>
        <v>1</v>
      </c>
      <c r="AG21" s="10">
        <f t="shared" si="26"/>
        <v>0</v>
      </c>
      <c r="AH21" s="10">
        <f t="shared" si="27"/>
        <v>-1</v>
      </c>
      <c r="AI21" s="10">
        <f t="shared" si="28"/>
        <v>0</v>
      </c>
      <c r="AJ21" s="10">
        <f t="shared" si="29"/>
        <v>-1</v>
      </c>
      <c r="AK21" s="10">
        <f t="shared" si="30"/>
        <v>1</v>
      </c>
      <c r="AL21" s="10">
        <f t="shared" si="31"/>
        <v>0</v>
      </c>
      <c r="AM21" s="10">
        <f t="shared" si="32"/>
        <v>-1</v>
      </c>
      <c r="AN21" s="10">
        <f t="shared" si="33"/>
        <v>0</v>
      </c>
      <c r="AO21" s="10">
        <f t="shared" si="34"/>
        <v>2</v>
      </c>
      <c r="AP21" s="10">
        <f t="shared" si="35"/>
        <v>0</v>
      </c>
      <c r="AQ21" s="10">
        <f t="shared" si="36"/>
        <v>0</v>
      </c>
      <c r="AR21" s="10">
        <f t="shared" si="37"/>
        <v>2</v>
      </c>
      <c r="AS21" s="69">
        <f t="shared" si="38"/>
        <v>0</v>
      </c>
      <c r="AT21" s="70">
        <f t="shared" si="39"/>
        <v>5</v>
      </c>
      <c r="AU21" s="70">
        <f t="shared" si="40"/>
        <v>7</v>
      </c>
      <c r="AV21" s="70">
        <f t="shared" si="41"/>
        <v>4</v>
      </c>
      <c r="AW21" s="70">
        <f t="shared" si="42"/>
        <v>2</v>
      </c>
      <c r="AX21" s="71">
        <f t="shared" si="43"/>
        <v>0</v>
      </c>
      <c r="AY21" s="105">
        <f t="shared" si="44"/>
      </c>
      <c r="AZ21" s="105">
        <f t="shared" si="45"/>
      </c>
      <c r="BA21" s="105">
        <f t="shared" si="46"/>
        <v>0</v>
      </c>
      <c r="BB21" s="105">
        <f t="shared" si="47"/>
      </c>
      <c r="BC21" s="105">
        <f t="shared" si="48"/>
      </c>
      <c r="BD21" s="105">
        <f t="shared" si="49"/>
        <v>1</v>
      </c>
      <c r="BE21" s="105">
        <f t="shared" si="50"/>
      </c>
      <c r="BF21" s="105">
        <f t="shared" si="51"/>
      </c>
      <c r="BG21" s="105">
        <f t="shared" si="52"/>
      </c>
      <c r="BH21" s="105">
        <f t="shared" si="53"/>
      </c>
      <c r="BI21" s="105">
        <f t="shared" si="54"/>
        <v>1</v>
      </c>
      <c r="BJ21" s="105">
        <f t="shared" si="55"/>
      </c>
      <c r="BK21" s="105">
        <f t="shared" si="56"/>
        <v>-1</v>
      </c>
      <c r="BL21" s="105">
        <f t="shared" si="57"/>
      </c>
      <c r="BM21" s="105">
        <f t="shared" si="58"/>
      </c>
      <c r="BN21" s="105">
        <f t="shared" si="59"/>
      </c>
      <c r="BO21" s="105">
        <f t="shared" si="60"/>
      </c>
      <c r="BP21" s="106">
        <f t="shared" si="61"/>
      </c>
      <c r="BQ21" s="105">
        <f t="shared" si="62"/>
        <v>-1</v>
      </c>
      <c r="BR21" s="105">
        <f t="shared" si="63"/>
        <v>-1</v>
      </c>
      <c r="BS21" s="105">
        <f t="shared" si="64"/>
      </c>
      <c r="BT21" s="105">
        <f t="shared" si="65"/>
        <v>1</v>
      </c>
      <c r="BU21" s="105">
        <f t="shared" si="66"/>
      </c>
      <c r="BV21" s="105">
        <f t="shared" si="67"/>
      </c>
      <c r="BW21" s="105">
        <f t="shared" si="68"/>
        <v>0</v>
      </c>
      <c r="BX21" s="105">
        <f t="shared" si="69"/>
      </c>
      <c r="BY21" s="105">
        <f t="shared" si="70"/>
        <v>0</v>
      </c>
      <c r="BZ21" s="105">
        <f t="shared" si="71"/>
        <v>-1</v>
      </c>
      <c r="CA21" s="105">
        <f t="shared" si="72"/>
      </c>
      <c r="CB21" s="105">
        <f t="shared" si="73"/>
        <v>0</v>
      </c>
      <c r="CC21" s="105">
        <f t="shared" si="74"/>
      </c>
      <c r="CD21" s="105">
        <f t="shared" si="75"/>
      </c>
      <c r="CE21" s="105">
        <f t="shared" si="76"/>
        <v>2</v>
      </c>
      <c r="CF21" s="105">
        <f t="shared" si="77"/>
        <v>0</v>
      </c>
      <c r="CG21" s="105">
        <f t="shared" si="78"/>
        <v>0</v>
      </c>
      <c r="CH21" s="105">
        <f t="shared" si="79"/>
      </c>
      <c r="CI21" s="107">
        <f t="shared" si="80"/>
      </c>
      <c r="CJ21" s="105">
        <f t="shared" si="81"/>
      </c>
      <c r="CK21" s="105">
        <f t="shared" si="82"/>
      </c>
      <c r="CL21" s="105">
        <f t="shared" si="83"/>
      </c>
      <c r="CM21" s="105">
        <f t="shared" si="84"/>
        <v>1</v>
      </c>
      <c r="CN21" s="105">
        <f t="shared" si="85"/>
      </c>
      <c r="CO21" s="105">
        <f t="shared" si="86"/>
      </c>
      <c r="CP21" s="105">
        <f t="shared" si="87"/>
        <v>-1</v>
      </c>
      <c r="CQ21" s="105">
        <f t="shared" si="88"/>
      </c>
      <c r="CR21" s="105">
        <f t="shared" si="89"/>
      </c>
      <c r="CS21" s="105">
        <f t="shared" si="90"/>
      </c>
      <c r="CT21" s="105">
        <f t="shared" si="91"/>
      </c>
      <c r="CU21" s="105">
        <f t="shared" si="92"/>
      </c>
      <c r="CV21" s="105">
        <f t="shared" si="93"/>
        <v>0</v>
      </c>
      <c r="CW21" s="105">
        <f t="shared" si="94"/>
      </c>
      <c r="CX21" s="105">
        <f t="shared" si="95"/>
      </c>
      <c r="CY21" s="105">
        <f t="shared" si="96"/>
      </c>
      <c r="CZ21" s="105">
        <f t="shared" si="97"/>
        <v>2</v>
      </c>
      <c r="DA21" s="112">
        <f t="shared" si="98"/>
        <v>1</v>
      </c>
      <c r="DB21" s="113">
        <f t="shared" si="99"/>
        <v>0</v>
      </c>
      <c r="DC21" s="114">
        <f t="shared" si="100"/>
        <v>2</v>
      </c>
      <c r="DD21" s="30"/>
    </row>
    <row r="22" spans="1:108" s="78" customFormat="1" ht="24.75" customHeight="1">
      <c r="A22" s="73"/>
      <c r="B22" s="99">
        <f t="shared" si="16"/>
        <v>9</v>
      </c>
      <c r="C22" s="61" t="s">
        <v>36</v>
      </c>
      <c r="D22" s="1" t="s">
        <v>27</v>
      </c>
      <c r="E22" s="62">
        <v>4</v>
      </c>
      <c r="F22" s="62">
        <v>4</v>
      </c>
      <c r="G22" s="62">
        <v>4</v>
      </c>
      <c r="H22" s="62">
        <v>4</v>
      </c>
      <c r="I22" s="62">
        <v>5</v>
      </c>
      <c r="J22" s="62">
        <v>4</v>
      </c>
      <c r="K22" s="62">
        <v>5</v>
      </c>
      <c r="L22" s="62">
        <v>5</v>
      </c>
      <c r="M22" s="62">
        <v>4</v>
      </c>
      <c r="N22" s="63">
        <f t="shared" si="17"/>
        <v>39</v>
      </c>
      <c r="O22" s="62">
        <v>4</v>
      </c>
      <c r="P22" s="62">
        <v>3</v>
      </c>
      <c r="Q22" s="62">
        <v>4</v>
      </c>
      <c r="R22" s="62">
        <v>3</v>
      </c>
      <c r="S22" s="62">
        <v>5</v>
      </c>
      <c r="T22" s="62">
        <v>4</v>
      </c>
      <c r="U22" s="62">
        <v>4</v>
      </c>
      <c r="V22" s="62">
        <v>4</v>
      </c>
      <c r="W22" s="62">
        <v>5</v>
      </c>
      <c r="X22" s="74">
        <f t="shared" si="18"/>
        <v>36</v>
      </c>
      <c r="Y22" s="74">
        <f t="shared" si="19"/>
        <v>75</v>
      </c>
      <c r="Z22" s="76"/>
      <c r="AA22" s="10">
        <f t="shared" si="20"/>
        <v>0</v>
      </c>
      <c r="AB22" s="10">
        <f t="shared" si="21"/>
        <v>0</v>
      </c>
      <c r="AC22" s="10">
        <f t="shared" si="22"/>
        <v>1</v>
      </c>
      <c r="AD22" s="10">
        <f t="shared" si="23"/>
        <v>0</v>
      </c>
      <c r="AE22" s="10">
        <f t="shared" si="24"/>
        <v>0</v>
      </c>
      <c r="AF22" s="10">
        <f t="shared" si="25"/>
        <v>1</v>
      </c>
      <c r="AG22" s="10">
        <f t="shared" si="26"/>
        <v>1</v>
      </c>
      <c r="AH22" s="10">
        <f t="shared" si="27"/>
        <v>0</v>
      </c>
      <c r="AI22" s="10">
        <f t="shared" si="28"/>
        <v>0</v>
      </c>
      <c r="AJ22" s="10">
        <f t="shared" si="29"/>
        <v>0</v>
      </c>
      <c r="AK22" s="10">
        <f t="shared" si="30"/>
        <v>0</v>
      </c>
      <c r="AL22" s="10">
        <f t="shared" si="31"/>
        <v>0</v>
      </c>
      <c r="AM22" s="10">
        <f t="shared" si="32"/>
        <v>0</v>
      </c>
      <c r="AN22" s="10">
        <f t="shared" si="33"/>
        <v>0</v>
      </c>
      <c r="AO22" s="10">
        <f t="shared" si="34"/>
        <v>0</v>
      </c>
      <c r="AP22" s="10">
        <f t="shared" si="35"/>
        <v>0</v>
      </c>
      <c r="AQ22" s="10">
        <f t="shared" si="36"/>
        <v>0</v>
      </c>
      <c r="AR22" s="10">
        <f t="shared" si="37"/>
        <v>0</v>
      </c>
      <c r="AS22" s="69">
        <f t="shared" si="38"/>
        <v>0</v>
      </c>
      <c r="AT22" s="70">
        <f t="shared" si="39"/>
        <v>0</v>
      </c>
      <c r="AU22" s="70">
        <f t="shared" si="40"/>
        <v>15</v>
      </c>
      <c r="AV22" s="70">
        <f t="shared" si="41"/>
        <v>3</v>
      </c>
      <c r="AW22" s="70">
        <f t="shared" si="42"/>
        <v>0</v>
      </c>
      <c r="AX22" s="71">
        <f t="shared" si="43"/>
        <v>0</v>
      </c>
      <c r="AY22" s="105">
        <f t="shared" si="44"/>
      </c>
      <c r="AZ22" s="105">
        <f t="shared" si="45"/>
      </c>
      <c r="BA22" s="105">
        <f t="shared" si="46"/>
        <v>1</v>
      </c>
      <c r="BB22" s="105">
        <f t="shared" si="47"/>
      </c>
      <c r="BC22" s="105">
        <f t="shared" si="48"/>
      </c>
      <c r="BD22" s="105">
        <f t="shared" si="49"/>
        <v>1</v>
      </c>
      <c r="BE22" s="105">
        <f t="shared" si="50"/>
      </c>
      <c r="BF22" s="105">
        <f t="shared" si="51"/>
      </c>
      <c r="BG22" s="105">
        <f t="shared" si="52"/>
      </c>
      <c r="BH22" s="105">
        <f t="shared" si="53"/>
      </c>
      <c r="BI22" s="105">
        <f t="shared" si="54"/>
        <v>0</v>
      </c>
      <c r="BJ22" s="105">
        <f t="shared" si="55"/>
      </c>
      <c r="BK22" s="105">
        <f t="shared" si="56"/>
        <v>0</v>
      </c>
      <c r="BL22" s="105">
        <f t="shared" si="57"/>
      </c>
      <c r="BM22" s="105">
        <f t="shared" si="58"/>
      </c>
      <c r="BN22" s="105">
        <f t="shared" si="59"/>
      </c>
      <c r="BO22" s="105">
        <f t="shared" si="60"/>
      </c>
      <c r="BP22" s="106">
        <f t="shared" si="61"/>
      </c>
      <c r="BQ22" s="105">
        <f t="shared" si="62"/>
        <v>0</v>
      </c>
      <c r="BR22" s="105">
        <f t="shared" si="63"/>
        <v>0</v>
      </c>
      <c r="BS22" s="105">
        <f t="shared" si="64"/>
      </c>
      <c r="BT22" s="105">
        <f t="shared" si="65"/>
        <v>0</v>
      </c>
      <c r="BU22" s="105">
        <f t="shared" si="66"/>
      </c>
      <c r="BV22" s="105">
        <f t="shared" si="67"/>
      </c>
      <c r="BW22" s="105">
        <f t="shared" si="68"/>
        <v>1</v>
      </c>
      <c r="BX22" s="105">
        <f t="shared" si="69"/>
      </c>
      <c r="BY22" s="105">
        <f t="shared" si="70"/>
        <v>0</v>
      </c>
      <c r="BZ22" s="105">
        <f t="shared" si="71"/>
        <v>0</v>
      </c>
      <c r="CA22" s="105">
        <f t="shared" si="72"/>
      </c>
      <c r="CB22" s="105">
        <f t="shared" si="73"/>
        <v>0</v>
      </c>
      <c r="CC22" s="105">
        <f t="shared" si="74"/>
      </c>
      <c r="CD22" s="105">
        <f t="shared" si="75"/>
      </c>
      <c r="CE22" s="105">
        <f t="shared" si="76"/>
        <v>0</v>
      </c>
      <c r="CF22" s="105">
        <f t="shared" si="77"/>
        <v>0</v>
      </c>
      <c r="CG22" s="105">
        <f t="shared" si="78"/>
        <v>0</v>
      </c>
      <c r="CH22" s="105">
        <f t="shared" si="79"/>
      </c>
      <c r="CI22" s="107">
        <f t="shared" si="80"/>
      </c>
      <c r="CJ22" s="105">
        <f t="shared" si="81"/>
      </c>
      <c r="CK22" s="105">
        <f t="shared" si="82"/>
      </c>
      <c r="CL22" s="105">
        <f t="shared" si="83"/>
      </c>
      <c r="CM22" s="105">
        <f t="shared" si="84"/>
        <v>0</v>
      </c>
      <c r="CN22" s="105">
        <f t="shared" si="85"/>
      </c>
      <c r="CO22" s="105">
        <f t="shared" si="86"/>
      </c>
      <c r="CP22" s="105">
        <f t="shared" si="87"/>
        <v>0</v>
      </c>
      <c r="CQ22" s="105">
        <f t="shared" si="88"/>
      </c>
      <c r="CR22" s="105">
        <f t="shared" si="89"/>
      </c>
      <c r="CS22" s="105">
        <f t="shared" si="90"/>
      </c>
      <c r="CT22" s="105">
        <f t="shared" si="91"/>
      </c>
      <c r="CU22" s="105">
        <f t="shared" si="92"/>
      </c>
      <c r="CV22" s="105">
        <f t="shared" si="93"/>
        <v>0</v>
      </c>
      <c r="CW22" s="105">
        <f t="shared" si="94"/>
      </c>
      <c r="CX22" s="105">
        <f t="shared" si="95"/>
      </c>
      <c r="CY22" s="105">
        <f t="shared" si="96"/>
      </c>
      <c r="CZ22" s="105">
        <f t="shared" si="97"/>
        <v>0</v>
      </c>
      <c r="DA22" s="112">
        <f t="shared" si="98"/>
        <v>2</v>
      </c>
      <c r="DB22" s="113">
        <f t="shared" si="99"/>
        <v>1</v>
      </c>
      <c r="DC22" s="114">
        <f t="shared" si="100"/>
        <v>0</v>
      </c>
      <c r="DD22" s="77"/>
    </row>
    <row r="23" spans="1:108" s="78" customFormat="1" ht="24.75" customHeight="1">
      <c r="A23" s="73"/>
      <c r="B23" s="99">
        <f t="shared" si="16"/>
        <v>11</v>
      </c>
      <c r="C23" s="61" t="s">
        <v>168</v>
      </c>
      <c r="D23" s="1" t="s">
        <v>169</v>
      </c>
      <c r="E23" s="62">
        <v>5</v>
      </c>
      <c r="F23" s="62">
        <v>4</v>
      </c>
      <c r="G23" s="62">
        <v>4</v>
      </c>
      <c r="H23" s="62">
        <v>4</v>
      </c>
      <c r="I23" s="62">
        <v>6</v>
      </c>
      <c r="J23" s="62">
        <v>3</v>
      </c>
      <c r="K23" s="62">
        <v>4</v>
      </c>
      <c r="L23" s="62">
        <v>5</v>
      </c>
      <c r="M23" s="62">
        <v>4</v>
      </c>
      <c r="N23" s="63">
        <f t="shared" si="17"/>
        <v>39</v>
      </c>
      <c r="O23" s="62">
        <v>4</v>
      </c>
      <c r="P23" s="62">
        <v>3</v>
      </c>
      <c r="Q23" s="62">
        <v>5</v>
      </c>
      <c r="R23" s="62">
        <v>3</v>
      </c>
      <c r="S23" s="62">
        <v>6</v>
      </c>
      <c r="T23" s="62">
        <v>3</v>
      </c>
      <c r="U23" s="62">
        <v>4</v>
      </c>
      <c r="V23" s="62">
        <v>4</v>
      </c>
      <c r="W23" s="62">
        <v>5</v>
      </c>
      <c r="X23" s="74">
        <f t="shared" si="18"/>
        <v>37</v>
      </c>
      <c r="Y23" s="74">
        <f t="shared" si="19"/>
        <v>76</v>
      </c>
      <c r="Z23" s="76"/>
      <c r="AA23" s="10">
        <f t="shared" si="20"/>
        <v>1</v>
      </c>
      <c r="AB23" s="10">
        <f t="shared" si="21"/>
        <v>0</v>
      </c>
      <c r="AC23" s="10">
        <f t="shared" si="22"/>
        <v>1</v>
      </c>
      <c r="AD23" s="10">
        <f t="shared" si="23"/>
        <v>0</v>
      </c>
      <c r="AE23" s="10">
        <f t="shared" si="24"/>
        <v>1</v>
      </c>
      <c r="AF23" s="10">
        <f t="shared" si="25"/>
        <v>0</v>
      </c>
      <c r="AG23" s="10">
        <f t="shared" si="26"/>
        <v>0</v>
      </c>
      <c r="AH23" s="10">
        <f t="shared" si="27"/>
        <v>0</v>
      </c>
      <c r="AI23" s="10">
        <f t="shared" si="28"/>
        <v>0</v>
      </c>
      <c r="AJ23" s="10">
        <f t="shared" si="29"/>
        <v>0</v>
      </c>
      <c r="AK23" s="10">
        <f t="shared" si="30"/>
        <v>0</v>
      </c>
      <c r="AL23" s="10">
        <f t="shared" si="31"/>
        <v>1</v>
      </c>
      <c r="AM23" s="10">
        <f t="shared" si="32"/>
        <v>0</v>
      </c>
      <c r="AN23" s="10">
        <f t="shared" si="33"/>
        <v>1</v>
      </c>
      <c r="AO23" s="10">
        <f t="shared" si="34"/>
        <v>-1</v>
      </c>
      <c r="AP23" s="10">
        <f t="shared" si="35"/>
        <v>0</v>
      </c>
      <c r="AQ23" s="10">
        <f t="shared" si="36"/>
        <v>0</v>
      </c>
      <c r="AR23" s="10">
        <f t="shared" si="37"/>
        <v>0</v>
      </c>
      <c r="AS23" s="69">
        <f t="shared" si="38"/>
        <v>0</v>
      </c>
      <c r="AT23" s="70">
        <f t="shared" si="39"/>
        <v>1</v>
      </c>
      <c r="AU23" s="70">
        <f t="shared" si="40"/>
        <v>12</v>
      </c>
      <c r="AV23" s="70">
        <f t="shared" si="41"/>
        <v>5</v>
      </c>
      <c r="AW23" s="70">
        <f t="shared" si="42"/>
        <v>0</v>
      </c>
      <c r="AX23" s="71">
        <f t="shared" si="43"/>
        <v>0</v>
      </c>
      <c r="AY23" s="105">
        <f t="shared" si="44"/>
      </c>
      <c r="AZ23" s="105">
        <f t="shared" si="45"/>
      </c>
      <c r="BA23" s="105">
        <f t="shared" si="46"/>
        <v>1</v>
      </c>
      <c r="BB23" s="105">
        <f t="shared" si="47"/>
      </c>
      <c r="BC23" s="105">
        <f t="shared" si="48"/>
      </c>
      <c r="BD23" s="105">
        <f t="shared" si="49"/>
        <v>0</v>
      </c>
      <c r="BE23" s="105">
        <f t="shared" si="50"/>
      </c>
      <c r="BF23" s="105">
        <f t="shared" si="51"/>
      </c>
      <c r="BG23" s="105">
        <f t="shared" si="52"/>
      </c>
      <c r="BH23" s="105">
        <f t="shared" si="53"/>
      </c>
      <c r="BI23" s="105">
        <f t="shared" si="54"/>
        <v>0</v>
      </c>
      <c r="BJ23" s="105">
        <f t="shared" si="55"/>
      </c>
      <c r="BK23" s="105">
        <f t="shared" si="56"/>
        <v>0</v>
      </c>
      <c r="BL23" s="105">
        <f t="shared" si="57"/>
      </c>
      <c r="BM23" s="105">
        <f t="shared" si="58"/>
      </c>
      <c r="BN23" s="105">
        <f t="shared" si="59"/>
      </c>
      <c r="BO23" s="105">
        <f t="shared" si="60"/>
      </c>
      <c r="BP23" s="106">
        <f t="shared" si="61"/>
      </c>
      <c r="BQ23" s="105">
        <f t="shared" si="62"/>
        <v>1</v>
      </c>
      <c r="BR23" s="105">
        <f t="shared" si="63"/>
        <v>0</v>
      </c>
      <c r="BS23" s="105">
        <f t="shared" si="64"/>
      </c>
      <c r="BT23" s="105">
        <f t="shared" si="65"/>
        <v>0</v>
      </c>
      <c r="BU23" s="105">
        <f t="shared" si="66"/>
      </c>
      <c r="BV23" s="105">
        <f t="shared" si="67"/>
      </c>
      <c r="BW23" s="105">
        <f t="shared" si="68"/>
        <v>0</v>
      </c>
      <c r="BX23" s="105">
        <f t="shared" si="69"/>
      </c>
      <c r="BY23" s="105">
        <f t="shared" si="70"/>
        <v>0</v>
      </c>
      <c r="BZ23" s="105">
        <f t="shared" si="71"/>
        <v>0</v>
      </c>
      <c r="CA23" s="105">
        <f t="shared" si="72"/>
      </c>
      <c r="CB23" s="105">
        <f t="shared" si="73"/>
        <v>1</v>
      </c>
      <c r="CC23" s="105">
        <f t="shared" si="74"/>
      </c>
      <c r="CD23" s="105">
        <f t="shared" si="75"/>
      </c>
      <c r="CE23" s="105">
        <f t="shared" si="76"/>
        <v>-1</v>
      </c>
      <c r="CF23" s="105">
        <f t="shared" si="77"/>
        <v>0</v>
      </c>
      <c r="CG23" s="105">
        <f t="shared" si="78"/>
        <v>0</v>
      </c>
      <c r="CH23" s="105">
        <f t="shared" si="79"/>
      </c>
      <c r="CI23" s="107">
        <f t="shared" si="80"/>
      </c>
      <c r="CJ23" s="105">
        <f t="shared" si="81"/>
      </c>
      <c r="CK23" s="105">
        <f t="shared" si="82"/>
      </c>
      <c r="CL23" s="105">
        <f t="shared" si="83"/>
      </c>
      <c r="CM23" s="105">
        <f t="shared" si="84"/>
        <v>1</v>
      </c>
      <c r="CN23" s="105">
        <f t="shared" si="85"/>
      </c>
      <c r="CO23" s="105">
        <f t="shared" si="86"/>
      </c>
      <c r="CP23" s="105">
        <f t="shared" si="87"/>
        <v>0</v>
      </c>
      <c r="CQ23" s="105">
        <f t="shared" si="88"/>
      </c>
      <c r="CR23" s="105">
        <f t="shared" si="89"/>
      </c>
      <c r="CS23" s="105">
        <f t="shared" si="90"/>
      </c>
      <c r="CT23" s="105">
        <f t="shared" si="91"/>
      </c>
      <c r="CU23" s="105">
        <f t="shared" si="92"/>
      </c>
      <c r="CV23" s="105">
        <f t="shared" si="93"/>
        <v>1</v>
      </c>
      <c r="CW23" s="105">
        <f t="shared" si="94"/>
      </c>
      <c r="CX23" s="105">
        <f t="shared" si="95"/>
      </c>
      <c r="CY23" s="105">
        <f t="shared" si="96"/>
      </c>
      <c r="CZ23" s="105">
        <f t="shared" si="97"/>
        <v>0</v>
      </c>
      <c r="DA23" s="112">
        <f t="shared" si="98"/>
        <v>1</v>
      </c>
      <c r="DB23" s="113">
        <f t="shared" si="99"/>
        <v>1</v>
      </c>
      <c r="DC23" s="114">
        <f t="shared" si="100"/>
        <v>2</v>
      </c>
      <c r="DD23" s="77"/>
    </row>
    <row r="24" spans="1:108" s="78" customFormat="1" ht="24.75" customHeight="1">
      <c r="A24" s="73"/>
      <c r="B24" s="99">
        <f t="shared" si="16"/>
        <v>11</v>
      </c>
      <c r="C24" s="61" t="s">
        <v>186</v>
      </c>
      <c r="D24" s="1" t="s">
        <v>154</v>
      </c>
      <c r="E24" s="62">
        <v>4</v>
      </c>
      <c r="F24" s="62">
        <v>5</v>
      </c>
      <c r="G24" s="62">
        <v>3</v>
      </c>
      <c r="H24" s="62">
        <v>4</v>
      </c>
      <c r="I24" s="62">
        <v>5</v>
      </c>
      <c r="J24" s="62">
        <v>3</v>
      </c>
      <c r="K24" s="62">
        <v>6</v>
      </c>
      <c r="L24" s="62">
        <v>7</v>
      </c>
      <c r="M24" s="62">
        <v>4</v>
      </c>
      <c r="N24" s="63">
        <f t="shared" si="17"/>
        <v>41</v>
      </c>
      <c r="O24" s="62">
        <v>4</v>
      </c>
      <c r="P24" s="62">
        <v>2</v>
      </c>
      <c r="Q24" s="62">
        <v>4</v>
      </c>
      <c r="R24" s="62">
        <v>3</v>
      </c>
      <c r="S24" s="62">
        <v>4</v>
      </c>
      <c r="T24" s="62">
        <v>4</v>
      </c>
      <c r="U24" s="62">
        <v>5</v>
      </c>
      <c r="V24" s="62">
        <v>4</v>
      </c>
      <c r="W24" s="62">
        <v>5</v>
      </c>
      <c r="X24" s="74">
        <f t="shared" si="18"/>
        <v>35</v>
      </c>
      <c r="Y24" s="74">
        <f t="shared" si="19"/>
        <v>76</v>
      </c>
      <c r="Z24" s="76"/>
      <c r="AA24" s="10">
        <f t="shared" si="20"/>
        <v>0</v>
      </c>
      <c r="AB24" s="10">
        <f t="shared" si="21"/>
        <v>1</v>
      </c>
      <c r="AC24" s="10">
        <f t="shared" si="22"/>
        <v>0</v>
      </c>
      <c r="AD24" s="10">
        <f t="shared" si="23"/>
        <v>0</v>
      </c>
      <c r="AE24" s="10">
        <f t="shared" si="24"/>
        <v>0</v>
      </c>
      <c r="AF24" s="10">
        <f t="shared" si="25"/>
        <v>0</v>
      </c>
      <c r="AG24" s="10">
        <f t="shared" si="26"/>
        <v>2</v>
      </c>
      <c r="AH24" s="10">
        <f t="shared" si="27"/>
        <v>2</v>
      </c>
      <c r="AI24" s="10">
        <f t="shared" si="28"/>
        <v>0</v>
      </c>
      <c r="AJ24" s="10">
        <f t="shared" si="29"/>
        <v>0</v>
      </c>
      <c r="AK24" s="10">
        <f t="shared" si="30"/>
        <v>-1</v>
      </c>
      <c r="AL24" s="10">
        <f t="shared" si="31"/>
        <v>0</v>
      </c>
      <c r="AM24" s="10">
        <f t="shared" si="32"/>
        <v>0</v>
      </c>
      <c r="AN24" s="10">
        <f t="shared" si="33"/>
        <v>-1</v>
      </c>
      <c r="AO24" s="10">
        <f t="shared" si="34"/>
        <v>0</v>
      </c>
      <c r="AP24" s="10">
        <f t="shared" si="35"/>
        <v>1</v>
      </c>
      <c r="AQ24" s="10">
        <f t="shared" si="36"/>
        <v>0</v>
      </c>
      <c r="AR24" s="10">
        <f t="shared" si="37"/>
        <v>0</v>
      </c>
      <c r="AS24" s="69">
        <f t="shared" si="38"/>
        <v>0</v>
      </c>
      <c r="AT24" s="70">
        <f t="shared" si="39"/>
        <v>2</v>
      </c>
      <c r="AU24" s="70">
        <f t="shared" si="40"/>
        <v>12</v>
      </c>
      <c r="AV24" s="70">
        <f t="shared" si="41"/>
        <v>2</v>
      </c>
      <c r="AW24" s="70">
        <f t="shared" si="42"/>
        <v>2</v>
      </c>
      <c r="AX24" s="71">
        <f t="shared" si="43"/>
        <v>0</v>
      </c>
      <c r="AY24" s="105">
        <f t="shared" si="44"/>
      </c>
      <c r="AZ24" s="105">
        <f t="shared" si="45"/>
      </c>
      <c r="BA24" s="105">
        <f t="shared" si="46"/>
        <v>0</v>
      </c>
      <c r="BB24" s="105">
        <f t="shared" si="47"/>
      </c>
      <c r="BC24" s="105">
        <f t="shared" si="48"/>
      </c>
      <c r="BD24" s="105">
        <f t="shared" si="49"/>
        <v>0</v>
      </c>
      <c r="BE24" s="105">
        <f t="shared" si="50"/>
      </c>
      <c r="BF24" s="105">
        <f t="shared" si="51"/>
      </c>
      <c r="BG24" s="105">
        <f t="shared" si="52"/>
      </c>
      <c r="BH24" s="105">
        <f t="shared" si="53"/>
      </c>
      <c r="BI24" s="105">
        <f t="shared" si="54"/>
        <v>-1</v>
      </c>
      <c r="BJ24" s="105">
        <f t="shared" si="55"/>
      </c>
      <c r="BK24" s="105">
        <f t="shared" si="56"/>
        <v>0</v>
      </c>
      <c r="BL24" s="105">
        <f t="shared" si="57"/>
      </c>
      <c r="BM24" s="105">
        <f t="shared" si="58"/>
      </c>
      <c r="BN24" s="105">
        <f t="shared" si="59"/>
      </c>
      <c r="BO24" s="105">
        <f t="shared" si="60"/>
      </c>
      <c r="BP24" s="106">
        <f t="shared" si="61"/>
      </c>
      <c r="BQ24" s="105">
        <f t="shared" si="62"/>
        <v>0</v>
      </c>
      <c r="BR24" s="105">
        <f t="shared" si="63"/>
        <v>1</v>
      </c>
      <c r="BS24" s="105">
        <f t="shared" si="64"/>
      </c>
      <c r="BT24" s="105">
        <f t="shared" si="65"/>
        <v>0</v>
      </c>
      <c r="BU24" s="105">
        <f t="shared" si="66"/>
      </c>
      <c r="BV24" s="105">
        <f t="shared" si="67"/>
      </c>
      <c r="BW24" s="105">
        <f t="shared" si="68"/>
        <v>2</v>
      </c>
      <c r="BX24" s="105">
        <f t="shared" si="69"/>
      </c>
      <c r="BY24" s="105">
        <f t="shared" si="70"/>
        <v>0</v>
      </c>
      <c r="BZ24" s="105">
        <f t="shared" si="71"/>
        <v>0</v>
      </c>
      <c r="CA24" s="105">
        <f t="shared" si="72"/>
      </c>
      <c r="CB24" s="105">
        <f t="shared" si="73"/>
        <v>0</v>
      </c>
      <c r="CC24" s="105">
        <f t="shared" si="74"/>
      </c>
      <c r="CD24" s="105">
        <f t="shared" si="75"/>
      </c>
      <c r="CE24" s="105">
        <f t="shared" si="76"/>
        <v>0</v>
      </c>
      <c r="CF24" s="105">
        <f t="shared" si="77"/>
        <v>1</v>
      </c>
      <c r="CG24" s="105">
        <f t="shared" si="78"/>
        <v>0</v>
      </c>
      <c r="CH24" s="105">
        <f t="shared" si="79"/>
      </c>
      <c r="CI24" s="107">
        <f t="shared" si="80"/>
      </c>
      <c r="CJ24" s="105">
        <f t="shared" si="81"/>
      </c>
      <c r="CK24" s="105">
        <f t="shared" si="82"/>
      </c>
      <c r="CL24" s="105">
        <f t="shared" si="83"/>
      </c>
      <c r="CM24" s="105">
        <f t="shared" si="84"/>
        <v>0</v>
      </c>
      <c r="CN24" s="105">
        <f t="shared" si="85"/>
      </c>
      <c r="CO24" s="105">
        <f t="shared" si="86"/>
      </c>
      <c r="CP24" s="105">
        <f t="shared" si="87"/>
        <v>2</v>
      </c>
      <c r="CQ24" s="105">
        <f t="shared" si="88"/>
      </c>
      <c r="CR24" s="105">
        <f t="shared" si="89"/>
      </c>
      <c r="CS24" s="105">
        <f t="shared" si="90"/>
      </c>
      <c r="CT24" s="105">
        <f t="shared" si="91"/>
      </c>
      <c r="CU24" s="105">
        <f t="shared" si="92"/>
      </c>
      <c r="CV24" s="105">
        <f t="shared" si="93"/>
        <v>-1</v>
      </c>
      <c r="CW24" s="105">
        <f t="shared" si="94"/>
      </c>
      <c r="CX24" s="105">
        <f t="shared" si="95"/>
      </c>
      <c r="CY24" s="105">
        <f t="shared" si="96"/>
      </c>
      <c r="CZ24" s="105">
        <f t="shared" si="97"/>
        <v>0</v>
      </c>
      <c r="DA24" s="112">
        <f t="shared" si="98"/>
        <v>-1</v>
      </c>
      <c r="DB24" s="113">
        <f t="shared" si="99"/>
        <v>4</v>
      </c>
      <c r="DC24" s="114">
        <f t="shared" si="100"/>
        <v>1</v>
      </c>
      <c r="DD24" s="77"/>
    </row>
    <row r="25" spans="1:108" s="78" customFormat="1" ht="24.75" customHeight="1">
      <c r="A25" s="73"/>
      <c r="B25" s="99">
        <f t="shared" si="16"/>
        <v>13</v>
      </c>
      <c r="C25" s="61" t="s">
        <v>16</v>
      </c>
      <c r="D25" s="1" t="s">
        <v>59</v>
      </c>
      <c r="E25" s="62">
        <v>4</v>
      </c>
      <c r="F25" s="62">
        <v>5</v>
      </c>
      <c r="G25" s="62">
        <v>2</v>
      </c>
      <c r="H25" s="62">
        <v>3</v>
      </c>
      <c r="I25" s="62">
        <v>4</v>
      </c>
      <c r="J25" s="62">
        <v>4</v>
      </c>
      <c r="K25" s="62">
        <v>3</v>
      </c>
      <c r="L25" s="62">
        <v>8</v>
      </c>
      <c r="M25" s="62">
        <v>4</v>
      </c>
      <c r="N25" s="63">
        <f t="shared" si="17"/>
        <v>37</v>
      </c>
      <c r="O25" s="62">
        <v>5</v>
      </c>
      <c r="P25" s="62">
        <v>3</v>
      </c>
      <c r="Q25" s="62">
        <v>4</v>
      </c>
      <c r="R25" s="62">
        <v>4</v>
      </c>
      <c r="S25" s="62">
        <v>4</v>
      </c>
      <c r="T25" s="62">
        <v>4</v>
      </c>
      <c r="U25" s="62">
        <v>5</v>
      </c>
      <c r="V25" s="62">
        <v>4</v>
      </c>
      <c r="W25" s="62">
        <v>7</v>
      </c>
      <c r="X25" s="74">
        <f t="shared" si="18"/>
        <v>40</v>
      </c>
      <c r="Y25" s="74">
        <f t="shared" si="19"/>
        <v>77</v>
      </c>
      <c r="Z25" s="76"/>
      <c r="AA25" s="10">
        <f t="shared" si="20"/>
        <v>0</v>
      </c>
      <c r="AB25" s="10">
        <f t="shared" si="21"/>
        <v>1</v>
      </c>
      <c r="AC25" s="10">
        <f t="shared" si="22"/>
        <v>-1</v>
      </c>
      <c r="AD25" s="10">
        <f t="shared" si="23"/>
        <v>-1</v>
      </c>
      <c r="AE25" s="10">
        <f t="shared" si="24"/>
        <v>-1</v>
      </c>
      <c r="AF25" s="10">
        <f t="shared" si="25"/>
        <v>1</v>
      </c>
      <c r="AG25" s="10">
        <f t="shared" si="26"/>
        <v>-1</v>
      </c>
      <c r="AH25" s="10">
        <f t="shared" si="27"/>
        <v>3</v>
      </c>
      <c r="AI25" s="10">
        <f t="shared" si="28"/>
        <v>0</v>
      </c>
      <c r="AJ25" s="10">
        <f t="shared" si="29"/>
        <v>1</v>
      </c>
      <c r="AK25" s="10">
        <f t="shared" si="30"/>
        <v>0</v>
      </c>
      <c r="AL25" s="10">
        <f t="shared" si="31"/>
        <v>0</v>
      </c>
      <c r="AM25" s="10">
        <f t="shared" si="32"/>
        <v>1</v>
      </c>
      <c r="AN25" s="10">
        <f t="shared" si="33"/>
        <v>-1</v>
      </c>
      <c r="AO25" s="10">
        <f t="shared" si="34"/>
        <v>0</v>
      </c>
      <c r="AP25" s="10">
        <f t="shared" si="35"/>
        <v>1</v>
      </c>
      <c r="AQ25" s="10">
        <f t="shared" si="36"/>
        <v>0</v>
      </c>
      <c r="AR25" s="10">
        <f t="shared" si="37"/>
        <v>2</v>
      </c>
      <c r="AS25" s="69">
        <f t="shared" si="38"/>
        <v>0</v>
      </c>
      <c r="AT25" s="70">
        <f t="shared" si="39"/>
        <v>5</v>
      </c>
      <c r="AU25" s="70">
        <f t="shared" si="40"/>
        <v>6</v>
      </c>
      <c r="AV25" s="70">
        <f t="shared" si="41"/>
        <v>5</v>
      </c>
      <c r="AW25" s="70">
        <f t="shared" si="42"/>
        <v>1</v>
      </c>
      <c r="AX25" s="71">
        <f t="shared" si="43"/>
        <v>1</v>
      </c>
      <c r="AY25" s="105">
        <f t="shared" si="44"/>
      </c>
      <c r="AZ25" s="105">
        <f t="shared" si="45"/>
      </c>
      <c r="BA25" s="105">
        <f t="shared" si="46"/>
        <v>-1</v>
      </c>
      <c r="BB25" s="105">
        <f t="shared" si="47"/>
      </c>
      <c r="BC25" s="105">
        <f t="shared" si="48"/>
      </c>
      <c r="BD25" s="105">
        <f t="shared" si="49"/>
        <v>1</v>
      </c>
      <c r="BE25" s="105">
        <f t="shared" si="50"/>
      </c>
      <c r="BF25" s="105">
        <f t="shared" si="51"/>
      </c>
      <c r="BG25" s="105">
        <f t="shared" si="52"/>
      </c>
      <c r="BH25" s="105">
        <f t="shared" si="53"/>
      </c>
      <c r="BI25" s="105">
        <f t="shared" si="54"/>
        <v>0</v>
      </c>
      <c r="BJ25" s="105">
        <f t="shared" si="55"/>
      </c>
      <c r="BK25" s="105">
        <f t="shared" si="56"/>
        <v>1</v>
      </c>
      <c r="BL25" s="105">
        <f t="shared" si="57"/>
      </c>
      <c r="BM25" s="105">
        <f t="shared" si="58"/>
      </c>
      <c r="BN25" s="105">
        <f t="shared" si="59"/>
      </c>
      <c r="BO25" s="105">
        <f t="shared" si="60"/>
      </c>
      <c r="BP25" s="106">
        <f t="shared" si="61"/>
      </c>
      <c r="BQ25" s="105">
        <f t="shared" si="62"/>
        <v>0</v>
      </c>
      <c r="BR25" s="105">
        <f t="shared" si="63"/>
        <v>1</v>
      </c>
      <c r="BS25" s="105">
        <f t="shared" si="64"/>
      </c>
      <c r="BT25" s="105">
        <f t="shared" si="65"/>
        <v>-1</v>
      </c>
      <c r="BU25" s="105">
        <f t="shared" si="66"/>
      </c>
      <c r="BV25" s="105">
        <f t="shared" si="67"/>
      </c>
      <c r="BW25" s="105">
        <f t="shared" si="68"/>
        <v>-1</v>
      </c>
      <c r="BX25" s="105">
        <f t="shared" si="69"/>
      </c>
      <c r="BY25" s="105">
        <f t="shared" si="70"/>
        <v>0</v>
      </c>
      <c r="BZ25" s="105">
        <f t="shared" si="71"/>
        <v>1</v>
      </c>
      <c r="CA25" s="105">
        <f t="shared" si="72"/>
      </c>
      <c r="CB25" s="105">
        <f t="shared" si="73"/>
        <v>0</v>
      </c>
      <c r="CC25" s="105">
        <f t="shared" si="74"/>
      </c>
      <c r="CD25" s="105">
        <f t="shared" si="75"/>
      </c>
      <c r="CE25" s="105">
        <f t="shared" si="76"/>
        <v>0</v>
      </c>
      <c r="CF25" s="105">
        <f t="shared" si="77"/>
        <v>1</v>
      </c>
      <c r="CG25" s="105">
        <f t="shared" si="78"/>
        <v>0</v>
      </c>
      <c r="CH25" s="105">
        <f t="shared" si="79"/>
      </c>
      <c r="CI25" s="107">
        <f t="shared" si="80"/>
      </c>
      <c r="CJ25" s="105">
        <f t="shared" si="81"/>
      </c>
      <c r="CK25" s="105">
        <f t="shared" si="82"/>
      </c>
      <c r="CL25" s="105">
        <f t="shared" si="83"/>
      </c>
      <c r="CM25" s="105">
        <f t="shared" si="84"/>
        <v>-1</v>
      </c>
      <c r="CN25" s="105">
        <f t="shared" si="85"/>
      </c>
      <c r="CO25" s="105">
        <f t="shared" si="86"/>
      </c>
      <c r="CP25" s="105">
        <f t="shared" si="87"/>
        <v>3</v>
      </c>
      <c r="CQ25" s="105">
        <f t="shared" si="88"/>
      </c>
      <c r="CR25" s="105">
        <f t="shared" si="89"/>
      </c>
      <c r="CS25" s="105">
        <f t="shared" si="90"/>
      </c>
      <c r="CT25" s="105">
        <f t="shared" si="91"/>
      </c>
      <c r="CU25" s="105">
        <f t="shared" si="92"/>
      </c>
      <c r="CV25" s="105">
        <f t="shared" si="93"/>
        <v>-1</v>
      </c>
      <c r="CW25" s="105">
        <f t="shared" si="94"/>
      </c>
      <c r="CX25" s="105">
        <f t="shared" si="95"/>
      </c>
      <c r="CY25" s="105">
        <f t="shared" si="96"/>
      </c>
      <c r="CZ25" s="105">
        <f t="shared" si="97"/>
        <v>2</v>
      </c>
      <c r="DA25" s="112">
        <f t="shared" si="98"/>
        <v>1</v>
      </c>
      <c r="DB25" s="113">
        <f t="shared" si="99"/>
        <v>1</v>
      </c>
      <c r="DC25" s="114">
        <f t="shared" si="100"/>
        <v>3</v>
      </c>
      <c r="DD25" s="77"/>
    </row>
    <row r="26" spans="1:256" s="78" customFormat="1" ht="24.75" customHeight="1">
      <c r="A26" s="17"/>
      <c r="B26" s="99">
        <f t="shared" si="16"/>
        <v>13</v>
      </c>
      <c r="C26" s="61" t="s">
        <v>53</v>
      </c>
      <c r="D26" s="1" t="s">
        <v>54</v>
      </c>
      <c r="E26" s="62">
        <v>4</v>
      </c>
      <c r="F26" s="62">
        <v>4</v>
      </c>
      <c r="G26" s="62">
        <v>3</v>
      </c>
      <c r="H26" s="62">
        <v>5</v>
      </c>
      <c r="I26" s="62">
        <v>4</v>
      </c>
      <c r="J26" s="62">
        <v>3</v>
      </c>
      <c r="K26" s="62">
        <v>4</v>
      </c>
      <c r="L26" s="62">
        <v>6</v>
      </c>
      <c r="M26" s="62">
        <v>5</v>
      </c>
      <c r="N26" s="63">
        <f t="shared" si="17"/>
        <v>38</v>
      </c>
      <c r="O26" s="62">
        <v>4</v>
      </c>
      <c r="P26" s="62">
        <v>3</v>
      </c>
      <c r="Q26" s="62">
        <v>6</v>
      </c>
      <c r="R26" s="62">
        <v>3</v>
      </c>
      <c r="S26" s="62">
        <v>5</v>
      </c>
      <c r="T26" s="62">
        <v>4</v>
      </c>
      <c r="U26" s="62">
        <v>6</v>
      </c>
      <c r="V26" s="62">
        <v>4</v>
      </c>
      <c r="W26" s="62">
        <v>4</v>
      </c>
      <c r="X26" s="74">
        <f t="shared" si="18"/>
        <v>39</v>
      </c>
      <c r="Y26" s="74">
        <f t="shared" si="19"/>
        <v>77</v>
      </c>
      <c r="Z26" s="24"/>
      <c r="AA26" s="10">
        <f t="shared" si="20"/>
        <v>0</v>
      </c>
      <c r="AB26" s="10">
        <f t="shared" si="21"/>
        <v>0</v>
      </c>
      <c r="AC26" s="10">
        <f t="shared" si="22"/>
        <v>0</v>
      </c>
      <c r="AD26" s="10">
        <f t="shared" si="23"/>
        <v>1</v>
      </c>
      <c r="AE26" s="10">
        <f t="shared" si="24"/>
        <v>-1</v>
      </c>
      <c r="AF26" s="10">
        <f t="shared" si="25"/>
        <v>0</v>
      </c>
      <c r="AG26" s="10">
        <f t="shared" si="26"/>
        <v>0</v>
      </c>
      <c r="AH26" s="10">
        <f t="shared" si="27"/>
        <v>1</v>
      </c>
      <c r="AI26" s="10">
        <f t="shared" si="28"/>
        <v>1</v>
      </c>
      <c r="AJ26" s="10">
        <f t="shared" si="29"/>
        <v>0</v>
      </c>
      <c r="AK26" s="10">
        <f t="shared" si="30"/>
        <v>0</v>
      </c>
      <c r="AL26" s="10">
        <f t="shared" si="31"/>
        <v>2</v>
      </c>
      <c r="AM26" s="10">
        <f t="shared" si="32"/>
        <v>0</v>
      </c>
      <c r="AN26" s="10">
        <f t="shared" si="33"/>
        <v>0</v>
      </c>
      <c r="AO26" s="10">
        <f t="shared" si="34"/>
        <v>0</v>
      </c>
      <c r="AP26" s="10">
        <f t="shared" si="35"/>
        <v>2</v>
      </c>
      <c r="AQ26" s="10">
        <f t="shared" si="36"/>
        <v>0</v>
      </c>
      <c r="AR26" s="10">
        <f t="shared" si="37"/>
        <v>-1</v>
      </c>
      <c r="AS26" s="69">
        <f t="shared" si="38"/>
        <v>0</v>
      </c>
      <c r="AT26" s="70">
        <f t="shared" si="39"/>
        <v>2</v>
      </c>
      <c r="AU26" s="70">
        <f t="shared" si="40"/>
        <v>11</v>
      </c>
      <c r="AV26" s="70">
        <f t="shared" si="41"/>
        <v>3</v>
      </c>
      <c r="AW26" s="70">
        <f t="shared" si="42"/>
        <v>2</v>
      </c>
      <c r="AX26" s="71">
        <f t="shared" si="43"/>
        <v>0</v>
      </c>
      <c r="AY26" s="105">
        <f t="shared" si="44"/>
      </c>
      <c r="AZ26" s="105">
        <f t="shared" si="45"/>
      </c>
      <c r="BA26" s="105">
        <f t="shared" si="46"/>
        <v>0</v>
      </c>
      <c r="BB26" s="105">
        <f t="shared" si="47"/>
      </c>
      <c r="BC26" s="105">
        <f t="shared" si="48"/>
      </c>
      <c r="BD26" s="105">
        <f t="shared" si="49"/>
        <v>0</v>
      </c>
      <c r="BE26" s="105">
        <f t="shared" si="50"/>
      </c>
      <c r="BF26" s="105">
        <f t="shared" si="51"/>
      </c>
      <c r="BG26" s="105">
        <f t="shared" si="52"/>
      </c>
      <c r="BH26" s="105">
        <f t="shared" si="53"/>
      </c>
      <c r="BI26" s="105">
        <f t="shared" si="54"/>
        <v>0</v>
      </c>
      <c r="BJ26" s="105">
        <f t="shared" si="55"/>
      </c>
      <c r="BK26" s="105">
        <f t="shared" si="56"/>
        <v>0</v>
      </c>
      <c r="BL26" s="105">
        <f t="shared" si="57"/>
      </c>
      <c r="BM26" s="105">
        <f t="shared" si="58"/>
      </c>
      <c r="BN26" s="105">
        <f t="shared" si="59"/>
      </c>
      <c r="BO26" s="105">
        <f t="shared" si="60"/>
      </c>
      <c r="BP26" s="106">
        <f t="shared" si="61"/>
      </c>
      <c r="BQ26" s="105">
        <f t="shared" si="62"/>
        <v>0</v>
      </c>
      <c r="BR26" s="105">
        <f t="shared" si="63"/>
        <v>0</v>
      </c>
      <c r="BS26" s="105">
        <f t="shared" si="64"/>
      </c>
      <c r="BT26" s="105">
        <f t="shared" si="65"/>
        <v>1</v>
      </c>
      <c r="BU26" s="105">
        <f t="shared" si="66"/>
      </c>
      <c r="BV26" s="105">
        <f t="shared" si="67"/>
      </c>
      <c r="BW26" s="105">
        <f t="shared" si="68"/>
        <v>0</v>
      </c>
      <c r="BX26" s="105">
        <f t="shared" si="69"/>
      </c>
      <c r="BY26" s="105">
        <f t="shared" si="70"/>
        <v>1</v>
      </c>
      <c r="BZ26" s="105">
        <f t="shared" si="71"/>
        <v>0</v>
      </c>
      <c r="CA26" s="105">
        <f t="shared" si="72"/>
      </c>
      <c r="CB26" s="105">
        <f t="shared" si="73"/>
        <v>2</v>
      </c>
      <c r="CC26" s="105">
        <f t="shared" si="74"/>
      </c>
      <c r="CD26" s="105">
        <f t="shared" si="75"/>
      </c>
      <c r="CE26" s="105">
        <f t="shared" si="76"/>
        <v>0</v>
      </c>
      <c r="CF26" s="105">
        <f t="shared" si="77"/>
        <v>2</v>
      </c>
      <c r="CG26" s="105">
        <f t="shared" si="78"/>
        <v>0</v>
      </c>
      <c r="CH26" s="105">
        <f t="shared" si="79"/>
      </c>
      <c r="CI26" s="107">
        <f t="shared" si="80"/>
      </c>
      <c r="CJ26" s="105">
        <f t="shared" si="81"/>
      </c>
      <c r="CK26" s="105">
        <f t="shared" si="82"/>
      </c>
      <c r="CL26" s="105">
        <f t="shared" si="83"/>
      </c>
      <c r="CM26" s="105">
        <f t="shared" si="84"/>
        <v>-1</v>
      </c>
      <c r="CN26" s="105">
        <f t="shared" si="85"/>
      </c>
      <c r="CO26" s="105">
        <f t="shared" si="86"/>
      </c>
      <c r="CP26" s="105">
        <f t="shared" si="87"/>
        <v>1</v>
      </c>
      <c r="CQ26" s="105">
        <f t="shared" si="88"/>
      </c>
      <c r="CR26" s="105">
        <f t="shared" si="89"/>
      </c>
      <c r="CS26" s="105">
        <f t="shared" si="90"/>
      </c>
      <c r="CT26" s="105">
        <f t="shared" si="91"/>
      </c>
      <c r="CU26" s="105">
        <f t="shared" si="92"/>
      </c>
      <c r="CV26" s="105">
        <f t="shared" si="93"/>
        <v>0</v>
      </c>
      <c r="CW26" s="105">
        <f t="shared" si="94"/>
      </c>
      <c r="CX26" s="105">
        <f t="shared" si="95"/>
      </c>
      <c r="CY26" s="105">
        <f t="shared" si="96"/>
      </c>
      <c r="CZ26" s="105">
        <f t="shared" si="97"/>
        <v>-1</v>
      </c>
      <c r="DA26" s="112">
        <f t="shared" si="98"/>
        <v>0</v>
      </c>
      <c r="DB26" s="113">
        <f t="shared" si="99"/>
        <v>6</v>
      </c>
      <c r="DC26" s="114">
        <f t="shared" si="100"/>
        <v>-1</v>
      </c>
      <c r="DD26" s="30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78" customFormat="1" ht="24.75" customHeight="1">
      <c r="A27" s="17"/>
      <c r="B27" s="99">
        <f t="shared" si="16"/>
        <v>13</v>
      </c>
      <c r="C27" s="61" t="s">
        <v>197</v>
      </c>
      <c r="D27" s="1" t="s">
        <v>198</v>
      </c>
      <c r="E27" s="62">
        <v>5</v>
      </c>
      <c r="F27" s="62">
        <v>4</v>
      </c>
      <c r="G27" s="62">
        <v>3</v>
      </c>
      <c r="H27" s="62">
        <v>6</v>
      </c>
      <c r="I27" s="62">
        <v>5</v>
      </c>
      <c r="J27" s="62">
        <v>3</v>
      </c>
      <c r="K27" s="62">
        <v>4</v>
      </c>
      <c r="L27" s="62">
        <v>5</v>
      </c>
      <c r="M27" s="62">
        <v>3</v>
      </c>
      <c r="N27" s="63">
        <f t="shared" si="17"/>
        <v>38</v>
      </c>
      <c r="O27" s="62">
        <v>5</v>
      </c>
      <c r="P27" s="62">
        <v>3</v>
      </c>
      <c r="Q27" s="62">
        <v>3</v>
      </c>
      <c r="R27" s="62">
        <v>3</v>
      </c>
      <c r="S27" s="62">
        <v>7</v>
      </c>
      <c r="T27" s="62">
        <v>5</v>
      </c>
      <c r="U27" s="62">
        <v>3</v>
      </c>
      <c r="V27" s="62">
        <v>4</v>
      </c>
      <c r="W27" s="62">
        <v>6</v>
      </c>
      <c r="X27" s="74">
        <f t="shared" si="18"/>
        <v>39</v>
      </c>
      <c r="Y27" s="74">
        <f t="shared" si="19"/>
        <v>77</v>
      </c>
      <c r="Z27" s="24"/>
      <c r="AA27" s="10">
        <f t="shared" si="20"/>
        <v>1</v>
      </c>
      <c r="AB27" s="10">
        <f t="shared" si="21"/>
        <v>0</v>
      </c>
      <c r="AC27" s="10">
        <f t="shared" si="22"/>
        <v>0</v>
      </c>
      <c r="AD27" s="10">
        <f t="shared" si="23"/>
        <v>2</v>
      </c>
      <c r="AE27" s="10">
        <f t="shared" si="24"/>
        <v>0</v>
      </c>
      <c r="AF27" s="10">
        <f t="shared" si="25"/>
        <v>0</v>
      </c>
      <c r="AG27" s="10">
        <f t="shared" si="26"/>
        <v>0</v>
      </c>
      <c r="AH27" s="10">
        <f t="shared" si="27"/>
        <v>0</v>
      </c>
      <c r="AI27" s="10">
        <f t="shared" si="28"/>
        <v>-1</v>
      </c>
      <c r="AJ27" s="10">
        <f t="shared" si="29"/>
        <v>1</v>
      </c>
      <c r="AK27" s="10">
        <f t="shared" si="30"/>
        <v>0</v>
      </c>
      <c r="AL27" s="10">
        <f t="shared" si="31"/>
        <v>-1</v>
      </c>
      <c r="AM27" s="10">
        <f t="shared" si="32"/>
        <v>0</v>
      </c>
      <c r="AN27" s="10">
        <f t="shared" si="33"/>
        <v>2</v>
      </c>
      <c r="AO27" s="10">
        <f t="shared" si="34"/>
        <v>1</v>
      </c>
      <c r="AP27" s="10">
        <f t="shared" si="35"/>
        <v>-1</v>
      </c>
      <c r="AQ27" s="10">
        <f t="shared" si="36"/>
        <v>0</v>
      </c>
      <c r="AR27" s="10">
        <f t="shared" si="37"/>
        <v>1</v>
      </c>
      <c r="AS27" s="69">
        <f t="shared" si="38"/>
        <v>0</v>
      </c>
      <c r="AT27" s="70">
        <f t="shared" si="39"/>
        <v>3</v>
      </c>
      <c r="AU27" s="70">
        <f t="shared" si="40"/>
        <v>9</v>
      </c>
      <c r="AV27" s="70">
        <f t="shared" si="41"/>
        <v>4</v>
      </c>
      <c r="AW27" s="70">
        <f t="shared" si="42"/>
        <v>2</v>
      </c>
      <c r="AX27" s="71">
        <f t="shared" si="43"/>
        <v>0</v>
      </c>
      <c r="AY27" s="105">
        <f t="shared" si="44"/>
      </c>
      <c r="AZ27" s="105">
        <f t="shared" si="45"/>
      </c>
      <c r="BA27" s="105">
        <f t="shared" si="46"/>
        <v>0</v>
      </c>
      <c r="BB27" s="105">
        <f t="shared" si="47"/>
      </c>
      <c r="BC27" s="105">
        <f t="shared" si="48"/>
      </c>
      <c r="BD27" s="105">
        <f t="shared" si="49"/>
        <v>0</v>
      </c>
      <c r="BE27" s="105">
        <f t="shared" si="50"/>
      </c>
      <c r="BF27" s="105">
        <f t="shared" si="51"/>
      </c>
      <c r="BG27" s="105">
        <f t="shared" si="52"/>
      </c>
      <c r="BH27" s="105">
        <f t="shared" si="53"/>
      </c>
      <c r="BI27" s="105">
        <f t="shared" si="54"/>
        <v>0</v>
      </c>
      <c r="BJ27" s="105">
        <f t="shared" si="55"/>
      </c>
      <c r="BK27" s="105">
        <f t="shared" si="56"/>
        <v>0</v>
      </c>
      <c r="BL27" s="105">
        <f t="shared" si="57"/>
      </c>
      <c r="BM27" s="105">
        <f t="shared" si="58"/>
      </c>
      <c r="BN27" s="105">
        <f t="shared" si="59"/>
      </c>
      <c r="BO27" s="105">
        <f t="shared" si="60"/>
      </c>
      <c r="BP27" s="106">
        <f t="shared" si="61"/>
      </c>
      <c r="BQ27" s="105">
        <f t="shared" si="62"/>
        <v>1</v>
      </c>
      <c r="BR27" s="105">
        <f t="shared" si="63"/>
        <v>0</v>
      </c>
      <c r="BS27" s="105">
        <f t="shared" si="64"/>
      </c>
      <c r="BT27" s="105">
        <f t="shared" si="65"/>
        <v>2</v>
      </c>
      <c r="BU27" s="105">
        <f t="shared" si="66"/>
      </c>
      <c r="BV27" s="105">
        <f t="shared" si="67"/>
      </c>
      <c r="BW27" s="105">
        <f t="shared" si="68"/>
        <v>0</v>
      </c>
      <c r="BX27" s="105">
        <f t="shared" si="69"/>
      </c>
      <c r="BY27" s="105">
        <f t="shared" si="70"/>
        <v>-1</v>
      </c>
      <c r="BZ27" s="105">
        <f t="shared" si="71"/>
        <v>1</v>
      </c>
      <c r="CA27" s="105">
        <f t="shared" si="72"/>
      </c>
      <c r="CB27" s="105">
        <f t="shared" si="73"/>
        <v>-1</v>
      </c>
      <c r="CC27" s="105">
        <f t="shared" si="74"/>
      </c>
      <c r="CD27" s="105">
        <f t="shared" si="75"/>
      </c>
      <c r="CE27" s="105">
        <f t="shared" si="76"/>
        <v>1</v>
      </c>
      <c r="CF27" s="105">
        <f t="shared" si="77"/>
        <v>-1</v>
      </c>
      <c r="CG27" s="105">
        <f t="shared" si="78"/>
        <v>0</v>
      </c>
      <c r="CH27" s="105">
        <f t="shared" si="79"/>
      </c>
      <c r="CI27" s="107">
        <f t="shared" si="80"/>
      </c>
      <c r="CJ27" s="105">
        <f t="shared" si="81"/>
      </c>
      <c r="CK27" s="105">
        <f t="shared" si="82"/>
      </c>
      <c r="CL27" s="105">
        <f t="shared" si="83"/>
      </c>
      <c r="CM27" s="105">
        <f t="shared" si="84"/>
        <v>0</v>
      </c>
      <c r="CN27" s="105">
        <f t="shared" si="85"/>
      </c>
      <c r="CO27" s="105">
        <f t="shared" si="86"/>
      </c>
      <c r="CP27" s="105">
        <f t="shared" si="87"/>
        <v>0</v>
      </c>
      <c r="CQ27" s="105">
        <f t="shared" si="88"/>
      </c>
      <c r="CR27" s="105">
        <f t="shared" si="89"/>
      </c>
      <c r="CS27" s="105">
        <f t="shared" si="90"/>
      </c>
      <c r="CT27" s="105">
        <f t="shared" si="91"/>
      </c>
      <c r="CU27" s="105">
        <f t="shared" si="92"/>
      </c>
      <c r="CV27" s="105">
        <f t="shared" si="93"/>
        <v>2</v>
      </c>
      <c r="CW27" s="105">
        <f t="shared" si="94"/>
      </c>
      <c r="CX27" s="105">
        <f t="shared" si="95"/>
      </c>
      <c r="CY27" s="105">
        <f t="shared" si="96"/>
      </c>
      <c r="CZ27" s="105">
        <f t="shared" si="97"/>
        <v>1</v>
      </c>
      <c r="DA27" s="112">
        <f t="shared" si="98"/>
        <v>0</v>
      </c>
      <c r="DB27" s="113">
        <f t="shared" si="99"/>
        <v>2</v>
      </c>
      <c r="DC27" s="114">
        <f t="shared" si="100"/>
        <v>3</v>
      </c>
      <c r="DD27" s="30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08" s="78" customFormat="1" ht="24.75" customHeight="1">
      <c r="A28" s="73"/>
      <c r="B28" s="99">
        <f t="shared" si="16"/>
        <v>13</v>
      </c>
      <c r="C28" s="61" t="s">
        <v>1</v>
      </c>
      <c r="D28" s="1" t="s">
        <v>2</v>
      </c>
      <c r="E28" s="62">
        <v>4</v>
      </c>
      <c r="F28" s="62">
        <v>4</v>
      </c>
      <c r="G28" s="62">
        <v>3</v>
      </c>
      <c r="H28" s="62">
        <v>4</v>
      </c>
      <c r="I28" s="62">
        <v>5</v>
      </c>
      <c r="J28" s="62">
        <v>3</v>
      </c>
      <c r="K28" s="62">
        <v>4</v>
      </c>
      <c r="L28" s="62">
        <v>5</v>
      </c>
      <c r="M28" s="62">
        <v>6</v>
      </c>
      <c r="N28" s="63">
        <f t="shared" si="17"/>
        <v>38</v>
      </c>
      <c r="O28" s="62">
        <v>4</v>
      </c>
      <c r="P28" s="62">
        <v>4</v>
      </c>
      <c r="Q28" s="62">
        <v>4</v>
      </c>
      <c r="R28" s="62">
        <v>2</v>
      </c>
      <c r="S28" s="62">
        <v>5</v>
      </c>
      <c r="T28" s="62">
        <v>5</v>
      </c>
      <c r="U28" s="62">
        <v>5</v>
      </c>
      <c r="V28" s="62">
        <v>5</v>
      </c>
      <c r="W28" s="62">
        <v>5</v>
      </c>
      <c r="X28" s="74">
        <f t="shared" si="18"/>
        <v>39</v>
      </c>
      <c r="Y28" s="74">
        <f t="shared" si="19"/>
        <v>77</v>
      </c>
      <c r="Z28" s="76"/>
      <c r="AA28" s="10">
        <f t="shared" si="20"/>
        <v>0</v>
      </c>
      <c r="AB28" s="10">
        <f t="shared" si="21"/>
        <v>0</v>
      </c>
      <c r="AC28" s="10">
        <f t="shared" si="22"/>
        <v>0</v>
      </c>
      <c r="AD28" s="10">
        <f t="shared" si="23"/>
        <v>0</v>
      </c>
      <c r="AE28" s="10">
        <f t="shared" si="24"/>
        <v>0</v>
      </c>
      <c r="AF28" s="10">
        <f t="shared" si="25"/>
        <v>0</v>
      </c>
      <c r="AG28" s="10">
        <f t="shared" si="26"/>
        <v>0</v>
      </c>
      <c r="AH28" s="10">
        <f t="shared" si="27"/>
        <v>0</v>
      </c>
      <c r="AI28" s="10">
        <f t="shared" si="28"/>
        <v>2</v>
      </c>
      <c r="AJ28" s="10">
        <f t="shared" si="29"/>
        <v>0</v>
      </c>
      <c r="AK28" s="10">
        <f t="shared" si="30"/>
        <v>1</v>
      </c>
      <c r="AL28" s="10">
        <f t="shared" si="31"/>
        <v>0</v>
      </c>
      <c r="AM28" s="10">
        <f t="shared" si="32"/>
        <v>-1</v>
      </c>
      <c r="AN28" s="10">
        <f t="shared" si="33"/>
        <v>0</v>
      </c>
      <c r="AO28" s="10">
        <f t="shared" si="34"/>
        <v>1</v>
      </c>
      <c r="AP28" s="10">
        <f t="shared" si="35"/>
        <v>1</v>
      </c>
      <c r="AQ28" s="10">
        <f t="shared" si="36"/>
        <v>1</v>
      </c>
      <c r="AR28" s="10">
        <f t="shared" si="37"/>
        <v>0</v>
      </c>
      <c r="AS28" s="69">
        <f t="shared" si="38"/>
        <v>0</v>
      </c>
      <c r="AT28" s="70">
        <f t="shared" si="39"/>
        <v>1</v>
      </c>
      <c r="AU28" s="70">
        <f t="shared" si="40"/>
        <v>12</v>
      </c>
      <c r="AV28" s="70">
        <f t="shared" si="41"/>
        <v>4</v>
      </c>
      <c r="AW28" s="70">
        <f t="shared" si="42"/>
        <v>1</v>
      </c>
      <c r="AX28" s="71">
        <f t="shared" si="43"/>
        <v>0</v>
      </c>
      <c r="AY28" s="105">
        <f t="shared" si="44"/>
      </c>
      <c r="AZ28" s="105">
        <f t="shared" si="45"/>
      </c>
      <c r="BA28" s="105">
        <f t="shared" si="46"/>
        <v>0</v>
      </c>
      <c r="BB28" s="105">
        <f t="shared" si="47"/>
      </c>
      <c r="BC28" s="105">
        <f t="shared" si="48"/>
      </c>
      <c r="BD28" s="105">
        <f t="shared" si="49"/>
        <v>0</v>
      </c>
      <c r="BE28" s="105">
        <f t="shared" si="50"/>
      </c>
      <c r="BF28" s="105">
        <f t="shared" si="51"/>
      </c>
      <c r="BG28" s="105">
        <f t="shared" si="52"/>
      </c>
      <c r="BH28" s="105">
        <f t="shared" si="53"/>
      </c>
      <c r="BI28" s="105">
        <f t="shared" si="54"/>
        <v>1</v>
      </c>
      <c r="BJ28" s="105">
        <f t="shared" si="55"/>
      </c>
      <c r="BK28" s="105">
        <f t="shared" si="56"/>
        <v>-1</v>
      </c>
      <c r="BL28" s="105">
        <f t="shared" si="57"/>
      </c>
      <c r="BM28" s="105">
        <f t="shared" si="58"/>
      </c>
      <c r="BN28" s="105">
        <f t="shared" si="59"/>
      </c>
      <c r="BO28" s="105">
        <f t="shared" si="60"/>
      </c>
      <c r="BP28" s="106">
        <f t="shared" si="61"/>
      </c>
      <c r="BQ28" s="105">
        <f t="shared" si="62"/>
        <v>0</v>
      </c>
      <c r="BR28" s="105">
        <f t="shared" si="63"/>
        <v>0</v>
      </c>
      <c r="BS28" s="105">
        <f t="shared" si="64"/>
      </c>
      <c r="BT28" s="105">
        <f t="shared" si="65"/>
        <v>0</v>
      </c>
      <c r="BU28" s="105">
        <f t="shared" si="66"/>
      </c>
      <c r="BV28" s="105">
        <f t="shared" si="67"/>
      </c>
      <c r="BW28" s="105">
        <f t="shared" si="68"/>
        <v>0</v>
      </c>
      <c r="BX28" s="105">
        <f t="shared" si="69"/>
      </c>
      <c r="BY28" s="105">
        <f t="shared" si="70"/>
        <v>2</v>
      </c>
      <c r="BZ28" s="105">
        <f t="shared" si="71"/>
        <v>0</v>
      </c>
      <c r="CA28" s="105">
        <f t="shared" si="72"/>
      </c>
      <c r="CB28" s="105">
        <f t="shared" si="73"/>
        <v>0</v>
      </c>
      <c r="CC28" s="105">
        <f t="shared" si="74"/>
      </c>
      <c r="CD28" s="105">
        <f t="shared" si="75"/>
      </c>
      <c r="CE28" s="105">
        <f t="shared" si="76"/>
        <v>1</v>
      </c>
      <c r="CF28" s="105">
        <f t="shared" si="77"/>
        <v>1</v>
      </c>
      <c r="CG28" s="105">
        <f t="shared" si="78"/>
        <v>1</v>
      </c>
      <c r="CH28" s="105">
        <f t="shared" si="79"/>
      </c>
      <c r="CI28" s="107">
        <f t="shared" si="80"/>
      </c>
      <c r="CJ28" s="105">
        <f t="shared" si="81"/>
      </c>
      <c r="CK28" s="105">
        <f t="shared" si="82"/>
      </c>
      <c r="CL28" s="105">
        <f t="shared" si="83"/>
      </c>
      <c r="CM28" s="105">
        <f t="shared" si="84"/>
        <v>0</v>
      </c>
      <c r="CN28" s="105">
        <f t="shared" si="85"/>
      </c>
      <c r="CO28" s="105">
        <f t="shared" si="86"/>
      </c>
      <c r="CP28" s="105">
        <f t="shared" si="87"/>
        <v>0</v>
      </c>
      <c r="CQ28" s="105">
        <f t="shared" si="88"/>
      </c>
      <c r="CR28" s="105">
        <f t="shared" si="89"/>
      </c>
      <c r="CS28" s="105">
        <f t="shared" si="90"/>
      </c>
      <c r="CT28" s="105">
        <f t="shared" si="91"/>
      </c>
      <c r="CU28" s="105">
        <f t="shared" si="92"/>
      </c>
      <c r="CV28" s="105">
        <f t="shared" si="93"/>
        <v>0</v>
      </c>
      <c r="CW28" s="105">
        <f t="shared" si="94"/>
      </c>
      <c r="CX28" s="105">
        <f t="shared" si="95"/>
      </c>
      <c r="CY28" s="105">
        <f t="shared" si="96"/>
      </c>
      <c r="CZ28" s="105">
        <f t="shared" si="97"/>
        <v>0</v>
      </c>
      <c r="DA28" s="112">
        <f t="shared" si="98"/>
        <v>0</v>
      </c>
      <c r="DB28" s="113">
        <f t="shared" si="99"/>
        <v>5</v>
      </c>
      <c r="DC28" s="114">
        <f t="shared" si="100"/>
        <v>0</v>
      </c>
      <c r="DD28" s="77"/>
    </row>
    <row r="29" spans="1:108" s="78" customFormat="1" ht="24.75" customHeight="1">
      <c r="A29" s="73"/>
      <c r="B29" s="99">
        <f t="shared" si="16"/>
        <v>17</v>
      </c>
      <c r="C29" s="61" t="s">
        <v>158</v>
      </c>
      <c r="D29" s="1" t="s">
        <v>159</v>
      </c>
      <c r="E29" s="62">
        <v>5</v>
      </c>
      <c r="F29" s="62">
        <v>4</v>
      </c>
      <c r="G29" s="62">
        <v>3</v>
      </c>
      <c r="H29" s="62">
        <v>4</v>
      </c>
      <c r="I29" s="62">
        <v>5</v>
      </c>
      <c r="J29" s="62">
        <v>2</v>
      </c>
      <c r="K29" s="62">
        <v>3</v>
      </c>
      <c r="L29" s="62">
        <v>6</v>
      </c>
      <c r="M29" s="62">
        <v>4</v>
      </c>
      <c r="N29" s="63">
        <f t="shared" si="17"/>
        <v>36</v>
      </c>
      <c r="O29" s="62">
        <v>5</v>
      </c>
      <c r="P29" s="62">
        <v>3</v>
      </c>
      <c r="Q29" s="62">
        <v>5</v>
      </c>
      <c r="R29" s="62">
        <v>4</v>
      </c>
      <c r="S29" s="62">
        <v>5</v>
      </c>
      <c r="T29" s="62">
        <v>5</v>
      </c>
      <c r="U29" s="62">
        <v>4</v>
      </c>
      <c r="V29" s="62">
        <v>5</v>
      </c>
      <c r="W29" s="62">
        <v>6</v>
      </c>
      <c r="X29" s="74">
        <f t="shared" si="18"/>
        <v>42</v>
      </c>
      <c r="Y29" s="74">
        <f t="shared" si="19"/>
        <v>78</v>
      </c>
      <c r="Z29" s="76"/>
      <c r="AA29" s="10">
        <f t="shared" si="20"/>
        <v>1</v>
      </c>
      <c r="AB29" s="10">
        <f t="shared" si="21"/>
        <v>0</v>
      </c>
      <c r="AC29" s="10">
        <f t="shared" si="22"/>
        <v>0</v>
      </c>
      <c r="AD29" s="10">
        <f t="shared" si="23"/>
        <v>0</v>
      </c>
      <c r="AE29" s="10">
        <f t="shared" si="24"/>
        <v>0</v>
      </c>
      <c r="AF29" s="10">
        <f t="shared" si="25"/>
        <v>-1</v>
      </c>
      <c r="AG29" s="10">
        <f t="shared" si="26"/>
        <v>-1</v>
      </c>
      <c r="AH29" s="10">
        <f t="shared" si="27"/>
        <v>1</v>
      </c>
      <c r="AI29" s="10">
        <f t="shared" si="28"/>
        <v>0</v>
      </c>
      <c r="AJ29" s="10">
        <f t="shared" si="29"/>
        <v>1</v>
      </c>
      <c r="AK29" s="10">
        <f t="shared" si="30"/>
        <v>0</v>
      </c>
      <c r="AL29" s="10">
        <f t="shared" si="31"/>
        <v>1</v>
      </c>
      <c r="AM29" s="10">
        <f t="shared" si="32"/>
        <v>1</v>
      </c>
      <c r="AN29" s="10">
        <f t="shared" si="33"/>
        <v>0</v>
      </c>
      <c r="AO29" s="10">
        <f t="shared" si="34"/>
        <v>1</v>
      </c>
      <c r="AP29" s="10">
        <f t="shared" si="35"/>
        <v>0</v>
      </c>
      <c r="AQ29" s="10">
        <f t="shared" si="36"/>
        <v>1</v>
      </c>
      <c r="AR29" s="10">
        <f t="shared" si="37"/>
        <v>1</v>
      </c>
      <c r="AS29" s="69">
        <f t="shared" si="38"/>
        <v>0</v>
      </c>
      <c r="AT29" s="70">
        <f t="shared" si="39"/>
        <v>2</v>
      </c>
      <c r="AU29" s="70">
        <f t="shared" si="40"/>
        <v>8</v>
      </c>
      <c r="AV29" s="70">
        <f t="shared" si="41"/>
        <v>8</v>
      </c>
      <c r="AW29" s="70">
        <f t="shared" si="42"/>
        <v>0</v>
      </c>
      <c r="AX29" s="71">
        <f t="shared" si="43"/>
        <v>0</v>
      </c>
      <c r="AY29" s="105">
        <f t="shared" si="44"/>
      </c>
      <c r="AZ29" s="105">
        <f t="shared" si="45"/>
      </c>
      <c r="BA29" s="105">
        <f t="shared" si="46"/>
        <v>0</v>
      </c>
      <c r="BB29" s="105">
        <f t="shared" si="47"/>
      </c>
      <c r="BC29" s="105">
        <f t="shared" si="48"/>
      </c>
      <c r="BD29" s="105">
        <f t="shared" si="49"/>
        <v>-1</v>
      </c>
      <c r="BE29" s="105">
        <f t="shared" si="50"/>
      </c>
      <c r="BF29" s="105">
        <f t="shared" si="51"/>
      </c>
      <c r="BG29" s="105">
        <f t="shared" si="52"/>
      </c>
      <c r="BH29" s="105">
        <f t="shared" si="53"/>
      </c>
      <c r="BI29" s="105">
        <f t="shared" si="54"/>
        <v>0</v>
      </c>
      <c r="BJ29" s="105">
        <f t="shared" si="55"/>
      </c>
      <c r="BK29" s="105">
        <f t="shared" si="56"/>
        <v>1</v>
      </c>
      <c r="BL29" s="105">
        <f t="shared" si="57"/>
      </c>
      <c r="BM29" s="105">
        <f t="shared" si="58"/>
      </c>
      <c r="BN29" s="105">
        <f t="shared" si="59"/>
      </c>
      <c r="BO29" s="105">
        <f t="shared" si="60"/>
      </c>
      <c r="BP29" s="106">
        <f t="shared" si="61"/>
      </c>
      <c r="BQ29" s="105">
        <f t="shared" si="62"/>
        <v>1</v>
      </c>
      <c r="BR29" s="105">
        <f t="shared" si="63"/>
        <v>0</v>
      </c>
      <c r="BS29" s="105">
        <f t="shared" si="64"/>
      </c>
      <c r="BT29" s="105">
        <f t="shared" si="65"/>
        <v>0</v>
      </c>
      <c r="BU29" s="105">
        <f t="shared" si="66"/>
      </c>
      <c r="BV29" s="105">
        <f t="shared" si="67"/>
      </c>
      <c r="BW29" s="105">
        <f t="shared" si="68"/>
        <v>-1</v>
      </c>
      <c r="BX29" s="105">
        <f t="shared" si="69"/>
      </c>
      <c r="BY29" s="105">
        <f t="shared" si="70"/>
        <v>0</v>
      </c>
      <c r="BZ29" s="105">
        <f t="shared" si="71"/>
        <v>1</v>
      </c>
      <c r="CA29" s="105">
        <f t="shared" si="72"/>
      </c>
      <c r="CB29" s="105">
        <f t="shared" si="73"/>
        <v>1</v>
      </c>
      <c r="CC29" s="105">
        <f t="shared" si="74"/>
      </c>
      <c r="CD29" s="105">
        <f t="shared" si="75"/>
      </c>
      <c r="CE29" s="105">
        <f t="shared" si="76"/>
        <v>1</v>
      </c>
      <c r="CF29" s="105">
        <f t="shared" si="77"/>
        <v>0</v>
      </c>
      <c r="CG29" s="105">
        <f t="shared" si="78"/>
        <v>1</v>
      </c>
      <c r="CH29" s="105">
        <f t="shared" si="79"/>
      </c>
      <c r="CI29" s="107">
        <f t="shared" si="80"/>
      </c>
      <c r="CJ29" s="105">
        <f t="shared" si="81"/>
      </c>
      <c r="CK29" s="105">
        <f t="shared" si="82"/>
      </c>
      <c r="CL29" s="105">
        <f t="shared" si="83"/>
      </c>
      <c r="CM29" s="105">
        <f t="shared" si="84"/>
        <v>0</v>
      </c>
      <c r="CN29" s="105">
        <f t="shared" si="85"/>
      </c>
      <c r="CO29" s="105">
        <f t="shared" si="86"/>
      </c>
      <c r="CP29" s="105">
        <f t="shared" si="87"/>
        <v>1</v>
      </c>
      <c r="CQ29" s="105">
        <f t="shared" si="88"/>
      </c>
      <c r="CR29" s="105">
        <f t="shared" si="89"/>
      </c>
      <c r="CS29" s="105">
        <f t="shared" si="90"/>
      </c>
      <c r="CT29" s="105">
        <f t="shared" si="91"/>
      </c>
      <c r="CU29" s="105">
        <f t="shared" si="92"/>
      </c>
      <c r="CV29" s="105">
        <f t="shared" si="93"/>
        <v>0</v>
      </c>
      <c r="CW29" s="105">
        <f t="shared" si="94"/>
      </c>
      <c r="CX29" s="105">
        <f t="shared" si="95"/>
      </c>
      <c r="CY29" s="105">
        <f t="shared" si="96"/>
      </c>
      <c r="CZ29" s="105">
        <f t="shared" si="97"/>
        <v>1</v>
      </c>
      <c r="DA29" s="112">
        <f t="shared" si="98"/>
        <v>0</v>
      </c>
      <c r="DB29" s="113">
        <f t="shared" si="99"/>
        <v>4</v>
      </c>
      <c r="DC29" s="114">
        <f t="shared" si="100"/>
        <v>2</v>
      </c>
      <c r="DD29" s="77"/>
    </row>
    <row r="30" spans="1:108" s="78" customFormat="1" ht="24.75" customHeight="1">
      <c r="A30" s="73"/>
      <c r="B30" s="99">
        <f t="shared" si="16"/>
        <v>17</v>
      </c>
      <c r="C30" s="61" t="s">
        <v>140</v>
      </c>
      <c r="D30" s="1" t="s">
        <v>152</v>
      </c>
      <c r="E30" s="62">
        <v>4</v>
      </c>
      <c r="F30" s="62">
        <v>4</v>
      </c>
      <c r="G30" s="62">
        <v>4</v>
      </c>
      <c r="H30" s="62">
        <v>4</v>
      </c>
      <c r="I30" s="62">
        <v>5</v>
      </c>
      <c r="J30" s="62">
        <v>3</v>
      </c>
      <c r="K30" s="62">
        <v>5</v>
      </c>
      <c r="L30" s="62">
        <v>5</v>
      </c>
      <c r="M30" s="62">
        <v>5</v>
      </c>
      <c r="N30" s="63">
        <f t="shared" si="17"/>
        <v>39</v>
      </c>
      <c r="O30" s="62">
        <v>5</v>
      </c>
      <c r="P30" s="62">
        <v>3</v>
      </c>
      <c r="Q30" s="62">
        <v>4</v>
      </c>
      <c r="R30" s="62">
        <v>3</v>
      </c>
      <c r="S30" s="62">
        <v>6</v>
      </c>
      <c r="T30" s="62">
        <v>4</v>
      </c>
      <c r="U30" s="62">
        <v>5</v>
      </c>
      <c r="V30" s="62">
        <v>4</v>
      </c>
      <c r="W30" s="62">
        <v>5</v>
      </c>
      <c r="X30" s="74">
        <f t="shared" si="18"/>
        <v>39</v>
      </c>
      <c r="Y30" s="74">
        <f t="shared" si="19"/>
        <v>78</v>
      </c>
      <c r="Z30" s="76"/>
      <c r="AA30" s="10">
        <f t="shared" si="20"/>
        <v>0</v>
      </c>
      <c r="AB30" s="10">
        <f t="shared" si="21"/>
        <v>0</v>
      </c>
      <c r="AC30" s="10">
        <f t="shared" si="22"/>
        <v>1</v>
      </c>
      <c r="AD30" s="10">
        <f t="shared" si="23"/>
        <v>0</v>
      </c>
      <c r="AE30" s="10">
        <f t="shared" si="24"/>
        <v>0</v>
      </c>
      <c r="AF30" s="10">
        <f t="shared" si="25"/>
        <v>0</v>
      </c>
      <c r="AG30" s="10">
        <f t="shared" si="26"/>
        <v>1</v>
      </c>
      <c r="AH30" s="10">
        <f t="shared" si="27"/>
        <v>0</v>
      </c>
      <c r="AI30" s="10">
        <f t="shared" si="28"/>
        <v>1</v>
      </c>
      <c r="AJ30" s="10">
        <f t="shared" si="29"/>
        <v>1</v>
      </c>
      <c r="AK30" s="10">
        <f t="shared" si="30"/>
        <v>0</v>
      </c>
      <c r="AL30" s="10">
        <f t="shared" si="31"/>
        <v>0</v>
      </c>
      <c r="AM30" s="10">
        <f t="shared" si="32"/>
        <v>0</v>
      </c>
      <c r="AN30" s="10">
        <f t="shared" si="33"/>
        <v>1</v>
      </c>
      <c r="AO30" s="10">
        <f t="shared" si="34"/>
        <v>0</v>
      </c>
      <c r="AP30" s="10">
        <f t="shared" si="35"/>
        <v>1</v>
      </c>
      <c r="AQ30" s="10">
        <f t="shared" si="36"/>
        <v>0</v>
      </c>
      <c r="AR30" s="10">
        <f t="shared" si="37"/>
        <v>0</v>
      </c>
      <c r="AS30" s="69">
        <f t="shared" si="38"/>
        <v>0</v>
      </c>
      <c r="AT30" s="70">
        <f t="shared" si="39"/>
        <v>0</v>
      </c>
      <c r="AU30" s="70">
        <f t="shared" si="40"/>
        <v>12</v>
      </c>
      <c r="AV30" s="70">
        <f t="shared" si="41"/>
        <v>6</v>
      </c>
      <c r="AW30" s="70">
        <f t="shared" si="42"/>
        <v>0</v>
      </c>
      <c r="AX30" s="71">
        <f t="shared" si="43"/>
        <v>0</v>
      </c>
      <c r="AY30" s="105">
        <f t="shared" si="44"/>
      </c>
      <c r="AZ30" s="105">
        <f t="shared" si="45"/>
      </c>
      <c r="BA30" s="105">
        <f t="shared" si="46"/>
        <v>1</v>
      </c>
      <c r="BB30" s="105">
        <f t="shared" si="47"/>
      </c>
      <c r="BC30" s="105">
        <f t="shared" si="48"/>
      </c>
      <c r="BD30" s="105">
        <f t="shared" si="49"/>
        <v>0</v>
      </c>
      <c r="BE30" s="105">
        <f t="shared" si="50"/>
      </c>
      <c r="BF30" s="105">
        <f t="shared" si="51"/>
      </c>
      <c r="BG30" s="105">
        <f t="shared" si="52"/>
      </c>
      <c r="BH30" s="105">
        <f t="shared" si="53"/>
      </c>
      <c r="BI30" s="105">
        <f t="shared" si="54"/>
        <v>0</v>
      </c>
      <c r="BJ30" s="105">
        <f t="shared" si="55"/>
      </c>
      <c r="BK30" s="105">
        <f t="shared" si="56"/>
        <v>0</v>
      </c>
      <c r="BL30" s="105">
        <f t="shared" si="57"/>
      </c>
      <c r="BM30" s="105">
        <f t="shared" si="58"/>
      </c>
      <c r="BN30" s="105">
        <f t="shared" si="59"/>
      </c>
      <c r="BO30" s="105">
        <f t="shared" si="60"/>
      </c>
      <c r="BP30" s="106">
        <f t="shared" si="61"/>
      </c>
      <c r="BQ30" s="105">
        <f t="shared" si="62"/>
        <v>0</v>
      </c>
      <c r="BR30" s="105">
        <f t="shared" si="63"/>
        <v>0</v>
      </c>
      <c r="BS30" s="105">
        <f t="shared" si="64"/>
      </c>
      <c r="BT30" s="105">
        <f t="shared" si="65"/>
        <v>0</v>
      </c>
      <c r="BU30" s="105">
        <f t="shared" si="66"/>
      </c>
      <c r="BV30" s="105">
        <f t="shared" si="67"/>
      </c>
      <c r="BW30" s="105">
        <f t="shared" si="68"/>
        <v>1</v>
      </c>
      <c r="BX30" s="105">
        <f t="shared" si="69"/>
      </c>
      <c r="BY30" s="105">
        <f t="shared" si="70"/>
        <v>1</v>
      </c>
      <c r="BZ30" s="105">
        <f t="shared" si="71"/>
        <v>1</v>
      </c>
      <c r="CA30" s="105">
        <f t="shared" si="72"/>
      </c>
      <c r="CB30" s="105">
        <f t="shared" si="73"/>
        <v>0</v>
      </c>
      <c r="CC30" s="105">
        <f t="shared" si="74"/>
      </c>
      <c r="CD30" s="105">
        <f t="shared" si="75"/>
      </c>
      <c r="CE30" s="105">
        <f t="shared" si="76"/>
        <v>0</v>
      </c>
      <c r="CF30" s="105">
        <f t="shared" si="77"/>
        <v>1</v>
      </c>
      <c r="CG30" s="105">
        <f t="shared" si="78"/>
        <v>0</v>
      </c>
      <c r="CH30" s="105">
        <f t="shared" si="79"/>
      </c>
      <c r="CI30" s="107">
        <f t="shared" si="80"/>
      </c>
      <c r="CJ30" s="105">
        <f t="shared" si="81"/>
      </c>
      <c r="CK30" s="105">
        <f t="shared" si="82"/>
      </c>
      <c r="CL30" s="105">
        <f t="shared" si="83"/>
      </c>
      <c r="CM30" s="105">
        <f t="shared" si="84"/>
        <v>0</v>
      </c>
      <c r="CN30" s="105">
        <f t="shared" si="85"/>
      </c>
      <c r="CO30" s="105">
        <f t="shared" si="86"/>
      </c>
      <c r="CP30" s="105">
        <f t="shared" si="87"/>
        <v>0</v>
      </c>
      <c r="CQ30" s="105">
        <f t="shared" si="88"/>
      </c>
      <c r="CR30" s="105">
        <f t="shared" si="89"/>
      </c>
      <c r="CS30" s="105">
        <f t="shared" si="90"/>
      </c>
      <c r="CT30" s="105">
        <f t="shared" si="91"/>
      </c>
      <c r="CU30" s="105">
        <f t="shared" si="92"/>
      </c>
      <c r="CV30" s="105">
        <f t="shared" si="93"/>
        <v>1</v>
      </c>
      <c r="CW30" s="105">
        <f t="shared" si="94"/>
      </c>
      <c r="CX30" s="105">
        <f t="shared" si="95"/>
      </c>
      <c r="CY30" s="105">
        <f t="shared" si="96"/>
      </c>
      <c r="CZ30" s="105">
        <f t="shared" si="97"/>
        <v>0</v>
      </c>
      <c r="DA30" s="112">
        <f t="shared" si="98"/>
        <v>1</v>
      </c>
      <c r="DB30" s="113">
        <f t="shared" si="99"/>
        <v>4</v>
      </c>
      <c r="DC30" s="114">
        <f t="shared" si="100"/>
        <v>1</v>
      </c>
      <c r="DD30" s="77"/>
    </row>
    <row r="31" spans="1:108" s="78" customFormat="1" ht="24.75" customHeight="1">
      <c r="A31" s="73"/>
      <c r="B31" s="99">
        <f t="shared" si="16"/>
        <v>19</v>
      </c>
      <c r="C31" s="61" t="s">
        <v>36</v>
      </c>
      <c r="D31" s="1" t="s">
        <v>45</v>
      </c>
      <c r="E31" s="62">
        <v>4</v>
      </c>
      <c r="F31" s="62">
        <v>4</v>
      </c>
      <c r="G31" s="62">
        <v>3</v>
      </c>
      <c r="H31" s="62">
        <v>5</v>
      </c>
      <c r="I31" s="62">
        <v>5</v>
      </c>
      <c r="J31" s="62">
        <v>4</v>
      </c>
      <c r="K31" s="62">
        <v>4</v>
      </c>
      <c r="L31" s="62">
        <v>7</v>
      </c>
      <c r="M31" s="62">
        <v>4</v>
      </c>
      <c r="N31" s="63">
        <f t="shared" si="17"/>
        <v>40</v>
      </c>
      <c r="O31" s="62">
        <v>5</v>
      </c>
      <c r="P31" s="62">
        <v>2</v>
      </c>
      <c r="Q31" s="62">
        <v>5</v>
      </c>
      <c r="R31" s="62">
        <v>3</v>
      </c>
      <c r="S31" s="62">
        <v>5</v>
      </c>
      <c r="T31" s="62">
        <v>5</v>
      </c>
      <c r="U31" s="62">
        <v>4</v>
      </c>
      <c r="V31" s="62">
        <v>4</v>
      </c>
      <c r="W31" s="62">
        <v>6</v>
      </c>
      <c r="X31" s="74">
        <f t="shared" si="18"/>
        <v>39</v>
      </c>
      <c r="Y31" s="74">
        <f t="shared" si="19"/>
        <v>79</v>
      </c>
      <c r="Z31" s="76"/>
      <c r="AA31" s="10">
        <f t="shared" si="20"/>
        <v>0</v>
      </c>
      <c r="AB31" s="10">
        <f t="shared" si="21"/>
        <v>0</v>
      </c>
      <c r="AC31" s="10">
        <f t="shared" si="22"/>
        <v>0</v>
      </c>
      <c r="AD31" s="10">
        <f t="shared" si="23"/>
        <v>1</v>
      </c>
      <c r="AE31" s="10">
        <f t="shared" si="24"/>
        <v>0</v>
      </c>
      <c r="AF31" s="10">
        <f t="shared" si="25"/>
        <v>1</v>
      </c>
      <c r="AG31" s="10">
        <f t="shared" si="26"/>
        <v>0</v>
      </c>
      <c r="AH31" s="10">
        <f t="shared" si="27"/>
        <v>2</v>
      </c>
      <c r="AI31" s="10">
        <f t="shared" si="28"/>
        <v>0</v>
      </c>
      <c r="AJ31" s="10">
        <f t="shared" si="29"/>
        <v>1</v>
      </c>
      <c r="AK31" s="10">
        <f t="shared" si="30"/>
        <v>-1</v>
      </c>
      <c r="AL31" s="10">
        <f t="shared" si="31"/>
        <v>1</v>
      </c>
      <c r="AM31" s="10">
        <f t="shared" si="32"/>
        <v>0</v>
      </c>
      <c r="AN31" s="10">
        <f t="shared" si="33"/>
        <v>0</v>
      </c>
      <c r="AO31" s="10">
        <f t="shared" si="34"/>
        <v>1</v>
      </c>
      <c r="AP31" s="10">
        <f t="shared" si="35"/>
        <v>0</v>
      </c>
      <c r="AQ31" s="10">
        <f t="shared" si="36"/>
        <v>0</v>
      </c>
      <c r="AR31" s="10">
        <f t="shared" si="37"/>
        <v>1</v>
      </c>
      <c r="AS31" s="69">
        <f t="shared" si="38"/>
        <v>0</v>
      </c>
      <c r="AT31" s="70">
        <f t="shared" si="39"/>
        <v>1</v>
      </c>
      <c r="AU31" s="70">
        <f t="shared" si="40"/>
        <v>10</v>
      </c>
      <c r="AV31" s="70">
        <f t="shared" si="41"/>
        <v>6</v>
      </c>
      <c r="AW31" s="70">
        <f t="shared" si="42"/>
        <v>1</v>
      </c>
      <c r="AX31" s="71">
        <f t="shared" si="43"/>
        <v>0</v>
      </c>
      <c r="AY31" s="105">
        <f t="shared" si="44"/>
      </c>
      <c r="AZ31" s="105">
        <f t="shared" si="45"/>
      </c>
      <c r="BA31" s="105">
        <f t="shared" si="46"/>
        <v>0</v>
      </c>
      <c r="BB31" s="105">
        <f t="shared" si="47"/>
      </c>
      <c r="BC31" s="105">
        <f t="shared" si="48"/>
      </c>
      <c r="BD31" s="105">
        <f t="shared" si="49"/>
        <v>1</v>
      </c>
      <c r="BE31" s="105">
        <f t="shared" si="50"/>
      </c>
      <c r="BF31" s="105">
        <f t="shared" si="51"/>
      </c>
      <c r="BG31" s="105">
        <f t="shared" si="52"/>
      </c>
      <c r="BH31" s="105">
        <f t="shared" si="53"/>
      </c>
      <c r="BI31" s="105">
        <f t="shared" si="54"/>
        <v>-1</v>
      </c>
      <c r="BJ31" s="105">
        <f t="shared" si="55"/>
      </c>
      <c r="BK31" s="105">
        <f t="shared" si="56"/>
        <v>0</v>
      </c>
      <c r="BL31" s="105">
        <f t="shared" si="57"/>
      </c>
      <c r="BM31" s="105">
        <f t="shared" si="58"/>
      </c>
      <c r="BN31" s="105">
        <f t="shared" si="59"/>
      </c>
      <c r="BO31" s="105">
        <f t="shared" si="60"/>
      </c>
      <c r="BP31" s="106">
        <f t="shared" si="61"/>
      </c>
      <c r="BQ31" s="105">
        <f t="shared" si="62"/>
        <v>0</v>
      </c>
      <c r="BR31" s="105">
        <f t="shared" si="63"/>
        <v>0</v>
      </c>
      <c r="BS31" s="105">
        <f t="shared" si="64"/>
      </c>
      <c r="BT31" s="105">
        <f t="shared" si="65"/>
        <v>1</v>
      </c>
      <c r="BU31" s="105">
        <f t="shared" si="66"/>
      </c>
      <c r="BV31" s="105">
        <f t="shared" si="67"/>
      </c>
      <c r="BW31" s="105">
        <f t="shared" si="68"/>
        <v>0</v>
      </c>
      <c r="BX31" s="105">
        <f t="shared" si="69"/>
      </c>
      <c r="BY31" s="105">
        <f t="shared" si="70"/>
        <v>0</v>
      </c>
      <c r="BZ31" s="105">
        <f t="shared" si="71"/>
        <v>1</v>
      </c>
      <c r="CA31" s="105">
        <f t="shared" si="72"/>
      </c>
      <c r="CB31" s="105">
        <f t="shared" si="73"/>
        <v>1</v>
      </c>
      <c r="CC31" s="105">
        <f t="shared" si="74"/>
      </c>
      <c r="CD31" s="105">
        <f t="shared" si="75"/>
      </c>
      <c r="CE31" s="105">
        <f t="shared" si="76"/>
        <v>1</v>
      </c>
      <c r="CF31" s="105">
        <f t="shared" si="77"/>
        <v>0</v>
      </c>
      <c r="CG31" s="105">
        <f t="shared" si="78"/>
        <v>0</v>
      </c>
      <c r="CH31" s="105">
        <f t="shared" si="79"/>
      </c>
      <c r="CI31" s="107">
        <f t="shared" si="80"/>
      </c>
      <c r="CJ31" s="105">
        <f t="shared" si="81"/>
      </c>
      <c r="CK31" s="105">
        <f t="shared" si="82"/>
      </c>
      <c r="CL31" s="105">
        <f t="shared" si="83"/>
      </c>
      <c r="CM31" s="105">
        <f t="shared" si="84"/>
        <v>0</v>
      </c>
      <c r="CN31" s="105">
        <f t="shared" si="85"/>
      </c>
      <c r="CO31" s="105">
        <f t="shared" si="86"/>
      </c>
      <c r="CP31" s="105">
        <f t="shared" si="87"/>
        <v>2</v>
      </c>
      <c r="CQ31" s="105">
        <f t="shared" si="88"/>
      </c>
      <c r="CR31" s="105">
        <f t="shared" si="89"/>
      </c>
      <c r="CS31" s="105">
        <f t="shared" si="90"/>
      </c>
      <c r="CT31" s="105">
        <f t="shared" si="91"/>
      </c>
      <c r="CU31" s="105">
        <f t="shared" si="92"/>
      </c>
      <c r="CV31" s="105">
        <f t="shared" si="93"/>
        <v>0</v>
      </c>
      <c r="CW31" s="105">
        <f t="shared" si="94"/>
      </c>
      <c r="CX31" s="105">
        <f t="shared" si="95"/>
      </c>
      <c r="CY31" s="105">
        <f t="shared" si="96"/>
      </c>
      <c r="CZ31" s="105">
        <f t="shared" si="97"/>
        <v>1</v>
      </c>
      <c r="DA31" s="112">
        <f t="shared" si="98"/>
        <v>0</v>
      </c>
      <c r="DB31" s="113">
        <f t="shared" si="99"/>
        <v>4</v>
      </c>
      <c r="DC31" s="114">
        <f t="shared" si="100"/>
        <v>3</v>
      </c>
      <c r="DD31" s="77"/>
    </row>
    <row r="32" spans="1:256" s="78" customFormat="1" ht="24.75" customHeight="1">
      <c r="A32" s="17"/>
      <c r="B32" s="99">
        <f t="shared" si="16"/>
        <v>19</v>
      </c>
      <c r="C32" s="61" t="s">
        <v>41</v>
      </c>
      <c r="D32" s="1" t="s">
        <v>187</v>
      </c>
      <c r="E32" s="62">
        <v>6</v>
      </c>
      <c r="F32" s="62">
        <v>4</v>
      </c>
      <c r="G32" s="62">
        <v>3</v>
      </c>
      <c r="H32" s="62">
        <v>4</v>
      </c>
      <c r="I32" s="62">
        <v>5</v>
      </c>
      <c r="J32" s="62">
        <v>4</v>
      </c>
      <c r="K32" s="62">
        <v>4</v>
      </c>
      <c r="L32" s="62">
        <v>6</v>
      </c>
      <c r="M32" s="62">
        <v>5</v>
      </c>
      <c r="N32" s="63">
        <f t="shared" si="17"/>
        <v>41</v>
      </c>
      <c r="O32" s="62">
        <v>4</v>
      </c>
      <c r="P32" s="62">
        <v>4</v>
      </c>
      <c r="Q32" s="62">
        <v>4</v>
      </c>
      <c r="R32" s="62">
        <v>3</v>
      </c>
      <c r="S32" s="62">
        <v>6</v>
      </c>
      <c r="T32" s="62">
        <v>4</v>
      </c>
      <c r="U32" s="62">
        <v>4</v>
      </c>
      <c r="V32" s="62">
        <v>4</v>
      </c>
      <c r="W32" s="62">
        <v>5</v>
      </c>
      <c r="X32" s="74">
        <f t="shared" si="18"/>
        <v>38</v>
      </c>
      <c r="Y32" s="74">
        <f t="shared" si="19"/>
        <v>79</v>
      </c>
      <c r="Z32" s="24"/>
      <c r="AA32" s="10">
        <f t="shared" si="20"/>
        <v>2</v>
      </c>
      <c r="AB32" s="10">
        <f t="shared" si="21"/>
        <v>0</v>
      </c>
      <c r="AC32" s="10">
        <f t="shared" si="22"/>
        <v>0</v>
      </c>
      <c r="AD32" s="10">
        <f t="shared" si="23"/>
        <v>0</v>
      </c>
      <c r="AE32" s="10">
        <f t="shared" si="24"/>
        <v>0</v>
      </c>
      <c r="AF32" s="10">
        <f t="shared" si="25"/>
        <v>1</v>
      </c>
      <c r="AG32" s="10">
        <f t="shared" si="26"/>
        <v>0</v>
      </c>
      <c r="AH32" s="10">
        <f t="shared" si="27"/>
        <v>1</v>
      </c>
      <c r="AI32" s="10">
        <f t="shared" si="28"/>
        <v>1</v>
      </c>
      <c r="AJ32" s="10">
        <f t="shared" si="29"/>
        <v>0</v>
      </c>
      <c r="AK32" s="10">
        <f t="shared" si="30"/>
        <v>1</v>
      </c>
      <c r="AL32" s="10">
        <f t="shared" si="31"/>
        <v>0</v>
      </c>
      <c r="AM32" s="10">
        <f t="shared" si="32"/>
        <v>0</v>
      </c>
      <c r="AN32" s="10">
        <f t="shared" si="33"/>
        <v>1</v>
      </c>
      <c r="AO32" s="10">
        <f t="shared" si="34"/>
        <v>0</v>
      </c>
      <c r="AP32" s="10">
        <f t="shared" si="35"/>
        <v>0</v>
      </c>
      <c r="AQ32" s="10">
        <f t="shared" si="36"/>
        <v>0</v>
      </c>
      <c r="AR32" s="10">
        <f t="shared" si="37"/>
        <v>0</v>
      </c>
      <c r="AS32" s="69">
        <f t="shared" si="38"/>
        <v>0</v>
      </c>
      <c r="AT32" s="70">
        <f t="shared" si="39"/>
        <v>0</v>
      </c>
      <c r="AU32" s="70">
        <f t="shared" si="40"/>
        <v>12</v>
      </c>
      <c r="AV32" s="70">
        <f t="shared" si="41"/>
        <v>5</v>
      </c>
      <c r="AW32" s="70">
        <f t="shared" si="42"/>
        <v>1</v>
      </c>
      <c r="AX32" s="71">
        <f t="shared" si="43"/>
        <v>0</v>
      </c>
      <c r="AY32" s="105">
        <f t="shared" si="44"/>
      </c>
      <c r="AZ32" s="105">
        <f t="shared" si="45"/>
      </c>
      <c r="BA32" s="105">
        <f t="shared" si="46"/>
        <v>0</v>
      </c>
      <c r="BB32" s="105">
        <f t="shared" si="47"/>
      </c>
      <c r="BC32" s="105">
        <f t="shared" si="48"/>
      </c>
      <c r="BD32" s="105">
        <f t="shared" si="49"/>
        <v>1</v>
      </c>
      <c r="BE32" s="105">
        <f t="shared" si="50"/>
      </c>
      <c r="BF32" s="105">
        <f t="shared" si="51"/>
      </c>
      <c r="BG32" s="105">
        <f t="shared" si="52"/>
      </c>
      <c r="BH32" s="105">
        <f t="shared" si="53"/>
      </c>
      <c r="BI32" s="105">
        <f t="shared" si="54"/>
        <v>1</v>
      </c>
      <c r="BJ32" s="105">
        <f t="shared" si="55"/>
      </c>
      <c r="BK32" s="105">
        <f t="shared" si="56"/>
        <v>0</v>
      </c>
      <c r="BL32" s="105">
        <f t="shared" si="57"/>
      </c>
      <c r="BM32" s="105">
        <f t="shared" si="58"/>
      </c>
      <c r="BN32" s="105">
        <f t="shared" si="59"/>
      </c>
      <c r="BO32" s="105">
        <f t="shared" si="60"/>
      </c>
      <c r="BP32" s="106">
        <f t="shared" si="61"/>
      </c>
      <c r="BQ32" s="105">
        <f t="shared" si="62"/>
        <v>2</v>
      </c>
      <c r="BR32" s="105">
        <f t="shared" si="63"/>
        <v>0</v>
      </c>
      <c r="BS32" s="105">
        <f t="shared" si="64"/>
      </c>
      <c r="BT32" s="105">
        <f t="shared" si="65"/>
        <v>0</v>
      </c>
      <c r="BU32" s="105">
        <f t="shared" si="66"/>
      </c>
      <c r="BV32" s="105">
        <f t="shared" si="67"/>
      </c>
      <c r="BW32" s="105">
        <f t="shared" si="68"/>
        <v>0</v>
      </c>
      <c r="BX32" s="105">
        <f t="shared" si="69"/>
      </c>
      <c r="BY32" s="105">
        <f t="shared" si="70"/>
        <v>1</v>
      </c>
      <c r="BZ32" s="105">
        <f t="shared" si="71"/>
        <v>0</v>
      </c>
      <c r="CA32" s="105">
        <f t="shared" si="72"/>
      </c>
      <c r="CB32" s="105">
        <f t="shared" si="73"/>
        <v>0</v>
      </c>
      <c r="CC32" s="105">
        <f t="shared" si="74"/>
      </c>
      <c r="CD32" s="105">
        <f t="shared" si="75"/>
      </c>
      <c r="CE32" s="105">
        <f t="shared" si="76"/>
        <v>0</v>
      </c>
      <c r="CF32" s="105">
        <f t="shared" si="77"/>
        <v>0</v>
      </c>
      <c r="CG32" s="105">
        <f t="shared" si="78"/>
        <v>0</v>
      </c>
      <c r="CH32" s="105">
        <f t="shared" si="79"/>
      </c>
      <c r="CI32" s="107">
        <f t="shared" si="80"/>
      </c>
      <c r="CJ32" s="105">
        <f t="shared" si="81"/>
      </c>
      <c r="CK32" s="105">
        <f t="shared" si="82"/>
      </c>
      <c r="CL32" s="105">
        <f t="shared" si="83"/>
      </c>
      <c r="CM32" s="105">
        <f t="shared" si="84"/>
        <v>0</v>
      </c>
      <c r="CN32" s="105">
        <f t="shared" si="85"/>
      </c>
      <c r="CO32" s="105">
        <f t="shared" si="86"/>
      </c>
      <c r="CP32" s="105">
        <f t="shared" si="87"/>
        <v>1</v>
      </c>
      <c r="CQ32" s="105">
        <f t="shared" si="88"/>
      </c>
      <c r="CR32" s="105">
        <f t="shared" si="89"/>
      </c>
      <c r="CS32" s="105">
        <f t="shared" si="90"/>
      </c>
      <c r="CT32" s="105">
        <f t="shared" si="91"/>
      </c>
      <c r="CU32" s="105">
        <f t="shared" si="92"/>
      </c>
      <c r="CV32" s="105">
        <f t="shared" si="93"/>
        <v>1</v>
      </c>
      <c r="CW32" s="105">
        <f t="shared" si="94"/>
      </c>
      <c r="CX32" s="105">
        <f t="shared" si="95"/>
      </c>
      <c r="CY32" s="105">
        <f t="shared" si="96"/>
      </c>
      <c r="CZ32" s="105">
        <f t="shared" si="97"/>
        <v>0</v>
      </c>
      <c r="DA32" s="112">
        <f t="shared" si="98"/>
        <v>2</v>
      </c>
      <c r="DB32" s="113">
        <f t="shared" si="99"/>
        <v>3</v>
      </c>
      <c r="DC32" s="114">
        <f t="shared" si="100"/>
        <v>2</v>
      </c>
      <c r="DD32" s="30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08" s="78" customFormat="1" ht="24.75" customHeight="1">
      <c r="A33" s="73"/>
      <c r="B33" s="99">
        <f t="shared" si="16"/>
        <v>19</v>
      </c>
      <c r="C33" s="61" t="s">
        <v>50</v>
      </c>
      <c r="D33" s="1" t="s">
        <v>5</v>
      </c>
      <c r="E33" s="62">
        <v>5</v>
      </c>
      <c r="F33" s="62">
        <v>5</v>
      </c>
      <c r="G33" s="62">
        <v>4</v>
      </c>
      <c r="H33" s="62">
        <v>3</v>
      </c>
      <c r="I33" s="62">
        <v>5</v>
      </c>
      <c r="J33" s="62">
        <v>3</v>
      </c>
      <c r="K33" s="62">
        <v>4</v>
      </c>
      <c r="L33" s="62">
        <v>5</v>
      </c>
      <c r="M33" s="62">
        <v>4</v>
      </c>
      <c r="N33" s="63">
        <f t="shared" si="17"/>
        <v>38</v>
      </c>
      <c r="O33" s="62">
        <v>5</v>
      </c>
      <c r="P33" s="62">
        <v>5</v>
      </c>
      <c r="Q33" s="62">
        <v>4</v>
      </c>
      <c r="R33" s="62">
        <v>3</v>
      </c>
      <c r="S33" s="62">
        <v>5</v>
      </c>
      <c r="T33" s="62">
        <v>5</v>
      </c>
      <c r="U33" s="62">
        <v>4</v>
      </c>
      <c r="V33" s="62">
        <v>5</v>
      </c>
      <c r="W33" s="62">
        <v>5</v>
      </c>
      <c r="X33" s="74">
        <f t="shared" si="18"/>
        <v>41</v>
      </c>
      <c r="Y33" s="74">
        <f t="shared" si="19"/>
        <v>79</v>
      </c>
      <c r="Z33" s="76"/>
      <c r="AA33" s="10">
        <f t="shared" si="20"/>
        <v>1</v>
      </c>
      <c r="AB33" s="10">
        <f t="shared" si="21"/>
        <v>1</v>
      </c>
      <c r="AC33" s="10">
        <f t="shared" si="22"/>
        <v>1</v>
      </c>
      <c r="AD33" s="10">
        <f t="shared" si="23"/>
        <v>-1</v>
      </c>
      <c r="AE33" s="10">
        <f t="shared" si="24"/>
        <v>0</v>
      </c>
      <c r="AF33" s="10">
        <f t="shared" si="25"/>
        <v>0</v>
      </c>
      <c r="AG33" s="10">
        <f t="shared" si="26"/>
        <v>0</v>
      </c>
      <c r="AH33" s="10">
        <f t="shared" si="27"/>
        <v>0</v>
      </c>
      <c r="AI33" s="10">
        <f t="shared" si="28"/>
        <v>0</v>
      </c>
      <c r="AJ33" s="10">
        <f t="shared" si="29"/>
        <v>1</v>
      </c>
      <c r="AK33" s="10">
        <f t="shared" si="30"/>
        <v>2</v>
      </c>
      <c r="AL33" s="10">
        <f t="shared" si="31"/>
        <v>0</v>
      </c>
      <c r="AM33" s="10">
        <f t="shared" si="32"/>
        <v>0</v>
      </c>
      <c r="AN33" s="10">
        <f t="shared" si="33"/>
        <v>0</v>
      </c>
      <c r="AO33" s="10">
        <f t="shared" si="34"/>
        <v>1</v>
      </c>
      <c r="AP33" s="10">
        <f t="shared" si="35"/>
        <v>0</v>
      </c>
      <c r="AQ33" s="10">
        <f t="shared" si="36"/>
        <v>1</v>
      </c>
      <c r="AR33" s="10">
        <f t="shared" si="37"/>
        <v>0</v>
      </c>
      <c r="AS33" s="69">
        <f t="shared" si="38"/>
        <v>0</v>
      </c>
      <c r="AT33" s="70">
        <f t="shared" si="39"/>
        <v>1</v>
      </c>
      <c r="AU33" s="70">
        <f t="shared" si="40"/>
        <v>10</v>
      </c>
      <c r="AV33" s="70">
        <f t="shared" si="41"/>
        <v>6</v>
      </c>
      <c r="AW33" s="70">
        <f t="shared" si="42"/>
        <v>1</v>
      </c>
      <c r="AX33" s="71">
        <f t="shared" si="43"/>
        <v>0</v>
      </c>
      <c r="AY33" s="105">
        <f t="shared" si="44"/>
      </c>
      <c r="AZ33" s="105">
        <f t="shared" si="45"/>
      </c>
      <c r="BA33" s="105">
        <f t="shared" si="46"/>
        <v>1</v>
      </c>
      <c r="BB33" s="105">
        <f t="shared" si="47"/>
      </c>
      <c r="BC33" s="105">
        <f t="shared" si="48"/>
      </c>
      <c r="BD33" s="105">
        <f t="shared" si="49"/>
        <v>0</v>
      </c>
      <c r="BE33" s="105">
        <f t="shared" si="50"/>
      </c>
      <c r="BF33" s="105">
        <f t="shared" si="51"/>
      </c>
      <c r="BG33" s="105">
        <f t="shared" si="52"/>
      </c>
      <c r="BH33" s="105">
        <f t="shared" si="53"/>
      </c>
      <c r="BI33" s="105">
        <f t="shared" si="54"/>
        <v>2</v>
      </c>
      <c r="BJ33" s="105">
        <f t="shared" si="55"/>
      </c>
      <c r="BK33" s="105">
        <f t="shared" si="56"/>
        <v>0</v>
      </c>
      <c r="BL33" s="105">
        <f t="shared" si="57"/>
      </c>
      <c r="BM33" s="105">
        <f t="shared" si="58"/>
      </c>
      <c r="BN33" s="105">
        <f t="shared" si="59"/>
      </c>
      <c r="BO33" s="105">
        <f t="shared" si="60"/>
      </c>
      <c r="BP33" s="106">
        <f t="shared" si="61"/>
      </c>
      <c r="BQ33" s="105">
        <f t="shared" si="62"/>
        <v>1</v>
      </c>
      <c r="BR33" s="105">
        <f t="shared" si="63"/>
        <v>1</v>
      </c>
      <c r="BS33" s="105">
        <f t="shared" si="64"/>
      </c>
      <c r="BT33" s="105">
        <f t="shared" si="65"/>
        <v>-1</v>
      </c>
      <c r="BU33" s="105">
        <f t="shared" si="66"/>
      </c>
      <c r="BV33" s="105">
        <f t="shared" si="67"/>
      </c>
      <c r="BW33" s="105">
        <f t="shared" si="68"/>
        <v>0</v>
      </c>
      <c r="BX33" s="105">
        <f t="shared" si="69"/>
      </c>
      <c r="BY33" s="105">
        <f t="shared" si="70"/>
        <v>0</v>
      </c>
      <c r="BZ33" s="105">
        <f t="shared" si="71"/>
        <v>1</v>
      </c>
      <c r="CA33" s="105">
        <f t="shared" si="72"/>
      </c>
      <c r="CB33" s="105">
        <f t="shared" si="73"/>
        <v>0</v>
      </c>
      <c r="CC33" s="105">
        <f t="shared" si="74"/>
      </c>
      <c r="CD33" s="105">
        <f t="shared" si="75"/>
      </c>
      <c r="CE33" s="105">
        <f t="shared" si="76"/>
        <v>1</v>
      </c>
      <c r="CF33" s="105">
        <f t="shared" si="77"/>
        <v>0</v>
      </c>
      <c r="CG33" s="105">
        <f t="shared" si="78"/>
        <v>1</v>
      </c>
      <c r="CH33" s="105">
        <f t="shared" si="79"/>
      </c>
      <c r="CI33" s="107">
        <f t="shared" si="80"/>
      </c>
      <c r="CJ33" s="105">
        <f t="shared" si="81"/>
      </c>
      <c r="CK33" s="105">
        <f t="shared" si="82"/>
      </c>
      <c r="CL33" s="105">
        <f t="shared" si="83"/>
      </c>
      <c r="CM33" s="105">
        <f t="shared" si="84"/>
        <v>0</v>
      </c>
      <c r="CN33" s="105">
        <f t="shared" si="85"/>
      </c>
      <c r="CO33" s="105">
        <f t="shared" si="86"/>
      </c>
      <c r="CP33" s="105">
        <f t="shared" si="87"/>
        <v>0</v>
      </c>
      <c r="CQ33" s="105">
        <f t="shared" si="88"/>
      </c>
      <c r="CR33" s="105">
        <f t="shared" si="89"/>
      </c>
      <c r="CS33" s="105">
        <f t="shared" si="90"/>
      </c>
      <c r="CT33" s="105">
        <f t="shared" si="91"/>
      </c>
      <c r="CU33" s="105">
        <f t="shared" si="92"/>
      </c>
      <c r="CV33" s="105">
        <f t="shared" si="93"/>
        <v>0</v>
      </c>
      <c r="CW33" s="105">
        <f t="shared" si="94"/>
      </c>
      <c r="CX33" s="105">
        <f t="shared" si="95"/>
      </c>
      <c r="CY33" s="105">
        <f t="shared" si="96"/>
      </c>
      <c r="CZ33" s="105">
        <f t="shared" si="97"/>
        <v>0</v>
      </c>
      <c r="DA33" s="112">
        <f t="shared" si="98"/>
        <v>3</v>
      </c>
      <c r="DB33" s="113">
        <f t="shared" si="99"/>
        <v>4</v>
      </c>
      <c r="DC33" s="114">
        <f t="shared" si="100"/>
        <v>0</v>
      </c>
      <c r="DD33" s="77"/>
    </row>
    <row r="34" spans="1:108" s="78" customFormat="1" ht="24.75" customHeight="1">
      <c r="A34" s="73"/>
      <c r="B34" s="99">
        <f t="shared" si="16"/>
        <v>22</v>
      </c>
      <c r="C34" s="61" t="s">
        <v>46</v>
      </c>
      <c r="D34" s="1" t="s">
        <v>47</v>
      </c>
      <c r="E34" s="62">
        <v>3</v>
      </c>
      <c r="F34" s="62">
        <v>7</v>
      </c>
      <c r="G34" s="62">
        <v>3</v>
      </c>
      <c r="H34" s="62">
        <v>4</v>
      </c>
      <c r="I34" s="62">
        <v>5</v>
      </c>
      <c r="J34" s="62">
        <v>3</v>
      </c>
      <c r="K34" s="62">
        <v>4</v>
      </c>
      <c r="L34" s="62">
        <v>5</v>
      </c>
      <c r="M34" s="62">
        <v>8</v>
      </c>
      <c r="N34" s="63">
        <f t="shared" si="17"/>
        <v>42</v>
      </c>
      <c r="O34" s="62">
        <v>5</v>
      </c>
      <c r="P34" s="62">
        <v>3</v>
      </c>
      <c r="Q34" s="62">
        <v>4</v>
      </c>
      <c r="R34" s="62">
        <v>3</v>
      </c>
      <c r="S34" s="62">
        <v>4</v>
      </c>
      <c r="T34" s="62">
        <v>5</v>
      </c>
      <c r="U34" s="62">
        <v>4</v>
      </c>
      <c r="V34" s="62">
        <v>5</v>
      </c>
      <c r="W34" s="62">
        <v>5</v>
      </c>
      <c r="X34" s="74">
        <f t="shared" si="18"/>
        <v>38</v>
      </c>
      <c r="Y34" s="74">
        <f t="shared" si="19"/>
        <v>80</v>
      </c>
      <c r="Z34" s="76"/>
      <c r="AA34" s="10">
        <f t="shared" si="20"/>
        <v>-1</v>
      </c>
      <c r="AB34" s="10">
        <f t="shared" si="21"/>
        <v>3</v>
      </c>
      <c r="AC34" s="10">
        <f t="shared" si="22"/>
        <v>0</v>
      </c>
      <c r="AD34" s="10">
        <f t="shared" si="23"/>
        <v>0</v>
      </c>
      <c r="AE34" s="10">
        <f t="shared" si="24"/>
        <v>0</v>
      </c>
      <c r="AF34" s="10">
        <f t="shared" si="25"/>
        <v>0</v>
      </c>
      <c r="AG34" s="10">
        <f t="shared" si="26"/>
        <v>0</v>
      </c>
      <c r="AH34" s="10">
        <f t="shared" si="27"/>
        <v>0</v>
      </c>
      <c r="AI34" s="10">
        <f t="shared" si="28"/>
        <v>4</v>
      </c>
      <c r="AJ34" s="10">
        <f t="shared" si="29"/>
        <v>1</v>
      </c>
      <c r="AK34" s="10">
        <f t="shared" si="30"/>
        <v>0</v>
      </c>
      <c r="AL34" s="10">
        <f t="shared" si="31"/>
        <v>0</v>
      </c>
      <c r="AM34" s="10">
        <f t="shared" si="32"/>
        <v>0</v>
      </c>
      <c r="AN34" s="10">
        <f t="shared" si="33"/>
        <v>-1</v>
      </c>
      <c r="AO34" s="10">
        <f t="shared" si="34"/>
        <v>1</v>
      </c>
      <c r="AP34" s="10">
        <f t="shared" si="35"/>
        <v>0</v>
      </c>
      <c r="AQ34" s="10">
        <f t="shared" si="36"/>
        <v>1</v>
      </c>
      <c r="AR34" s="10">
        <f t="shared" si="37"/>
        <v>0</v>
      </c>
      <c r="AS34" s="69">
        <f t="shared" si="38"/>
        <v>0</v>
      </c>
      <c r="AT34" s="70">
        <f t="shared" si="39"/>
        <v>2</v>
      </c>
      <c r="AU34" s="70">
        <f t="shared" si="40"/>
        <v>11</v>
      </c>
      <c r="AV34" s="70">
        <f t="shared" si="41"/>
        <v>3</v>
      </c>
      <c r="AW34" s="70">
        <f t="shared" si="42"/>
        <v>0</v>
      </c>
      <c r="AX34" s="71">
        <f t="shared" si="43"/>
        <v>2</v>
      </c>
      <c r="AY34" s="105">
        <f t="shared" si="44"/>
      </c>
      <c r="AZ34" s="105">
        <f t="shared" si="45"/>
      </c>
      <c r="BA34" s="105">
        <f t="shared" si="46"/>
        <v>0</v>
      </c>
      <c r="BB34" s="105">
        <f t="shared" si="47"/>
      </c>
      <c r="BC34" s="105">
        <f t="shared" si="48"/>
      </c>
      <c r="BD34" s="105">
        <f t="shared" si="49"/>
        <v>0</v>
      </c>
      <c r="BE34" s="105">
        <f t="shared" si="50"/>
      </c>
      <c r="BF34" s="105">
        <f t="shared" si="51"/>
      </c>
      <c r="BG34" s="105">
        <f t="shared" si="52"/>
      </c>
      <c r="BH34" s="105">
        <f t="shared" si="53"/>
      </c>
      <c r="BI34" s="105">
        <f t="shared" si="54"/>
        <v>0</v>
      </c>
      <c r="BJ34" s="105">
        <f t="shared" si="55"/>
      </c>
      <c r="BK34" s="105">
        <f t="shared" si="56"/>
        <v>0</v>
      </c>
      <c r="BL34" s="105">
        <f t="shared" si="57"/>
      </c>
      <c r="BM34" s="105">
        <f t="shared" si="58"/>
      </c>
      <c r="BN34" s="105">
        <f t="shared" si="59"/>
      </c>
      <c r="BO34" s="105">
        <f t="shared" si="60"/>
      </c>
      <c r="BP34" s="106">
        <f t="shared" si="61"/>
      </c>
      <c r="BQ34" s="105">
        <f t="shared" si="62"/>
        <v>-1</v>
      </c>
      <c r="BR34" s="105">
        <f t="shared" si="63"/>
        <v>3</v>
      </c>
      <c r="BS34" s="105">
        <f t="shared" si="64"/>
      </c>
      <c r="BT34" s="105">
        <f t="shared" si="65"/>
        <v>0</v>
      </c>
      <c r="BU34" s="105">
        <f t="shared" si="66"/>
      </c>
      <c r="BV34" s="105">
        <f t="shared" si="67"/>
      </c>
      <c r="BW34" s="105">
        <f t="shared" si="68"/>
        <v>0</v>
      </c>
      <c r="BX34" s="105">
        <f t="shared" si="69"/>
      </c>
      <c r="BY34" s="105">
        <f t="shared" si="70"/>
        <v>4</v>
      </c>
      <c r="BZ34" s="105">
        <f t="shared" si="71"/>
        <v>1</v>
      </c>
      <c r="CA34" s="105">
        <f t="shared" si="72"/>
      </c>
      <c r="CB34" s="105">
        <f t="shared" si="73"/>
        <v>0</v>
      </c>
      <c r="CC34" s="105">
        <f t="shared" si="74"/>
      </c>
      <c r="CD34" s="105">
        <f t="shared" si="75"/>
      </c>
      <c r="CE34" s="105">
        <f t="shared" si="76"/>
        <v>1</v>
      </c>
      <c r="CF34" s="105">
        <f t="shared" si="77"/>
        <v>0</v>
      </c>
      <c r="CG34" s="105">
        <f t="shared" si="78"/>
        <v>1</v>
      </c>
      <c r="CH34" s="105">
        <f t="shared" si="79"/>
      </c>
      <c r="CI34" s="107">
        <f t="shared" si="80"/>
      </c>
      <c r="CJ34" s="105">
        <f t="shared" si="81"/>
      </c>
      <c r="CK34" s="105">
        <f t="shared" si="82"/>
      </c>
      <c r="CL34" s="105">
        <f t="shared" si="83"/>
      </c>
      <c r="CM34" s="105">
        <f t="shared" si="84"/>
        <v>0</v>
      </c>
      <c r="CN34" s="105">
        <f t="shared" si="85"/>
      </c>
      <c r="CO34" s="105">
        <f t="shared" si="86"/>
      </c>
      <c r="CP34" s="105">
        <f t="shared" si="87"/>
        <v>0</v>
      </c>
      <c r="CQ34" s="105">
        <f t="shared" si="88"/>
      </c>
      <c r="CR34" s="105">
        <f t="shared" si="89"/>
      </c>
      <c r="CS34" s="105">
        <f t="shared" si="90"/>
      </c>
      <c r="CT34" s="105">
        <f t="shared" si="91"/>
      </c>
      <c r="CU34" s="105">
        <f t="shared" si="92"/>
      </c>
      <c r="CV34" s="105">
        <f t="shared" si="93"/>
        <v>-1</v>
      </c>
      <c r="CW34" s="105">
        <f t="shared" si="94"/>
      </c>
      <c r="CX34" s="105">
        <f t="shared" si="95"/>
      </c>
      <c r="CY34" s="105">
        <f t="shared" si="96"/>
      </c>
      <c r="CZ34" s="105">
        <f t="shared" si="97"/>
        <v>0</v>
      </c>
      <c r="DA34" s="112">
        <f t="shared" si="98"/>
        <v>0</v>
      </c>
      <c r="DB34" s="113">
        <f t="shared" si="99"/>
        <v>9</v>
      </c>
      <c r="DC34" s="114">
        <f t="shared" si="100"/>
        <v>-1</v>
      </c>
      <c r="DD34" s="77"/>
    </row>
    <row r="35" spans="1:256" s="78" customFormat="1" ht="24.75" customHeight="1">
      <c r="A35" s="17"/>
      <c r="B35" s="99">
        <f t="shared" si="16"/>
        <v>22</v>
      </c>
      <c r="C35" s="61" t="s">
        <v>60</v>
      </c>
      <c r="D35" s="1" t="s">
        <v>37</v>
      </c>
      <c r="E35" s="62">
        <v>5</v>
      </c>
      <c r="F35" s="62">
        <v>6</v>
      </c>
      <c r="G35" s="62">
        <v>3</v>
      </c>
      <c r="H35" s="62">
        <v>4</v>
      </c>
      <c r="I35" s="62">
        <v>4</v>
      </c>
      <c r="J35" s="62">
        <v>3</v>
      </c>
      <c r="K35" s="62">
        <v>4</v>
      </c>
      <c r="L35" s="62">
        <v>6</v>
      </c>
      <c r="M35" s="62">
        <v>4</v>
      </c>
      <c r="N35" s="63">
        <f t="shared" si="17"/>
        <v>39</v>
      </c>
      <c r="O35" s="62">
        <v>4</v>
      </c>
      <c r="P35" s="62">
        <v>3</v>
      </c>
      <c r="Q35" s="62">
        <v>4</v>
      </c>
      <c r="R35" s="62">
        <v>4</v>
      </c>
      <c r="S35" s="62">
        <v>5</v>
      </c>
      <c r="T35" s="62">
        <v>6</v>
      </c>
      <c r="U35" s="62">
        <v>4</v>
      </c>
      <c r="V35" s="62">
        <v>4</v>
      </c>
      <c r="W35" s="62">
        <v>7</v>
      </c>
      <c r="X35" s="74">
        <f t="shared" si="18"/>
        <v>41</v>
      </c>
      <c r="Y35" s="74">
        <f t="shared" si="19"/>
        <v>80</v>
      </c>
      <c r="Z35" s="24"/>
      <c r="AA35" s="10">
        <f t="shared" si="20"/>
        <v>1</v>
      </c>
      <c r="AB35" s="10">
        <f t="shared" si="21"/>
        <v>2</v>
      </c>
      <c r="AC35" s="10">
        <f t="shared" si="22"/>
        <v>0</v>
      </c>
      <c r="AD35" s="10">
        <f t="shared" si="23"/>
        <v>0</v>
      </c>
      <c r="AE35" s="10">
        <f t="shared" si="24"/>
        <v>-1</v>
      </c>
      <c r="AF35" s="10">
        <f t="shared" si="25"/>
        <v>0</v>
      </c>
      <c r="AG35" s="10">
        <f t="shared" si="26"/>
        <v>0</v>
      </c>
      <c r="AH35" s="10">
        <f t="shared" si="27"/>
        <v>1</v>
      </c>
      <c r="AI35" s="10">
        <f t="shared" si="28"/>
        <v>0</v>
      </c>
      <c r="AJ35" s="10">
        <f t="shared" si="29"/>
        <v>0</v>
      </c>
      <c r="AK35" s="10">
        <f t="shared" si="30"/>
        <v>0</v>
      </c>
      <c r="AL35" s="10">
        <f t="shared" si="31"/>
        <v>0</v>
      </c>
      <c r="AM35" s="10">
        <f t="shared" si="32"/>
        <v>1</v>
      </c>
      <c r="AN35" s="10">
        <f t="shared" si="33"/>
        <v>0</v>
      </c>
      <c r="AO35" s="10">
        <f t="shared" si="34"/>
        <v>2</v>
      </c>
      <c r="AP35" s="10">
        <f t="shared" si="35"/>
        <v>0</v>
      </c>
      <c r="AQ35" s="10">
        <f t="shared" si="36"/>
        <v>0</v>
      </c>
      <c r="AR35" s="10">
        <f t="shared" si="37"/>
        <v>2</v>
      </c>
      <c r="AS35" s="69">
        <f t="shared" si="38"/>
        <v>0</v>
      </c>
      <c r="AT35" s="70">
        <f t="shared" si="39"/>
        <v>1</v>
      </c>
      <c r="AU35" s="70">
        <f t="shared" si="40"/>
        <v>11</v>
      </c>
      <c r="AV35" s="70">
        <f t="shared" si="41"/>
        <v>3</v>
      </c>
      <c r="AW35" s="70">
        <f t="shared" si="42"/>
        <v>3</v>
      </c>
      <c r="AX35" s="71">
        <f t="shared" si="43"/>
        <v>0</v>
      </c>
      <c r="AY35" s="105">
        <f t="shared" si="44"/>
      </c>
      <c r="AZ35" s="105">
        <f t="shared" si="45"/>
      </c>
      <c r="BA35" s="105">
        <f t="shared" si="46"/>
        <v>0</v>
      </c>
      <c r="BB35" s="105">
        <f t="shared" si="47"/>
      </c>
      <c r="BC35" s="105">
        <f t="shared" si="48"/>
      </c>
      <c r="BD35" s="105">
        <f t="shared" si="49"/>
        <v>0</v>
      </c>
      <c r="BE35" s="105">
        <f t="shared" si="50"/>
      </c>
      <c r="BF35" s="105">
        <f t="shared" si="51"/>
      </c>
      <c r="BG35" s="105">
        <f t="shared" si="52"/>
      </c>
      <c r="BH35" s="105">
        <f t="shared" si="53"/>
      </c>
      <c r="BI35" s="105">
        <f t="shared" si="54"/>
        <v>0</v>
      </c>
      <c r="BJ35" s="105">
        <f t="shared" si="55"/>
      </c>
      <c r="BK35" s="105">
        <f t="shared" si="56"/>
        <v>1</v>
      </c>
      <c r="BL35" s="105">
        <f t="shared" si="57"/>
      </c>
      <c r="BM35" s="105">
        <f t="shared" si="58"/>
      </c>
      <c r="BN35" s="105">
        <f t="shared" si="59"/>
      </c>
      <c r="BO35" s="105">
        <f t="shared" si="60"/>
      </c>
      <c r="BP35" s="106">
        <f t="shared" si="61"/>
      </c>
      <c r="BQ35" s="105">
        <f t="shared" si="62"/>
        <v>1</v>
      </c>
      <c r="BR35" s="105">
        <f t="shared" si="63"/>
        <v>2</v>
      </c>
      <c r="BS35" s="105">
        <f t="shared" si="64"/>
      </c>
      <c r="BT35" s="105">
        <f t="shared" si="65"/>
        <v>0</v>
      </c>
      <c r="BU35" s="105">
        <f t="shared" si="66"/>
      </c>
      <c r="BV35" s="105">
        <f t="shared" si="67"/>
      </c>
      <c r="BW35" s="105">
        <f t="shared" si="68"/>
        <v>0</v>
      </c>
      <c r="BX35" s="105">
        <f t="shared" si="69"/>
      </c>
      <c r="BY35" s="105">
        <f t="shared" si="70"/>
        <v>0</v>
      </c>
      <c r="BZ35" s="105">
        <f t="shared" si="71"/>
        <v>0</v>
      </c>
      <c r="CA35" s="105">
        <f t="shared" si="72"/>
      </c>
      <c r="CB35" s="105">
        <f t="shared" si="73"/>
        <v>0</v>
      </c>
      <c r="CC35" s="105">
        <f t="shared" si="74"/>
      </c>
      <c r="CD35" s="105">
        <f t="shared" si="75"/>
      </c>
      <c r="CE35" s="105">
        <f t="shared" si="76"/>
        <v>2</v>
      </c>
      <c r="CF35" s="105">
        <f t="shared" si="77"/>
        <v>0</v>
      </c>
      <c r="CG35" s="105">
        <f t="shared" si="78"/>
        <v>0</v>
      </c>
      <c r="CH35" s="105">
        <f t="shared" si="79"/>
      </c>
      <c r="CI35" s="107">
        <f t="shared" si="80"/>
      </c>
      <c r="CJ35" s="105">
        <f t="shared" si="81"/>
      </c>
      <c r="CK35" s="105">
        <f t="shared" si="82"/>
      </c>
      <c r="CL35" s="105">
        <f t="shared" si="83"/>
      </c>
      <c r="CM35" s="105">
        <f t="shared" si="84"/>
        <v>-1</v>
      </c>
      <c r="CN35" s="105">
        <f t="shared" si="85"/>
      </c>
      <c r="CO35" s="105">
        <f t="shared" si="86"/>
      </c>
      <c r="CP35" s="105">
        <f t="shared" si="87"/>
        <v>1</v>
      </c>
      <c r="CQ35" s="105">
        <f t="shared" si="88"/>
      </c>
      <c r="CR35" s="105">
        <f t="shared" si="89"/>
      </c>
      <c r="CS35" s="105">
        <f t="shared" si="90"/>
      </c>
      <c r="CT35" s="105">
        <f t="shared" si="91"/>
      </c>
      <c r="CU35" s="105">
        <f t="shared" si="92"/>
      </c>
      <c r="CV35" s="105">
        <f t="shared" si="93"/>
        <v>0</v>
      </c>
      <c r="CW35" s="105">
        <f t="shared" si="94"/>
      </c>
      <c r="CX35" s="105">
        <f t="shared" si="95"/>
      </c>
      <c r="CY35" s="105">
        <f t="shared" si="96"/>
      </c>
      <c r="CZ35" s="105">
        <f t="shared" si="97"/>
        <v>2</v>
      </c>
      <c r="DA35" s="112">
        <f t="shared" si="98"/>
        <v>1</v>
      </c>
      <c r="DB35" s="113">
        <f t="shared" si="99"/>
        <v>5</v>
      </c>
      <c r="DC35" s="114">
        <f t="shared" si="100"/>
        <v>2</v>
      </c>
      <c r="DD35" s="30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78" customFormat="1" ht="24.75" customHeight="1">
      <c r="A36" s="17"/>
      <c r="B36" s="99">
        <f t="shared" si="16"/>
        <v>22</v>
      </c>
      <c r="C36" s="61" t="s">
        <v>208</v>
      </c>
      <c r="D36" s="1" t="s">
        <v>181</v>
      </c>
      <c r="E36" s="62">
        <v>6</v>
      </c>
      <c r="F36" s="62">
        <v>4</v>
      </c>
      <c r="G36" s="62">
        <v>3</v>
      </c>
      <c r="H36" s="62">
        <v>5</v>
      </c>
      <c r="I36" s="62">
        <v>5</v>
      </c>
      <c r="J36" s="62">
        <v>3</v>
      </c>
      <c r="K36" s="62">
        <v>4</v>
      </c>
      <c r="L36" s="62">
        <v>5</v>
      </c>
      <c r="M36" s="62">
        <v>5</v>
      </c>
      <c r="N36" s="63">
        <f t="shared" si="17"/>
        <v>40</v>
      </c>
      <c r="O36" s="62">
        <v>4</v>
      </c>
      <c r="P36" s="62">
        <v>3</v>
      </c>
      <c r="Q36" s="62">
        <v>5</v>
      </c>
      <c r="R36" s="62">
        <v>3</v>
      </c>
      <c r="S36" s="62">
        <v>6</v>
      </c>
      <c r="T36" s="62">
        <v>4</v>
      </c>
      <c r="U36" s="62">
        <v>4</v>
      </c>
      <c r="V36" s="62">
        <v>4</v>
      </c>
      <c r="W36" s="62">
        <v>7</v>
      </c>
      <c r="X36" s="74">
        <f t="shared" si="18"/>
        <v>40</v>
      </c>
      <c r="Y36" s="74">
        <f t="shared" si="19"/>
        <v>80</v>
      </c>
      <c r="Z36" s="24"/>
      <c r="AA36" s="10">
        <f t="shared" si="20"/>
        <v>2</v>
      </c>
      <c r="AB36" s="10">
        <f t="shared" si="21"/>
        <v>0</v>
      </c>
      <c r="AC36" s="10">
        <f t="shared" si="22"/>
        <v>0</v>
      </c>
      <c r="AD36" s="10">
        <f t="shared" si="23"/>
        <v>1</v>
      </c>
      <c r="AE36" s="10">
        <f t="shared" si="24"/>
        <v>0</v>
      </c>
      <c r="AF36" s="10">
        <f t="shared" si="25"/>
        <v>0</v>
      </c>
      <c r="AG36" s="10">
        <f t="shared" si="26"/>
        <v>0</v>
      </c>
      <c r="AH36" s="10">
        <f t="shared" si="27"/>
        <v>0</v>
      </c>
      <c r="AI36" s="10">
        <f t="shared" si="28"/>
        <v>1</v>
      </c>
      <c r="AJ36" s="10">
        <f t="shared" si="29"/>
        <v>0</v>
      </c>
      <c r="AK36" s="10">
        <f t="shared" si="30"/>
        <v>0</v>
      </c>
      <c r="AL36" s="10">
        <f t="shared" si="31"/>
        <v>1</v>
      </c>
      <c r="AM36" s="10">
        <f t="shared" si="32"/>
        <v>0</v>
      </c>
      <c r="AN36" s="10">
        <f t="shared" si="33"/>
        <v>1</v>
      </c>
      <c r="AO36" s="10">
        <f t="shared" si="34"/>
        <v>0</v>
      </c>
      <c r="AP36" s="10">
        <f t="shared" si="35"/>
        <v>0</v>
      </c>
      <c r="AQ36" s="10">
        <f t="shared" si="36"/>
        <v>0</v>
      </c>
      <c r="AR36" s="10">
        <f t="shared" si="37"/>
        <v>2</v>
      </c>
      <c r="AS36" s="69">
        <f t="shared" si="38"/>
        <v>0</v>
      </c>
      <c r="AT36" s="70">
        <f t="shared" si="39"/>
        <v>0</v>
      </c>
      <c r="AU36" s="70">
        <f t="shared" si="40"/>
        <v>12</v>
      </c>
      <c r="AV36" s="70">
        <f t="shared" si="41"/>
        <v>4</v>
      </c>
      <c r="AW36" s="70">
        <f t="shared" si="42"/>
        <v>2</v>
      </c>
      <c r="AX36" s="71">
        <f t="shared" si="43"/>
        <v>0</v>
      </c>
      <c r="AY36" s="105">
        <f t="shared" si="44"/>
      </c>
      <c r="AZ36" s="105">
        <f t="shared" si="45"/>
      </c>
      <c r="BA36" s="105">
        <f t="shared" si="46"/>
        <v>0</v>
      </c>
      <c r="BB36" s="105">
        <f t="shared" si="47"/>
      </c>
      <c r="BC36" s="105">
        <f t="shared" si="48"/>
      </c>
      <c r="BD36" s="105">
        <f t="shared" si="49"/>
        <v>0</v>
      </c>
      <c r="BE36" s="105">
        <f t="shared" si="50"/>
      </c>
      <c r="BF36" s="105">
        <f t="shared" si="51"/>
      </c>
      <c r="BG36" s="105">
        <f t="shared" si="52"/>
      </c>
      <c r="BH36" s="105">
        <f t="shared" si="53"/>
      </c>
      <c r="BI36" s="105">
        <f t="shared" si="54"/>
        <v>0</v>
      </c>
      <c r="BJ36" s="105">
        <f t="shared" si="55"/>
      </c>
      <c r="BK36" s="105">
        <f t="shared" si="56"/>
        <v>0</v>
      </c>
      <c r="BL36" s="105">
        <f t="shared" si="57"/>
      </c>
      <c r="BM36" s="105">
        <f t="shared" si="58"/>
      </c>
      <c r="BN36" s="105">
        <f t="shared" si="59"/>
      </c>
      <c r="BO36" s="105">
        <f t="shared" si="60"/>
      </c>
      <c r="BP36" s="106">
        <f t="shared" si="61"/>
      </c>
      <c r="BQ36" s="105">
        <f t="shared" si="62"/>
        <v>2</v>
      </c>
      <c r="BR36" s="105">
        <f t="shared" si="63"/>
        <v>0</v>
      </c>
      <c r="BS36" s="105">
        <f t="shared" si="64"/>
      </c>
      <c r="BT36" s="105">
        <f t="shared" si="65"/>
        <v>1</v>
      </c>
      <c r="BU36" s="105">
        <f t="shared" si="66"/>
      </c>
      <c r="BV36" s="105">
        <f t="shared" si="67"/>
      </c>
      <c r="BW36" s="105">
        <f t="shared" si="68"/>
        <v>0</v>
      </c>
      <c r="BX36" s="105">
        <f t="shared" si="69"/>
      </c>
      <c r="BY36" s="105">
        <f t="shared" si="70"/>
        <v>1</v>
      </c>
      <c r="BZ36" s="105">
        <f t="shared" si="71"/>
        <v>0</v>
      </c>
      <c r="CA36" s="105">
        <f t="shared" si="72"/>
      </c>
      <c r="CB36" s="105">
        <f t="shared" si="73"/>
        <v>1</v>
      </c>
      <c r="CC36" s="105">
        <f t="shared" si="74"/>
      </c>
      <c r="CD36" s="105">
        <f t="shared" si="75"/>
      </c>
      <c r="CE36" s="105">
        <f t="shared" si="76"/>
        <v>0</v>
      </c>
      <c r="CF36" s="105">
        <f t="shared" si="77"/>
        <v>0</v>
      </c>
      <c r="CG36" s="105">
        <f t="shared" si="78"/>
        <v>0</v>
      </c>
      <c r="CH36" s="105">
        <f t="shared" si="79"/>
      </c>
      <c r="CI36" s="107">
        <f t="shared" si="80"/>
      </c>
      <c r="CJ36" s="105">
        <f t="shared" si="81"/>
      </c>
      <c r="CK36" s="105">
        <f t="shared" si="82"/>
      </c>
      <c r="CL36" s="105">
        <f t="shared" si="83"/>
      </c>
      <c r="CM36" s="105">
        <f t="shared" si="84"/>
        <v>0</v>
      </c>
      <c r="CN36" s="105">
        <f t="shared" si="85"/>
      </c>
      <c r="CO36" s="105">
        <f t="shared" si="86"/>
      </c>
      <c r="CP36" s="105">
        <f t="shared" si="87"/>
        <v>0</v>
      </c>
      <c r="CQ36" s="105">
        <f t="shared" si="88"/>
      </c>
      <c r="CR36" s="105">
        <f t="shared" si="89"/>
      </c>
      <c r="CS36" s="105">
        <f t="shared" si="90"/>
      </c>
      <c r="CT36" s="105">
        <f t="shared" si="91"/>
      </c>
      <c r="CU36" s="105">
        <f t="shared" si="92"/>
      </c>
      <c r="CV36" s="105">
        <f t="shared" si="93"/>
        <v>1</v>
      </c>
      <c r="CW36" s="105">
        <f t="shared" si="94"/>
      </c>
      <c r="CX36" s="105">
        <f t="shared" si="95"/>
      </c>
      <c r="CY36" s="105">
        <f t="shared" si="96"/>
      </c>
      <c r="CZ36" s="105">
        <f t="shared" si="97"/>
        <v>2</v>
      </c>
      <c r="DA36" s="112">
        <f t="shared" si="98"/>
        <v>0</v>
      </c>
      <c r="DB36" s="113">
        <f t="shared" si="99"/>
        <v>5</v>
      </c>
      <c r="DC36" s="114">
        <f t="shared" si="100"/>
        <v>3</v>
      </c>
      <c r="DD36" s="30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78" customFormat="1" ht="24.75" customHeight="1">
      <c r="A37" s="17"/>
      <c r="B37" s="99">
        <f t="shared" si="16"/>
        <v>25</v>
      </c>
      <c r="C37" s="61" t="s">
        <v>144</v>
      </c>
      <c r="D37" s="1" t="s">
        <v>145</v>
      </c>
      <c r="E37" s="62">
        <v>4</v>
      </c>
      <c r="F37" s="62">
        <v>5</v>
      </c>
      <c r="G37" s="62">
        <v>3</v>
      </c>
      <c r="H37" s="62">
        <v>3</v>
      </c>
      <c r="I37" s="62">
        <v>6</v>
      </c>
      <c r="J37" s="62">
        <v>3</v>
      </c>
      <c r="K37" s="62">
        <v>5</v>
      </c>
      <c r="L37" s="62">
        <v>6</v>
      </c>
      <c r="M37" s="62">
        <v>5</v>
      </c>
      <c r="N37" s="63">
        <f t="shared" si="17"/>
        <v>40</v>
      </c>
      <c r="O37" s="62">
        <v>5</v>
      </c>
      <c r="P37" s="62">
        <v>5</v>
      </c>
      <c r="Q37" s="62">
        <v>4</v>
      </c>
      <c r="R37" s="62">
        <v>3</v>
      </c>
      <c r="S37" s="62">
        <v>5</v>
      </c>
      <c r="T37" s="62">
        <v>5</v>
      </c>
      <c r="U37" s="62">
        <v>5</v>
      </c>
      <c r="V37" s="62">
        <v>4</v>
      </c>
      <c r="W37" s="62">
        <v>5</v>
      </c>
      <c r="X37" s="74">
        <f t="shared" si="18"/>
        <v>41</v>
      </c>
      <c r="Y37" s="74">
        <f t="shared" si="19"/>
        <v>81</v>
      </c>
      <c r="Z37" s="24"/>
      <c r="AA37" s="10">
        <f t="shared" si="20"/>
        <v>0</v>
      </c>
      <c r="AB37" s="10">
        <f t="shared" si="21"/>
        <v>1</v>
      </c>
      <c r="AC37" s="10">
        <f t="shared" si="22"/>
        <v>0</v>
      </c>
      <c r="AD37" s="10">
        <f t="shared" si="23"/>
        <v>-1</v>
      </c>
      <c r="AE37" s="10">
        <f t="shared" si="24"/>
        <v>1</v>
      </c>
      <c r="AF37" s="10">
        <f t="shared" si="25"/>
        <v>0</v>
      </c>
      <c r="AG37" s="10">
        <f t="shared" si="26"/>
        <v>1</v>
      </c>
      <c r="AH37" s="10">
        <f t="shared" si="27"/>
        <v>1</v>
      </c>
      <c r="AI37" s="10">
        <f t="shared" si="28"/>
        <v>1</v>
      </c>
      <c r="AJ37" s="10">
        <f t="shared" si="29"/>
        <v>1</v>
      </c>
      <c r="AK37" s="10">
        <f t="shared" si="30"/>
        <v>2</v>
      </c>
      <c r="AL37" s="10">
        <f t="shared" si="31"/>
        <v>0</v>
      </c>
      <c r="AM37" s="10">
        <f t="shared" si="32"/>
        <v>0</v>
      </c>
      <c r="AN37" s="10">
        <f t="shared" si="33"/>
        <v>0</v>
      </c>
      <c r="AO37" s="10">
        <f t="shared" si="34"/>
        <v>1</v>
      </c>
      <c r="AP37" s="10">
        <f t="shared" si="35"/>
        <v>1</v>
      </c>
      <c r="AQ37" s="10">
        <f t="shared" si="36"/>
        <v>0</v>
      </c>
      <c r="AR37" s="10">
        <f t="shared" si="37"/>
        <v>0</v>
      </c>
      <c r="AS37" s="69">
        <f t="shared" si="38"/>
        <v>0</v>
      </c>
      <c r="AT37" s="70">
        <f t="shared" si="39"/>
        <v>1</v>
      </c>
      <c r="AU37" s="70">
        <f t="shared" si="40"/>
        <v>8</v>
      </c>
      <c r="AV37" s="70">
        <f t="shared" si="41"/>
        <v>8</v>
      </c>
      <c r="AW37" s="70">
        <f t="shared" si="42"/>
        <v>1</v>
      </c>
      <c r="AX37" s="71">
        <f t="shared" si="43"/>
        <v>0</v>
      </c>
      <c r="AY37" s="105">
        <f t="shared" si="44"/>
      </c>
      <c r="AZ37" s="105">
        <f t="shared" si="45"/>
      </c>
      <c r="BA37" s="105">
        <f t="shared" si="46"/>
        <v>0</v>
      </c>
      <c r="BB37" s="105">
        <f t="shared" si="47"/>
      </c>
      <c r="BC37" s="105">
        <f t="shared" si="48"/>
      </c>
      <c r="BD37" s="105">
        <f t="shared" si="49"/>
        <v>0</v>
      </c>
      <c r="BE37" s="105">
        <f t="shared" si="50"/>
      </c>
      <c r="BF37" s="105">
        <f t="shared" si="51"/>
      </c>
      <c r="BG37" s="105">
        <f t="shared" si="52"/>
      </c>
      <c r="BH37" s="105">
        <f t="shared" si="53"/>
      </c>
      <c r="BI37" s="105">
        <f t="shared" si="54"/>
        <v>2</v>
      </c>
      <c r="BJ37" s="105">
        <f t="shared" si="55"/>
      </c>
      <c r="BK37" s="105">
        <f t="shared" si="56"/>
        <v>0</v>
      </c>
      <c r="BL37" s="105">
        <f t="shared" si="57"/>
      </c>
      <c r="BM37" s="105">
        <f t="shared" si="58"/>
      </c>
      <c r="BN37" s="105">
        <f t="shared" si="59"/>
      </c>
      <c r="BO37" s="105">
        <f t="shared" si="60"/>
      </c>
      <c r="BP37" s="106">
        <f t="shared" si="61"/>
      </c>
      <c r="BQ37" s="105">
        <f t="shared" si="62"/>
        <v>0</v>
      </c>
      <c r="BR37" s="105">
        <f t="shared" si="63"/>
        <v>1</v>
      </c>
      <c r="BS37" s="105">
        <f t="shared" si="64"/>
      </c>
      <c r="BT37" s="105">
        <f t="shared" si="65"/>
        <v>-1</v>
      </c>
      <c r="BU37" s="105">
        <f t="shared" si="66"/>
      </c>
      <c r="BV37" s="105">
        <f t="shared" si="67"/>
      </c>
      <c r="BW37" s="105">
        <f t="shared" si="68"/>
        <v>1</v>
      </c>
      <c r="BX37" s="105">
        <f t="shared" si="69"/>
      </c>
      <c r="BY37" s="105">
        <f t="shared" si="70"/>
        <v>1</v>
      </c>
      <c r="BZ37" s="105">
        <f t="shared" si="71"/>
        <v>1</v>
      </c>
      <c r="CA37" s="105">
        <f t="shared" si="72"/>
      </c>
      <c r="CB37" s="105">
        <f t="shared" si="73"/>
        <v>0</v>
      </c>
      <c r="CC37" s="105">
        <f t="shared" si="74"/>
      </c>
      <c r="CD37" s="105">
        <f t="shared" si="75"/>
      </c>
      <c r="CE37" s="105">
        <f t="shared" si="76"/>
        <v>1</v>
      </c>
      <c r="CF37" s="105">
        <f t="shared" si="77"/>
        <v>1</v>
      </c>
      <c r="CG37" s="105">
        <f t="shared" si="78"/>
        <v>0</v>
      </c>
      <c r="CH37" s="105">
        <f t="shared" si="79"/>
      </c>
      <c r="CI37" s="107">
        <f t="shared" si="80"/>
      </c>
      <c r="CJ37" s="105">
        <f t="shared" si="81"/>
      </c>
      <c r="CK37" s="105">
        <f t="shared" si="82"/>
      </c>
      <c r="CL37" s="105">
        <f t="shared" si="83"/>
      </c>
      <c r="CM37" s="105">
        <f t="shared" si="84"/>
        <v>1</v>
      </c>
      <c r="CN37" s="105">
        <f t="shared" si="85"/>
      </c>
      <c r="CO37" s="105">
        <f t="shared" si="86"/>
      </c>
      <c r="CP37" s="105">
        <f t="shared" si="87"/>
        <v>1</v>
      </c>
      <c r="CQ37" s="105">
        <f t="shared" si="88"/>
      </c>
      <c r="CR37" s="105">
        <f t="shared" si="89"/>
      </c>
      <c r="CS37" s="105">
        <f t="shared" si="90"/>
      </c>
      <c r="CT37" s="105">
        <f t="shared" si="91"/>
      </c>
      <c r="CU37" s="105">
        <f t="shared" si="92"/>
      </c>
      <c r="CV37" s="105">
        <f t="shared" si="93"/>
        <v>0</v>
      </c>
      <c r="CW37" s="105">
        <f t="shared" si="94"/>
      </c>
      <c r="CX37" s="105">
        <f t="shared" si="95"/>
      </c>
      <c r="CY37" s="105">
        <f t="shared" si="96"/>
      </c>
      <c r="CZ37" s="105">
        <f t="shared" si="97"/>
        <v>0</v>
      </c>
      <c r="DA37" s="112">
        <f t="shared" si="98"/>
        <v>2</v>
      </c>
      <c r="DB37" s="113">
        <f t="shared" si="99"/>
        <v>5</v>
      </c>
      <c r="DC37" s="114">
        <f t="shared" si="100"/>
        <v>2</v>
      </c>
      <c r="DD37" s="30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08" s="78" customFormat="1" ht="24.75" customHeight="1">
      <c r="A38" s="73"/>
      <c r="B38" s="99">
        <f t="shared" si="16"/>
        <v>25</v>
      </c>
      <c r="C38" s="61" t="s">
        <v>43</v>
      </c>
      <c r="D38" s="1" t="s">
        <v>44</v>
      </c>
      <c r="E38" s="62">
        <v>5</v>
      </c>
      <c r="F38" s="62">
        <v>5</v>
      </c>
      <c r="G38" s="62">
        <v>3</v>
      </c>
      <c r="H38" s="62">
        <v>4</v>
      </c>
      <c r="I38" s="62">
        <v>4</v>
      </c>
      <c r="J38" s="62">
        <v>4</v>
      </c>
      <c r="K38" s="62">
        <v>5</v>
      </c>
      <c r="L38" s="62">
        <v>6</v>
      </c>
      <c r="M38" s="62">
        <v>4</v>
      </c>
      <c r="N38" s="63">
        <f t="shared" si="17"/>
        <v>40</v>
      </c>
      <c r="O38" s="62">
        <v>4</v>
      </c>
      <c r="P38" s="62">
        <v>3</v>
      </c>
      <c r="Q38" s="62">
        <v>4</v>
      </c>
      <c r="R38" s="62">
        <v>2</v>
      </c>
      <c r="S38" s="62">
        <v>5</v>
      </c>
      <c r="T38" s="62">
        <v>7</v>
      </c>
      <c r="U38" s="62">
        <v>6</v>
      </c>
      <c r="V38" s="62">
        <v>5</v>
      </c>
      <c r="W38" s="62">
        <v>5</v>
      </c>
      <c r="X38" s="74">
        <f t="shared" si="18"/>
        <v>41</v>
      </c>
      <c r="Y38" s="74">
        <f t="shared" si="19"/>
        <v>81</v>
      </c>
      <c r="Z38" s="76"/>
      <c r="AA38" s="10">
        <f t="shared" si="20"/>
        <v>1</v>
      </c>
      <c r="AB38" s="10">
        <f t="shared" si="21"/>
        <v>1</v>
      </c>
      <c r="AC38" s="10">
        <f t="shared" si="22"/>
        <v>0</v>
      </c>
      <c r="AD38" s="10">
        <f t="shared" si="23"/>
        <v>0</v>
      </c>
      <c r="AE38" s="10">
        <f t="shared" si="24"/>
        <v>-1</v>
      </c>
      <c r="AF38" s="10">
        <f t="shared" si="25"/>
        <v>1</v>
      </c>
      <c r="AG38" s="10">
        <f t="shared" si="26"/>
        <v>1</v>
      </c>
      <c r="AH38" s="10">
        <f t="shared" si="27"/>
        <v>1</v>
      </c>
      <c r="AI38" s="10">
        <f t="shared" si="28"/>
        <v>0</v>
      </c>
      <c r="AJ38" s="10">
        <f t="shared" si="29"/>
        <v>0</v>
      </c>
      <c r="AK38" s="10">
        <f t="shared" si="30"/>
        <v>0</v>
      </c>
      <c r="AL38" s="10">
        <f t="shared" si="31"/>
        <v>0</v>
      </c>
      <c r="AM38" s="10">
        <f t="shared" si="32"/>
        <v>-1</v>
      </c>
      <c r="AN38" s="10">
        <f t="shared" si="33"/>
        <v>0</v>
      </c>
      <c r="AO38" s="10">
        <f t="shared" si="34"/>
        <v>3</v>
      </c>
      <c r="AP38" s="10">
        <f t="shared" si="35"/>
        <v>2</v>
      </c>
      <c r="AQ38" s="10">
        <f t="shared" si="36"/>
        <v>1</v>
      </c>
      <c r="AR38" s="10">
        <f t="shared" si="37"/>
        <v>0</v>
      </c>
      <c r="AS38" s="69">
        <f t="shared" si="38"/>
        <v>0</v>
      </c>
      <c r="AT38" s="70">
        <f t="shared" si="39"/>
        <v>2</v>
      </c>
      <c r="AU38" s="70">
        <f t="shared" si="40"/>
        <v>8</v>
      </c>
      <c r="AV38" s="70">
        <f t="shared" si="41"/>
        <v>6</v>
      </c>
      <c r="AW38" s="70">
        <f t="shared" si="42"/>
        <v>1</v>
      </c>
      <c r="AX38" s="71">
        <f t="shared" si="43"/>
        <v>1</v>
      </c>
      <c r="AY38" s="105">
        <f t="shared" si="44"/>
      </c>
      <c r="AZ38" s="105">
        <f t="shared" si="45"/>
      </c>
      <c r="BA38" s="105">
        <f t="shared" si="46"/>
        <v>0</v>
      </c>
      <c r="BB38" s="105">
        <f t="shared" si="47"/>
      </c>
      <c r="BC38" s="105">
        <f t="shared" si="48"/>
      </c>
      <c r="BD38" s="105">
        <f t="shared" si="49"/>
        <v>1</v>
      </c>
      <c r="BE38" s="105">
        <f t="shared" si="50"/>
      </c>
      <c r="BF38" s="105">
        <f t="shared" si="51"/>
      </c>
      <c r="BG38" s="105">
        <f t="shared" si="52"/>
      </c>
      <c r="BH38" s="105">
        <f t="shared" si="53"/>
      </c>
      <c r="BI38" s="105">
        <f t="shared" si="54"/>
        <v>0</v>
      </c>
      <c r="BJ38" s="105">
        <f t="shared" si="55"/>
      </c>
      <c r="BK38" s="105">
        <f t="shared" si="56"/>
        <v>-1</v>
      </c>
      <c r="BL38" s="105">
        <f t="shared" si="57"/>
      </c>
      <c r="BM38" s="105">
        <f t="shared" si="58"/>
      </c>
      <c r="BN38" s="105">
        <f t="shared" si="59"/>
      </c>
      <c r="BO38" s="105">
        <f t="shared" si="60"/>
      </c>
      <c r="BP38" s="106">
        <f t="shared" si="61"/>
      </c>
      <c r="BQ38" s="105">
        <f t="shared" si="62"/>
        <v>1</v>
      </c>
      <c r="BR38" s="105">
        <f t="shared" si="63"/>
        <v>1</v>
      </c>
      <c r="BS38" s="105">
        <f t="shared" si="64"/>
      </c>
      <c r="BT38" s="105">
        <f t="shared" si="65"/>
        <v>0</v>
      </c>
      <c r="BU38" s="105">
        <f t="shared" si="66"/>
      </c>
      <c r="BV38" s="105">
        <f t="shared" si="67"/>
      </c>
      <c r="BW38" s="105">
        <f t="shared" si="68"/>
        <v>1</v>
      </c>
      <c r="BX38" s="105">
        <f t="shared" si="69"/>
      </c>
      <c r="BY38" s="105">
        <f t="shared" si="70"/>
        <v>0</v>
      </c>
      <c r="BZ38" s="105">
        <f t="shared" si="71"/>
        <v>0</v>
      </c>
      <c r="CA38" s="105">
        <f t="shared" si="72"/>
      </c>
      <c r="CB38" s="105">
        <f t="shared" si="73"/>
        <v>0</v>
      </c>
      <c r="CC38" s="105">
        <f t="shared" si="74"/>
      </c>
      <c r="CD38" s="105">
        <f t="shared" si="75"/>
      </c>
      <c r="CE38" s="105">
        <f t="shared" si="76"/>
        <v>3</v>
      </c>
      <c r="CF38" s="105">
        <f t="shared" si="77"/>
        <v>2</v>
      </c>
      <c r="CG38" s="105">
        <f t="shared" si="78"/>
        <v>1</v>
      </c>
      <c r="CH38" s="105">
        <f t="shared" si="79"/>
      </c>
      <c r="CI38" s="107">
        <f t="shared" si="80"/>
      </c>
      <c r="CJ38" s="105">
        <f t="shared" si="81"/>
      </c>
      <c r="CK38" s="105">
        <f t="shared" si="82"/>
      </c>
      <c r="CL38" s="105">
        <f t="shared" si="83"/>
      </c>
      <c r="CM38" s="105">
        <f t="shared" si="84"/>
        <v>-1</v>
      </c>
      <c r="CN38" s="105">
        <f t="shared" si="85"/>
      </c>
      <c r="CO38" s="105">
        <f t="shared" si="86"/>
      </c>
      <c r="CP38" s="105">
        <f t="shared" si="87"/>
        <v>1</v>
      </c>
      <c r="CQ38" s="105">
        <f t="shared" si="88"/>
      </c>
      <c r="CR38" s="105">
        <f t="shared" si="89"/>
      </c>
      <c r="CS38" s="105">
        <f t="shared" si="90"/>
      </c>
      <c r="CT38" s="105">
        <f t="shared" si="91"/>
      </c>
      <c r="CU38" s="105">
        <f t="shared" si="92"/>
      </c>
      <c r="CV38" s="105">
        <f t="shared" si="93"/>
        <v>0</v>
      </c>
      <c r="CW38" s="105">
        <f t="shared" si="94"/>
      </c>
      <c r="CX38" s="105">
        <f t="shared" si="95"/>
      </c>
      <c r="CY38" s="105">
        <f t="shared" si="96"/>
      </c>
      <c r="CZ38" s="105">
        <f t="shared" si="97"/>
        <v>0</v>
      </c>
      <c r="DA38" s="112">
        <f t="shared" si="98"/>
        <v>0</v>
      </c>
      <c r="DB38" s="113">
        <f t="shared" si="99"/>
        <v>9</v>
      </c>
      <c r="DC38" s="114">
        <f t="shared" si="100"/>
        <v>0</v>
      </c>
      <c r="DD38" s="77"/>
    </row>
    <row r="39" spans="1:108" s="78" customFormat="1" ht="24.75" customHeight="1">
      <c r="A39" s="73"/>
      <c r="B39" s="99">
        <f t="shared" si="16"/>
        <v>25</v>
      </c>
      <c r="C39" s="61" t="s">
        <v>155</v>
      </c>
      <c r="D39" s="1" t="s">
        <v>156</v>
      </c>
      <c r="E39" s="62">
        <v>4</v>
      </c>
      <c r="F39" s="62">
        <v>5</v>
      </c>
      <c r="G39" s="62">
        <v>4</v>
      </c>
      <c r="H39" s="62">
        <v>7</v>
      </c>
      <c r="I39" s="62">
        <v>7</v>
      </c>
      <c r="J39" s="62">
        <v>3</v>
      </c>
      <c r="K39" s="62">
        <v>4</v>
      </c>
      <c r="L39" s="62">
        <v>4</v>
      </c>
      <c r="M39" s="62">
        <v>4</v>
      </c>
      <c r="N39" s="63">
        <f t="shared" si="17"/>
        <v>42</v>
      </c>
      <c r="O39" s="62">
        <v>4</v>
      </c>
      <c r="P39" s="62">
        <v>3</v>
      </c>
      <c r="Q39" s="62">
        <v>5</v>
      </c>
      <c r="R39" s="62">
        <v>3</v>
      </c>
      <c r="S39" s="62">
        <v>4</v>
      </c>
      <c r="T39" s="62">
        <v>8</v>
      </c>
      <c r="U39" s="62">
        <v>4</v>
      </c>
      <c r="V39" s="62">
        <v>3</v>
      </c>
      <c r="W39" s="62">
        <v>5</v>
      </c>
      <c r="X39" s="74">
        <f t="shared" si="18"/>
        <v>39</v>
      </c>
      <c r="Y39" s="74">
        <f t="shared" si="19"/>
        <v>81</v>
      </c>
      <c r="Z39" s="76"/>
      <c r="AA39" s="10">
        <f t="shared" si="20"/>
        <v>0</v>
      </c>
      <c r="AB39" s="10">
        <f t="shared" si="21"/>
        <v>1</v>
      </c>
      <c r="AC39" s="10">
        <f t="shared" si="22"/>
        <v>1</v>
      </c>
      <c r="AD39" s="10">
        <f t="shared" si="23"/>
        <v>3</v>
      </c>
      <c r="AE39" s="10">
        <f t="shared" si="24"/>
        <v>2</v>
      </c>
      <c r="AF39" s="10">
        <f t="shared" si="25"/>
        <v>0</v>
      </c>
      <c r="AG39" s="10">
        <f t="shared" si="26"/>
        <v>0</v>
      </c>
      <c r="AH39" s="10">
        <f t="shared" si="27"/>
        <v>-1</v>
      </c>
      <c r="AI39" s="10">
        <f t="shared" si="28"/>
        <v>0</v>
      </c>
      <c r="AJ39" s="10">
        <f t="shared" si="29"/>
        <v>0</v>
      </c>
      <c r="AK39" s="10">
        <f t="shared" si="30"/>
        <v>0</v>
      </c>
      <c r="AL39" s="10">
        <f t="shared" si="31"/>
        <v>1</v>
      </c>
      <c r="AM39" s="10">
        <f t="shared" si="32"/>
        <v>0</v>
      </c>
      <c r="AN39" s="10">
        <f t="shared" si="33"/>
        <v>-1</v>
      </c>
      <c r="AO39" s="10">
        <f t="shared" si="34"/>
        <v>4</v>
      </c>
      <c r="AP39" s="10">
        <f t="shared" si="35"/>
        <v>0</v>
      </c>
      <c r="AQ39" s="10">
        <f t="shared" si="36"/>
        <v>-1</v>
      </c>
      <c r="AR39" s="10">
        <f t="shared" si="37"/>
        <v>0</v>
      </c>
      <c r="AS39" s="69">
        <f t="shared" si="38"/>
        <v>0</v>
      </c>
      <c r="AT39" s="70">
        <f t="shared" si="39"/>
        <v>3</v>
      </c>
      <c r="AU39" s="70">
        <f t="shared" si="40"/>
        <v>9</v>
      </c>
      <c r="AV39" s="70">
        <f t="shared" si="41"/>
        <v>3</v>
      </c>
      <c r="AW39" s="70">
        <f t="shared" si="42"/>
        <v>1</v>
      </c>
      <c r="AX39" s="71">
        <f t="shared" si="43"/>
        <v>2</v>
      </c>
      <c r="AY39" s="105">
        <f t="shared" si="44"/>
      </c>
      <c r="AZ39" s="105">
        <f t="shared" si="45"/>
      </c>
      <c r="BA39" s="105">
        <f t="shared" si="46"/>
        <v>1</v>
      </c>
      <c r="BB39" s="105">
        <f t="shared" si="47"/>
      </c>
      <c r="BC39" s="105">
        <f t="shared" si="48"/>
      </c>
      <c r="BD39" s="105">
        <f t="shared" si="49"/>
        <v>0</v>
      </c>
      <c r="BE39" s="105">
        <f t="shared" si="50"/>
      </c>
      <c r="BF39" s="105">
        <f t="shared" si="51"/>
      </c>
      <c r="BG39" s="105">
        <f t="shared" si="52"/>
      </c>
      <c r="BH39" s="105">
        <f t="shared" si="53"/>
      </c>
      <c r="BI39" s="105">
        <f t="shared" si="54"/>
        <v>0</v>
      </c>
      <c r="BJ39" s="105">
        <f t="shared" si="55"/>
      </c>
      <c r="BK39" s="105">
        <f t="shared" si="56"/>
        <v>0</v>
      </c>
      <c r="BL39" s="105">
        <f t="shared" si="57"/>
      </c>
      <c r="BM39" s="105">
        <f t="shared" si="58"/>
      </c>
      <c r="BN39" s="105">
        <f t="shared" si="59"/>
      </c>
      <c r="BO39" s="105">
        <f t="shared" si="60"/>
      </c>
      <c r="BP39" s="106">
        <f t="shared" si="61"/>
      </c>
      <c r="BQ39" s="105">
        <f t="shared" si="62"/>
        <v>0</v>
      </c>
      <c r="BR39" s="105">
        <f t="shared" si="63"/>
        <v>1</v>
      </c>
      <c r="BS39" s="105">
        <f t="shared" si="64"/>
      </c>
      <c r="BT39" s="105">
        <f t="shared" si="65"/>
        <v>3</v>
      </c>
      <c r="BU39" s="105">
        <f t="shared" si="66"/>
      </c>
      <c r="BV39" s="105">
        <f t="shared" si="67"/>
      </c>
      <c r="BW39" s="105">
        <f t="shared" si="68"/>
        <v>0</v>
      </c>
      <c r="BX39" s="105">
        <f t="shared" si="69"/>
      </c>
      <c r="BY39" s="105">
        <f t="shared" si="70"/>
        <v>0</v>
      </c>
      <c r="BZ39" s="105">
        <f t="shared" si="71"/>
        <v>0</v>
      </c>
      <c r="CA39" s="105">
        <f t="shared" si="72"/>
      </c>
      <c r="CB39" s="105">
        <f t="shared" si="73"/>
        <v>1</v>
      </c>
      <c r="CC39" s="105">
        <f t="shared" si="74"/>
      </c>
      <c r="CD39" s="105">
        <f t="shared" si="75"/>
      </c>
      <c r="CE39" s="105">
        <f t="shared" si="76"/>
        <v>4</v>
      </c>
      <c r="CF39" s="105">
        <f t="shared" si="77"/>
        <v>0</v>
      </c>
      <c r="CG39" s="105">
        <f t="shared" si="78"/>
        <v>-1</v>
      </c>
      <c r="CH39" s="105">
        <f t="shared" si="79"/>
      </c>
      <c r="CI39" s="107">
        <f t="shared" si="80"/>
      </c>
      <c r="CJ39" s="105">
        <f t="shared" si="81"/>
      </c>
      <c r="CK39" s="105">
        <f t="shared" si="82"/>
      </c>
      <c r="CL39" s="105">
        <f t="shared" si="83"/>
      </c>
      <c r="CM39" s="105">
        <f t="shared" si="84"/>
        <v>2</v>
      </c>
      <c r="CN39" s="105">
        <f t="shared" si="85"/>
      </c>
      <c r="CO39" s="105">
        <f t="shared" si="86"/>
      </c>
      <c r="CP39" s="105">
        <f t="shared" si="87"/>
        <v>-1</v>
      </c>
      <c r="CQ39" s="105">
        <f t="shared" si="88"/>
      </c>
      <c r="CR39" s="105">
        <f t="shared" si="89"/>
      </c>
      <c r="CS39" s="105">
        <f t="shared" si="90"/>
      </c>
      <c r="CT39" s="105">
        <f t="shared" si="91"/>
      </c>
      <c r="CU39" s="105">
        <f t="shared" si="92"/>
      </c>
      <c r="CV39" s="105">
        <f t="shared" si="93"/>
        <v>-1</v>
      </c>
      <c r="CW39" s="105">
        <f t="shared" si="94"/>
      </c>
      <c r="CX39" s="105">
        <f t="shared" si="95"/>
      </c>
      <c r="CY39" s="105">
        <f t="shared" si="96"/>
      </c>
      <c r="CZ39" s="105">
        <f t="shared" si="97"/>
        <v>0</v>
      </c>
      <c r="DA39" s="112">
        <f t="shared" si="98"/>
        <v>1</v>
      </c>
      <c r="DB39" s="113">
        <f t="shared" si="99"/>
        <v>8</v>
      </c>
      <c r="DC39" s="114">
        <f t="shared" si="100"/>
        <v>0</v>
      </c>
      <c r="DD39" s="77"/>
    </row>
    <row r="40" spans="1:108" s="78" customFormat="1" ht="24.75" customHeight="1">
      <c r="A40" s="73"/>
      <c r="B40" s="99">
        <f t="shared" si="16"/>
        <v>25</v>
      </c>
      <c r="C40" s="61" t="s">
        <v>162</v>
      </c>
      <c r="D40" s="1" t="s">
        <v>163</v>
      </c>
      <c r="E40" s="62">
        <v>5</v>
      </c>
      <c r="F40" s="62">
        <v>6</v>
      </c>
      <c r="G40" s="62">
        <v>4</v>
      </c>
      <c r="H40" s="62">
        <v>4</v>
      </c>
      <c r="I40" s="62">
        <v>5</v>
      </c>
      <c r="J40" s="62">
        <v>4</v>
      </c>
      <c r="K40" s="62">
        <v>5</v>
      </c>
      <c r="L40" s="62">
        <v>6</v>
      </c>
      <c r="M40" s="62">
        <v>4</v>
      </c>
      <c r="N40" s="63">
        <f t="shared" si="17"/>
        <v>43</v>
      </c>
      <c r="O40" s="62">
        <v>4</v>
      </c>
      <c r="P40" s="62">
        <v>3</v>
      </c>
      <c r="Q40" s="62">
        <v>4</v>
      </c>
      <c r="R40" s="62">
        <v>3</v>
      </c>
      <c r="S40" s="62">
        <v>6</v>
      </c>
      <c r="T40" s="62">
        <v>4</v>
      </c>
      <c r="U40" s="62">
        <v>4</v>
      </c>
      <c r="V40" s="62">
        <v>5</v>
      </c>
      <c r="W40" s="62">
        <v>5</v>
      </c>
      <c r="X40" s="74">
        <f t="shared" si="18"/>
        <v>38</v>
      </c>
      <c r="Y40" s="74">
        <f t="shared" si="19"/>
        <v>81</v>
      </c>
      <c r="Z40" s="76"/>
      <c r="AA40" s="10">
        <f t="shared" si="20"/>
        <v>1</v>
      </c>
      <c r="AB40" s="10">
        <f t="shared" si="21"/>
        <v>2</v>
      </c>
      <c r="AC40" s="10">
        <f t="shared" si="22"/>
        <v>1</v>
      </c>
      <c r="AD40" s="10">
        <f t="shared" si="23"/>
        <v>0</v>
      </c>
      <c r="AE40" s="10">
        <f t="shared" si="24"/>
        <v>0</v>
      </c>
      <c r="AF40" s="10">
        <f t="shared" si="25"/>
        <v>1</v>
      </c>
      <c r="AG40" s="10">
        <f t="shared" si="26"/>
        <v>1</v>
      </c>
      <c r="AH40" s="10">
        <f t="shared" si="27"/>
        <v>1</v>
      </c>
      <c r="AI40" s="10">
        <f t="shared" si="28"/>
        <v>0</v>
      </c>
      <c r="AJ40" s="10">
        <f t="shared" si="29"/>
        <v>0</v>
      </c>
      <c r="AK40" s="10">
        <f t="shared" si="30"/>
        <v>0</v>
      </c>
      <c r="AL40" s="10">
        <f t="shared" si="31"/>
        <v>0</v>
      </c>
      <c r="AM40" s="10">
        <f t="shared" si="32"/>
        <v>0</v>
      </c>
      <c r="AN40" s="10">
        <f t="shared" si="33"/>
        <v>1</v>
      </c>
      <c r="AO40" s="10">
        <f t="shared" si="34"/>
        <v>0</v>
      </c>
      <c r="AP40" s="10">
        <f t="shared" si="35"/>
        <v>0</v>
      </c>
      <c r="AQ40" s="10">
        <f t="shared" si="36"/>
        <v>1</v>
      </c>
      <c r="AR40" s="10">
        <f t="shared" si="37"/>
        <v>0</v>
      </c>
      <c r="AS40" s="69">
        <f t="shared" si="38"/>
        <v>0</v>
      </c>
      <c r="AT40" s="70">
        <f t="shared" si="39"/>
        <v>0</v>
      </c>
      <c r="AU40" s="70">
        <f t="shared" si="40"/>
        <v>10</v>
      </c>
      <c r="AV40" s="70">
        <f t="shared" si="41"/>
        <v>7</v>
      </c>
      <c r="AW40" s="70">
        <f t="shared" si="42"/>
        <v>1</v>
      </c>
      <c r="AX40" s="71">
        <f t="shared" si="43"/>
        <v>0</v>
      </c>
      <c r="AY40" s="105">
        <f t="shared" si="44"/>
      </c>
      <c r="AZ40" s="105">
        <f t="shared" si="45"/>
      </c>
      <c r="BA40" s="105">
        <f t="shared" si="46"/>
        <v>1</v>
      </c>
      <c r="BB40" s="105">
        <f t="shared" si="47"/>
      </c>
      <c r="BC40" s="105">
        <f t="shared" si="48"/>
      </c>
      <c r="BD40" s="105">
        <f t="shared" si="49"/>
        <v>1</v>
      </c>
      <c r="BE40" s="105">
        <f t="shared" si="50"/>
      </c>
      <c r="BF40" s="105">
        <f t="shared" si="51"/>
      </c>
      <c r="BG40" s="105">
        <f t="shared" si="52"/>
      </c>
      <c r="BH40" s="105">
        <f t="shared" si="53"/>
      </c>
      <c r="BI40" s="105">
        <f t="shared" si="54"/>
        <v>0</v>
      </c>
      <c r="BJ40" s="105">
        <f t="shared" si="55"/>
      </c>
      <c r="BK40" s="105">
        <f t="shared" si="56"/>
        <v>0</v>
      </c>
      <c r="BL40" s="105">
        <f t="shared" si="57"/>
      </c>
      <c r="BM40" s="105">
        <f t="shared" si="58"/>
      </c>
      <c r="BN40" s="105">
        <f t="shared" si="59"/>
      </c>
      <c r="BO40" s="105">
        <f t="shared" si="60"/>
      </c>
      <c r="BP40" s="106">
        <f t="shared" si="61"/>
      </c>
      <c r="BQ40" s="105">
        <f t="shared" si="62"/>
        <v>1</v>
      </c>
      <c r="BR40" s="105">
        <f t="shared" si="63"/>
        <v>2</v>
      </c>
      <c r="BS40" s="105">
        <f t="shared" si="64"/>
      </c>
      <c r="BT40" s="105">
        <f t="shared" si="65"/>
        <v>0</v>
      </c>
      <c r="BU40" s="105">
        <f t="shared" si="66"/>
      </c>
      <c r="BV40" s="105">
        <f t="shared" si="67"/>
      </c>
      <c r="BW40" s="105">
        <f t="shared" si="68"/>
        <v>1</v>
      </c>
      <c r="BX40" s="105">
        <f t="shared" si="69"/>
      </c>
      <c r="BY40" s="105">
        <f t="shared" si="70"/>
        <v>0</v>
      </c>
      <c r="BZ40" s="105">
        <f t="shared" si="71"/>
        <v>0</v>
      </c>
      <c r="CA40" s="105">
        <f t="shared" si="72"/>
      </c>
      <c r="CB40" s="105">
        <f t="shared" si="73"/>
        <v>0</v>
      </c>
      <c r="CC40" s="105">
        <f t="shared" si="74"/>
      </c>
      <c r="CD40" s="105">
        <f t="shared" si="75"/>
      </c>
      <c r="CE40" s="105">
        <f t="shared" si="76"/>
        <v>0</v>
      </c>
      <c r="CF40" s="105">
        <f t="shared" si="77"/>
        <v>0</v>
      </c>
      <c r="CG40" s="105">
        <f t="shared" si="78"/>
        <v>1</v>
      </c>
      <c r="CH40" s="105">
        <f t="shared" si="79"/>
      </c>
      <c r="CI40" s="107">
        <f t="shared" si="80"/>
      </c>
      <c r="CJ40" s="105">
        <f t="shared" si="81"/>
      </c>
      <c r="CK40" s="105">
        <f t="shared" si="82"/>
      </c>
      <c r="CL40" s="105">
        <f t="shared" si="83"/>
      </c>
      <c r="CM40" s="105">
        <f t="shared" si="84"/>
        <v>0</v>
      </c>
      <c r="CN40" s="105">
        <f t="shared" si="85"/>
      </c>
      <c r="CO40" s="105">
        <f t="shared" si="86"/>
      </c>
      <c r="CP40" s="105">
        <f t="shared" si="87"/>
        <v>1</v>
      </c>
      <c r="CQ40" s="105">
        <f t="shared" si="88"/>
      </c>
      <c r="CR40" s="105">
        <f t="shared" si="89"/>
      </c>
      <c r="CS40" s="105">
        <f t="shared" si="90"/>
      </c>
      <c r="CT40" s="105">
        <f t="shared" si="91"/>
      </c>
      <c r="CU40" s="105">
        <f t="shared" si="92"/>
      </c>
      <c r="CV40" s="105">
        <f t="shared" si="93"/>
        <v>1</v>
      </c>
      <c r="CW40" s="105">
        <f t="shared" si="94"/>
      </c>
      <c r="CX40" s="105">
        <f t="shared" si="95"/>
      </c>
      <c r="CY40" s="105">
        <f t="shared" si="96"/>
      </c>
      <c r="CZ40" s="105">
        <f t="shared" si="97"/>
        <v>0</v>
      </c>
      <c r="DA40" s="112">
        <f t="shared" si="98"/>
        <v>2</v>
      </c>
      <c r="DB40" s="113">
        <f t="shared" si="99"/>
        <v>5</v>
      </c>
      <c r="DC40" s="114">
        <f t="shared" si="100"/>
        <v>2</v>
      </c>
      <c r="DD40" s="77"/>
    </row>
    <row r="41" spans="1:108" s="78" customFormat="1" ht="24.75" customHeight="1">
      <c r="A41" s="73"/>
      <c r="B41" s="99">
        <f t="shared" si="16"/>
        <v>25</v>
      </c>
      <c r="C41" s="61" t="s">
        <v>51</v>
      </c>
      <c r="D41" s="1" t="s">
        <v>21</v>
      </c>
      <c r="E41" s="62">
        <v>4</v>
      </c>
      <c r="F41" s="62">
        <v>4</v>
      </c>
      <c r="G41" s="62">
        <v>3</v>
      </c>
      <c r="H41" s="62">
        <v>5</v>
      </c>
      <c r="I41" s="62">
        <v>5</v>
      </c>
      <c r="J41" s="62">
        <v>3</v>
      </c>
      <c r="K41" s="62">
        <v>8</v>
      </c>
      <c r="L41" s="62">
        <v>5</v>
      </c>
      <c r="M41" s="62">
        <v>4</v>
      </c>
      <c r="N41" s="63">
        <f t="shared" si="17"/>
        <v>41</v>
      </c>
      <c r="O41" s="62">
        <v>3</v>
      </c>
      <c r="P41" s="62">
        <v>3</v>
      </c>
      <c r="Q41" s="62">
        <v>4</v>
      </c>
      <c r="R41" s="62">
        <v>3</v>
      </c>
      <c r="S41" s="62">
        <v>5</v>
      </c>
      <c r="T41" s="62">
        <v>5</v>
      </c>
      <c r="U41" s="62">
        <v>4</v>
      </c>
      <c r="V41" s="62">
        <v>4</v>
      </c>
      <c r="W41" s="62">
        <v>9</v>
      </c>
      <c r="X41" s="74">
        <f t="shared" si="18"/>
        <v>40</v>
      </c>
      <c r="Y41" s="74">
        <f t="shared" si="19"/>
        <v>81</v>
      </c>
      <c r="Z41" s="76"/>
      <c r="AA41" s="10">
        <f t="shared" si="20"/>
        <v>0</v>
      </c>
      <c r="AB41" s="10">
        <f t="shared" si="21"/>
        <v>0</v>
      </c>
      <c r="AC41" s="10">
        <f t="shared" si="22"/>
        <v>0</v>
      </c>
      <c r="AD41" s="10">
        <f t="shared" si="23"/>
        <v>1</v>
      </c>
      <c r="AE41" s="10">
        <f t="shared" si="24"/>
        <v>0</v>
      </c>
      <c r="AF41" s="10">
        <f t="shared" si="25"/>
        <v>0</v>
      </c>
      <c r="AG41" s="10">
        <f t="shared" si="26"/>
        <v>4</v>
      </c>
      <c r="AH41" s="10">
        <f t="shared" si="27"/>
        <v>0</v>
      </c>
      <c r="AI41" s="10">
        <f t="shared" si="28"/>
        <v>0</v>
      </c>
      <c r="AJ41" s="10">
        <f t="shared" si="29"/>
        <v>-1</v>
      </c>
      <c r="AK41" s="10">
        <f t="shared" si="30"/>
        <v>0</v>
      </c>
      <c r="AL41" s="10">
        <f t="shared" si="31"/>
        <v>0</v>
      </c>
      <c r="AM41" s="10">
        <f t="shared" si="32"/>
        <v>0</v>
      </c>
      <c r="AN41" s="10">
        <f t="shared" si="33"/>
        <v>0</v>
      </c>
      <c r="AO41" s="10">
        <f t="shared" si="34"/>
        <v>1</v>
      </c>
      <c r="AP41" s="10">
        <f t="shared" si="35"/>
        <v>0</v>
      </c>
      <c r="AQ41" s="10">
        <f t="shared" si="36"/>
        <v>0</v>
      </c>
      <c r="AR41" s="10">
        <f t="shared" si="37"/>
        <v>4</v>
      </c>
      <c r="AS41" s="69">
        <f t="shared" si="38"/>
        <v>0</v>
      </c>
      <c r="AT41" s="70">
        <f t="shared" si="39"/>
        <v>1</v>
      </c>
      <c r="AU41" s="70">
        <f t="shared" si="40"/>
        <v>13</v>
      </c>
      <c r="AV41" s="70">
        <f t="shared" si="41"/>
        <v>2</v>
      </c>
      <c r="AW41" s="70">
        <f t="shared" si="42"/>
        <v>0</v>
      </c>
      <c r="AX41" s="71">
        <f t="shared" si="43"/>
        <v>2</v>
      </c>
      <c r="AY41" s="105">
        <f t="shared" si="44"/>
      </c>
      <c r="AZ41" s="105">
        <f t="shared" si="45"/>
      </c>
      <c r="BA41" s="105">
        <f t="shared" si="46"/>
        <v>0</v>
      </c>
      <c r="BB41" s="105">
        <f t="shared" si="47"/>
      </c>
      <c r="BC41" s="105">
        <f t="shared" si="48"/>
      </c>
      <c r="BD41" s="105">
        <f t="shared" si="49"/>
        <v>0</v>
      </c>
      <c r="BE41" s="105">
        <f t="shared" si="50"/>
      </c>
      <c r="BF41" s="105">
        <f t="shared" si="51"/>
      </c>
      <c r="BG41" s="105">
        <f t="shared" si="52"/>
      </c>
      <c r="BH41" s="105">
        <f t="shared" si="53"/>
      </c>
      <c r="BI41" s="105">
        <f t="shared" si="54"/>
        <v>0</v>
      </c>
      <c r="BJ41" s="105">
        <f t="shared" si="55"/>
      </c>
      <c r="BK41" s="105">
        <f t="shared" si="56"/>
        <v>0</v>
      </c>
      <c r="BL41" s="105">
        <f t="shared" si="57"/>
      </c>
      <c r="BM41" s="105">
        <f t="shared" si="58"/>
      </c>
      <c r="BN41" s="105">
        <f t="shared" si="59"/>
      </c>
      <c r="BO41" s="105">
        <f t="shared" si="60"/>
      </c>
      <c r="BP41" s="106">
        <f t="shared" si="61"/>
      </c>
      <c r="BQ41" s="105">
        <f t="shared" si="62"/>
        <v>0</v>
      </c>
      <c r="BR41" s="105">
        <f t="shared" si="63"/>
        <v>0</v>
      </c>
      <c r="BS41" s="105">
        <f t="shared" si="64"/>
      </c>
      <c r="BT41" s="105">
        <f t="shared" si="65"/>
        <v>1</v>
      </c>
      <c r="BU41" s="105">
        <f t="shared" si="66"/>
      </c>
      <c r="BV41" s="105">
        <f t="shared" si="67"/>
      </c>
      <c r="BW41" s="105">
        <f t="shared" si="68"/>
        <v>4</v>
      </c>
      <c r="BX41" s="105">
        <f t="shared" si="69"/>
      </c>
      <c r="BY41" s="105">
        <f t="shared" si="70"/>
        <v>0</v>
      </c>
      <c r="BZ41" s="105">
        <f t="shared" si="71"/>
        <v>-1</v>
      </c>
      <c r="CA41" s="105">
        <f t="shared" si="72"/>
      </c>
      <c r="CB41" s="105">
        <f t="shared" si="73"/>
        <v>0</v>
      </c>
      <c r="CC41" s="105">
        <f t="shared" si="74"/>
      </c>
      <c r="CD41" s="105">
        <f t="shared" si="75"/>
      </c>
      <c r="CE41" s="105">
        <f t="shared" si="76"/>
        <v>1</v>
      </c>
      <c r="CF41" s="105">
        <f t="shared" si="77"/>
        <v>0</v>
      </c>
      <c r="CG41" s="105">
        <f t="shared" si="78"/>
        <v>0</v>
      </c>
      <c r="CH41" s="105">
        <f t="shared" si="79"/>
      </c>
      <c r="CI41" s="107">
        <f t="shared" si="80"/>
      </c>
      <c r="CJ41" s="105">
        <f t="shared" si="81"/>
      </c>
      <c r="CK41" s="105">
        <f t="shared" si="82"/>
      </c>
      <c r="CL41" s="105">
        <f t="shared" si="83"/>
      </c>
      <c r="CM41" s="105">
        <f t="shared" si="84"/>
        <v>0</v>
      </c>
      <c r="CN41" s="105">
        <f t="shared" si="85"/>
      </c>
      <c r="CO41" s="105">
        <f t="shared" si="86"/>
      </c>
      <c r="CP41" s="105">
        <f t="shared" si="87"/>
        <v>0</v>
      </c>
      <c r="CQ41" s="105">
        <f t="shared" si="88"/>
      </c>
      <c r="CR41" s="105">
        <f t="shared" si="89"/>
      </c>
      <c r="CS41" s="105">
        <f t="shared" si="90"/>
      </c>
      <c r="CT41" s="105">
        <f t="shared" si="91"/>
      </c>
      <c r="CU41" s="105">
        <f t="shared" si="92"/>
      </c>
      <c r="CV41" s="105">
        <f t="shared" si="93"/>
        <v>0</v>
      </c>
      <c r="CW41" s="105">
        <f t="shared" si="94"/>
      </c>
      <c r="CX41" s="105">
        <f t="shared" si="95"/>
      </c>
      <c r="CY41" s="105">
        <f t="shared" si="96"/>
      </c>
      <c r="CZ41" s="105">
        <f t="shared" si="97"/>
        <v>4</v>
      </c>
      <c r="DA41" s="112">
        <f t="shared" si="98"/>
        <v>0</v>
      </c>
      <c r="DB41" s="113">
        <f t="shared" si="99"/>
        <v>5</v>
      </c>
      <c r="DC41" s="114">
        <f t="shared" si="100"/>
        <v>4</v>
      </c>
      <c r="DD41" s="77"/>
    </row>
    <row r="42" spans="1:256" s="78" customFormat="1" ht="24.75" customHeight="1">
      <c r="A42" s="17"/>
      <c r="B42" s="102">
        <f t="shared" si="16"/>
        <v>25</v>
      </c>
      <c r="C42" s="61" t="s">
        <v>175</v>
      </c>
      <c r="D42" s="1" t="s">
        <v>26</v>
      </c>
      <c r="E42" s="62">
        <v>5</v>
      </c>
      <c r="F42" s="62">
        <v>4</v>
      </c>
      <c r="G42" s="62">
        <v>3</v>
      </c>
      <c r="H42" s="62">
        <v>5</v>
      </c>
      <c r="I42" s="62">
        <v>7</v>
      </c>
      <c r="J42" s="62">
        <v>3</v>
      </c>
      <c r="K42" s="62">
        <v>4</v>
      </c>
      <c r="L42" s="62">
        <v>6</v>
      </c>
      <c r="M42" s="62">
        <v>4</v>
      </c>
      <c r="N42" s="63">
        <f t="shared" si="17"/>
        <v>41</v>
      </c>
      <c r="O42" s="62">
        <v>4</v>
      </c>
      <c r="P42" s="62">
        <v>3</v>
      </c>
      <c r="Q42" s="62">
        <v>5</v>
      </c>
      <c r="R42" s="62">
        <v>3</v>
      </c>
      <c r="S42" s="62">
        <v>4</v>
      </c>
      <c r="T42" s="62">
        <v>6</v>
      </c>
      <c r="U42" s="62">
        <v>5</v>
      </c>
      <c r="V42" s="62">
        <v>5</v>
      </c>
      <c r="W42" s="62">
        <v>5</v>
      </c>
      <c r="X42" s="74">
        <f t="shared" si="18"/>
        <v>40</v>
      </c>
      <c r="Y42" s="74">
        <f t="shared" si="19"/>
        <v>81</v>
      </c>
      <c r="Z42" s="24"/>
      <c r="AA42" s="10">
        <f t="shared" si="20"/>
        <v>1</v>
      </c>
      <c r="AB42" s="10">
        <f t="shared" si="21"/>
        <v>0</v>
      </c>
      <c r="AC42" s="10">
        <f t="shared" si="22"/>
        <v>0</v>
      </c>
      <c r="AD42" s="10">
        <f t="shared" si="23"/>
        <v>1</v>
      </c>
      <c r="AE42" s="10">
        <f t="shared" si="24"/>
        <v>2</v>
      </c>
      <c r="AF42" s="10">
        <f t="shared" si="25"/>
        <v>0</v>
      </c>
      <c r="AG42" s="10">
        <f t="shared" si="26"/>
        <v>0</v>
      </c>
      <c r="AH42" s="10">
        <f t="shared" si="27"/>
        <v>1</v>
      </c>
      <c r="AI42" s="10">
        <f t="shared" si="28"/>
        <v>0</v>
      </c>
      <c r="AJ42" s="10">
        <f t="shared" si="29"/>
        <v>0</v>
      </c>
      <c r="AK42" s="10">
        <f t="shared" si="30"/>
        <v>0</v>
      </c>
      <c r="AL42" s="10">
        <f t="shared" si="31"/>
        <v>1</v>
      </c>
      <c r="AM42" s="10">
        <f t="shared" si="32"/>
        <v>0</v>
      </c>
      <c r="AN42" s="10">
        <f t="shared" si="33"/>
        <v>-1</v>
      </c>
      <c r="AO42" s="10">
        <f t="shared" si="34"/>
        <v>2</v>
      </c>
      <c r="AP42" s="10">
        <f t="shared" si="35"/>
        <v>1</v>
      </c>
      <c r="AQ42" s="10">
        <f t="shared" si="36"/>
        <v>1</v>
      </c>
      <c r="AR42" s="10">
        <f t="shared" si="37"/>
        <v>0</v>
      </c>
      <c r="AS42" s="69">
        <f t="shared" si="38"/>
        <v>0</v>
      </c>
      <c r="AT42" s="70">
        <f t="shared" si="39"/>
        <v>1</v>
      </c>
      <c r="AU42" s="70">
        <f t="shared" si="40"/>
        <v>9</v>
      </c>
      <c r="AV42" s="70">
        <f t="shared" si="41"/>
        <v>6</v>
      </c>
      <c r="AW42" s="70">
        <f t="shared" si="42"/>
        <v>2</v>
      </c>
      <c r="AX42" s="71">
        <f t="shared" si="43"/>
        <v>0</v>
      </c>
      <c r="AY42" s="105">
        <f t="shared" si="44"/>
      </c>
      <c r="AZ42" s="105">
        <f t="shared" si="45"/>
      </c>
      <c r="BA42" s="105">
        <f t="shared" si="46"/>
        <v>0</v>
      </c>
      <c r="BB42" s="105">
        <f t="shared" si="47"/>
      </c>
      <c r="BC42" s="105">
        <f t="shared" si="48"/>
      </c>
      <c r="BD42" s="105">
        <f t="shared" si="49"/>
        <v>0</v>
      </c>
      <c r="BE42" s="105">
        <f t="shared" si="50"/>
      </c>
      <c r="BF42" s="105">
        <f t="shared" si="51"/>
      </c>
      <c r="BG42" s="105">
        <f t="shared" si="52"/>
      </c>
      <c r="BH42" s="105">
        <f t="shared" si="53"/>
      </c>
      <c r="BI42" s="105">
        <f t="shared" si="54"/>
        <v>0</v>
      </c>
      <c r="BJ42" s="105">
        <f t="shared" si="55"/>
      </c>
      <c r="BK42" s="105">
        <f t="shared" si="56"/>
        <v>0</v>
      </c>
      <c r="BL42" s="105">
        <f t="shared" si="57"/>
      </c>
      <c r="BM42" s="105">
        <f t="shared" si="58"/>
      </c>
      <c r="BN42" s="105">
        <f t="shared" si="59"/>
      </c>
      <c r="BO42" s="105">
        <f t="shared" si="60"/>
      </c>
      <c r="BP42" s="106">
        <f t="shared" si="61"/>
      </c>
      <c r="BQ42" s="105">
        <f t="shared" si="62"/>
        <v>1</v>
      </c>
      <c r="BR42" s="105">
        <f t="shared" si="63"/>
        <v>0</v>
      </c>
      <c r="BS42" s="105">
        <f t="shared" si="64"/>
      </c>
      <c r="BT42" s="105">
        <f t="shared" si="65"/>
        <v>1</v>
      </c>
      <c r="BU42" s="105">
        <f t="shared" si="66"/>
      </c>
      <c r="BV42" s="105">
        <f t="shared" si="67"/>
      </c>
      <c r="BW42" s="105">
        <f t="shared" si="68"/>
        <v>0</v>
      </c>
      <c r="BX42" s="105">
        <f t="shared" si="69"/>
      </c>
      <c r="BY42" s="105">
        <f t="shared" si="70"/>
        <v>0</v>
      </c>
      <c r="BZ42" s="105">
        <f t="shared" si="71"/>
        <v>0</v>
      </c>
      <c r="CA42" s="105">
        <f t="shared" si="72"/>
      </c>
      <c r="CB42" s="105">
        <f t="shared" si="73"/>
        <v>1</v>
      </c>
      <c r="CC42" s="105">
        <f t="shared" si="74"/>
      </c>
      <c r="CD42" s="105">
        <f t="shared" si="75"/>
      </c>
      <c r="CE42" s="105">
        <f t="shared" si="76"/>
        <v>2</v>
      </c>
      <c r="CF42" s="105">
        <f t="shared" si="77"/>
        <v>1</v>
      </c>
      <c r="CG42" s="105">
        <f t="shared" si="78"/>
        <v>1</v>
      </c>
      <c r="CH42" s="105">
        <f t="shared" si="79"/>
      </c>
      <c r="CI42" s="107">
        <f t="shared" si="80"/>
      </c>
      <c r="CJ42" s="105">
        <f t="shared" si="81"/>
      </c>
      <c r="CK42" s="105">
        <f t="shared" si="82"/>
      </c>
      <c r="CL42" s="105">
        <f t="shared" si="83"/>
      </c>
      <c r="CM42" s="105">
        <f t="shared" si="84"/>
        <v>2</v>
      </c>
      <c r="CN42" s="105">
        <f t="shared" si="85"/>
      </c>
      <c r="CO42" s="105">
        <f t="shared" si="86"/>
      </c>
      <c r="CP42" s="105">
        <f t="shared" si="87"/>
        <v>1</v>
      </c>
      <c r="CQ42" s="105">
        <f t="shared" si="88"/>
      </c>
      <c r="CR42" s="105">
        <f t="shared" si="89"/>
      </c>
      <c r="CS42" s="105">
        <f t="shared" si="90"/>
      </c>
      <c r="CT42" s="105">
        <f t="shared" si="91"/>
      </c>
      <c r="CU42" s="105">
        <f t="shared" si="92"/>
      </c>
      <c r="CV42" s="105">
        <f t="shared" si="93"/>
        <v>-1</v>
      </c>
      <c r="CW42" s="105">
        <f t="shared" si="94"/>
      </c>
      <c r="CX42" s="105">
        <f t="shared" si="95"/>
      </c>
      <c r="CY42" s="105">
        <f t="shared" si="96"/>
      </c>
      <c r="CZ42" s="105">
        <f t="shared" si="97"/>
        <v>0</v>
      </c>
      <c r="DA42" s="112">
        <f t="shared" si="98"/>
        <v>0</v>
      </c>
      <c r="DB42" s="113">
        <f t="shared" si="99"/>
        <v>7</v>
      </c>
      <c r="DC42" s="114">
        <f t="shared" si="100"/>
        <v>2</v>
      </c>
      <c r="DD42" s="30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08" ht="24.75" customHeight="1">
      <c r="A43" s="17"/>
      <c r="B43" s="99">
        <f t="shared" si="16"/>
        <v>25</v>
      </c>
      <c r="C43" s="61" t="s">
        <v>32</v>
      </c>
      <c r="D43" s="1" t="s">
        <v>33</v>
      </c>
      <c r="E43" s="62">
        <v>6</v>
      </c>
      <c r="F43" s="62">
        <v>4</v>
      </c>
      <c r="G43" s="62">
        <v>3</v>
      </c>
      <c r="H43" s="62">
        <v>5</v>
      </c>
      <c r="I43" s="62">
        <v>7</v>
      </c>
      <c r="J43" s="62">
        <v>3</v>
      </c>
      <c r="K43" s="62">
        <v>4</v>
      </c>
      <c r="L43" s="62">
        <v>5</v>
      </c>
      <c r="M43" s="62">
        <v>5</v>
      </c>
      <c r="N43" s="63">
        <f t="shared" si="17"/>
        <v>42</v>
      </c>
      <c r="O43" s="62">
        <v>5</v>
      </c>
      <c r="P43" s="62">
        <v>2</v>
      </c>
      <c r="Q43" s="62">
        <v>4</v>
      </c>
      <c r="R43" s="62">
        <v>3</v>
      </c>
      <c r="S43" s="62">
        <v>5</v>
      </c>
      <c r="T43" s="62">
        <v>4</v>
      </c>
      <c r="U43" s="62">
        <v>4</v>
      </c>
      <c r="V43" s="62">
        <v>5</v>
      </c>
      <c r="W43" s="62">
        <v>7</v>
      </c>
      <c r="X43" s="63">
        <f t="shared" si="18"/>
        <v>39</v>
      </c>
      <c r="Y43" s="63">
        <f t="shared" si="19"/>
        <v>81</v>
      </c>
      <c r="Z43" s="24"/>
      <c r="AA43" s="10">
        <f t="shared" si="20"/>
        <v>2</v>
      </c>
      <c r="AB43" s="10">
        <f t="shared" si="21"/>
        <v>0</v>
      </c>
      <c r="AC43" s="10">
        <f t="shared" si="22"/>
        <v>0</v>
      </c>
      <c r="AD43" s="10">
        <f t="shared" si="23"/>
        <v>1</v>
      </c>
      <c r="AE43" s="10">
        <f t="shared" si="24"/>
        <v>2</v>
      </c>
      <c r="AF43" s="10">
        <f t="shared" si="25"/>
        <v>0</v>
      </c>
      <c r="AG43" s="10">
        <f t="shared" si="26"/>
        <v>0</v>
      </c>
      <c r="AH43" s="10">
        <f t="shared" si="27"/>
        <v>0</v>
      </c>
      <c r="AI43" s="10">
        <f t="shared" si="28"/>
        <v>1</v>
      </c>
      <c r="AJ43" s="10">
        <f t="shared" si="29"/>
        <v>1</v>
      </c>
      <c r="AK43" s="10">
        <f t="shared" si="30"/>
        <v>-1</v>
      </c>
      <c r="AL43" s="10">
        <f t="shared" si="31"/>
        <v>0</v>
      </c>
      <c r="AM43" s="10">
        <f t="shared" si="32"/>
        <v>0</v>
      </c>
      <c r="AN43" s="10">
        <f t="shared" si="33"/>
        <v>0</v>
      </c>
      <c r="AO43" s="10">
        <f t="shared" si="34"/>
        <v>0</v>
      </c>
      <c r="AP43" s="10">
        <f t="shared" si="35"/>
        <v>0</v>
      </c>
      <c r="AQ43" s="10">
        <f t="shared" si="36"/>
        <v>1</v>
      </c>
      <c r="AR43" s="10">
        <f t="shared" si="37"/>
        <v>2</v>
      </c>
      <c r="AS43" s="65">
        <f t="shared" si="38"/>
        <v>0</v>
      </c>
      <c r="AT43" s="66">
        <f t="shared" si="39"/>
        <v>1</v>
      </c>
      <c r="AU43" s="66">
        <f t="shared" si="40"/>
        <v>10</v>
      </c>
      <c r="AV43" s="66">
        <f t="shared" si="41"/>
        <v>4</v>
      </c>
      <c r="AW43" s="66">
        <f t="shared" si="42"/>
        <v>3</v>
      </c>
      <c r="AX43" s="67">
        <f t="shared" si="43"/>
        <v>0</v>
      </c>
      <c r="AY43" s="105">
        <f t="shared" si="44"/>
      </c>
      <c r="AZ43" s="105">
        <f t="shared" si="45"/>
      </c>
      <c r="BA43" s="105">
        <f t="shared" si="46"/>
        <v>0</v>
      </c>
      <c r="BB43" s="105">
        <f t="shared" si="47"/>
      </c>
      <c r="BC43" s="105">
        <f t="shared" si="48"/>
      </c>
      <c r="BD43" s="105">
        <f t="shared" si="49"/>
        <v>0</v>
      </c>
      <c r="BE43" s="105">
        <f t="shared" si="50"/>
      </c>
      <c r="BF43" s="105">
        <f t="shared" si="51"/>
      </c>
      <c r="BG43" s="105">
        <f t="shared" si="52"/>
      </c>
      <c r="BH43" s="105">
        <f t="shared" si="53"/>
      </c>
      <c r="BI43" s="105">
        <f t="shared" si="54"/>
        <v>-1</v>
      </c>
      <c r="BJ43" s="105">
        <f t="shared" si="55"/>
      </c>
      <c r="BK43" s="105">
        <f t="shared" si="56"/>
        <v>0</v>
      </c>
      <c r="BL43" s="105">
        <f t="shared" si="57"/>
      </c>
      <c r="BM43" s="105">
        <f t="shared" si="58"/>
      </c>
      <c r="BN43" s="105">
        <f t="shared" si="59"/>
      </c>
      <c r="BO43" s="105">
        <f t="shared" si="60"/>
      </c>
      <c r="BP43" s="106">
        <f t="shared" si="61"/>
      </c>
      <c r="BQ43" s="105">
        <f t="shared" si="62"/>
        <v>2</v>
      </c>
      <c r="BR43" s="105">
        <f t="shared" si="63"/>
        <v>0</v>
      </c>
      <c r="BS43" s="105">
        <f t="shared" si="64"/>
      </c>
      <c r="BT43" s="105">
        <f t="shared" si="65"/>
        <v>1</v>
      </c>
      <c r="BU43" s="105">
        <f t="shared" si="66"/>
      </c>
      <c r="BV43" s="105">
        <f t="shared" si="67"/>
      </c>
      <c r="BW43" s="105">
        <f t="shared" si="68"/>
        <v>0</v>
      </c>
      <c r="BX43" s="105">
        <f t="shared" si="69"/>
      </c>
      <c r="BY43" s="105">
        <f t="shared" si="70"/>
        <v>1</v>
      </c>
      <c r="BZ43" s="105">
        <f t="shared" si="71"/>
        <v>1</v>
      </c>
      <c r="CA43" s="105">
        <f t="shared" si="72"/>
      </c>
      <c r="CB43" s="105">
        <f t="shared" si="73"/>
        <v>0</v>
      </c>
      <c r="CC43" s="105">
        <f t="shared" si="74"/>
      </c>
      <c r="CD43" s="105">
        <f t="shared" si="75"/>
      </c>
      <c r="CE43" s="105">
        <f t="shared" si="76"/>
        <v>0</v>
      </c>
      <c r="CF43" s="105">
        <f t="shared" si="77"/>
        <v>0</v>
      </c>
      <c r="CG43" s="105">
        <f t="shared" si="78"/>
        <v>1</v>
      </c>
      <c r="CH43" s="105">
        <f t="shared" si="79"/>
      </c>
      <c r="CI43" s="107">
        <f t="shared" si="80"/>
      </c>
      <c r="CJ43" s="105">
        <f t="shared" si="81"/>
      </c>
      <c r="CK43" s="105">
        <f t="shared" si="82"/>
      </c>
      <c r="CL43" s="105">
        <f t="shared" si="83"/>
      </c>
      <c r="CM43" s="105">
        <f t="shared" si="84"/>
        <v>2</v>
      </c>
      <c r="CN43" s="105">
        <f t="shared" si="85"/>
      </c>
      <c r="CO43" s="105">
        <f t="shared" si="86"/>
      </c>
      <c r="CP43" s="105">
        <f t="shared" si="87"/>
        <v>0</v>
      </c>
      <c r="CQ43" s="105">
        <f t="shared" si="88"/>
      </c>
      <c r="CR43" s="105">
        <f t="shared" si="89"/>
      </c>
      <c r="CS43" s="105">
        <f t="shared" si="90"/>
      </c>
      <c r="CT43" s="105">
        <f t="shared" si="91"/>
      </c>
      <c r="CU43" s="105">
        <f t="shared" si="92"/>
      </c>
      <c r="CV43" s="105">
        <f t="shared" si="93"/>
        <v>0</v>
      </c>
      <c r="CW43" s="105">
        <f t="shared" si="94"/>
      </c>
      <c r="CX43" s="105">
        <f t="shared" si="95"/>
      </c>
      <c r="CY43" s="105">
        <f t="shared" si="96"/>
      </c>
      <c r="CZ43" s="105">
        <f t="shared" si="97"/>
        <v>2</v>
      </c>
      <c r="DA43" s="115">
        <f t="shared" si="98"/>
        <v>-1</v>
      </c>
      <c r="DB43" s="116">
        <f t="shared" si="99"/>
        <v>6</v>
      </c>
      <c r="DC43" s="111">
        <f t="shared" si="100"/>
        <v>4</v>
      </c>
      <c r="DD43" s="30"/>
    </row>
    <row r="44" spans="1:108" ht="24.75" customHeight="1">
      <c r="A44" s="17"/>
      <c r="B44" s="102">
        <f t="shared" si="16"/>
        <v>25</v>
      </c>
      <c r="C44" s="61" t="s">
        <v>39</v>
      </c>
      <c r="D44" s="1" t="s">
        <v>40</v>
      </c>
      <c r="E44" s="62">
        <v>4</v>
      </c>
      <c r="F44" s="62">
        <v>4</v>
      </c>
      <c r="G44" s="62">
        <v>2</v>
      </c>
      <c r="H44" s="62">
        <v>6</v>
      </c>
      <c r="I44" s="62">
        <v>5</v>
      </c>
      <c r="J44" s="62">
        <v>3</v>
      </c>
      <c r="K44" s="62">
        <v>4</v>
      </c>
      <c r="L44" s="62">
        <v>5</v>
      </c>
      <c r="M44" s="62">
        <v>4</v>
      </c>
      <c r="N44" s="63">
        <f t="shared" si="17"/>
        <v>37</v>
      </c>
      <c r="O44" s="62">
        <v>6</v>
      </c>
      <c r="P44" s="62">
        <v>3</v>
      </c>
      <c r="Q44" s="62">
        <v>4</v>
      </c>
      <c r="R44" s="62">
        <v>3</v>
      </c>
      <c r="S44" s="62">
        <v>6</v>
      </c>
      <c r="T44" s="62">
        <v>4</v>
      </c>
      <c r="U44" s="62">
        <v>4</v>
      </c>
      <c r="V44" s="62">
        <v>4</v>
      </c>
      <c r="W44" s="62">
        <v>10</v>
      </c>
      <c r="X44" s="63">
        <f t="shared" si="18"/>
        <v>44</v>
      </c>
      <c r="Y44" s="63">
        <f t="shared" si="19"/>
        <v>81</v>
      </c>
      <c r="Z44" s="24"/>
      <c r="AA44" s="10">
        <f t="shared" si="20"/>
        <v>0</v>
      </c>
      <c r="AB44" s="10">
        <f t="shared" si="21"/>
        <v>0</v>
      </c>
      <c r="AC44" s="10">
        <f t="shared" si="22"/>
        <v>-1</v>
      </c>
      <c r="AD44" s="10">
        <f t="shared" si="23"/>
        <v>2</v>
      </c>
      <c r="AE44" s="10">
        <f t="shared" si="24"/>
        <v>0</v>
      </c>
      <c r="AF44" s="10">
        <f t="shared" si="25"/>
        <v>0</v>
      </c>
      <c r="AG44" s="10">
        <f t="shared" si="26"/>
        <v>0</v>
      </c>
      <c r="AH44" s="10">
        <f t="shared" si="27"/>
        <v>0</v>
      </c>
      <c r="AI44" s="10">
        <f t="shared" si="28"/>
        <v>0</v>
      </c>
      <c r="AJ44" s="10">
        <f t="shared" si="29"/>
        <v>2</v>
      </c>
      <c r="AK44" s="10">
        <f t="shared" si="30"/>
        <v>0</v>
      </c>
      <c r="AL44" s="10">
        <f t="shared" si="31"/>
        <v>0</v>
      </c>
      <c r="AM44" s="10">
        <f t="shared" si="32"/>
        <v>0</v>
      </c>
      <c r="AN44" s="10">
        <f t="shared" si="33"/>
        <v>1</v>
      </c>
      <c r="AO44" s="10">
        <f t="shared" si="34"/>
        <v>0</v>
      </c>
      <c r="AP44" s="10">
        <f t="shared" si="35"/>
        <v>0</v>
      </c>
      <c r="AQ44" s="10">
        <f t="shared" si="36"/>
        <v>0</v>
      </c>
      <c r="AR44" s="10">
        <f t="shared" si="37"/>
        <v>5</v>
      </c>
      <c r="AS44" s="69">
        <f t="shared" si="38"/>
        <v>0</v>
      </c>
      <c r="AT44" s="70">
        <f t="shared" si="39"/>
        <v>1</v>
      </c>
      <c r="AU44" s="70">
        <f t="shared" si="40"/>
        <v>13</v>
      </c>
      <c r="AV44" s="70">
        <f t="shared" si="41"/>
        <v>1</v>
      </c>
      <c r="AW44" s="70">
        <f t="shared" si="42"/>
        <v>2</v>
      </c>
      <c r="AX44" s="71">
        <f t="shared" si="43"/>
        <v>1</v>
      </c>
      <c r="AY44" s="105">
        <f t="shared" si="44"/>
      </c>
      <c r="AZ44" s="105">
        <f t="shared" si="45"/>
      </c>
      <c r="BA44" s="105">
        <f t="shared" si="46"/>
        <v>-1</v>
      </c>
      <c r="BB44" s="105">
        <f t="shared" si="47"/>
      </c>
      <c r="BC44" s="105">
        <f t="shared" si="48"/>
      </c>
      <c r="BD44" s="105">
        <f t="shared" si="49"/>
        <v>0</v>
      </c>
      <c r="BE44" s="105">
        <f t="shared" si="50"/>
      </c>
      <c r="BF44" s="105">
        <f t="shared" si="51"/>
      </c>
      <c r="BG44" s="105">
        <f t="shared" si="52"/>
      </c>
      <c r="BH44" s="105">
        <f t="shared" si="53"/>
      </c>
      <c r="BI44" s="105">
        <f t="shared" si="54"/>
        <v>0</v>
      </c>
      <c r="BJ44" s="105">
        <f t="shared" si="55"/>
      </c>
      <c r="BK44" s="105">
        <f t="shared" si="56"/>
        <v>0</v>
      </c>
      <c r="BL44" s="105">
        <f t="shared" si="57"/>
      </c>
      <c r="BM44" s="105">
        <f t="shared" si="58"/>
      </c>
      <c r="BN44" s="105">
        <f t="shared" si="59"/>
      </c>
      <c r="BO44" s="105">
        <f t="shared" si="60"/>
      </c>
      <c r="BP44" s="106">
        <f t="shared" si="61"/>
      </c>
      <c r="BQ44" s="105">
        <f t="shared" si="62"/>
        <v>0</v>
      </c>
      <c r="BR44" s="105">
        <f t="shared" si="63"/>
        <v>0</v>
      </c>
      <c r="BS44" s="105">
        <f t="shared" si="64"/>
      </c>
      <c r="BT44" s="105">
        <f t="shared" si="65"/>
        <v>2</v>
      </c>
      <c r="BU44" s="105">
        <f t="shared" si="66"/>
      </c>
      <c r="BV44" s="105">
        <f t="shared" si="67"/>
      </c>
      <c r="BW44" s="105">
        <f t="shared" si="68"/>
        <v>0</v>
      </c>
      <c r="BX44" s="105">
        <f t="shared" si="69"/>
      </c>
      <c r="BY44" s="105">
        <f t="shared" si="70"/>
        <v>0</v>
      </c>
      <c r="BZ44" s="105">
        <f t="shared" si="71"/>
        <v>2</v>
      </c>
      <c r="CA44" s="105">
        <f t="shared" si="72"/>
      </c>
      <c r="CB44" s="105">
        <f t="shared" si="73"/>
        <v>0</v>
      </c>
      <c r="CC44" s="105">
        <f t="shared" si="74"/>
      </c>
      <c r="CD44" s="105">
        <f t="shared" si="75"/>
      </c>
      <c r="CE44" s="105">
        <f t="shared" si="76"/>
        <v>0</v>
      </c>
      <c r="CF44" s="105">
        <f t="shared" si="77"/>
        <v>0</v>
      </c>
      <c r="CG44" s="105">
        <f t="shared" si="78"/>
        <v>0</v>
      </c>
      <c r="CH44" s="105">
        <f t="shared" si="79"/>
      </c>
      <c r="CI44" s="107">
        <f t="shared" si="80"/>
      </c>
      <c r="CJ44" s="105">
        <f t="shared" si="81"/>
      </c>
      <c r="CK44" s="105">
        <f t="shared" si="82"/>
      </c>
      <c r="CL44" s="105">
        <f t="shared" si="83"/>
      </c>
      <c r="CM44" s="105">
        <f t="shared" si="84"/>
        <v>0</v>
      </c>
      <c r="CN44" s="105">
        <f t="shared" si="85"/>
      </c>
      <c r="CO44" s="105">
        <f t="shared" si="86"/>
      </c>
      <c r="CP44" s="105">
        <f t="shared" si="87"/>
        <v>0</v>
      </c>
      <c r="CQ44" s="105">
        <f t="shared" si="88"/>
      </c>
      <c r="CR44" s="105">
        <f t="shared" si="89"/>
      </c>
      <c r="CS44" s="105">
        <f t="shared" si="90"/>
      </c>
      <c r="CT44" s="105">
        <f t="shared" si="91"/>
      </c>
      <c r="CU44" s="105">
        <f t="shared" si="92"/>
      </c>
      <c r="CV44" s="105">
        <f t="shared" si="93"/>
        <v>1</v>
      </c>
      <c r="CW44" s="105">
        <f t="shared" si="94"/>
      </c>
      <c r="CX44" s="105">
        <f t="shared" si="95"/>
      </c>
      <c r="CY44" s="105">
        <f t="shared" si="96"/>
      </c>
      <c r="CZ44" s="105">
        <f t="shared" si="97"/>
        <v>5</v>
      </c>
      <c r="DA44" s="112">
        <f t="shared" si="98"/>
        <v>-1</v>
      </c>
      <c r="DB44" s="113">
        <f t="shared" si="99"/>
        <v>4</v>
      </c>
      <c r="DC44" s="114">
        <f t="shared" si="100"/>
        <v>6</v>
      </c>
      <c r="DD44" s="30"/>
    </row>
    <row r="45" spans="1:256" ht="24.75" customHeight="1">
      <c r="A45" s="73"/>
      <c r="B45" s="99">
        <f aca="true" t="shared" si="101" ref="B45:B75">RANK(Y45,(Y$13:Y$77),1)</f>
        <v>33</v>
      </c>
      <c r="C45" s="61" t="s">
        <v>176</v>
      </c>
      <c r="D45" s="1" t="s">
        <v>177</v>
      </c>
      <c r="E45" s="62">
        <v>4</v>
      </c>
      <c r="F45" s="62">
        <v>7</v>
      </c>
      <c r="G45" s="62">
        <v>3</v>
      </c>
      <c r="H45" s="62">
        <v>6</v>
      </c>
      <c r="I45" s="62">
        <v>5</v>
      </c>
      <c r="J45" s="62">
        <v>3</v>
      </c>
      <c r="K45" s="62">
        <v>5</v>
      </c>
      <c r="L45" s="62">
        <v>5</v>
      </c>
      <c r="M45" s="62">
        <v>3</v>
      </c>
      <c r="N45" s="63">
        <f aca="true" t="shared" si="102" ref="N45:N76">SUM(E45:M45)</f>
        <v>41</v>
      </c>
      <c r="O45" s="62">
        <v>4</v>
      </c>
      <c r="P45" s="62">
        <v>3</v>
      </c>
      <c r="Q45" s="62">
        <v>4</v>
      </c>
      <c r="R45" s="62">
        <v>3</v>
      </c>
      <c r="S45" s="62">
        <v>7</v>
      </c>
      <c r="T45" s="62">
        <v>4</v>
      </c>
      <c r="U45" s="62">
        <v>5</v>
      </c>
      <c r="V45" s="62">
        <v>4</v>
      </c>
      <c r="W45" s="62">
        <v>7</v>
      </c>
      <c r="X45" s="63">
        <f aca="true" t="shared" si="103" ref="X45:X76">SUM(O45:W45)</f>
        <v>41</v>
      </c>
      <c r="Y45" s="63">
        <f aca="true" t="shared" si="104" ref="Y45:Y75">N45+X45</f>
        <v>82</v>
      </c>
      <c r="Z45" s="76"/>
      <c r="AA45" s="10">
        <f aca="true" t="shared" si="105" ref="AA45:AA77">IF(E45="","",E45-E$4)</f>
        <v>0</v>
      </c>
      <c r="AB45" s="10">
        <f aca="true" t="shared" si="106" ref="AB45:AB77">IF(F45="","",F45-F$4)</f>
        <v>3</v>
      </c>
      <c r="AC45" s="10">
        <f aca="true" t="shared" si="107" ref="AC45:AC77">IF(G45="","",G45-G$4)</f>
        <v>0</v>
      </c>
      <c r="AD45" s="10">
        <f aca="true" t="shared" si="108" ref="AD45:AD77">IF(H45="","",H45-H$4)</f>
        <v>2</v>
      </c>
      <c r="AE45" s="10">
        <f aca="true" t="shared" si="109" ref="AE45:AE77">IF(I45="","",I45-I$4)</f>
        <v>0</v>
      </c>
      <c r="AF45" s="10">
        <f aca="true" t="shared" si="110" ref="AF45:AF77">IF(J45="","",J45-J$4)</f>
        <v>0</v>
      </c>
      <c r="AG45" s="10">
        <f aca="true" t="shared" si="111" ref="AG45:AG77">IF(K45="","",K45-K$4)</f>
        <v>1</v>
      </c>
      <c r="AH45" s="10">
        <f aca="true" t="shared" si="112" ref="AH45:AH77">IF(L45="","",L45-L$4)</f>
        <v>0</v>
      </c>
      <c r="AI45" s="10">
        <f aca="true" t="shared" si="113" ref="AI45:AI77">IF(M45="","",M45-M$4)</f>
        <v>-1</v>
      </c>
      <c r="AJ45" s="10">
        <f aca="true" t="shared" si="114" ref="AJ45:AJ77">IF(O45="","",O45-O$4)</f>
        <v>0</v>
      </c>
      <c r="AK45" s="10">
        <f aca="true" t="shared" si="115" ref="AK45:AK77">IF(P45="","",P45-P$4)</f>
        <v>0</v>
      </c>
      <c r="AL45" s="10">
        <f aca="true" t="shared" si="116" ref="AL45:AL77">IF(Q45="","",Q45-Q$4)</f>
        <v>0</v>
      </c>
      <c r="AM45" s="10">
        <f aca="true" t="shared" si="117" ref="AM45:AM77">IF(R45="","",R45-R$4)</f>
        <v>0</v>
      </c>
      <c r="AN45" s="10">
        <f aca="true" t="shared" si="118" ref="AN45:AN77">IF(S45="","",S45-S$4)</f>
        <v>2</v>
      </c>
      <c r="AO45" s="10">
        <f aca="true" t="shared" si="119" ref="AO45:AO77">IF(T45="","",T45-T$4)</f>
        <v>0</v>
      </c>
      <c r="AP45" s="10">
        <f aca="true" t="shared" si="120" ref="AP45:AP77">IF(U45="","",U45-U$4)</f>
        <v>1</v>
      </c>
      <c r="AQ45" s="10">
        <f aca="true" t="shared" si="121" ref="AQ45:AQ77">IF(V45="","",V45-V$4)</f>
        <v>0</v>
      </c>
      <c r="AR45" s="10">
        <f aca="true" t="shared" si="122" ref="AR45:AR77">IF(W45="","",W45-W$4)</f>
        <v>2</v>
      </c>
      <c r="AS45" s="69">
        <f aca="true" t="shared" si="123" ref="AS45:AS77">COUNTIF($AA45:$AR45,"=-2")</f>
        <v>0</v>
      </c>
      <c r="AT45" s="70">
        <f aca="true" t="shared" si="124" ref="AT45:AT77">COUNTIF($AA45:$AR45,"=-1")</f>
        <v>1</v>
      </c>
      <c r="AU45" s="70">
        <f aca="true" t="shared" si="125" ref="AU45:AU77">COUNTIF($AA45:$AR45,"=0")</f>
        <v>11</v>
      </c>
      <c r="AV45" s="70">
        <f aca="true" t="shared" si="126" ref="AV45:AV77">COUNTIF($AA45:$AR45,"=1")</f>
        <v>2</v>
      </c>
      <c r="AW45" s="70">
        <f aca="true" t="shared" si="127" ref="AW45:AW77">COUNTIF($AA45:$AR45,"=2")</f>
        <v>3</v>
      </c>
      <c r="AX45" s="71">
        <f aca="true" t="shared" si="128" ref="AX45:AX77">COUNTIF($AA45:$AR45,"&gt;2")</f>
        <v>1</v>
      </c>
      <c r="AY45" s="105">
        <f aca="true" t="shared" si="129" ref="AY45:AY77">IF(AA$4=3,AA45,"")</f>
      </c>
      <c r="AZ45" s="105">
        <f aca="true" t="shared" si="130" ref="AZ45:AZ77">IF(AB$4=3,AB45,"")</f>
      </c>
      <c r="BA45" s="105">
        <f aca="true" t="shared" si="131" ref="BA45:BA77">IF(AC$4=3,AC45,"")</f>
        <v>0</v>
      </c>
      <c r="BB45" s="105">
        <f aca="true" t="shared" si="132" ref="BB45:BB77">IF(AD$4=3,AD45,"")</f>
      </c>
      <c r="BC45" s="105">
        <f aca="true" t="shared" si="133" ref="BC45:BC77">IF(AE$4=3,AE45,"")</f>
      </c>
      <c r="BD45" s="105">
        <f aca="true" t="shared" si="134" ref="BD45:BD77">IF(AF$4=3,AF45,"")</f>
        <v>0</v>
      </c>
      <c r="BE45" s="105">
        <f aca="true" t="shared" si="135" ref="BE45:BE77">IF(AG$4=3,AG45,"")</f>
      </c>
      <c r="BF45" s="105">
        <f aca="true" t="shared" si="136" ref="BF45:BF77">IF(AH$4=3,AH45,"")</f>
      </c>
      <c r="BG45" s="105">
        <f aca="true" t="shared" si="137" ref="BG45:BG77">IF(AI$4=3,AI45,"")</f>
      </c>
      <c r="BH45" s="105">
        <f aca="true" t="shared" si="138" ref="BH45:BH77">IF(AJ$4=3,AJ45,"")</f>
      </c>
      <c r="BI45" s="105">
        <f aca="true" t="shared" si="139" ref="BI45:BI77">IF(AK$4=3,AK45,"")</f>
        <v>0</v>
      </c>
      <c r="BJ45" s="105">
        <f aca="true" t="shared" si="140" ref="BJ45:BJ77">IF(AL$4=3,AL45,"")</f>
      </c>
      <c r="BK45" s="105">
        <f aca="true" t="shared" si="141" ref="BK45:BK77">IF(AM$4=3,AM45,"")</f>
        <v>0</v>
      </c>
      <c r="BL45" s="105">
        <f aca="true" t="shared" si="142" ref="BL45:BL77">IF(AN$4=3,AN45,"")</f>
      </c>
      <c r="BM45" s="105">
        <f aca="true" t="shared" si="143" ref="BM45:BM77">IF(AO$4=3,AO45,"")</f>
      </c>
      <c r="BN45" s="105">
        <f aca="true" t="shared" si="144" ref="BN45:BN77">IF(AP$4=3,AP45,"")</f>
      </c>
      <c r="BO45" s="105">
        <f aca="true" t="shared" si="145" ref="BO45:BO77">IF(AQ$4=3,AQ45,"")</f>
      </c>
      <c r="BP45" s="106">
        <f aca="true" t="shared" si="146" ref="BP45:BP77">IF(AR$4=3,AR45,"")</f>
      </c>
      <c r="BQ45" s="105">
        <f aca="true" t="shared" si="147" ref="BQ45:BQ77">IF(AA$4=4,AA45,"")</f>
        <v>0</v>
      </c>
      <c r="BR45" s="105">
        <f aca="true" t="shared" si="148" ref="BR45:BR77">IF(AB$4=4,AB45,"")</f>
        <v>3</v>
      </c>
      <c r="BS45" s="105">
        <f aca="true" t="shared" si="149" ref="BS45:BS77">IF(AC$4=4,AC45,"")</f>
      </c>
      <c r="BT45" s="105">
        <f aca="true" t="shared" si="150" ref="BT45:BT77">IF(AD$4=4,AD45,"")</f>
        <v>2</v>
      </c>
      <c r="BU45" s="105">
        <f aca="true" t="shared" si="151" ref="BU45:BU77">IF(AE$4=4,AE45,"")</f>
      </c>
      <c r="BV45" s="105">
        <f aca="true" t="shared" si="152" ref="BV45:BV77">IF(AF$4=4,AF45,"")</f>
      </c>
      <c r="BW45" s="105">
        <f aca="true" t="shared" si="153" ref="BW45:BW77">IF(AG$4=4,AG45,"")</f>
        <v>1</v>
      </c>
      <c r="BX45" s="105">
        <f aca="true" t="shared" si="154" ref="BX45:BX77">IF(AH$4=4,AH45,"")</f>
      </c>
      <c r="BY45" s="105">
        <f aca="true" t="shared" si="155" ref="BY45:BY77">IF(AI$4=4,AI45,"")</f>
        <v>-1</v>
      </c>
      <c r="BZ45" s="105">
        <f aca="true" t="shared" si="156" ref="BZ45:BZ77">IF(AJ$4=4,AJ45,"")</f>
        <v>0</v>
      </c>
      <c r="CA45" s="105">
        <f aca="true" t="shared" si="157" ref="CA45:CA77">IF(AK$4=4,AK45,"")</f>
      </c>
      <c r="CB45" s="105">
        <f aca="true" t="shared" si="158" ref="CB45:CB77">IF(AL$4=4,AL45,"")</f>
        <v>0</v>
      </c>
      <c r="CC45" s="105">
        <f aca="true" t="shared" si="159" ref="CC45:CC77">IF(AM$4=4,AM45,"")</f>
      </c>
      <c r="CD45" s="105">
        <f aca="true" t="shared" si="160" ref="CD45:CD77">IF(AN$4=4,AN45,"")</f>
      </c>
      <c r="CE45" s="105">
        <f aca="true" t="shared" si="161" ref="CE45:CE77">IF(AO$4=4,AO45,"")</f>
        <v>0</v>
      </c>
      <c r="CF45" s="105">
        <f aca="true" t="shared" si="162" ref="CF45:CF77">IF(AP$4=4,AP45,"")</f>
        <v>1</v>
      </c>
      <c r="CG45" s="105">
        <f aca="true" t="shared" si="163" ref="CG45:CG77">IF(AQ$4=4,AQ45,"")</f>
        <v>0</v>
      </c>
      <c r="CH45" s="105">
        <f aca="true" t="shared" si="164" ref="CH45:CH77">IF(AR$4=4,AR45,"")</f>
      </c>
      <c r="CI45" s="107">
        <f aca="true" t="shared" si="165" ref="CI45:CI77">IF(AA$4=5,AA45,"")</f>
      </c>
      <c r="CJ45" s="105">
        <f aca="true" t="shared" si="166" ref="CJ45:CJ77">IF(AB$4=5,AB45,"")</f>
      </c>
      <c r="CK45" s="105">
        <f aca="true" t="shared" si="167" ref="CK45:CK77">IF(AC$4=5,AC45,"")</f>
      </c>
      <c r="CL45" s="105">
        <f aca="true" t="shared" si="168" ref="CL45:CL77">IF(AD$4=5,AD45,"")</f>
      </c>
      <c r="CM45" s="105">
        <f aca="true" t="shared" si="169" ref="CM45:CM77">IF(AE$4=5,AE45,"")</f>
        <v>0</v>
      </c>
      <c r="CN45" s="105">
        <f aca="true" t="shared" si="170" ref="CN45:CN77">IF(AF$4=5,AF45,"")</f>
      </c>
      <c r="CO45" s="105">
        <f aca="true" t="shared" si="171" ref="CO45:CO77">IF(AG$4=5,AG45,"")</f>
      </c>
      <c r="CP45" s="105">
        <f aca="true" t="shared" si="172" ref="CP45:CP77">IF(AH$4=5,AH45,"")</f>
        <v>0</v>
      </c>
      <c r="CQ45" s="105">
        <f aca="true" t="shared" si="173" ref="CQ45:CQ77">IF(AI$4=5,AI45,"")</f>
      </c>
      <c r="CR45" s="105">
        <f aca="true" t="shared" si="174" ref="CR45:CR77">IF(AJ$4=5,AJ45,"")</f>
      </c>
      <c r="CS45" s="105">
        <f aca="true" t="shared" si="175" ref="CS45:CS77">IF(AK$4=5,AK45,"")</f>
      </c>
      <c r="CT45" s="105">
        <f aca="true" t="shared" si="176" ref="CT45:CT77">IF(AL$4=5,AL45,"")</f>
      </c>
      <c r="CU45" s="105">
        <f aca="true" t="shared" si="177" ref="CU45:CU77">IF(AM$4=5,AM45,"")</f>
      </c>
      <c r="CV45" s="105">
        <f aca="true" t="shared" si="178" ref="CV45:CV77">IF(AN$4=5,AN45,"")</f>
        <v>2</v>
      </c>
      <c r="CW45" s="105">
        <f aca="true" t="shared" si="179" ref="CW45:CW77">IF(AO$4=5,AO45,"")</f>
      </c>
      <c r="CX45" s="105">
        <f aca="true" t="shared" si="180" ref="CX45:CX77">IF(AP$4=5,AP45,"")</f>
      </c>
      <c r="CY45" s="105">
        <f aca="true" t="shared" si="181" ref="CY45:CY77">IF(AQ$4=5,AQ45,"")</f>
      </c>
      <c r="CZ45" s="105">
        <f aca="true" t="shared" si="182" ref="CZ45:CZ77">IF(AR$4=5,AR45,"")</f>
        <v>2</v>
      </c>
      <c r="DA45" s="112">
        <f aca="true" t="shared" si="183" ref="DA45:DA77">SUM(AY45:BP45)</f>
        <v>0</v>
      </c>
      <c r="DB45" s="113">
        <f aca="true" t="shared" si="184" ref="DB45:DB77">SUM(BQ45:CH45)</f>
        <v>6</v>
      </c>
      <c r="DC45" s="114">
        <f aca="true" t="shared" si="185" ref="DC45:DC77">SUM(CI45:CZ45)</f>
        <v>4</v>
      </c>
      <c r="DD45" s="77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24.75" customHeight="1">
      <c r="A46" s="73"/>
      <c r="B46" s="99">
        <f t="shared" si="101"/>
        <v>33</v>
      </c>
      <c r="C46" s="61" t="s">
        <v>190</v>
      </c>
      <c r="D46" s="1" t="s">
        <v>44</v>
      </c>
      <c r="E46" s="62">
        <v>4</v>
      </c>
      <c r="F46" s="62">
        <v>4</v>
      </c>
      <c r="G46" s="62">
        <v>4</v>
      </c>
      <c r="H46" s="62">
        <v>5</v>
      </c>
      <c r="I46" s="62">
        <v>6</v>
      </c>
      <c r="J46" s="62">
        <v>3</v>
      </c>
      <c r="K46" s="62">
        <v>6</v>
      </c>
      <c r="L46" s="62">
        <v>5</v>
      </c>
      <c r="M46" s="62">
        <v>5</v>
      </c>
      <c r="N46" s="63">
        <f t="shared" si="102"/>
        <v>42</v>
      </c>
      <c r="O46" s="62">
        <v>5</v>
      </c>
      <c r="P46" s="62">
        <v>3</v>
      </c>
      <c r="Q46" s="62">
        <v>5</v>
      </c>
      <c r="R46" s="62">
        <v>3</v>
      </c>
      <c r="S46" s="62">
        <v>5</v>
      </c>
      <c r="T46" s="62">
        <v>5</v>
      </c>
      <c r="U46" s="62">
        <v>5</v>
      </c>
      <c r="V46" s="62">
        <v>3</v>
      </c>
      <c r="W46" s="62">
        <v>6</v>
      </c>
      <c r="X46" s="63">
        <f t="shared" si="103"/>
        <v>40</v>
      </c>
      <c r="Y46" s="63">
        <f t="shared" si="104"/>
        <v>82</v>
      </c>
      <c r="Z46" s="76"/>
      <c r="AA46" s="10">
        <f t="shared" si="105"/>
        <v>0</v>
      </c>
      <c r="AB46" s="10">
        <f t="shared" si="106"/>
        <v>0</v>
      </c>
      <c r="AC46" s="10">
        <f t="shared" si="107"/>
        <v>1</v>
      </c>
      <c r="AD46" s="10">
        <f t="shared" si="108"/>
        <v>1</v>
      </c>
      <c r="AE46" s="10">
        <f t="shared" si="109"/>
        <v>1</v>
      </c>
      <c r="AF46" s="10">
        <f t="shared" si="110"/>
        <v>0</v>
      </c>
      <c r="AG46" s="10">
        <f t="shared" si="111"/>
        <v>2</v>
      </c>
      <c r="AH46" s="10">
        <f t="shared" si="112"/>
        <v>0</v>
      </c>
      <c r="AI46" s="10">
        <f t="shared" si="113"/>
        <v>1</v>
      </c>
      <c r="AJ46" s="10">
        <f t="shared" si="114"/>
        <v>1</v>
      </c>
      <c r="AK46" s="10">
        <f t="shared" si="115"/>
        <v>0</v>
      </c>
      <c r="AL46" s="10">
        <f t="shared" si="116"/>
        <v>1</v>
      </c>
      <c r="AM46" s="10">
        <f t="shared" si="117"/>
        <v>0</v>
      </c>
      <c r="AN46" s="10">
        <f t="shared" si="118"/>
        <v>0</v>
      </c>
      <c r="AO46" s="10">
        <f t="shared" si="119"/>
        <v>1</v>
      </c>
      <c r="AP46" s="10">
        <f t="shared" si="120"/>
        <v>1</v>
      </c>
      <c r="AQ46" s="10">
        <f t="shared" si="121"/>
        <v>-1</v>
      </c>
      <c r="AR46" s="10">
        <f t="shared" si="122"/>
        <v>1</v>
      </c>
      <c r="AS46" s="69">
        <f t="shared" si="123"/>
        <v>0</v>
      </c>
      <c r="AT46" s="70">
        <f t="shared" si="124"/>
        <v>1</v>
      </c>
      <c r="AU46" s="70">
        <f t="shared" si="125"/>
        <v>7</v>
      </c>
      <c r="AV46" s="70">
        <f t="shared" si="126"/>
        <v>9</v>
      </c>
      <c r="AW46" s="70">
        <f t="shared" si="127"/>
        <v>1</v>
      </c>
      <c r="AX46" s="71">
        <f t="shared" si="128"/>
        <v>0</v>
      </c>
      <c r="AY46" s="105">
        <f t="shared" si="129"/>
      </c>
      <c r="AZ46" s="105">
        <f t="shared" si="130"/>
      </c>
      <c r="BA46" s="105">
        <f t="shared" si="131"/>
        <v>1</v>
      </c>
      <c r="BB46" s="105">
        <f t="shared" si="132"/>
      </c>
      <c r="BC46" s="105">
        <f t="shared" si="133"/>
      </c>
      <c r="BD46" s="105">
        <f t="shared" si="134"/>
        <v>0</v>
      </c>
      <c r="BE46" s="105">
        <f t="shared" si="135"/>
      </c>
      <c r="BF46" s="105">
        <f t="shared" si="136"/>
      </c>
      <c r="BG46" s="105">
        <f t="shared" si="137"/>
      </c>
      <c r="BH46" s="105">
        <f t="shared" si="138"/>
      </c>
      <c r="BI46" s="105">
        <f t="shared" si="139"/>
        <v>0</v>
      </c>
      <c r="BJ46" s="105">
        <f t="shared" si="140"/>
      </c>
      <c r="BK46" s="105">
        <f t="shared" si="141"/>
        <v>0</v>
      </c>
      <c r="BL46" s="105">
        <f t="shared" si="142"/>
      </c>
      <c r="BM46" s="105">
        <f t="shared" si="143"/>
      </c>
      <c r="BN46" s="105">
        <f t="shared" si="144"/>
      </c>
      <c r="BO46" s="105">
        <f t="shared" si="145"/>
      </c>
      <c r="BP46" s="106">
        <f t="shared" si="146"/>
      </c>
      <c r="BQ46" s="105">
        <f t="shared" si="147"/>
        <v>0</v>
      </c>
      <c r="BR46" s="105">
        <f t="shared" si="148"/>
        <v>0</v>
      </c>
      <c r="BS46" s="105">
        <f t="shared" si="149"/>
      </c>
      <c r="BT46" s="105">
        <f t="shared" si="150"/>
        <v>1</v>
      </c>
      <c r="BU46" s="105">
        <f t="shared" si="151"/>
      </c>
      <c r="BV46" s="105">
        <f t="shared" si="152"/>
      </c>
      <c r="BW46" s="105">
        <f t="shared" si="153"/>
        <v>2</v>
      </c>
      <c r="BX46" s="105">
        <f t="shared" si="154"/>
      </c>
      <c r="BY46" s="105">
        <f t="shared" si="155"/>
        <v>1</v>
      </c>
      <c r="BZ46" s="105">
        <f t="shared" si="156"/>
        <v>1</v>
      </c>
      <c r="CA46" s="105">
        <f t="shared" si="157"/>
      </c>
      <c r="CB46" s="105">
        <f t="shared" si="158"/>
        <v>1</v>
      </c>
      <c r="CC46" s="105">
        <f t="shared" si="159"/>
      </c>
      <c r="CD46" s="105">
        <f t="shared" si="160"/>
      </c>
      <c r="CE46" s="105">
        <f t="shared" si="161"/>
        <v>1</v>
      </c>
      <c r="CF46" s="105">
        <f t="shared" si="162"/>
        <v>1</v>
      </c>
      <c r="CG46" s="105">
        <f t="shared" si="163"/>
        <v>-1</v>
      </c>
      <c r="CH46" s="105">
        <f t="shared" si="164"/>
      </c>
      <c r="CI46" s="107">
        <f t="shared" si="165"/>
      </c>
      <c r="CJ46" s="105">
        <f t="shared" si="166"/>
      </c>
      <c r="CK46" s="105">
        <f t="shared" si="167"/>
      </c>
      <c r="CL46" s="105">
        <f t="shared" si="168"/>
      </c>
      <c r="CM46" s="105">
        <f t="shared" si="169"/>
        <v>1</v>
      </c>
      <c r="CN46" s="105">
        <f t="shared" si="170"/>
      </c>
      <c r="CO46" s="105">
        <f t="shared" si="171"/>
      </c>
      <c r="CP46" s="105">
        <f t="shared" si="172"/>
        <v>0</v>
      </c>
      <c r="CQ46" s="105">
        <f t="shared" si="173"/>
      </c>
      <c r="CR46" s="105">
        <f t="shared" si="174"/>
      </c>
      <c r="CS46" s="105">
        <f t="shared" si="175"/>
      </c>
      <c r="CT46" s="105">
        <f t="shared" si="176"/>
      </c>
      <c r="CU46" s="105">
        <f t="shared" si="177"/>
      </c>
      <c r="CV46" s="105">
        <f t="shared" si="178"/>
        <v>0</v>
      </c>
      <c r="CW46" s="105">
        <f t="shared" si="179"/>
      </c>
      <c r="CX46" s="105">
        <f t="shared" si="180"/>
      </c>
      <c r="CY46" s="105">
        <f t="shared" si="181"/>
      </c>
      <c r="CZ46" s="105">
        <f t="shared" si="182"/>
        <v>1</v>
      </c>
      <c r="DA46" s="112">
        <f t="shared" si="183"/>
        <v>1</v>
      </c>
      <c r="DB46" s="113">
        <f t="shared" si="184"/>
        <v>7</v>
      </c>
      <c r="DC46" s="114">
        <f t="shared" si="185"/>
        <v>2</v>
      </c>
      <c r="DD46" s="77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s="78" customFormat="1" ht="24.75" customHeight="1">
      <c r="A47" s="17"/>
      <c r="B47" s="99">
        <f t="shared" si="101"/>
        <v>33</v>
      </c>
      <c r="C47" s="61" t="s">
        <v>193</v>
      </c>
      <c r="D47" s="1" t="s">
        <v>194</v>
      </c>
      <c r="E47" s="62">
        <v>5</v>
      </c>
      <c r="F47" s="62">
        <v>4</v>
      </c>
      <c r="G47" s="62">
        <v>4</v>
      </c>
      <c r="H47" s="62">
        <v>6</v>
      </c>
      <c r="I47" s="62">
        <v>4</v>
      </c>
      <c r="J47" s="62">
        <v>3</v>
      </c>
      <c r="K47" s="62">
        <v>4</v>
      </c>
      <c r="L47" s="62">
        <v>8</v>
      </c>
      <c r="M47" s="62">
        <v>4</v>
      </c>
      <c r="N47" s="63">
        <f t="shared" si="102"/>
        <v>42</v>
      </c>
      <c r="O47" s="62">
        <v>4</v>
      </c>
      <c r="P47" s="62">
        <v>4</v>
      </c>
      <c r="Q47" s="62">
        <v>4</v>
      </c>
      <c r="R47" s="62">
        <v>3</v>
      </c>
      <c r="S47" s="62">
        <v>5</v>
      </c>
      <c r="T47" s="62">
        <v>4</v>
      </c>
      <c r="U47" s="62">
        <v>4</v>
      </c>
      <c r="V47" s="62">
        <v>4</v>
      </c>
      <c r="W47" s="62">
        <v>8</v>
      </c>
      <c r="X47" s="74">
        <f t="shared" si="103"/>
        <v>40</v>
      </c>
      <c r="Y47" s="74">
        <f t="shared" si="104"/>
        <v>82</v>
      </c>
      <c r="Z47" s="24"/>
      <c r="AA47" s="10">
        <f t="shared" si="105"/>
        <v>1</v>
      </c>
      <c r="AB47" s="10">
        <f t="shared" si="106"/>
        <v>0</v>
      </c>
      <c r="AC47" s="10">
        <f t="shared" si="107"/>
        <v>1</v>
      </c>
      <c r="AD47" s="10">
        <f t="shared" si="108"/>
        <v>2</v>
      </c>
      <c r="AE47" s="10">
        <f t="shared" si="109"/>
        <v>-1</v>
      </c>
      <c r="AF47" s="10">
        <f t="shared" si="110"/>
        <v>0</v>
      </c>
      <c r="AG47" s="10">
        <f t="shared" si="111"/>
        <v>0</v>
      </c>
      <c r="AH47" s="10">
        <f t="shared" si="112"/>
        <v>3</v>
      </c>
      <c r="AI47" s="10">
        <f t="shared" si="113"/>
        <v>0</v>
      </c>
      <c r="AJ47" s="10">
        <f t="shared" si="114"/>
        <v>0</v>
      </c>
      <c r="AK47" s="10">
        <f t="shared" si="115"/>
        <v>1</v>
      </c>
      <c r="AL47" s="10">
        <f t="shared" si="116"/>
        <v>0</v>
      </c>
      <c r="AM47" s="10">
        <f t="shared" si="117"/>
        <v>0</v>
      </c>
      <c r="AN47" s="10">
        <f t="shared" si="118"/>
        <v>0</v>
      </c>
      <c r="AO47" s="10">
        <f t="shared" si="119"/>
        <v>0</v>
      </c>
      <c r="AP47" s="10">
        <f t="shared" si="120"/>
        <v>0</v>
      </c>
      <c r="AQ47" s="10">
        <f t="shared" si="121"/>
        <v>0</v>
      </c>
      <c r="AR47" s="10">
        <f t="shared" si="122"/>
        <v>3</v>
      </c>
      <c r="AS47" s="69">
        <f t="shared" si="123"/>
        <v>0</v>
      </c>
      <c r="AT47" s="70">
        <f t="shared" si="124"/>
        <v>1</v>
      </c>
      <c r="AU47" s="70">
        <f t="shared" si="125"/>
        <v>11</v>
      </c>
      <c r="AV47" s="70">
        <f t="shared" si="126"/>
        <v>3</v>
      </c>
      <c r="AW47" s="70">
        <f t="shared" si="127"/>
        <v>1</v>
      </c>
      <c r="AX47" s="71">
        <f t="shared" si="128"/>
        <v>2</v>
      </c>
      <c r="AY47" s="108">
        <f t="shared" si="129"/>
      </c>
      <c r="AZ47" s="108">
        <f t="shared" si="130"/>
      </c>
      <c r="BA47" s="108">
        <f t="shared" si="131"/>
        <v>1</v>
      </c>
      <c r="BB47" s="108">
        <f t="shared" si="132"/>
      </c>
      <c r="BC47" s="108">
        <f t="shared" si="133"/>
      </c>
      <c r="BD47" s="108">
        <f t="shared" si="134"/>
        <v>0</v>
      </c>
      <c r="BE47" s="108">
        <f t="shared" si="135"/>
      </c>
      <c r="BF47" s="108">
        <f t="shared" si="136"/>
      </c>
      <c r="BG47" s="108">
        <f t="shared" si="137"/>
      </c>
      <c r="BH47" s="108">
        <f t="shared" si="138"/>
      </c>
      <c r="BI47" s="108">
        <f t="shared" si="139"/>
        <v>1</v>
      </c>
      <c r="BJ47" s="108">
        <f t="shared" si="140"/>
      </c>
      <c r="BK47" s="108">
        <f t="shared" si="141"/>
        <v>0</v>
      </c>
      <c r="BL47" s="108">
        <f t="shared" si="142"/>
      </c>
      <c r="BM47" s="108">
        <f t="shared" si="143"/>
      </c>
      <c r="BN47" s="108">
        <f t="shared" si="144"/>
      </c>
      <c r="BO47" s="108">
        <f t="shared" si="145"/>
      </c>
      <c r="BP47" s="109">
        <f t="shared" si="146"/>
      </c>
      <c r="BQ47" s="108">
        <f t="shared" si="147"/>
        <v>1</v>
      </c>
      <c r="BR47" s="108">
        <f t="shared" si="148"/>
        <v>0</v>
      </c>
      <c r="BS47" s="108">
        <f t="shared" si="149"/>
      </c>
      <c r="BT47" s="108">
        <f t="shared" si="150"/>
        <v>2</v>
      </c>
      <c r="BU47" s="108">
        <f t="shared" si="151"/>
      </c>
      <c r="BV47" s="108">
        <f t="shared" si="152"/>
      </c>
      <c r="BW47" s="108">
        <f t="shared" si="153"/>
        <v>0</v>
      </c>
      <c r="BX47" s="108">
        <f t="shared" si="154"/>
      </c>
      <c r="BY47" s="108">
        <f t="shared" si="155"/>
        <v>0</v>
      </c>
      <c r="BZ47" s="108">
        <f t="shared" si="156"/>
        <v>0</v>
      </c>
      <c r="CA47" s="108">
        <f t="shared" si="157"/>
      </c>
      <c r="CB47" s="108">
        <f t="shared" si="158"/>
        <v>0</v>
      </c>
      <c r="CC47" s="108">
        <f t="shared" si="159"/>
      </c>
      <c r="CD47" s="108">
        <f t="shared" si="160"/>
      </c>
      <c r="CE47" s="108">
        <f t="shared" si="161"/>
        <v>0</v>
      </c>
      <c r="CF47" s="108">
        <f t="shared" si="162"/>
        <v>0</v>
      </c>
      <c r="CG47" s="108">
        <f t="shared" si="163"/>
        <v>0</v>
      </c>
      <c r="CH47" s="108">
        <f t="shared" si="164"/>
      </c>
      <c r="CI47" s="110">
        <f t="shared" si="165"/>
      </c>
      <c r="CJ47" s="108">
        <f t="shared" si="166"/>
      </c>
      <c r="CK47" s="108">
        <f t="shared" si="167"/>
      </c>
      <c r="CL47" s="108">
        <f t="shared" si="168"/>
      </c>
      <c r="CM47" s="108">
        <f t="shared" si="169"/>
        <v>-1</v>
      </c>
      <c r="CN47" s="108">
        <f t="shared" si="170"/>
      </c>
      <c r="CO47" s="108">
        <f t="shared" si="171"/>
      </c>
      <c r="CP47" s="108">
        <f t="shared" si="172"/>
        <v>3</v>
      </c>
      <c r="CQ47" s="108">
        <f t="shared" si="173"/>
      </c>
      <c r="CR47" s="108">
        <f t="shared" si="174"/>
      </c>
      <c r="CS47" s="108">
        <f t="shared" si="175"/>
      </c>
      <c r="CT47" s="108">
        <f t="shared" si="176"/>
      </c>
      <c r="CU47" s="108">
        <f t="shared" si="177"/>
      </c>
      <c r="CV47" s="108">
        <f t="shared" si="178"/>
        <v>0</v>
      </c>
      <c r="CW47" s="108">
        <f t="shared" si="179"/>
      </c>
      <c r="CX47" s="108">
        <f t="shared" si="180"/>
      </c>
      <c r="CY47" s="108">
        <f t="shared" si="181"/>
      </c>
      <c r="CZ47" s="108">
        <f t="shared" si="182"/>
        <v>3</v>
      </c>
      <c r="DA47" s="112">
        <f t="shared" si="183"/>
        <v>2</v>
      </c>
      <c r="DB47" s="113">
        <f t="shared" si="184"/>
        <v>3</v>
      </c>
      <c r="DC47" s="114">
        <f t="shared" si="185"/>
        <v>5</v>
      </c>
      <c r="DD47" s="30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08" ht="24.75" customHeight="1">
      <c r="A48" s="17"/>
      <c r="B48" s="99">
        <f t="shared" si="101"/>
        <v>33</v>
      </c>
      <c r="C48" s="61" t="s">
        <v>195</v>
      </c>
      <c r="D48" s="1" t="s">
        <v>40</v>
      </c>
      <c r="E48" s="62">
        <v>4</v>
      </c>
      <c r="F48" s="62">
        <v>4</v>
      </c>
      <c r="G48" s="62">
        <v>3</v>
      </c>
      <c r="H48" s="62">
        <v>6</v>
      </c>
      <c r="I48" s="62">
        <v>7</v>
      </c>
      <c r="J48" s="62">
        <v>3</v>
      </c>
      <c r="K48" s="62">
        <v>4</v>
      </c>
      <c r="L48" s="62">
        <v>5</v>
      </c>
      <c r="M48" s="62">
        <v>4</v>
      </c>
      <c r="N48" s="63">
        <f t="shared" si="102"/>
        <v>40</v>
      </c>
      <c r="O48" s="62">
        <v>4</v>
      </c>
      <c r="P48" s="62">
        <v>3</v>
      </c>
      <c r="Q48" s="62">
        <v>5</v>
      </c>
      <c r="R48" s="62">
        <v>3</v>
      </c>
      <c r="S48" s="62">
        <v>5</v>
      </c>
      <c r="T48" s="62">
        <v>6</v>
      </c>
      <c r="U48" s="62">
        <v>4</v>
      </c>
      <c r="V48" s="62">
        <v>4</v>
      </c>
      <c r="W48" s="62">
        <v>8</v>
      </c>
      <c r="X48" s="63">
        <f t="shared" si="103"/>
        <v>42</v>
      </c>
      <c r="Y48" s="63">
        <f t="shared" si="104"/>
        <v>82</v>
      </c>
      <c r="Z48" s="24"/>
      <c r="AA48" s="10">
        <f t="shared" si="105"/>
        <v>0</v>
      </c>
      <c r="AB48" s="10">
        <f t="shared" si="106"/>
        <v>0</v>
      </c>
      <c r="AC48" s="10">
        <f t="shared" si="107"/>
        <v>0</v>
      </c>
      <c r="AD48" s="10">
        <f t="shared" si="108"/>
        <v>2</v>
      </c>
      <c r="AE48" s="10">
        <f t="shared" si="109"/>
        <v>2</v>
      </c>
      <c r="AF48" s="10">
        <f t="shared" si="110"/>
        <v>0</v>
      </c>
      <c r="AG48" s="10">
        <f t="shared" si="111"/>
        <v>0</v>
      </c>
      <c r="AH48" s="10">
        <f t="shared" si="112"/>
        <v>0</v>
      </c>
      <c r="AI48" s="10">
        <f t="shared" si="113"/>
        <v>0</v>
      </c>
      <c r="AJ48" s="10">
        <f t="shared" si="114"/>
        <v>0</v>
      </c>
      <c r="AK48" s="10">
        <f t="shared" si="115"/>
        <v>0</v>
      </c>
      <c r="AL48" s="10">
        <f t="shared" si="116"/>
        <v>1</v>
      </c>
      <c r="AM48" s="10">
        <f t="shared" si="117"/>
        <v>0</v>
      </c>
      <c r="AN48" s="10">
        <f t="shared" si="118"/>
        <v>0</v>
      </c>
      <c r="AO48" s="10">
        <f t="shared" si="119"/>
        <v>2</v>
      </c>
      <c r="AP48" s="10">
        <f t="shared" si="120"/>
        <v>0</v>
      </c>
      <c r="AQ48" s="10">
        <f t="shared" si="121"/>
        <v>0</v>
      </c>
      <c r="AR48" s="10">
        <f t="shared" si="122"/>
        <v>3</v>
      </c>
      <c r="AS48" s="65">
        <f t="shared" si="123"/>
        <v>0</v>
      </c>
      <c r="AT48" s="66">
        <f t="shared" si="124"/>
        <v>0</v>
      </c>
      <c r="AU48" s="66">
        <f t="shared" si="125"/>
        <v>13</v>
      </c>
      <c r="AV48" s="66">
        <f t="shared" si="126"/>
        <v>1</v>
      </c>
      <c r="AW48" s="66">
        <f t="shared" si="127"/>
        <v>3</v>
      </c>
      <c r="AX48" s="67">
        <f t="shared" si="128"/>
        <v>1</v>
      </c>
      <c r="AY48" s="105">
        <f t="shared" si="129"/>
      </c>
      <c r="AZ48" s="105">
        <f t="shared" si="130"/>
      </c>
      <c r="BA48" s="105">
        <f t="shared" si="131"/>
        <v>0</v>
      </c>
      <c r="BB48" s="105">
        <f t="shared" si="132"/>
      </c>
      <c r="BC48" s="105">
        <f t="shared" si="133"/>
      </c>
      <c r="BD48" s="105">
        <f t="shared" si="134"/>
        <v>0</v>
      </c>
      <c r="BE48" s="105">
        <f t="shared" si="135"/>
      </c>
      <c r="BF48" s="105">
        <f t="shared" si="136"/>
      </c>
      <c r="BG48" s="105">
        <f t="shared" si="137"/>
      </c>
      <c r="BH48" s="105">
        <f t="shared" si="138"/>
      </c>
      <c r="BI48" s="105">
        <f t="shared" si="139"/>
        <v>0</v>
      </c>
      <c r="BJ48" s="105">
        <f t="shared" si="140"/>
      </c>
      <c r="BK48" s="105">
        <f t="shared" si="141"/>
        <v>0</v>
      </c>
      <c r="BL48" s="105">
        <f t="shared" si="142"/>
      </c>
      <c r="BM48" s="105">
        <f t="shared" si="143"/>
      </c>
      <c r="BN48" s="105">
        <f t="shared" si="144"/>
      </c>
      <c r="BO48" s="105">
        <f t="shared" si="145"/>
      </c>
      <c r="BP48" s="106">
        <f t="shared" si="146"/>
      </c>
      <c r="BQ48" s="105">
        <f t="shared" si="147"/>
        <v>0</v>
      </c>
      <c r="BR48" s="105">
        <f t="shared" si="148"/>
        <v>0</v>
      </c>
      <c r="BS48" s="105">
        <f t="shared" si="149"/>
      </c>
      <c r="BT48" s="105">
        <f t="shared" si="150"/>
        <v>2</v>
      </c>
      <c r="BU48" s="105">
        <f t="shared" si="151"/>
      </c>
      <c r="BV48" s="105">
        <f t="shared" si="152"/>
      </c>
      <c r="BW48" s="105">
        <f t="shared" si="153"/>
        <v>0</v>
      </c>
      <c r="BX48" s="105">
        <f t="shared" si="154"/>
      </c>
      <c r="BY48" s="105">
        <f t="shared" si="155"/>
        <v>0</v>
      </c>
      <c r="BZ48" s="105">
        <f t="shared" si="156"/>
        <v>0</v>
      </c>
      <c r="CA48" s="105">
        <f t="shared" si="157"/>
      </c>
      <c r="CB48" s="105">
        <f t="shared" si="158"/>
        <v>1</v>
      </c>
      <c r="CC48" s="105">
        <f t="shared" si="159"/>
      </c>
      <c r="CD48" s="105">
        <f t="shared" si="160"/>
      </c>
      <c r="CE48" s="105">
        <f t="shared" si="161"/>
        <v>2</v>
      </c>
      <c r="CF48" s="105">
        <f t="shared" si="162"/>
        <v>0</v>
      </c>
      <c r="CG48" s="105">
        <f t="shared" si="163"/>
        <v>0</v>
      </c>
      <c r="CH48" s="105">
        <f t="shared" si="164"/>
      </c>
      <c r="CI48" s="107">
        <f t="shared" si="165"/>
      </c>
      <c r="CJ48" s="105">
        <f t="shared" si="166"/>
      </c>
      <c r="CK48" s="105">
        <f t="shared" si="167"/>
      </c>
      <c r="CL48" s="105">
        <f t="shared" si="168"/>
      </c>
      <c r="CM48" s="105">
        <f t="shared" si="169"/>
        <v>2</v>
      </c>
      <c r="CN48" s="105">
        <f t="shared" si="170"/>
      </c>
      <c r="CO48" s="105">
        <f t="shared" si="171"/>
      </c>
      <c r="CP48" s="105">
        <f t="shared" si="172"/>
        <v>0</v>
      </c>
      <c r="CQ48" s="105">
        <f t="shared" si="173"/>
      </c>
      <c r="CR48" s="105">
        <f t="shared" si="174"/>
      </c>
      <c r="CS48" s="105">
        <f t="shared" si="175"/>
      </c>
      <c r="CT48" s="105">
        <f t="shared" si="176"/>
      </c>
      <c r="CU48" s="105">
        <f t="shared" si="177"/>
      </c>
      <c r="CV48" s="105">
        <f t="shared" si="178"/>
        <v>0</v>
      </c>
      <c r="CW48" s="105">
        <f t="shared" si="179"/>
      </c>
      <c r="CX48" s="105">
        <f t="shared" si="180"/>
      </c>
      <c r="CY48" s="105">
        <f t="shared" si="181"/>
      </c>
      <c r="CZ48" s="105">
        <f t="shared" si="182"/>
        <v>3</v>
      </c>
      <c r="DA48" s="115">
        <f t="shared" si="183"/>
        <v>0</v>
      </c>
      <c r="DB48" s="116">
        <f t="shared" si="184"/>
        <v>5</v>
      </c>
      <c r="DC48" s="111">
        <f t="shared" si="185"/>
        <v>5</v>
      </c>
      <c r="DD48" s="30"/>
    </row>
    <row r="49" spans="1:108" ht="24.75" customHeight="1">
      <c r="A49" s="17"/>
      <c r="B49" s="99">
        <f t="shared" si="101"/>
        <v>37</v>
      </c>
      <c r="C49" s="61" t="s">
        <v>148</v>
      </c>
      <c r="D49" s="1" t="s">
        <v>149</v>
      </c>
      <c r="E49" s="62">
        <v>4</v>
      </c>
      <c r="F49" s="62">
        <v>4</v>
      </c>
      <c r="G49" s="62">
        <v>4</v>
      </c>
      <c r="H49" s="62">
        <v>5</v>
      </c>
      <c r="I49" s="62">
        <v>6</v>
      </c>
      <c r="J49" s="62">
        <v>2</v>
      </c>
      <c r="K49" s="62">
        <v>4</v>
      </c>
      <c r="L49" s="62">
        <v>5</v>
      </c>
      <c r="M49" s="62">
        <v>5</v>
      </c>
      <c r="N49" s="63">
        <f t="shared" si="102"/>
        <v>39</v>
      </c>
      <c r="O49" s="62">
        <v>5</v>
      </c>
      <c r="P49" s="62">
        <v>3</v>
      </c>
      <c r="Q49" s="62">
        <v>6</v>
      </c>
      <c r="R49" s="62">
        <v>3</v>
      </c>
      <c r="S49" s="62">
        <v>7</v>
      </c>
      <c r="T49" s="62">
        <v>7</v>
      </c>
      <c r="U49" s="62">
        <v>4</v>
      </c>
      <c r="V49" s="62">
        <v>4</v>
      </c>
      <c r="W49" s="62">
        <v>5</v>
      </c>
      <c r="X49" s="63">
        <f t="shared" si="103"/>
        <v>44</v>
      </c>
      <c r="Y49" s="63">
        <f t="shared" si="104"/>
        <v>83</v>
      </c>
      <c r="Z49" s="24"/>
      <c r="AA49" s="10">
        <f t="shared" si="105"/>
        <v>0</v>
      </c>
      <c r="AB49" s="10">
        <f t="shared" si="106"/>
        <v>0</v>
      </c>
      <c r="AC49" s="10">
        <f t="shared" si="107"/>
        <v>1</v>
      </c>
      <c r="AD49" s="10">
        <f t="shared" si="108"/>
        <v>1</v>
      </c>
      <c r="AE49" s="10">
        <f t="shared" si="109"/>
        <v>1</v>
      </c>
      <c r="AF49" s="10">
        <f t="shared" si="110"/>
        <v>-1</v>
      </c>
      <c r="AG49" s="10">
        <f t="shared" si="111"/>
        <v>0</v>
      </c>
      <c r="AH49" s="10">
        <f t="shared" si="112"/>
        <v>0</v>
      </c>
      <c r="AI49" s="10">
        <f t="shared" si="113"/>
        <v>1</v>
      </c>
      <c r="AJ49" s="10">
        <f t="shared" si="114"/>
        <v>1</v>
      </c>
      <c r="AK49" s="10">
        <f t="shared" si="115"/>
        <v>0</v>
      </c>
      <c r="AL49" s="10">
        <f t="shared" si="116"/>
        <v>2</v>
      </c>
      <c r="AM49" s="10">
        <f t="shared" si="117"/>
        <v>0</v>
      </c>
      <c r="AN49" s="10">
        <f t="shared" si="118"/>
        <v>2</v>
      </c>
      <c r="AO49" s="10">
        <f t="shared" si="119"/>
        <v>3</v>
      </c>
      <c r="AP49" s="10">
        <f t="shared" si="120"/>
        <v>0</v>
      </c>
      <c r="AQ49" s="10">
        <f t="shared" si="121"/>
        <v>0</v>
      </c>
      <c r="AR49" s="10">
        <f t="shared" si="122"/>
        <v>0</v>
      </c>
      <c r="AS49" s="69">
        <f t="shared" si="123"/>
        <v>0</v>
      </c>
      <c r="AT49" s="70">
        <f t="shared" si="124"/>
        <v>1</v>
      </c>
      <c r="AU49" s="70">
        <f t="shared" si="125"/>
        <v>9</v>
      </c>
      <c r="AV49" s="70">
        <f t="shared" si="126"/>
        <v>5</v>
      </c>
      <c r="AW49" s="70">
        <f t="shared" si="127"/>
        <v>2</v>
      </c>
      <c r="AX49" s="71">
        <f t="shared" si="128"/>
        <v>1</v>
      </c>
      <c r="AY49" s="105">
        <f t="shared" si="129"/>
      </c>
      <c r="AZ49" s="105">
        <f t="shared" si="130"/>
      </c>
      <c r="BA49" s="105">
        <f t="shared" si="131"/>
        <v>1</v>
      </c>
      <c r="BB49" s="105">
        <f t="shared" si="132"/>
      </c>
      <c r="BC49" s="105">
        <f t="shared" si="133"/>
      </c>
      <c r="BD49" s="105">
        <f t="shared" si="134"/>
        <v>-1</v>
      </c>
      <c r="BE49" s="105">
        <f t="shared" si="135"/>
      </c>
      <c r="BF49" s="105">
        <f t="shared" si="136"/>
      </c>
      <c r="BG49" s="105">
        <f t="shared" si="137"/>
      </c>
      <c r="BH49" s="105">
        <f t="shared" si="138"/>
      </c>
      <c r="BI49" s="105">
        <f t="shared" si="139"/>
        <v>0</v>
      </c>
      <c r="BJ49" s="105">
        <f t="shared" si="140"/>
      </c>
      <c r="BK49" s="105">
        <f t="shared" si="141"/>
        <v>0</v>
      </c>
      <c r="BL49" s="105">
        <f t="shared" si="142"/>
      </c>
      <c r="BM49" s="105">
        <f t="shared" si="143"/>
      </c>
      <c r="BN49" s="105">
        <f t="shared" si="144"/>
      </c>
      <c r="BO49" s="105">
        <f t="shared" si="145"/>
      </c>
      <c r="BP49" s="106">
        <f t="shared" si="146"/>
      </c>
      <c r="BQ49" s="105">
        <f t="shared" si="147"/>
        <v>0</v>
      </c>
      <c r="BR49" s="105">
        <f t="shared" si="148"/>
        <v>0</v>
      </c>
      <c r="BS49" s="105">
        <f t="shared" si="149"/>
      </c>
      <c r="BT49" s="105">
        <f t="shared" si="150"/>
        <v>1</v>
      </c>
      <c r="BU49" s="105">
        <f t="shared" si="151"/>
      </c>
      <c r="BV49" s="105">
        <f t="shared" si="152"/>
      </c>
      <c r="BW49" s="105">
        <f t="shared" si="153"/>
        <v>0</v>
      </c>
      <c r="BX49" s="105">
        <f t="shared" si="154"/>
      </c>
      <c r="BY49" s="105">
        <f t="shared" si="155"/>
        <v>1</v>
      </c>
      <c r="BZ49" s="105">
        <f t="shared" si="156"/>
        <v>1</v>
      </c>
      <c r="CA49" s="105">
        <f t="shared" si="157"/>
      </c>
      <c r="CB49" s="105">
        <f t="shared" si="158"/>
        <v>2</v>
      </c>
      <c r="CC49" s="105">
        <f t="shared" si="159"/>
      </c>
      <c r="CD49" s="105">
        <f t="shared" si="160"/>
      </c>
      <c r="CE49" s="105">
        <f t="shared" si="161"/>
        <v>3</v>
      </c>
      <c r="CF49" s="105">
        <f t="shared" si="162"/>
        <v>0</v>
      </c>
      <c r="CG49" s="105">
        <f t="shared" si="163"/>
        <v>0</v>
      </c>
      <c r="CH49" s="105">
        <f t="shared" si="164"/>
      </c>
      <c r="CI49" s="107">
        <f t="shared" si="165"/>
      </c>
      <c r="CJ49" s="105">
        <f t="shared" si="166"/>
      </c>
      <c r="CK49" s="105">
        <f t="shared" si="167"/>
      </c>
      <c r="CL49" s="105">
        <f t="shared" si="168"/>
      </c>
      <c r="CM49" s="105">
        <f t="shared" si="169"/>
        <v>1</v>
      </c>
      <c r="CN49" s="105">
        <f t="shared" si="170"/>
      </c>
      <c r="CO49" s="105">
        <f t="shared" si="171"/>
      </c>
      <c r="CP49" s="105">
        <f t="shared" si="172"/>
        <v>0</v>
      </c>
      <c r="CQ49" s="105">
        <f t="shared" si="173"/>
      </c>
      <c r="CR49" s="105">
        <f t="shared" si="174"/>
      </c>
      <c r="CS49" s="105">
        <f t="shared" si="175"/>
      </c>
      <c r="CT49" s="105">
        <f t="shared" si="176"/>
      </c>
      <c r="CU49" s="105">
        <f t="shared" si="177"/>
      </c>
      <c r="CV49" s="105">
        <f t="shared" si="178"/>
        <v>2</v>
      </c>
      <c r="CW49" s="105">
        <f t="shared" si="179"/>
      </c>
      <c r="CX49" s="105">
        <f t="shared" si="180"/>
      </c>
      <c r="CY49" s="105">
        <f t="shared" si="181"/>
      </c>
      <c r="CZ49" s="105">
        <f t="shared" si="182"/>
        <v>0</v>
      </c>
      <c r="DA49" s="112">
        <f t="shared" si="183"/>
        <v>0</v>
      </c>
      <c r="DB49" s="113">
        <f t="shared" si="184"/>
        <v>8</v>
      </c>
      <c r="DC49" s="114">
        <f t="shared" si="185"/>
        <v>3</v>
      </c>
      <c r="DD49" s="30"/>
    </row>
    <row r="50" spans="1:256" ht="24.75" customHeight="1">
      <c r="A50" s="73"/>
      <c r="B50" s="99">
        <f t="shared" si="101"/>
        <v>37</v>
      </c>
      <c r="C50" s="61" t="s">
        <v>160</v>
      </c>
      <c r="D50" s="1" t="s">
        <v>38</v>
      </c>
      <c r="E50" s="62">
        <v>4</v>
      </c>
      <c r="F50" s="62">
        <v>8</v>
      </c>
      <c r="G50" s="62">
        <v>4</v>
      </c>
      <c r="H50" s="62">
        <v>5</v>
      </c>
      <c r="I50" s="62">
        <v>6</v>
      </c>
      <c r="J50" s="62">
        <v>3</v>
      </c>
      <c r="K50" s="62">
        <v>3</v>
      </c>
      <c r="L50" s="62">
        <v>5</v>
      </c>
      <c r="M50" s="62">
        <v>4</v>
      </c>
      <c r="N50" s="63">
        <f t="shared" si="102"/>
        <v>42</v>
      </c>
      <c r="O50" s="62">
        <v>4</v>
      </c>
      <c r="P50" s="62">
        <v>4</v>
      </c>
      <c r="Q50" s="62">
        <v>4</v>
      </c>
      <c r="R50" s="62">
        <v>3</v>
      </c>
      <c r="S50" s="62">
        <v>6</v>
      </c>
      <c r="T50" s="62">
        <v>4</v>
      </c>
      <c r="U50" s="62">
        <v>6</v>
      </c>
      <c r="V50" s="62">
        <v>4</v>
      </c>
      <c r="W50" s="62">
        <v>6</v>
      </c>
      <c r="X50" s="63">
        <f t="shared" si="103"/>
        <v>41</v>
      </c>
      <c r="Y50" s="63">
        <f t="shared" si="104"/>
        <v>83</v>
      </c>
      <c r="Z50" s="76"/>
      <c r="AA50" s="10">
        <f t="shared" si="105"/>
        <v>0</v>
      </c>
      <c r="AB50" s="10">
        <f t="shared" si="106"/>
        <v>4</v>
      </c>
      <c r="AC50" s="10">
        <f t="shared" si="107"/>
        <v>1</v>
      </c>
      <c r="AD50" s="10">
        <f t="shared" si="108"/>
        <v>1</v>
      </c>
      <c r="AE50" s="10">
        <f t="shared" si="109"/>
        <v>1</v>
      </c>
      <c r="AF50" s="10">
        <f t="shared" si="110"/>
        <v>0</v>
      </c>
      <c r="AG50" s="10">
        <f t="shared" si="111"/>
        <v>-1</v>
      </c>
      <c r="AH50" s="10">
        <f t="shared" si="112"/>
        <v>0</v>
      </c>
      <c r="AI50" s="10">
        <f t="shared" si="113"/>
        <v>0</v>
      </c>
      <c r="AJ50" s="10">
        <f t="shared" si="114"/>
        <v>0</v>
      </c>
      <c r="AK50" s="10">
        <f t="shared" si="115"/>
        <v>1</v>
      </c>
      <c r="AL50" s="10">
        <f t="shared" si="116"/>
        <v>0</v>
      </c>
      <c r="AM50" s="10">
        <f t="shared" si="117"/>
        <v>0</v>
      </c>
      <c r="AN50" s="10">
        <f t="shared" si="118"/>
        <v>1</v>
      </c>
      <c r="AO50" s="10">
        <f t="shared" si="119"/>
        <v>0</v>
      </c>
      <c r="AP50" s="10">
        <f t="shared" si="120"/>
        <v>2</v>
      </c>
      <c r="AQ50" s="10">
        <f t="shared" si="121"/>
        <v>0</v>
      </c>
      <c r="AR50" s="10">
        <f t="shared" si="122"/>
        <v>1</v>
      </c>
      <c r="AS50" s="69">
        <f t="shared" si="123"/>
        <v>0</v>
      </c>
      <c r="AT50" s="70">
        <f t="shared" si="124"/>
        <v>1</v>
      </c>
      <c r="AU50" s="70">
        <f t="shared" si="125"/>
        <v>9</v>
      </c>
      <c r="AV50" s="70">
        <f t="shared" si="126"/>
        <v>6</v>
      </c>
      <c r="AW50" s="70">
        <f t="shared" si="127"/>
        <v>1</v>
      </c>
      <c r="AX50" s="71">
        <f t="shared" si="128"/>
        <v>1</v>
      </c>
      <c r="AY50" s="105">
        <f t="shared" si="129"/>
      </c>
      <c r="AZ50" s="105">
        <f t="shared" si="130"/>
      </c>
      <c r="BA50" s="105">
        <f t="shared" si="131"/>
        <v>1</v>
      </c>
      <c r="BB50" s="105">
        <f t="shared" si="132"/>
      </c>
      <c r="BC50" s="105">
        <f t="shared" si="133"/>
      </c>
      <c r="BD50" s="105">
        <f t="shared" si="134"/>
        <v>0</v>
      </c>
      <c r="BE50" s="105">
        <f t="shared" si="135"/>
      </c>
      <c r="BF50" s="105">
        <f t="shared" si="136"/>
      </c>
      <c r="BG50" s="105">
        <f t="shared" si="137"/>
      </c>
      <c r="BH50" s="105">
        <f t="shared" si="138"/>
      </c>
      <c r="BI50" s="105">
        <f t="shared" si="139"/>
        <v>1</v>
      </c>
      <c r="BJ50" s="105">
        <f t="shared" si="140"/>
      </c>
      <c r="BK50" s="105">
        <f t="shared" si="141"/>
        <v>0</v>
      </c>
      <c r="BL50" s="105">
        <f t="shared" si="142"/>
      </c>
      <c r="BM50" s="105">
        <f t="shared" si="143"/>
      </c>
      <c r="BN50" s="105">
        <f t="shared" si="144"/>
      </c>
      <c r="BO50" s="105">
        <f t="shared" si="145"/>
      </c>
      <c r="BP50" s="106">
        <f t="shared" si="146"/>
      </c>
      <c r="BQ50" s="105">
        <f t="shared" si="147"/>
        <v>0</v>
      </c>
      <c r="BR50" s="105">
        <f t="shared" si="148"/>
        <v>4</v>
      </c>
      <c r="BS50" s="105">
        <f t="shared" si="149"/>
      </c>
      <c r="BT50" s="105">
        <f t="shared" si="150"/>
        <v>1</v>
      </c>
      <c r="BU50" s="105">
        <f t="shared" si="151"/>
      </c>
      <c r="BV50" s="105">
        <f t="shared" si="152"/>
      </c>
      <c r="BW50" s="105">
        <f t="shared" si="153"/>
        <v>-1</v>
      </c>
      <c r="BX50" s="105">
        <f t="shared" si="154"/>
      </c>
      <c r="BY50" s="105">
        <f t="shared" si="155"/>
        <v>0</v>
      </c>
      <c r="BZ50" s="105">
        <f t="shared" si="156"/>
        <v>0</v>
      </c>
      <c r="CA50" s="105">
        <f t="shared" si="157"/>
      </c>
      <c r="CB50" s="105">
        <f t="shared" si="158"/>
        <v>0</v>
      </c>
      <c r="CC50" s="105">
        <f t="shared" si="159"/>
      </c>
      <c r="CD50" s="105">
        <f t="shared" si="160"/>
      </c>
      <c r="CE50" s="105">
        <f t="shared" si="161"/>
        <v>0</v>
      </c>
      <c r="CF50" s="105">
        <f t="shared" si="162"/>
        <v>2</v>
      </c>
      <c r="CG50" s="105">
        <f t="shared" si="163"/>
        <v>0</v>
      </c>
      <c r="CH50" s="105">
        <f t="shared" si="164"/>
      </c>
      <c r="CI50" s="107">
        <f t="shared" si="165"/>
      </c>
      <c r="CJ50" s="105">
        <f t="shared" si="166"/>
      </c>
      <c r="CK50" s="105">
        <f t="shared" si="167"/>
      </c>
      <c r="CL50" s="105">
        <f t="shared" si="168"/>
      </c>
      <c r="CM50" s="105">
        <f t="shared" si="169"/>
        <v>1</v>
      </c>
      <c r="CN50" s="105">
        <f t="shared" si="170"/>
      </c>
      <c r="CO50" s="105">
        <f t="shared" si="171"/>
      </c>
      <c r="CP50" s="105">
        <f t="shared" si="172"/>
        <v>0</v>
      </c>
      <c r="CQ50" s="105">
        <f t="shared" si="173"/>
      </c>
      <c r="CR50" s="105">
        <f t="shared" si="174"/>
      </c>
      <c r="CS50" s="105">
        <f t="shared" si="175"/>
      </c>
      <c r="CT50" s="105">
        <f t="shared" si="176"/>
      </c>
      <c r="CU50" s="105">
        <f t="shared" si="177"/>
      </c>
      <c r="CV50" s="105">
        <f t="shared" si="178"/>
        <v>1</v>
      </c>
      <c r="CW50" s="105">
        <f t="shared" si="179"/>
      </c>
      <c r="CX50" s="105">
        <f t="shared" si="180"/>
      </c>
      <c r="CY50" s="105">
        <f t="shared" si="181"/>
      </c>
      <c r="CZ50" s="105">
        <f t="shared" si="182"/>
        <v>1</v>
      </c>
      <c r="DA50" s="112">
        <f t="shared" si="183"/>
        <v>2</v>
      </c>
      <c r="DB50" s="113">
        <f t="shared" si="184"/>
        <v>6</v>
      </c>
      <c r="DC50" s="114">
        <f t="shared" si="185"/>
        <v>3</v>
      </c>
      <c r="DD50" s="77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24.75" customHeight="1">
      <c r="A51" s="73"/>
      <c r="B51" s="99">
        <f t="shared" si="101"/>
        <v>37</v>
      </c>
      <c r="C51" s="61" t="s">
        <v>170</v>
      </c>
      <c r="D51" s="1" t="s">
        <v>37</v>
      </c>
      <c r="E51" s="62">
        <v>4</v>
      </c>
      <c r="F51" s="62">
        <v>4</v>
      </c>
      <c r="G51" s="62">
        <v>4</v>
      </c>
      <c r="H51" s="62">
        <v>5</v>
      </c>
      <c r="I51" s="62">
        <v>5</v>
      </c>
      <c r="J51" s="62">
        <v>5</v>
      </c>
      <c r="K51" s="62">
        <v>6</v>
      </c>
      <c r="L51" s="62">
        <v>6</v>
      </c>
      <c r="M51" s="62">
        <v>4</v>
      </c>
      <c r="N51" s="63">
        <f t="shared" si="102"/>
        <v>43</v>
      </c>
      <c r="O51" s="62">
        <v>7</v>
      </c>
      <c r="P51" s="62">
        <v>3</v>
      </c>
      <c r="Q51" s="62">
        <v>4</v>
      </c>
      <c r="R51" s="62">
        <v>2</v>
      </c>
      <c r="S51" s="62">
        <v>7</v>
      </c>
      <c r="T51" s="62">
        <v>4</v>
      </c>
      <c r="U51" s="62">
        <v>5</v>
      </c>
      <c r="V51" s="62">
        <v>4</v>
      </c>
      <c r="W51" s="62">
        <v>4</v>
      </c>
      <c r="X51" s="63">
        <f t="shared" si="103"/>
        <v>40</v>
      </c>
      <c r="Y51" s="63">
        <f t="shared" si="104"/>
        <v>83</v>
      </c>
      <c r="Z51" s="76"/>
      <c r="AA51" s="10">
        <f t="shared" si="105"/>
        <v>0</v>
      </c>
      <c r="AB51" s="10">
        <f t="shared" si="106"/>
        <v>0</v>
      </c>
      <c r="AC51" s="10">
        <f t="shared" si="107"/>
        <v>1</v>
      </c>
      <c r="AD51" s="10">
        <f t="shared" si="108"/>
        <v>1</v>
      </c>
      <c r="AE51" s="10">
        <f t="shared" si="109"/>
        <v>0</v>
      </c>
      <c r="AF51" s="10">
        <f t="shared" si="110"/>
        <v>2</v>
      </c>
      <c r="AG51" s="10">
        <f t="shared" si="111"/>
        <v>2</v>
      </c>
      <c r="AH51" s="10">
        <f t="shared" si="112"/>
        <v>1</v>
      </c>
      <c r="AI51" s="10">
        <f t="shared" si="113"/>
        <v>0</v>
      </c>
      <c r="AJ51" s="10">
        <f t="shared" si="114"/>
        <v>3</v>
      </c>
      <c r="AK51" s="10">
        <f t="shared" si="115"/>
        <v>0</v>
      </c>
      <c r="AL51" s="10">
        <f t="shared" si="116"/>
        <v>0</v>
      </c>
      <c r="AM51" s="10">
        <f t="shared" si="117"/>
        <v>-1</v>
      </c>
      <c r="AN51" s="10">
        <f t="shared" si="118"/>
        <v>2</v>
      </c>
      <c r="AO51" s="10">
        <f t="shared" si="119"/>
        <v>0</v>
      </c>
      <c r="AP51" s="10">
        <f t="shared" si="120"/>
        <v>1</v>
      </c>
      <c r="AQ51" s="10">
        <f t="shared" si="121"/>
        <v>0</v>
      </c>
      <c r="AR51" s="10">
        <f t="shared" si="122"/>
        <v>-1</v>
      </c>
      <c r="AS51" s="69">
        <f t="shared" si="123"/>
        <v>0</v>
      </c>
      <c r="AT51" s="70">
        <f t="shared" si="124"/>
        <v>2</v>
      </c>
      <c r="AU51" s="70">
        <f t="shared" si="125"/>
        <v>8</v>
      </c>
      <c r="AV51" s="70">
        <f t="shared" si="126"/>
        <v>4</v>
      </c>
      <c r="AW51" s="70">
        <f t="shared" si="127"/>
        <v>3</v>
      </c>
      <c r="AX51" s="71">
        <f t="shared" si="128"/>
        <v>1</v>
      </c>
      <c r="AY51" s="105">
        <f t="shared" si="129"/>
      </c>
      <c r="AZ51" s="105">
        <f t="shared" si="130"/>
      </c>
      <c r="BA51" s="105">
        <f t="shared" si="131"/>
        <v>1</v>
      </c>
      <c r="BB51" s="105">
        <f t="shared" si="132"/>
      </c>
      <c r="BC51" s="105">
        <f t="shared" si="133"/>
      </c>
      <c r="BD51" s="105">
        <f t="shared" si="134"/>
        <v>2</v>
      </c>
      <c r="BE51" s="105">
        <f t="shared" si="135"/>
      </c>
      <c r="BF51" s="105">
        <f t="shared" si="136"/>
      </c>
      <c r="BG51" s="105">
        <f t="shared" si="137"/>
      </c>
      <c r="BH51" s="105">
        <f t="shared" si="138"/>
      </c>
      <c r="BI51" s="105">
        <f t="shared" si="139"/>
        <v>0</v>
      </c>
      <c r="BJ51" s="105">
        <f t="shared" si="140"/>
      </c>
      <c r="BK51" s="105">
        <f t="shared" si="141"/>
        <v>-1</v>
      </c>
      <c r="BL51" s="105">
        <f t="shared" si="142"/>
      </c>
      <c r="BM51" s="105">
        <f t="shared" si="143"/>
      </c>
      <c r="BN51" s="105">
        <f t="shared" si="144"/>
      </c>
      <c r="BO51" s="105">
        <f t="shared" si="145"/>
      </c>
      <c r="BP51" s="106">
        <f t="shared" si="146"/>
      </c>
      <c r="BQ51" s="105">
        <f t="shared" si="147"/>
        <v>0</v>
      </c>
      <c r="BR51" s="105">
        <f t="shared" si="148"/>
        <v>0</v>
      </c>
      <c r="BS51" s="105">
        <f t="shared" si="149"/>
      </c>
      <c r="BT51" s="105">
        <f t="shared" si="150"/>
        <v>1</v>
      </c>
      <c r="BU51" s="105">
        <f t="shared" si="151"/>
      </c>
      <c r="BV51" s="105">
        <f t="shared" si="152"/>
      </c>
      <c r="BW51" s="105">
        <f t="shared" si="153"/>
        <v>2</v>
      </c>
      <c r="BX51" s="105">
        <f t="shared" si="154"/>
      </c>
      <c r="BY51" s="105">
        <f t="shared" si="155"/>
        <v>0</v>
      </c>
      <c r="BZ51" s="105">
        <f t="shared" si="156"/>
        <v>3</v>
      </c>
      <c r="CA51" s="105">
        <f t="shared" si="157"/>
      </c>
      <c r="CB51" s="105">
        <f t="shared" si="158"/>
        <v>0</v>
      </c>
      <c r="CC51" s="105">
        <f t="shared" si="159"/>
      </c>
      <c r="CD51" s="105">
        <f t="shared" si="160"/>
      </c>
      <c r="CE51" s="105">
        <f t="shared" si="161"/>
        <v>0</v>
      </c>
      <c r="CF51" s="105">
        <f t="shared" si="162"/>
        <v>1</v>
      </c>
      <c r="CG51" s="105">
        <f t="shared" si="163"/>
        <v>0</v>
      </c>
      <c r="CH51" s="105">
        <f t="shared" si="164"/>
      </c>
      <c r="CI51" s="107">
        <f t="shared" si="165"/>
      </c>
      <c r="CJ51" s="105">
        <f t="shared" si="166"/>
      </c>
      <c r="CK51" s="105">
        <f t="shared" si="167"/>
      </c>
      <c r="CL51" s="105">
        <f t="shared" si="168"/>
      </c>
      <c r="CM51" s="105">
        <f t="shared" si="169"/>
        <v>0</v>
      </c>
      <c r="CN51" s="105">
        <f t="shared" si="170"/>
      </c>
      <c r="CO51" s="105">
        <f t="shared" si="171"/>
      </c>
      <c r="CP51" s="105">
        <f t="shared" si="172"/>
        <v>1</v>
      </c>
      <c r="CQ51" s="105">
        <f t="shared" si="173"/>
      </c>
      <c r="CR51" s="105">
        <f t="shared" si="174"/>
      </c>
      <c r="CS51" s="105">
        <f t="shared" si="175"/>
      </c>
      <c r="CT51" s="105">
        <f t="shared" si="176"/>
      </c>
      <c r="CU51" s="105">
        <f t="shared" si="177"/>
      </c>
      <c r="CV51" s="105">
        <f t="shared" si="178"/>
        <v>2</v>
      </c>
      <c r="CW51" s="105">
        <f t="shared" si="179"/>
      </c>
      <c r="CX51" s="105">
        <f t="shared" si="180"/>
      </c>
      <c r="CY51" s="105">
        <f t="shared" si="181"/>
      </c>
      <c r="CZ51" s="105">
        <f t="shared" si="182"/>
        <v>-1</v>
      </c>
      <c r="DA51" s="112">
        <f t="shared" si="183"/>
        <v>2</v>
      </c>
      <c r="DB51" s="113">
        <f t="shared" si="184"/>
        <v>7</v>
      </c>
      <c r="DC51" s="114">
        <f t="shared" si="185"/>
        <v>2</v>
      </c>
      <c r="DD51" s="77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108" s="78" customFormat="1" ht="24.75" customHeight="1">
      <c r="A52" s="73"/>
      <c r="B52" s="99">
        <f t="shared" si="101"/>
        <v>37</v>
      </c>
      <c r="C52" s="61" t="s">
        <v>180</v>
      </c>
      <c r="D52" s="1" t="s">
        <v>181</v>
      </c>
      <c r="E52" s="62">
        <v>5</v>
      </c>
      <c r="F52" s="62">
        <v>7</v>
      </c>
      <c r="G52" s="62">
        <v>3</v>
      </c>
      <c r="H52" s="62">
        <v>4</v>
      </c>
      <c r="I52" s="62">
        <v>7</v>
      </c>
      <c r="J52" s="62">
        <v>3</v>
      </c>
      <c r="K52" s="62">
        <v>5</v>
      </c>
      <c r="L52" s="62">
        <v>6</v>
      </c>
      <c r="M52" s="62">
        <v>4</v>
      </c>
      <c r="N52" s="63">
        <f t="shared" si="102"/>
        <v>44</v>
      </c>
      <c r="O52" s="62">
        <v>3</v>
      </c>
      <c r="P52" s="62">
        <v>4</v>
      </c>
      <c r="Q52" s="62">
        <v>5</v>
      </c>
      <c r="R52" s="62">
        <v>3</v>
      </c>
      <c r="S52" s="62">
        <v>4</v>
      </c>
      <c r="T52" s="62">
        <v>5</v>
      </c>
      <c r="U52" s="62">
        <v>5</v>
      </c>
      <c r="V52" s="62">
        <v>5</v>
      </c>
      <c r="W52" s="62">
        <v>5</v>
      </c>
      <c r="X52" s="74">
        <f t="shared" si="103"/>
        <v>39</v>
      </c>
      <c r="Y52" s="74">
        <f t="shared" si="104"/>
        <v>83</v>
      </c>
      <c r="Z52" s="76"/>
      <c r="AA52" s="10">
        <f t="shared" si="105"/>
        <v>1</v>
      </c>
      <c r="AB52" s="10">
        <f t="shared" si="106"/>
        <v>3</v>
      </c>
      <c r="AC52" s="10">
        <f t="shared" si="107"/>
        <v>0</v>
      </c>
      <c r="AD52" s="10">
        <f t="shared" si="108"/>
        <v>0</v>
      </c>
      <c r="AE52" s="10">
        <f t="shared" si="109"/>
        <v>2</v>
      </c>
      <c r="AF52" s="10">
        <f t="shared" si="110"/>
        <v>0</v>
      </c>
      <c r="AG52" s="10">
        <f t="shared" si="111"/>
        <v>1</v>
      </c>
      <c r="AH52" s="10">
        <f t="shared" si="112"/>
        <v>1</v>
      </c>
      <c r="AI52" s="10">
        <f t="shared" si="113"/>
        <v>0</v>
      </c>
      <c r="AJ52" s="10">
        <f t="shared" si="114"/>
        <v>-1</v>
      </c>
      <c r="AK52" s="10">
        <f t="shared" si="115"/>
        <v>1</v>
      </c>
      <c r="AL52" s="10">
        <f t="shared" si="116"/>
        <v>1</v>
      </c>
      <c r="AM52" s="10">
        <f t="shared" si="117"/>
        <v>0</v>
      </c>
      <c r="AN52" s="10">
        <f t="shared" si="118"/>
        <v>-1</v>
      </c>
      <c r="AO52" s="10">
        <f t="shared" si="119"/>
        <v>1</v>
      </c>
      <c r="AP52" s="10">
        <f t="shared" si="120"/>
        <v>1</v>
      </c>
      <c r="AQ52" s="10">
        <f t="shared" si="121"/>
        <v>1</v>
      </c>
      <c r="AR52" s="10">
        <f t="shared" si="122"/>
        <v>0</v>
      </c>
      <c r="AS52" s="69">
        <f t="shared" si="123"/>
        <v>0</v>
      </c>
      <c r="AT52" s="70">
        <f t="shared" si="124"/>
        <v>2</v>
      </c>
      <c r="AU52" s="70">
        <f t="shared" si="125"/>
        <v>6</v>
      </c>
      <c r="AV52" s="70">
        <f t="shared" si="126"/>
        <v>8</v>
      </c>
      <c r="AW52" s="70">
        <f t="shared" si="127"/>
        <v>1</v>
      </c>
      <c r="AX52" s="71">
        <f t="shared" si="128"/>
        <v>1</v>
      </c>
      <c r="AY52" s="108">
        <f t="shared" si="129"/>
      </c>
      <c r="AZ52" s="108">
        <f t="shared" si="130"/>
      </c>
      <c r="BA52" s="108">
        <f t="shared" si="131"/>
        <v>0</v>
      </c>
      <c r="BB52" s="108">
        <f t="shared" si="132"/>
      </c>
      <c r="BC52" s="108">
        <f t="shared" si="133"/>
      </c>
      <c r="BD52" s="108">
        <f t="shared" si="134"/>
        <v>0</v>
      </c>
      <c r="BE52" s="108">
        <f t="shared" si="135"/>
      </c>
      <c r="BF52" s="108">
        <f t="shared" si="136"/>
      </c>
      <c r="BG52" s="108">
        <f t="shared" si="137"/>
      </c>
      <c r="BH52" s="108">
        <f t="shared" si="138"/>
      </c>
      <c r="BI52" s="108">
        <f t="shared" si="139"/>
        <v>1</v>
      </c>
      <c r="BJ52" s="108">
        <f t="shared" si="140"/>
      </c>
      <c r="BK52" s="108">
        <f t="shared" si="141"/>
        <v>0</v>
      </c>
      <c r="BL52" s="108">
        <f t="shared" si="142"/>
      </c>
      <c r="BM52" s="108">
        <f t="shared" si="143"/>
      </c>
      <c r="BN52" s="108">
        <f t="shared" si="144"/>
      </c>
      <c r="BO52" s="108">
        <f t="shared" si="145"/>
      </c>
      <c r="BP52" s="109">
        <f t="shared" si="146"/>
      </c>
      <c r="BQ52" s="108">
        <f t="shared" si="147"/>
        <v>1</v>
      </c>
      <c r="BR52" s="108">
        <f t="shared" si="148"/>
        <v>3</v>
      </c>
      <c r="BS52" s="108">
        <f t="shared" si="149"/>
      </c>
      <c r="BT52" s="108">
        <f t="shared" si="150"/>
        <v>0</v>
      </c>
      <c r="BU52" s="108">
        <f t="shared" si="151"/>
      </c>
      <c r="BV52" s="108">
        <f t="shared" si="152"/>
      </c>
      <c r="BW52" s="108">
        <f t="shared" si="153"/>
        <v>1</v>
      </c>
      <c r="BX52" s="108">
        <f t="shared" si="154"/>
      </c>
      <c r="BY52" s="108">
        <f t="shared" si="155"/>
        <v>0</v>
      </c>
      <c r="BZ52" s="108">
        <f t="shared" si="156"/>
        <v>-1</v>
      </c>
      <c r="CA52" s="108">
        <f t="shared" si="157"/>
      </c>
      <c r="CB52" s="108">
        <f t="shared" si="158"/>
        <v>1</v>
      </c>
      <c r="CC52" s="108">
        <f t="shared" si="159"/>
      </c>
      <c r="CD52" s="108">
        <f t="shared" si="160"/>
      </c>
      <c r="CE52" s="108">
        <f t="shared" si="161"/>
        <v>1</v>
      </c>
      <c r="CF52" s="108">
        <f t="shared" si="162"/>
        <v>1</v>
      </c>
      <c r="CG52" s="108">
        <f t="shared" si="163"/>
        <v>1</v>
      </c>
      <c r="CH52" s="108">
        <f t="shared" si="164"/>
      </c>
      <c r="CI52" s="110">
        <f t="shared" si="165"/>
      </c>
      <c r="CJ52" s="108">
        <f t="shared" si="166"/>
      </c>
      <c r="CK52" s="108">
        <f t="shared" si="167"/>
      </c>
      <c r="CL52" s="108">
        <f t="shared" si="168"/>
      </c>
      <c r="CM52" s="108">
        <f t="shared" si="169"/>
        <v>2</v>
      </c>
      <c r="CN52" s="108">
        <f t="shared" si="170"/>
      </c>
      <c r="CO52" s="108">
        <f t="shared" si="171"/>
      </c>
      <c r="CP52" s="108">
        <f t="shared" si="172"/>
        <v>1</v>
      </c>
      <c r="CQ52" s="108">
        <f t="shared" si="173"/>
      </c>
      <c r="CR52" s="108">
        <f t="shared" si="174"/>
      </c>
      <c r="CS52" s="108">
        <f t="shared" si="175"/>
      </c>
      <c r="CT52" s="108">
        <f t="shared" si="176"/>
      </c>
      <c r="CU52" s="108">
        <f t="shared" si="177"/>
      </c>
      <c r="CV52" s="108">
        <f t="shared" si="178"/>
        <v>-1</v>
      </c>
      <c r="CW52" s="108">
        <f t="shared" si="179"/>
      </c>
      <c r="CX52" s="108">
        <f t="shared" si="180"/>
      </c>
      <c r="CY52" s="108">
        <f t="shared" si="181"/>
      </c>
      <c r="CZ52" s="108">
        <f t="shared" si="182"/>
        <v>0</v>
      </c>
      <c r="DA52" s="112">
        <f t="shared" si="183"/>
        <v>1</v>
      </c>
      <c r="DB52" s="113">
        <f t="shared" si="184"/>
        <v>8</v>
      </c>
      <c r="DC52" s="114">
        <f t="shared" si="185"/>
        <v>2</v>
      </c>
      <c r="DD52" s="77"/>
    </row>
    <row r="53" spans="1:108" ht="24.75" customHeight="1">
      <c r="A53" s="17"/>
      <c r="B53" s="99">
        <f t="shared" si="101"/>
        <v>37</v>
      </c>
      <c r="C53" s="61" t="s">
        <v>196</v>
      </c>
      <c r="D53" s="1" t="s">
        <v>159</v>
      </c>
      <c r="E53" s="62">
        <v>5</v>
      </c>
      <c r="F53" s="62">
        <v>4</v>
      </c>
      <c r="G53" s="62">
        <v>4</v>
      </c>
      <c r="H53" s="62">
        <v>4</v>
      </c>
      <c r="I53" s="62">
        <v>6</v>
      </c>
      <c r="J53" s="62">
        <v>3</v>
      </c>
      <c r="K53" s="62">
        <v>4</v>
      </c>
      <c r="L53" s="62">
        <v>6</v>
      </c>
      <c r="M53" s="62">
        <v>5</v>
      </c>
      <c r="N53" s="63">
        <f t="shared" si="102"/>
        <v>41</v>
      </c>
      <c r="O53" s="62">
        <v>4</v>
      </c>
      <c r="P53" s="62">
        <v>3</v>
      </c>
      <c r="Q53" s="62">
        <v>5</v>
      </c>
      <c r="R53" s="62">
        <v>4</v>
      </c>
      <c r="S53" s="62">
        <v>5</v>
      </c>
      <c r="T53" s="62">
        <v>4</v>
      </c>
      <c r="U53" s="62">
        <v>4</v>
      </c>
      <c r="V53" s="62">
        <v>6</v>
      </c>
      <c r="W53" s="62">
        <v>7</v>
      </c>
      <c r="X53" s="63">
        <f t="shared" si="103"/>
        <v>42</v>
      </c>
      <c r="Y53" s="63">
        <f t="shared" si="104"/>
        <v>83</v>
      </c>
      <c r="Z53" s="24"/>
      <c r="AA53" s="10">
        <f t="shared" si="105"/>
        <v>1</v>
      </c>
      <c r="AB53" s="10">
        <f t="shared" si="106"/>
        <v>0</v>
      </c>
      <c r="AC53" s="10">
        <f t="shared" si="107"/>
        <v>1</v>
      </c>
      <c r="AD53" s="10">
        <f t="shared" si="108"/>
        <v>0</v>
      </c>
      <c r="AE53" s="10">
        <f t="shared" si="109"/>
        <v>1</v>
      </c>
      <c r="AF53" s="10">
        <f t="shared" si="110"/>
        <v>0</v>
      </c>
      <c r="AG53" s="10">
        <f t="shared" si="111"/>
        <v>0</v>
      </c>
      <c r="AH53" s="10">
        <f t="shared" si="112"/>
        <v>1</v>
      </c>
      <c r="AI53" s="10">
        <f t="shared" si="113"/>
        <v>1</v>
      </c>
      <c r="AJ53" s="10">
        <f t="shared" si="114"/>
        <v>0</v>
      </c>
      <c r="AK53" s="10">
        <f t="shared" si="115"/>
        <v>0</v>
      </c>
      <c r="AL53" s="10">
        <f t="shared" si="116"/>
        <v>1</v>
      </c>
      <c r="AM53" s="10">
        <f t="shared" si="117"/>
        <v>1</v>
      </c>
      <c r="AN53" s="10">
        <f t="shared" si="118"/>
        <v>0</v>
      </c>
      <c r="AO53" s="10">
        <f t="shared" si="119"/>
        <v>0</v>
      </c>
      <c r="AP53" s="10">
        <f t="shared" si="120"/>
        <v>0</v>
      </c>
      <c r="AQ53" s="10">
        <f t="shared" si="121"/>
        <v>2</v>
      </c>
      <c r="AR53" s="10">
        <f t="shared" si="122"/>
        <v>2</v>
      </c>
      <c r="AS53" s="65">
        <f t="shared" si="123"/>
        <v>0</v>
      </c>
      <c r="AT53" s="66">
        <f t="shared" si="124"/>
        <v>0</v>
      </c>
      <c r="AU53" s="66">
        <f t="shared" si="125"/>
        <v>9</v>
      </c>
      <c r="AV53" s="66">
        <f t="shared" si="126"/>
        <v>7</v>
      </c>
      <c r="AW53" s="66">
        <f t="shared" si="127"/>
        <v>2</v>
      </c>
      <c r="AX53" s="67">
        <f t="shared" si="128"/>
        <v>0</v>
      </c>
      <c r="AY53" s="105">
        <f t="shared" si="129"/>
      </c>
      <c r="AZ53" s="105">
        <f t="shared" si="130"/>
      </c>
      <c r="BA53" s="105">
        <f t="shared" si="131"/>
        <v>1</v>
      </c>
      <c r="BB53" s="105">
        <f t="shared" si="132"/>
      </c>
      <c r="BC53" s="105">
        <f t="shared" si="133"/>
      </c>
      <c r="BD53" s="105">
        <f t="shared" si="134"/>
        <v>0</v>
      </c>
      <c r="BE53" s="105">
        <f t="shared" si="135"/>
      </c>
      <c r="BF53" s="105">
        <f t="shared" si="136"/>
      </c>
      <c r="BG53" s="105">
        <f t="shared" si="137"/>
      </c>
      <c r="BH53" s="105">
        <f t="shared" si="138"/>
      </c>
      <c r="BI53" s="105">
        <f t="shared" si="139"/>
        <v>0</v>
      </c>
      <c r="BJ53" s="105">
        <f t="shared" si="140"/>
      </c>
      <c r="BK53" s="105">
        <f t="shared" si="141"/>
        <v>1</v>
      </c>
      <c r="BL53" s="105">
        <f t="shared" si="142"/>
      </c>
      <c r="BM53" s="105">
        <f t="shared" si="143"/>
      </c>
      <c r="BN53" s="105">
        <f t="shared" si="144"/>
      </c>
      <c r="BO53" s="105">
        <f t="shared" si="145"/>
      </c>
      <c r="BP53" s="106">
        <f t="shared" si="146"/>
      </c>
      <c r="BQ53" s="105">
        <f t="shared" si="147"/>
        <v>1</v>
      </c>
      <c r="BR53" s="105">
        <f t="shared" si="148"/>
        <v>0</v>
      </c>
      <c r="BS53" s="105">
        <f t="shared" si="149"/>
      </c>
      <c r="BT53" s="105">
        <f t="shared" si="150"/>
        <v>0</v>
      </c>
      <c r="BU53" s="105">
        <f t="shared" si="151"/>
      </c>
      <c r="BV53" s="105">
        <f t="shared" si="152"/>
      </c>
      <c r="BW53" s="105">
        <f t="shared" si="153"/>
        <v>0</v>
      </c>
      <c r="BX53" s="105">
        <f t="shared" si="154"/>
      </c>
      <c r="BY53" s="105">
        <f t="shared" si="155"/>
        <v>1</v>
      </c>
      <c r="BZ53" s="105">
        <f t="shared" si="156"/>
        <v>0</v>
      </c>
      <c r="CA53" s="105">
        <f t="shared" si="157"/>
      </c>
      <c r="CB53" s="105">
        <f t="shared" si="158"/>
        <v>1</v>
      </c>
      <c r="CC53" s="105">
        <f t="shared" si="159"/>
      </c>
      <c r="CD53" s="105">
        <f t="shared" si="160"/>
      </c>
      <c r="CE53" s="105">
        <f t="shared" si="161"/>
        <v>0</v>
      </c>
      <c r="CF53" s="105">
        <f t="shared" si="162"/>
        <v>0</v>
      </c>
      <c r="CG53" s="105">
        <f t="shared" si="163"/>
        <v>2</v>
      </c>
      <c r="CH53" s="105">
        <f t="shared" si="164"/>
      </c>
      <c r="CI53" s="107">
        <f t="shared" si="165"/>
      </c>
      <c r="CJ53" s="105">
        <f t="shared" si="166"/>
      </c>
      <c r="CK53" s="105">
        <f t="shared" si="167"/>
      </c>
      <c r="CL53" s="105">
        <f t="shared" si="168"/>
      </c>
      <c r="CM53" s="105">
        <f t="shared" si="169"/>
        <v>1</v>
      </c>
      <c r="CN53" s="105">
        <f t="shared" si="170"/>
      </c>
      <c r="CO53" s="105">
        <f t="shared" si="171"/>
      </c>
      <c r="CP53" s="105">
        <f t="shared" si="172"/>
        <v>1</v>
      </c>
      <c r="CQ53" s="105">
        <f t="shared" si="173"/>
      </c>
      <c r="CR53" s="105">
        <f t="shared" si="174"/>
      </c>
      <c r="CS53" s="105">
        <f t="shared" si="175"/>
      </c>
      <c r="CT53" s="105">
        <f t="shared" si="176"/>
      </c>
      <c r="CU53" s="105">
        <f t="shared" si="177"/>
      </c>
      <c r="CV53" s="105">
        <f t="shared" si="178"/>
        <v>0</v>
      </c>
      <c r="CW53" s="105">
        <f t="shared" si="179"/>
      </c>
      <c r="CX53" s="105">
        <f t="shared" si="180"/>
      </c>
      <c r="CY53" s="105">
        <f t="shared" si="181"/>
      </c>
      <c r="CZ53" s="105">
        <f t="shared" si="182"/>
        <v>2</v>
      </c>
      <c r="DA53" s="115">
        <f t="shared" si="183"/>
        <v>2</v>
      </c>
      <c r="DB53" s="116">
        <f t="shared" si="184"/>
        <v>5</v>
      </c>
      <c r="DC53" s="111">
        <f t="shared" si="185"/>
        <v>4</v>
      </c>
      <c r="DD53" s="30"/>
    </row>
    <row r="54" spans="1:108" ht="24.75" customHeight="1">
      <c r="A54" s="17"/>
      <c r="B54" s="99">
        <f t="shared" si="101"/>
        <v>42</v>
      </c>
      <c r="C54" s="61" t="s">
        <v>142</v>
      </c>
      <c r="D54" s="1" t="s">
        <v>143</v>
      </c>
      <c r="E54" s="62">
        <v>4</v>
      </c>
      <c r="F54" s="62">
        <v>4</v>
      </c>
      <c r="G54" s="62">
        <v>4</v>
      </c>
      <c r="H54" s="62">
        <v>5</v>
      </c>
      <c r="I54" s="62">
        <v>4</v>
      </c>
      <c r="J54" s="62">
        <v>5</v>
      </c>
      <c r="K54" s="62">
        <v>5</v>
      </c>
      <c r="L54" s="62">
        <v>5</v>
      </c>
      <c r="M54" s="62">
        <v>4</v>
      </c>
      <c r="N54" s="63">
        <f t="shared" si="102"/>
        <v>40</v>
      </c>
      <c r="O54" s="62">
        <v>4</v>
      </c>
      <c r="P54" s="62">
        <v>3</v>
      </c>
      <c r="Q54" s="62">
        <v>5</v>
      </c>
      <c r="R54" s="62">
        <v>3</v>
      </c>
      <c r="S54" s="62">
        <v>6</v>
      </c>
      <c r="T54" s="62">
        <v>6</v>
      </c>
      <c r="U54" s="62">
        <v>5</v>
      </c>
      <c r="V54" s="62">
        <v>6</v>
      </c>
      <c r="W54" s="62">
        <v>6</v>
      </c>
      <c r="X54" s="63">
        <f t="shared" si="103"/>
        <v>44</v>
      </c>
      <c r="Y54" s="63">
        <f t="shared" si="104"/>
        <v>84</v>
      </c>
      <c r="Z54" s="24"/>
      <c r="AA54" s="10">
        <f t="shared" si="105"/>
        <v>0</v>
      </c>
      <c r="AB54" s="10">
        <f t="shared" si="106"/>
        <v>0</v>
      </c>
      <c r="AC54" s="10">
        <f t="shared" si="107"/>
        <v>1</v>
      </c>
      <c r="AD54" s="10">
        <f t="shared" si="108"/>
        <v>1</v>
      </c>
      <c r="AE54" s="10">
        <f t="shared" si="109"/>
        <v>-1</v>
      </c>
      <c r="AF54" s="10">
        <f t="shared" si="110"/>
        <v>2</v>
      </c>
      <c r="AG54" s="10">
        <f t="shared" si="111"/>
        <v>1</v>
      </c>
      <c r="AH54" s="10">
        <f t="shared" si="112"/>
        <v>0</v>
      </c>
      <c r="AI54" s="10">
        <f t="shared" si="113"/>
        <v>0</v>
      </c>
      <c r="AJ54" s="10">
        <f t="shared" si="114"/>
        <v>0</v>
      </c>
      <c r="AK54" s="10">
        <f t="shared" si="115"/>
        <v>0</v>
      </c>
      <c r="AL54" s="10">
        <f t="shared" si="116"/>
        <v>1</v>
      </c>
      <c r="AM54" s="10">
        <f t="shared" si="117"/>
        <v>0</v>
      </c>
      <c r="AN54" s="10">
        <f t="shared" si="118"/>
        <v>1</v>
      </c>
      <c r="AO54" s="10">
        <f t="shared" si="119"/>
        <v>2</v>
      </c>
      <c r="AP54" s="10">
        <f t="shared" si="120"/>
        <v>1</v>
      </c>
      <c r="AQ54" s="10">
        <f t="shared" si="121"/>
        <v>2</v>
      </c>
      <c r="AR54" s="10">
        <f t="shared" si="122"/>
        <v>1</v>
      </c>
      <c r="AS54" s="69">
        <f t="shared" si="123"/>
        <v>0</v>
      </c>
      <c r="AT54" s="70">
        <f t="shared" si="124"/>
        <v>1</v>
      </c>
      <c r="AU54" s="70">
        <f t="shared" si="125"/>
        <v>7</v>
      </c>
      <c r="AV54" s="70">
        <f t="shared" si="126"/>
        <v>7</v>
      </c>
      <c r="AW54" s="70">
        <f t="shared" si="127"/>
        <v>3</v>
      </c>
      <c r="AX54" s="71">
        <f t="shared" si="128"/>
        <v>0</v>
      </c>
      <c r="AY54" s="105">
        <f t="shared" si="129"/>
      </c>
      <c r="AZ54" s="105">
        <f t="shared" si="130"/>
      </c>
      <c r="BA54" s="105">
        <f t="shared" si="131"/>
        <v>1</v>
      </c>
      <c r="BB54" s="105">
        <f t="shared" si="132"/>
      </c>
      <c r="BC54" s="105">
        <f t="shared" si="133"/>
      </c>
      <c r="BD54" s="105">
        <f t="shared" si="134"/>
        <v>2</v>
      </c>
      <c r="BE54" s="105">
        <f t="shared" si="135"/>
      </c>
      <c r="BF54" s="105">
        <f t="shared" si="136"/>
      </c>
      <c r="BG54" s="105">
        <f t="shared" si="137"/>
      </c>
      <c r="BH54" s="105">
        <f t="shared" si="138"/>
      </c>
      <c r="BI54" s="105">
        <f t="shared" si="139"/>
        <v>0</v>
      </c>
      <c r="BJ54" s="105">
        <f t="shared" si="140"/>
      </c>
      <c r="BK54" s="105">
        <f t="shared" si="141"/>
        <v>0</v>
      </c>
      <c r="BL54" s="105">
        <f t="shared" si="142"/>
      </c>
      <c r="BM54" s="105">
        <f t="shared" si="143"/>
      </c>
      <c r="BN54" s="105">
        <f t="shared" si="144"/>
      </c>
      <c r="BO54" s="105">
        <f t="shared" si="145"/>
      </c>
      <c r="BP54" s="106">
        <f t="shared" si="146"/>
      </c>
      <c r="BQ54" s="105">
        <f t="shared" si="147"/>
        <v>0</v>
      </c>
      <c r="BR54" s="105">
        <f t="shared" si="148"/>
        <v>0</v>
      </c>
      <c r="BS54" s="105">
        <f t="shared" si="149"/>
      </c>
      <c r="BT54" s="105">
        <f t="shared" si="150"/>
        <v>1</v>
      </c>
      <c r="BU54" s="105">
        <f t="shared" si="151"/>
      </c>
      <c r="BV54" s="105">
        <f t="shared" si="152"/>
      </c>
      <c r="BW54" s="105">
        <f t="shared" si="153"/>
        <v>1</v>
      </c>
      <c r="BX54" s="105">
        <f t="shared" si="154"/>
      </c>
      <c r="BY54" s="105">
        <f t="shared" si="155"/>
        <v>0</v>
      </c>
      <c r="BZ54" s="105">
        <f t="shared" si="156"/>
        <v>0</v>
      </c>
      <c r="CA54" s="105">
        <f t="shared" si="157"/>
      </c>
      <c r="CB54" s="105">
        <f t="shared" si="158"/>
        <v>1</v>
      </c>
      <c r="CC54" s="105">
        <f t="shared" si="159"/>
      </c>
      <c r="CD54" s="105">
        <f t="shared" si="160"/>
      </c>
      <c r="CE54" s="105">
        <f t="shared" si="161"/>
        <v>2</v>
      </c>
      <c r="CF54" s="105">
        <f t="shared" si="162"/>
        <v>1</v>
      </c>
      <c r="CG54" s="105">
        <f t="shared" si="163"/>
        <v>2</v>
      </c>
      <c r="CH54" s="105">
        <f t="shared" si="164"/>
      </c>
      <c r="CI54" s="107">
        <f t="shared" si="165"/>
      </c>
      <c r="CJ54" s="105">
        <f t="shared" si="166"/>
      </c>
      <c r="CK54" s="105">
        <f t="shared" si="167"/>
      </c>
      <c r="CL54" s="105">
        <f t="shared" si="168"/>
      </c>
      <c r="CM54" s="105">
        <f t="shared" si="169"/>
        <v>-1</v>
      </c>
      <c r="CN54" s="105">
        <f t="shared" si="170"/>
      </c>
      <c r="CO54" s="105">
        <f t="shared" si="171"/>
      </c>
      <c r="CP54" s="105">
        <f t="shared" si="172"/>
        <v>0</v>
      </c>
      <c r="CQ54" s="105">
        <f t="shared" si="173"/>
      </c>
      <c r="CR54" s="105">
        <f t="shared" si="174"/>
      </c>
      <c r="CS54" s="105">
        <f t="shared" si="175"/>
      </c>
      <c r="CT54" s="105">
        <f t="shared" si="176"/>
      </c>
      <c r="CU54" s="105">
        <f t="shared" si="177"/>
      </c>
      <c r="CV54" s="105">
        <f t="shared" si="178"/>
        <v>1</v>
      </c>
      <c r="CW54" s="105">
        <f t="shared" si="179"/>
      </c>
      <c r="CX54" s="105">
        <f t="shared" si="180"/>
      </c>
      <c r="CY54" s="105">
        <f t="shared" si="181"/>
      </c>
      <c r="CZ54" s="105">
        <f t="shared" si="182"/>
        <v>1</v>
      </c>
      <c r="DA54" s="112">
        <f t="shared" si="183"/>
        <v>3</v>
      </c>
      <c r="DB54" s="113">
        <f t="shared" si="184"/>
        <v>8</v>
      </c>
      <c r="DC54" s="114">
        <f t="shared" si="185"/>
        <v>1</v>
      </c>
      <c r="DD54" s="30"/>
    </row>
    <row r="55" spans="1:108" ht="24.75" customHeight="1">
      <c r="A55" s="17"/>
      <c r="B55" s="99">
        <f t="shared" si="101"/>
        <v>42</v>
      </c>
      <c r="C55" s="61" t="s">
        <v>51</v>
      </c>
      <c r="D55" s="1" t="s">
        <v>52</v>
      </c>
      <c r="E55" s="62">
        <v>4</v>
      </c>
      <c r="F55" s="62">
        <v>6</v>
      </c>
      <c r="G55" s="62">
        <v>3</v>
      </c>
      <c r="H55" s="62">
        <v>6</v>
      </c>
      <c r="I55" s="62">
        <v>6</v>
      </c>
      <c r="J55" s="62">
        <v>3</v>
      </c>
      <c r="K55" s="62">
        <v>3</v>
      </c>
      <c r="L55" s="62">
        <v>6</v>
      </c>
      <c r="M55" s="62">
        <v>5</v>
      </c>
      <c r="N55" s="63">
        <f t="shared" si="102"/>
        <v>42</v>
      </c>
      <c r="O55" s="62">
        <v>7</v>
      </c>
      <c r="P55" s="62">
        <v>3</v>
      </c>
      <c r="Q55" s="62">
        <v>3</v>
      </c>
      <c r="R55" s="62">
        <v>3</v>
      </c>
      <c r="S55" s="62">
        <v>6</v>
      </c>
      <c r="T55" s="62">
        <v>5</v>
      </c>
      <c r="U55" s="62">
        <v>4</v>
      </c>
      <c r="V55" s="62">
        <v>7</v>
      </c>
      <c r="W55" s="62">
        <v>4</v>
      </c>
      <c r="X55" s="63">
        <f t="shared" si="103"/>
        <v>42</v>
      </c>
      <c r="Y55" s="63">
        <f t="shared" si="104"/>
        <v>84</v>
      </c>
      <c r="Z55" s="24"/>
      <c r="AA55" s="10">
        <f aca="true" t="shared" si="186" ref="AA55:AA68">IF(E55="","",E55-E$4)</f>
        <v>0</v>
      </c>
      <c r="AB55" s="10">
        <f aca="true" t="shared" si="187" ref="AB55:AB68">IF(F55="","",F55-F$4)</f>
        <v>2</v>
      </c>
      <c r="AC55" s="10">
        <f aca="true" t="shared" si="188" ref="AC55:AC68">IF(G55="","",G55-G$4)</f>
        <v>0</v>
      </c>
      <c r="AD55" s="10">
        <f aca="true" t="shared" si="189" ref="AD55:AD68">IF(H55="","",H55-H$4)</f>
        <v>2</v>
      </c>
      <c r="AE55" s="10">
        <f aca="true" t="shared" si="190" ref="AE55:AE68">IF(I55="","",I55-I$4)</f>
        <v>1</v>
      </c>
      <c r="AF55" s="10">
        <f aca="true" t="shared" si="191" ref="AF55:AF68">IF(J55="","",J55-J$4)</f>
        <v>0</v>
      </c>
      <c r="AG55" s="10">
        <f aca="true" t="shared" si="192" ref="AG55:AG68">IF(K55="","",K55-K$4)</f>
        <v>-1</v>
      </c>
      <c r="AH55" s="10">
        <f aca="true" t="shared" si="193" ref="AH55:AH68">IF(L55="","",L55-L$4)</f>
        <v>1</v>
      </c>
      <c r="AI55" s="10">
        <f aca="true" t="shared" si="194" ref="AI55:AI68">IF(M55="","",M55-M$4)</f>
        <v>1</v>
      </c>
      <c r="AJ55" s="10">
        <f aca="true" t="shared" si="195" ref="AJ55:AJ68">IF(O55="","",O55-O$4)</f>
        <v>3</v>
      </c>
      <c r="AK55" s="10">
        <f aca="true" t="shared" si="196" ref="AK55:AK68">IF(P55="","",P55-P$4)</f>
        <v>0</v>
      </c>
      <c r="AL55" s="10">
        <f aca="true" t="shared" si="197" ref="AL55:AL68">IF(Q55="","",Q55-Q$4)</f>
        <v>-1</v>
      </c>
      <c r="AM55" s="10">
        <f aca="true" t="shared" si="198" ref="AM55:AM68">IF(R55="","",R55-R$4)</f>
        <v>0</v>
      </c>
      <c r="AN55" s="10">
        <f aca="true" t="shared" si="199" ref="AN55:AN68">IF(S55="","",S55-S$4)</f>
        <v>1</v>
      </c>
      <c r="AO55" s="10">
        <f aca="true" t="shared" si="200" ref="AO55:AO68">IF(T55="","",T55-T$4)</f>
        <v>1</v>
      </c>
      <c r="AP55" s="10">
        <f aca="true" t="shared" si="201" ref="AP55:AP68">IF(U55="","",U55-U$4)</f>
        <v>0</v>
      </c>
      <c r="AQ55" s="10">
        <f aca="true" t="shared" si="202" ref="AQ55:AQ68">IF(V55="","",V55-V$4)</f>
        <v>3</v>
      </c>
      <c r="AR55" s="10">
        <f aca="true" t="shared" si="203" ref="AR55:AR68">IF(W55="","",W55-W$4)</f>
        <v>-1</v>
      </c>
      <c r="AS55" s="69">
        <f t="shared" si="123"/>
        <v>0</v>
      </c>
      <c r="AT55" s="70">
        <f t="shared" si="124"/>
        <v>3</v>
      </c>
      <c r="AU55" s="70">
        <f t="shared" si="125"/>
        <v>6</v>
      </c>
      <c r="AV55" s="70">
        <f t="shared" si="126"/>
        <v>5</v>
      </c>
      <c r="AW55" s="70">
        <f t="shared" si="127"/>
        <v>2</v>
      </c>
      <c r="AX55" s="71">
        <f t="shared" si="128"/>
        <v>2</v>
      </c>
      <c r="AY55" s="105">
        <f aca="true" t="shared" si="204" ref="AY55:AY68">IF(AA$4=3,AA55,"")</f>
      </c>
      <c r="AZ55" s="105">
        <f aca="true" t="shared" si="205" ref="AZ55:AZ68">IF(AB$4=3,AB55,"")</f>
      </c>
      <c r="BA55" s="105">
        <f aca="true" t="shared" si="206" ref="BA55:BA68">IF(AC$4=3,AC55,"")</f>
        <v>0</v>
      </c>
      <c r="BB55" s="105">
        <f aca="true" t="shared" si="207" ref="BB55:BB68">IF(AD$4=3,AD55,"")</f>
      </c>
      <c r="BC55" s="105">
        <f aca="true" t="shared" si="208" ref="BC55:BC68">IF(AE$4=3,AE55,"")</f>
      </c>
      <c r="BD55" s="105">
        <f aca="true" t="shared" si="209" ref="BD55:BD68">IF(AF$4=3,AF55,"")</f>
        <v>0</v>
      </c>
      <c r="BE55" s="105">
        <f aca="true" t="shared" si="210" ref="BE55:BE68">IF(AG$4=3,AG55,"")</f>
      </c>
      <c r="BF55" s="105">
        <f aca="true" t="shared" si="211" ref="BF55:BF68">IF(AH$4=3,AH55,"")</f>
      </c>
      <c r="BG55" s="105">
        <f aca="true" t="shared" si="212" ref="BG55:BG68">IF(AI$4=3,AI55,"")</f>
      </c>
      <c r="BH55" s="105">
        <f aca="true" t="shared" si="213" ref="BH55:BH68">IF(AJ$4=3,AJ55,"")</f>
      </c>
      <c r="BI55" s="105">
        <f aca="true" t="shared" si="214" ref="BI55:BI68">IF(AK$4=3,AK55,"")</f>
        <v>0</v>
      </c>
      <c r="BJ55" s="105">
        <f aca="true" t="shared" si="215" ref="BJ55:BJ68">IF(AL$4=3,AL55,"")</f>
      </c>
      <c r="BK55" s="105">
        <f aca="true" t="shared" si="216" ref="BK55:BK68">IF(AM$4=3,AM55,"")</f>
        <v>0</v>
      </c>
      <c r="BL55" s="105">
        <f aca="true" t="shared" si="217" ref="BL55:BL68">IF(AN$4=3,AN55,"")</f>
      </c>
      <c r="BM55" s="105">
        <f aca="true" t="shared" si="218" ref="BM55:BM68">IF(AO$4=3,AO55,"")</f>
      </c>
      <c r="BN55" s="105">
        <f aca="true" t="shared" si="219" ref="BN55:BN68">IF(AP$4=3,AP55,"")</f>
      </c>
      <c r="BO55" s="105">
        <f aca="true" t="shared" si="220" ref="BO55:BO68">IF(AQ$4=3,AQ55,"")</f>
      </c>
      <c r="BP55" s="106">
        <f aca="true" t="shared" si="221" ref="BP55:BP68">IF(AR$4=3,AR55,"")</f>
      </c>
      <c r="BQ55" s="105">
        <f aca="true" t="shared" si="222" ref="BQ55:BQ68">IF(AA$4=4,AA55,"")</f>
        <v>0</v>
      </c>
      <c r="BR55" s="105">
        <f aca="true" t="shared" si="223" ref="BR55:BR68">IF(AB$4=4,AB55,"")</f>
        <v>2</v>
      </c>
      <c r="BS55" s="105">
        <f aca="true" t="shared" si="224" ref="BS55:BS68">IF(AC$4=4,AC55,"")</f>
      </c>
      <c r="BT55" s="105">
        <f aca="true" t="shared" si="225" ref="BT55:BT68">IF(AD$4=4,AD55,"")</f>
        <v>2</v>
      </c>
      <c r="BU55" s="105">
        <f aca="true" t="shared" si="226" ref="BU55:BU68">IF(AE$4=4,AE55,"")</f>
      </c>
      <c r="BV55" s="105">
        <f aca="true" t="shared" si="227" ref="BV55:BV68">IF(AF$4=4,AF55,"")</f>
      </c>
      <c r="BW55" s="105">
        <f aca="true" t="shared" si="228" ref="BW55:BW68">IF(AG$4=4,AG55,"")</f>
        <v>-1</v>
      </c>
      <c r="BX55" s="105">
        <f aca="true" t="shared" si="229" ref="BX55:BX68">IF(AH$4=4,AH55,"")</f>
      </c>
      <c r="BY55" s="105">
        <f aca="true" t="shared" si="230" ref="BY55:BY68">IF(AI$4=4,AI55,"")</f>
        <v>1</v>
      </c>
      <c r="BZ55" s="105">
        <f aca="true" t="shared" si="231" ref="BZ55:BZ68">IF(AJ$4=4,AJ55,"")</f>
        <v>3</v>
      </c>
      <c r="CA55" s="105">
        <f aca="true" t="shared" si="232" ref="CA55:CA68">IF(AK$4=4,AK55,"")</f>
      </c>
      <c r="CB55" s="105">
        <f aca="true" t="shared" si="233" ref="CB55:CB68">IF(AL$4=4,AL55,"")</f>
        <v>-1</v>
      </c>
      <c r="CC55" s="105">
        <f aca="true" t="shared" si="234" ref="CC55:CC68">IF(AM$4=4,AM55,"")</f>
      </c>
      <c r="CD55" s="105">
        <f aca="true" t="shared" si="235" ref="CD55:CD68">IF(AN$4=4,AN55,"")</f>
      </c>
      <c r="CE55" s="105">
        <f aca="true" t="shared" si="236" ref="CE55:CE68">IF(AO$4=4,AO55,"")</f>
        <v>1</v>
      </c>
      <c r="CF55" s="105">
        <f aca="true" t="shared" si="237" ref="CF55:CF68">IF(AP$4=4,AP55,"")</f>
        <v>0</v>
      </c>
      <c r="CG55" s="105">
        <f aca="true" t="shared" si="238" ref="CG55:CG68">IF(AQ$4=4,AQ55,"")</f>
        <v>3</v>
      </c>
      <c r="CH55" s="105">
        <f aca="true" t="shared" si="239" ref="CH55:CH68">IF(AR$4=4,AR55,"")</f>
      </c>
      <c r="CI55" s="107">
        <f aca="true" t="shared" si="240" ref="CI55:CI68">IF(AA$4=5,AA55,"")</f>
      </c>
      <c r="CJ55" s="105">
        <f aca="true" t="shared" si="241" ref="CJ55:CJ68">IF(AB$4=5,AB55,"")</f>
      </c>
      <c r="CK55" s="105">
        <f aca="true" t="shared" si="242" ref="CK55:CK68">IF(AC$4=5,AC55,"")</f>
      </c>
      <c r="CL55" s="105">
        <f aca="true" t="shared" si="243" ref="CL55:CL68">IF(AD$4=5,AD55,"")</f>
      </c>
      <c r="CM55" s="105">
        <f aca="true" t="shared" si="244" ref="CM55:CM68">IF(AE$4=5,AE55,"")</f>
        <v>1</v>
      </c>
      <c r="CN55" s="105">
        <f aca="true" t="shared" si="245" ref="CN55:CN68">IF(AF$4=5,AF55,"")</f>
      </c>
      <c r="CO55" s="105">
        <f aca="true" t="shared" si="246" ref="CO55:CO68">IF(AG$4=5,AG55,"")</f>
      </c>
      <c r="CP55" s="105">
        <f aca="true" t="shared" si="247" ref="CP55:CP68">IF(AH$4=5,AH55,"")</f>
        <v>1</v>
      </c>
      <c r="CQ55" s="105">
        <f aca="true" t="shared" si="248" ref="CQ55:CQ68">IF(AI$4=5,AI55,"")</f>
      </c>
      <c r="CR55" s="105">
        <f aca="true" t="shared" si="249" ref="CR55:CR68">IF(AJ$4=5,AJ55,"")</f>
      </c>
      <c r="CS55" s="105">
        <f aca="true" t="shared" si="250" ref="CS55:CS68">IF(AK$4=5,AK55,"")</f>
      </c>
      <c r="CT55" s="105">
        <f aca="true" t="shared" si="251" ref="CT55:CT68">IF(AL$4=5,AL55,"")</f>
      </c>
      <c r="CU55" s="105">
        <f aca="true" t="shared" si="252" ref="CU55:CU68">IF(AM$4=5,AM55,"")</f>
      </c>
      <c r="CV55" s="105">
        <f aca="true" t="shared" si="253" ref="CV55:CV68">IF(AN$4=5,AN55,"")</f>
        <v>1</v>
      </c>
      <c r="CW55" s="105">
        <f aca="true" t="shared" si="254" ref="CW55:CW68">IF(AO$4=5,AO55,"")</f>
      </c>
      <c r="CX55" s="105">
        <f aca="true" t="shared" si="255" ref="CX55:CX68">IF(AP$4=5,AP55,"")</f>
      </c>
      <c r="CY55" s="105">
        <f aca="true" t="shared" si="256" ref="CY55:CY68">IF(AQ$4=5,AQ55,"")</f>
      </c>
      <c r="CZ55" s="105">
        <f aca="true" t="shared" si="257" ref="CZ55:CZ68">IF(AR$4=5,AR55,"")</f>
        <v>-1</v>
      </c>
      <c r="DA55" s="112">
        <f aca="true" t="shared" si="258" ref="DA55:DA68">SUM(AY55:BP55)</f>
        <v>0</v>
      </c>
      <c r="DB55" s="113">
        <f aca="true" t="shared" si="259" ref="DB55:DB68">SUM(BQ55:CH55)</f>
        <v>10</v>
      </c>
      <c r="DC55" s="114">
        <f aca="true" t="shared" si="260" ref="DC55:DC68">SUM(CI55:CZ55)</f>
        <v>2</v>
      </c>
      <c r="DD55" s="30"/>
    </row>
    <row r="56" spans="1:108" ht="24.75" customHeight="1">
      <c r="A56" s="17"/>
      <c r="B56" s="99">
        <f t="shared" si="101"/>
        <v>42</v>
      </c>
      <c r="C56" s="61" t="s">
        <v>182</v>
      </c>
      <c r="D56" s="1" t="s">
        <v>183</v>
      </c>
      <c r="E56" s="62">
        <v>5</v>
      </c>
      <c r="F56" s="62">
        <v>4</v>
      </c>
      <c r="G56" s="62">
        <v>4</v>
      </c>
      <c r="H56" s="62">
        <v>3</v>
      </c>
      <c r="I56" s="62">
        <v>5</v>
      </c>
      <c r="J56" s="62">
        <v>3</v>
      </c>
      <c r="K56" s="62">
        <v>4</v>
      </c>
      <c r="L56" s="62">
        <v>7</v>
      </c>
      <c r="M56" s="62">
        <v>4</v>
      </c>
      <c r="N56" s="63">
        <f t="shared" si="102"/>
        <v>39</v>
      </c>
      <c r="O56" s="62">
        <v>3</v>
      </c>
      <c r="P56" s="62">
        <v>2</v>
      </c>
      <c r="Q56" s="62">
        <v>6</v>
      </c>
      <c r="R56" s="62">
        <v>4</v>
      </c>
      <c r="S56" s="62">
        <v>7</v>
      </c>
      <c r="T56" s="62">
        <v>5</v>
      </c>
      <c r="U56" s="62">
        <v>5</v>
      </c>
      <c r="V56" s="62">
        <v>5</v>
      </c>
      <c r="W56" s="62">
        <v>8</v>
      </c>
      <c r="X56" s="63">
        <f t="shared" si="103"/>
        <v>45</v>
      </c>
      <c r="Y56" s="63">
        <f t="shared" si="104"/>
        <v>84</v>
      </c>
      <c r="Z56" s="24"/>
      <c r="AA56" s="10">
        <f t="shared" si="186"/>
        <v>1</v>
      </c>
      <c r="AB56" s="10">
        <f t="shared" si="187"/>
        <v>0</v>
      </c>
      <c r="AC56" s="10">
        <f t="shared" si="188"/>
        <v>1</v>
      </c>
      <c r="AD56" s="10">
        <f t="shared" si="189"/>
        <v>-1</v>
      </c>
      <c r="AE56" s="10">
        <f t="shared" si="190"/>
        <v>0</v>
      </c>
      <c r="AF56" s="10">
        <f t="shared" si="191"/>
        <v>0</v>
      </c>
      <c r="AG56" s="10">
        <f t="shared" si="192"/>
        <v>0</v>
      </c>
      <c r="AH56" s="10">
        <f t="shared" si="193"/>
        <v>2</v>
      </c>
      <c r="AI56" s="10">
        <f t="shared" si="194"/>
        <v>0</v>
      </c>
      <c r="AJ56" s="10">
        <f t="shared" si="195"/>
        <v>-1</v>
      </c>
      <c r="AK56" s="10">
        <f t="shared" si="196"/>
        <v>-1</v>
      </c>
      <c r="AL56" s="10">
        <f t="shared" si="197"/>
        <v>2</v>
      </c>
      <c r="AM56" s="10">
        <f t="shared" si="198"/>
        <v>1</v>
      </c>
      <c r="AN56" s="10">
        <f t="shared" si="199"/>
        <v>2</v>
      </c>
      <c r="AO56" s="10">
        <f t="shared" si="200"/>
        <v>1</v>
      </c>
      <c r="AP56" s="10">
        <f t="shared" si="201"/>
        <v>1</v>
      </c>
      <c r="AQ56" s="10">
        <f t="shared" si="202"/>
        <v>1</v>
      </c>
      <c r="AR56" s="10">
        <f t="shared" si="203"/>
        <v>3</v>
      </c>
      <c r="AS56" s="69">
        <f t="shared" si="123"/>
        <v>0</v>
      </c>
      <c r="AT56" s="70">
        <f t="shared" si="124"/>
        <v>3</v>
      </c>
      <c r="AU56" s="70">
        <f t="shared" si="125"/>
        <v>5</v>
      </c>
      <c r="AV56" s="70">
        <f t="shared" si="126"/>
        <v>6</v>
      </c>
      <c r="AW56" s="70">
        <f t="shared" si="127"/>
        <v>3</v>
      </c>
      <c r="AX56" s="71">
        <f t="shared" si="128"/>
        <v>1</v>
      </c>
      <c r="AY56" s="105">
        <f t="shared" si="204"/>
      </c>
      <c r="AZ56" s="105">
        <f t="shared" si="205"/>
      </c>
      <c r="BA56" s="105">
        <f t="shared" si="206"/>
        <v>1</v>
      </c>
      <c r="BB56" s="105">
        <f t="shared" si="207"/>
      </c>
      <c r="BC56" s="105">
        <f t="shared" si="208"/>
      </c>
      <c r="BD56" s="105">
        <f t="shared" si="209"/>
        <v>0</v>
      </c>
      <c r="BE56" s="105">
        <f t="shared" si="210"/>
      </c>
      <c r="BF56" s="105">
        <f t="shared" si="211"/>
      </c>
      <c r="BG56" s="105">
        <f t="shared" si="212"/>
      </c>
      <c r="BH56" s="105">
        <f t="shared" si="213"/>
      </c>
      <c r="BI56" s="105">
        <f t="shared" si="214"/>
        <v>-1</v>
      </c>
      <c r="BJ56" s="105">
        <f t="shared" si="215"/>
      </c>
      <c r="BK56" s="105">
        <f t="shared" si="216"/>
        <v>1</v>
      </c>
      <c r="BL56" s="105">
        <f t="shared" si="217"/>
      </c>
      <c r="BM56" s="105">
        <f t="shared" si="218"/>
      </c>
      <c r="BN56" s="105">
        <f t="shared" si="219"/>
      </c>
      <c r="BO56" s="105">
        <f t="shared" si="220"/>
      </c>
      <c r="BP56" s="106">
        <f t="shared" si="221"/>
      </c>
      <c r="BQ56" s="105">
        <f t="shared" si="222"/>
        <v>1</v>
      </c>
      <c r="BR56" s="105">
        <f t="shared" si="223"/>
        <v>0</v>
      </c>
      <c r="BS56" s="105">
        <f t="shared" si="224"/>
      </c>
      <c r="BT56" s="105">
        <f t="shared" si="225"/>
        <v>-1</v>
      </c>
      <c r="BU56" s="105">
        <f t="shared" si="226"/>
      </c>
      <c r="BV56" s="105">
        <f t="shared" si="227"/>
      </c>
      <c r="BW56" s="105">
        <f t="shared" si="228"/>
        <v>0</v>
      </c>
      <c r="BX56" s="105">
        <f t="shared" si="229"/>
      </c>
      <c r="BY56" s="105">
        <f t="shared" si="230"/>
        <v>0</v>
      </c>
      <c r="BZ56" s="105">
        <f t="shared" si="231"/>
        <v>-1</v>
      </c>
      <c r="CA56" s="105">
        <f t="shared" si="232"/>
      </c>
      <c r="CB56" s="105">
        <f t="shared" si="233"/>
        <v>2</v>
      </c>
      <c r="CC56" s="105">
        <f t="shared" si="234"/>
      </c>
      <c r="CD56" s="105">
        <f t="shared" si="235"/>
      </c>
      <c r="CE56" s="105">
        <f t="shared" si="236"/>
        <v>1</v>
      </c>
      <c r="CF56" s="105">
        <f t="shared" si="237"/>
        <v>1</v>
      </c>
      <c r="CG56" s="105">
        <f t="shared" si="238"/>
        <v>1</v>
      </c>
      <c r="CH56" s="105">
        <f t="shared" si="239"/>
      </c>
      <c r="CI56" s="107">
        <f t="shared" si="240"/>
      </c>
      <c r="CJ56" s="105">
        <f t="shared" si="241"/>
      </c>
      <c r="CK56" s="105">
        <f t="shared" si="242"/>
      </c>
      <c r="CL56" s="105">
        <f t="shared" si="243"/>
      </c>
      <c r="CM56" s="105">
        <f t="shared" si="244"/>
        <v>0</v>
      </c>
      <c r="CN56" s="105">
        <f t="shared" si="245"/>
      </c>
      <c r="CO56" s="105">
        <f t="shared" si="246"/>
      </c>
      <c r="CP56" s="105">
        <f t="shared" si="247"/>
        <v>2</v>
      </c>
      <c r="CQ56" s="105">
        <f t="shared" si="248"/>
      </c>
      <c r="CR56" s="105">
        <f t="shared" si="249"/>
      </c>
      <c r="CS56" s="105">
        <f t="shared" si="250"/>
      </c>
      <c r="CT56" s="105">
        <f t="shared" si="251"/>
      </c>
      <c r="CU56" s="105">
        <f t="shared" si="252"/>
      </c>
      <c r="CV56" s="105">
        <f t="shared" si="253"/>
        <v>2</v>
      </c>
      <c r="CW56" s="105">
        <f t="shared" si="254"/>
      </c>
      <c r="CX56" s="105">
        <f t="shared" si="255"/>
      </c>
      <c r="CY56" s="105">
        <f t="shared" si="256"/>
      </c>
      <c r="CZ56" s="105">
        <f t="shared" si="257"/>
        <v>3</v>
      </c>
      <c r="DA56" s="112">
        <f t="shared" si="258"/>
        <v>1</v>
      </c>
      <c r="DB56" s="113">
        <f t="shared" si="259"/>
        <v>4</v>
      </c>
      <c r="DC56" s="114">
        <f t="shared" si="260"/>
        <v>7</v>
      </c>
      <c r="DD56" s="30"/>
    </row>
    <row r="57" spans="1:108" ht="24.75" customHeight="1">
      <c r="A57" s="17"/>
      <c r="B57" s="99">
        <f t="shared" si="101"/>
        <v>42</v>
      </c>
      <c r="C57" s="61" t="s">
        <v>184</v>
      </c>
      <c r="D57" s="1" t="s">
        <v>185</v>
      </c>
      <c r="E57" s="62">
        <v>5</v>
      </c>
      <c r="F57" s="62">
        <v>4</v>
      </c>
      <c r="G57" s="62">
        <v>3</v>
      </c>
      <c r="H57" s="62">
        <v>5</v>
      </c>
      <c r="I57" s="62">
        <v>6</v>
      </c>
      <c r="J57" s="62">
        <v>3</v>
      </c>
      <c r="K57" s="62">
        <v>5</v>
      </c>
      <c r="L57" s="62">
        <v>5</v>
      </c>
      <c r="M57" s="62">
        <v>4</v>
      </c>
      <c r="N57" s="63">
        <f t="shared" si="102"/>
        <v>40</v>
      </c>
      <c r="O57" s="62">
        <v>4</v>
      </c>
      <c r="P57" s="62">
        <v>3</v>
      </c>
      <c r="Q57" s="62">
        <v>6</v>
      </c>
      <c r="R57" s="62">
        <v>3</v>
      </c>
      <c r="S57" s="62">
        <v>6</v>
      </c>
      <c r="T57" s="62">
        <v>4</v>
      </c>
      <c r="U57" s="62">
        <v>6</v>
      </c>
      <c r="V57" s="62">
        <v>4</v>
      </c>
      <c r="W57" s="62">
        <v>8</v>
      </c>
      <c r="X57" s="63">
        <f t="shared" si="103"/>
        <v>44</v>
      </c>
      <c r="Y57" s="63">
        <f t="shared" si="104"/>
        <v>84</v>
      </c>
      <c r="Z57" s="24"/>
      <c r="AA57" s="10">
        <f t="shared" si="186"/>
        <v>1</v>
      </c>
      <c r="AB57" s="10">
        <f t="shared" si="187"/>
        <v>0</v>
      </c>
      <c r="AC57" s="10">
        <f t="shared" si="188"/>
        <v>0</v>
      </c>
      <c r="AD57" s="10">
        <f t="shared" si="189"/>
        <v>1</v>
      </c>
      <c r="AE57" s="10">
        <f t="shared" si="190"/>
        <v>1</v>
      </c>
      <c r="AF57" s="10">
        <f t="shared" si="191"/>
        <v>0</v>
      </c>
      <c r="AG57" s="10">
        <f t="shared" si="192"/>
        <v>1</v>
      </c>
      <c r="AH57" s="10">
        <f t="shared" si="193"/>
        <v>0</v>
      </c>
      <c r="AI57" s="10">
        <f t="shared" si="194"/>
        <v>0</v>
      </c>
      <c r="AJ57" s="10">
        <f t="shared" si="195"/>
        <v>0</v>
      </c>
      <c r="AK57" s="10">
        <f t="shared" si="196"/>
        <v>0</v>
      </c>
      <c r="AL57" s="10">
        <f t="shared" si="197"/>
        <v>2</v>
      </c>
      <c r="AM57" s="10">
        <f t="shared" si="198"/>
        <v>0</v>
      </c>
      <c r="AN57" s="10">
        <f t="shared" si="199"/>
        <v>1</v>
      </c>
      <c r="AO57" s="10">
        <f t="shared" si="200"/>
        <v>0</v>
      </c>
      <c r="AP57" s="10">
        <f t="shared" si="201"/>
        <v>2</v>
      </c>
      <c r="AQ57" s="10">
        <f t="shared" si="202"/>
        <v>0</v>
      </c>
      <c r="AR57" s="10">
        <f t="shared" si="203"/>
        <v>3</v>
      </c>
      <c r="AS57" s="69">
        <f t="shared" si="123"/>
        <v>0</v>
      </c>
      <c r="AT57" s="70">
        <f t="shared" si="124"/>
        <v>0</v>
      </c>
      <c r="AU57" s="70">
        <f t="shared" si="125"/>
        <v>10</v>
      </c>
      <c r="AV57" s="70">
        <f t="shared" si="126"/>
        <v>5</v>
      </c>
      <c r="AW57" s="70">
        <f t="shared" si="127"/>
        <v>2</v>
      </c>
      <c r="AX57" s="71">
        <f t="shared" si="128"/>
        <v>1</v>
      </c>
      <c r="AY57" s="105">
        <f t="shared" si="204"/>
      </c>
      <c r="AZ57" s="105">
        <f t="shared" si="205"/>
      </c>
      <c r="BA57" s="105">
        <f t="shared" si="206"/>
        <v>0</v>
      </c>
      <c r="BB57" s="105">
        <f t="shared" si="207"/>
      </c>
      <c r="BC57" s="105">
        <f t="shared" si="208"/>
      </c>
      <c r="BD57" s="105">
        <f t="shared" si="209"/>
        <v>0</v>
      </c>
      <c r="BE57" s="105">
        <f t="shared" si="210"/>
      </c>
      <c r="BF57" s="105">
        <f t="shared" si="211"/>
      </c>
      <c r="BG57" s="105">
        <f t="shared" si="212"/>
      </c>
      <c r="BH57" s="105">
        <f t="shared" si="213"/>
      </c>
      <c r="BI57" s="105">
        <f t="shared" si="214"/>
        <v>0</v>
      </c>
      <c r="BJ57" s="105">
        <f t="shared" si="215"/>
      </c>
      <c r="BK57" s="105">
        <f t="shared" si="216"/>
        <v>0</v>
      </c>
      <c r="BL57" s="105">
        <f t="shared" si="217"/>
      </c>
      <c r="BM57" s="105">
        <f t="shared" si="218"/>
      </c>
      <c r="BN57" s="105">
        <f t="shared" si="219"/>
      </c>
      <c r="BO57" s="105">
        <f t="shared" si="220"/>
      </c>
      <c r="BP57" s="106">
        <f t="shared" si="221"/>
      </c>
      <c r="BQ57" s="105">
        <f t="shared" si="222"/>
        <v>1</v>
      </c>
      <c r="BR57" s="105">
        <f t="shared" si="223"/>
        <v>0</v>
      </c>
      <c r="BS57" s="105">
        <f t="shared" si="224"/>
      </c>
      <c r="BT57" s="105">
        <f t="shared" si="225"/>
        <v>1</v>
      </c>
      <c r="BU57" s="105">
        <f t="shared" si="226"/>
      </c>
      <c r="BV57" s="105">
        <f t="shared" si="227"/>
      </c>
      <c r="BW57" s="105">
        <f t="shared" si="228"/>
        <v>1</v>
      </c>
      <c r="BX57" s="105">
        <f t="shared" si="229"/>
      </c>
      <c r="BY57" s="105">
        <f t="shared" si="230"/>
        <v>0</v>
      </c>
      <c r="BZ57" s="105">
        <f t="shared" si="231"/>
        <v>0</v>
      </c>
      <c r="CA57" s="105">
        <f t="shared" si="232"/>
      </c>
      <c r="CB57" s="105">
        <f t="shared" si="233"/>
        <v>2</v>
      </c>
      <c r="CC57" s="105">
        <f t="shared" si="234"/>
      </c>
      <c r="CD57" s="105">
        <f t="shared" si="235"/>
      </c>
      <c r="CE57" s="105">
        <f t="shared" si="236"/>
        <v>0</v>
      </c>
      <c r="CF57" s="105">
        <f t="shared" si="237"/>
        <v>2</v>
      </c>
      <c r="CG57" s="105">
        <f t="shared" si="238"/>
        <v>0</v>
      </c>
      <c r="CH57" s="105">
        <f t="shared" si="239"/>
      </c>
      <c r="CI57" s="107">
        <f t="shared" si="240"/>
      </c>
      <c r="CJ57" s="105">
        <f t="shared" si="241"/>
      </c>
      <c r="CK57" s="105">
        <f t="shared" si="242"/>
      </c>
      <c r="CL57" s="105">
        <f t="shared" si="243"/>
      </c>
      <c r="CM57" s="105">
        <f t="shared" si="244"/>
        <v>1</v>
      </c>
      <c r="CN57" s="105">
        <f t="shared" si="245"/>
      </c>
      <c r="CO57" s="105">
        <f t="shared" si="246"/>
      </c>
      <c r="CP57" s="105">
        <f t="shared" si="247"/>
        <v>0</v>
      </c>
      <c r="CQ57" s="105">
        <f t="shared" si="248"/>
      </c>
      <c r="CR57" s="105">
        <f t="shared" si="249"/>
      </c>
      <c r="CS57" s="105">
        <f t="shared" si="250"/>
      </c>
      <c r="CT57" s="105">
        <f t="shared" si="251"/>
      </c>
      <c r="CU57" s="105">
        <f t="shared" si="252"/>
      </c>
      <c r="CV57" s="105">
        <f t="shared" si="253"/>
        <v>1</v>
      </c>
      <c r="CW57" s="105">
        <f t="shared" si="254"/>
      </c>
      <c r="CX57" s="105">
        <f t="shared" si="255"/>
      </c>
      <c r="CY57" s="105">
        <f t="shared" si="256"/>
      </c>
      <c r="CZ57" s="105">
        <f t="shared" si="257"/>
        <v>3</v>
      </c>
      <c r="DA57" s="112">
        <f t="shared" si="258"/>
        <v>0</v>
      </c>
      <c r="DB57" s="113">
        <f t="shared" si="259"/>
        <v>7</v>
      </c>
      <c r="DC57" s="114">
        <f t="shared" si="260"/>
        <v>5</v>
      </c>
      <c r="DD57" s="30"/>
    </row>
    <row r="58" spans="1:108" ht="24.75" customHeight="1">
      <c r="A58" s="17"/>
      <c r="B58" s="99">
        <f t="shared" si="101"/>
        <v>42</v>
      </c>
      <c r="C58" s="61" t="s">
        <v>201</v>
      </c>
      <c r="D58" s="1" t="s">
        <v>202</v>
      </c>
      <c r="E58" s="62">
        <v>4</v>
      </c>
      <c r="F58" s="62">
        <v>5</v>
      </c>
      <c r="G58" s="62">
        <v>3</v>
      </c>
      <c r="H58" s="62">
        <v>4</v>
      </c>
      <c r="I58" s="62">
        <v>5</v>
      </c>
      <c r="J58" s="62">
        <v>3</v>
      </c>
      <c r="K58" s="62">
        <v>5</v>
      </c>
      <c r="L58" s="62">
        <v>5</v>
      </c>
      <c r="M58" s="62">
        <v>6</v>
      </c>
      <c r="N58" s="63">
        <f t="shared" si="102"/>
        <v>40</v>
      </c>
      <c r="O58" s="62">
        <v>5</v>
      </c>
      <c r="P58" s="62">
        <v>5</v>
      </c>
      <c r="Q58" s="62">
        <v>4</v>
      </c>
      <c r="R58" s="62">
        <v>3</v>
      </c>
      <c r="S58" s="62">
        <v>5</v>
      </c>
      <c r="T58" s="62">
        <v>4</v>
      </c>
      <c r="U58" s="62">
        <v>5</v>
      </c>
      <c r="V58" s="62">
        <v>6</v>
      </c>
      <c r="W58" s="62">
        <v>7</v>
      </c>
      <c r="X58" s="63">
        <f t="shared" si="103"/>
        <v>44</v>
      </c>
      <c r="Y58" s="63">
        <f t="shared" si="104"/>
        <v>84</v>
      </c>
      <c r="Z58" s="24"/>
      <c r="AA58" s="10">
        <f t="shared" si="186"/>
        <v>0</v>
      </c>
      <c r="AB58" s="10">
        <f t="shared" si="187"/>
        <v>1</v>
      </c>
      <c r="AC58" s="10">
        <f t="shared" si="188"/>
        <v>0</v>
      </c>
      <c r="AD58" s="10">
        <f t="shared" si="189"/>
        <v>0</v>
      </c>
      <c r="AE58" s="10">
        <f t="shared" si="190"/>
        <v>0</v>
      </c>
      <c r="AF58" s="10">
        <f t="shared" si="191"/>
        <v>0</v>
      </c>
      <c r="AG58" s="10">
        <f t="shared" si="192"/>
        <v>1</v>
      </c>
      <c r="AH58" s="10">
        <f t="shared" si="193"/>
        <v>0</v>
      </c>
      <c r="AI58" s="10">
        <f t="shared" si="194"/>
        <v>2</v>
      </c>
      <c r="AJ58" s="10">
        <f t="shared" si="195"/>
        <v>1</v>
      </c>
      <c r="AK58" s="10">
        <f t="shared" si="196"/>
        <v>2</v>
      </c>
      <c r="AL58" s="10">
        <f t="shared" si="197"/>
        <v>0</v>
      </c>
      <c r="AM58" s="10">
        <f t="shared" si="198"/>
        <v>0</v>
      </c>
      <c r="AN58" s="10">
        <f t="shared" si="199"/>
        <v>0</v>
      </c>
      <c r="AO58" s="10">
        <f t="shared" si="200"/>
        <v>0</v>
      </c>
      <c r="AP58" s="10">
        <f t="shared" si="201"/>
        <v>1</v>
      </c>
      <c r="AQ58" s="10">
        <f t="shared" si="202"/>
        <v>2</v>
      </c>
      <c r="AR58" s="10">
        <f t="shared" si="203"/>
        <v>2</v>
      </c>
      <c r="AS58" s="69">
        <f t="shared" si="123"/>
        <v>0</v>
      </c>
      <c r="AT58" s="70">
        <f t="shared" si="124"/>
        <v>0</v>
      </c>
      <c r="AU58" s="70">
        <f t="shared" si="125"/>
        <v>10</v>
      </c>
      <c r="AV58" s="70">
        <f t="shared" si="126"/>
        <v>4</v>
      </c>
      <c r="AW58" s="70">
        <f t="shared" si="127"/>
        <v>4</v>
      </c>
      <c r="AX58" s="71">
        <f t="shared" si="128"/>
        <v>0</v>
      </c>
      <c r="AY58" s="105">
        <f t="shared" si="204"/>
      </c>
      <c r="AZ58" s="105">
        <f t="shared" si="205"/>
      </c>
      <c r="BA58" s="105">
        <f t="shared" si="206"/>
        <v>0</v>
      </c>
      <c r="BB58" s="105">
        <f t="shared" si="207"/>
      </c>
      <c r="BC58" s="105">
        <f t="shared" si="208"/>
      </c>
      <c r="BD58" s="105">
        <f t="shared" si="209"/>
        <v>0</v>
      </c>
      <c r="BE58" s="105">
        <f t="shared" si="210"/>
      </c>
      <c r="BF58" s="105">
        <f t="shared" si="211"/>
      </c>
      <c r="BG58" s="105">
        <f t="shared" si="212"/>
      </c>
      <c r="BH58" s="105">
        <f t="shared" si="213"/>
      </c>
      <c r="BI58" s="105">
        <f t="shared" si="214"/>
        <v>2</v>
      </c>
      <c r="BJ58" s="105">
        <f t="shared" si="215"/>
      </c>
      <c r="BK58" s="105">
        <f t="shared" si="216"/>
        <v>0</v>
      </c>
      <c r="BL58" s="105">
        <f t="shared" si="217"/>
      </c>
      <c r="BM58" s="105">
        <f t="shared" si="218"/>
      </c>
      <c r="BN58" s="105">
        <f t="shared" si="219"/>
      </c>
      <c r="BO58" s="105">
        <f t="shared" si="220"/>
      </c>
      <c r="BP58" s="106">
        <f t="shared" si="221"/>
      </c>
      <c r="BQ58" s="105">
        <f t="shared" si="222"/>
        <v>0</v>
      </c>
      <c r="BR58" s="105">
        <f t="shared" si="223"/>
        <v>1</v>
      </c>
      <c r="BS58" s="105">
        <f t="shared" si="224"/>
      </c>
      <c r="BT58" s="105">
        <f t="shared" si="225"/>
        <v>0</v>
      </c>
      <c r="BU58" s="105">
        <f t="shared" si="226"/>
      </c>
      <c r="BV58" s="105">
        <f t="shared" si="227"/>
      </c>
      <c r="BW58" s="105">
        <f t="shared" si="228"/>
        <v>1</v>
      </c>
      <c r="BX58" s="105">
        <f t="shared" si="229"/>
      </c>
      <c r="BY58" s="105">
        <f t="shared" si="230"/>
        <v>2</v>
      </c>
      <c r="BZ58" s="105">
        <f t="shared" si="231"/>
        <v>1</v>
      </c>
      <c r="CA58" s="105">
        <f t="shared" si="232"/>
      </c>
      <c r="CB58" s="105">
        <f t="shared" si="233"/>
        <v>0</v>
      </c>
      <c r="CC58" s="105">
        <f t="shared" si="234"/>
      </c>
      <c r="CD58" s="105">
        <f t="shared" si="235"/>
      </c>
      <c r="CE58" s="105">
        <f t="shared" si="236"/>
        <v>0</v>
      </c>
      <c r="CF58" s="105">
        <f t="shared" si="237"/>
        <v>1</v>
      </c>
      <c r="CG58" s="105">
        <f t="shared" si="238"/>
        <v>2</v>
      </c>
      <c r="CH58" s="105">
        <f t="shared" si="239"/>
      </c>
      <c r="CI58" s="107">
        <f t="shared" si="240"/>
      </c>
      <c r="CJ58" s="105">
        <f t="shared" si="241"/>
      </c>
      <c r="CK58" s="105">
        <f t="shared" si="242"/>
      </c>
      <c r="CL58" s="105">
        <f t="shared" si="243"/>
      </c>
      <c r="CM58" s="105">
        <f t="shared" si="244"/>
        <v>0</v>
      </c>
      <c r="CN58" s="105">
        <f t="shared" si="245"/>
      </c>
      <c r="CO58" s="105">
        <f t="shared" si="246"/>
      </c>
      <c r="CP58" s="105">
        <f t="shared" si="247"/>
        <v>0</v>
      </c>
      <c r="CQ58" s="105">
        <f t="shared" si="248"/>
      </c>
      <c r="CR58" s="105">
        <f t="shared" si="249"/>
      </c>
      <c r="CS58" s="105">
        <f t="shared" si="250"/>
      </c>
      <c r="CT58" s="105">
        <f t="shared" si="251"/>
      </c>
      <c r="CU58" s="105">
        <f t="shared" si="252"/>
      </c>
      <c r="CV58" s="105">
        <f t="shared" si="253"/>
        <v>0</v>
      </c>
      <c r="CW58" s="105">
        <f t="shared" si="254"/>
      </c>
      <c r="CX58" s="105">
        <f t="shared" si="255"/>
      </c>
      <c r="CY58" s="105">
        <f t="shared" si="256"/>
      </c>
      <c r="CZ58" s="105">
        <f t="shared" si="257"/>
        <v>2</v>
      </c>
      <c r="DA58" s="112">
        <f t="shared" si="258"/>
        <v>2</v>
      </c>
      <c r="DB58" s="113">
        <f t="shared" si="259"/>
        <v>8</v>
      </c>
      <c r="DC58" s="114">
        <f t="shared" si="260"/>
        <v>2</v>
      </c>
      <c r="DD58" s="30"/>
    </row>
    <row r="59" spans="1:108" ht="24.75" customHeight="1">
      <c r="A59" s="17"/>
      <c r="B59" s="99">
        <f t="shared" si="101"/>
        <v>47</v>
      </c>
      <c r="C59" s="61" t="s">
        <v>174</v>
      </c>
      <c r="D59" s="1" t="s">
        <v>15</v>
      </c>
      <c r="E59" s="62">
        <v>5</v>
      </c>
      <c r="F59" s="62">
        <v>6</v>
      </c>
      <c r="G59" s="62">
        <v>3</v>
      </c>
      <c r="H59" s="62">
        <v>2</v>
      </c>
      <c r="I59" s="62">
        <v>5</v>
      </c>
      <c r="J59" s="62">
        <v>3</v>
      </c>
      <c r="K59" s="62">
        <v>4</v>
      </c>
      <c r="L59" s="62">
        <v>6</v>
      </c>
      <c r="M59" s="62">
        <v>4</v>
      </c>
      <c r="N59" s="63">
        <f t="shared" si="102"/>
        <v>38</v>
      </c>
      <c r="O59" s="62">
        <v>7</v>
      </c>
      <c r="P59" s="62">
        <v>3</v>
      </c>
      <c r="Q59" s="62">
        <v>4</v>
      </c>
      <c r="R59" s="62">
        <v>4</v>
      </c>
      <c r="S59" s="62">
        <v>5</v>
      </c>
      <c r="T59" s="62">
        <v>9</v>
      </c>
      <c r="U59" s="62">
        <v>4</v>
      </c>
      <c r="V59" s="62">
        <v>6</v>
      </c>
      <c r="W59" s="62">
        <v>6</v>
      </c>
      <c r="X59" s="63">
        <f t="shared" si="103"/>
        <v>48</v>
      </c>
      <c r="Y59" s="63">
        <f t="shared" si="104"/>
        <v>86</v>
      </c>
      <c r="Z59" s="24"/>
      <c r="AA59" s="10">
        <f t="shared" si="186"/>
        <v>1</v>
      </c>
      <c r="AB59" s="10">
        <f t="shared" si="187"/>
        <v>2</v>
      </c>
      <c r="AC59" s="10">
        <f t="shared" si="188"/>
        <v>0</v>
      </c>
      <c r="AD59" s="10">
        <f t="shared" si="189"/>
        <v>-2</v>
      </c>
      <c r="AE59" s="10">
        <f t="shared" si="190"/>
        <v>0</v>
      </c>
      <c r="AF59" s="10">
        <f t="shared" si="191"/>
        <v>0</v>
      </c>
      <c r="AG59" s="10">
        <f t="shared" si="192"/>
        <v>0</v>
      </c>
      <c r="AH59" s="10">
        <f t="shared" si="193"/>
        <v>1</v>
      </c>
      <c r="AI59" s="10">
        <f t="shared" si="194"/>
        <v>0</v>
      </c>
      <c r="AJ59" s="10">
        <f t="shared" si="195"/>
        <v>3</v>
      </c>
      <c r="AK59" s="10">
        <f t="shared" si="196"/>
        <v>0</v>
      </c>
      <c r="AL59" s="10">
        <f t="shared" si="197"/>
        <v>0</v>
      </c>
      <c r="AM59" s="10">
        <f t="shared" si="198"/>
        <v>1</v>
      </c>
      <c r="AN59" s="10">
        <f t="shared" si="199"/>
        <v>0</v>
      </c>
      <c r="AO59" s="10">
        <f t="shared" si="200"/>
        <v>5</v>
      </c>
      <c r="AP59" s="10">
        <f t="shared" si="201"/>
        <v>0</v>
      </c>
      <c r="AQ59" s="10">
        <f t="shared" si="202"/>
        <v>2</v>
      </c>
      <c r="AR59" s="10">
        <f t="shared" si="203"/>
        <v>1</v>
      </c>
      <c r="AS59" s="69">
        <f t="shared" si="123"/>
        <v>1</v>
      </c>
      <c r="AT59" s="70">
        <f t="shared" si="124"/>
        <v>0</v>
      </c>
      <c r="AU59" s="70">
        <f t="shared" si="125"/>
        <v>9</v>
      </c>
      <c r="AV59" s="70">
        <f t="shared" si="126"/>
        <v>4</v>
      </c>
      <c r="AW59" s="70">
        <f t="shared" si="127"/>
        <v>2</v>
      </c>
      <c r="AX59" s="71">
        <f t="shared" si="128"/>
        <v>2</v>
      </c>
      <c r="AY59" s="105">
        <f t="shared" si="204"/>
      </c>
      <c r="AZ59" s="105">
        <f t="shared" si="205"/>
      </c>
      <c r="BA59" s="105">
        <f t="shared" si="206"/>
        <v>0</v>
      </c>
      <c r="BB59" s="105">
        <f t="shared" si="207"/>
      </c>
      <c r="BC59" s="105">
        <f t="shared" si="208"/>
      </c>
      <c r="BD59" s="105">
        <f t="shared" si="209"/>
        <v>0</v>
      </c>
      <c r="BE59" s="105">
        <f t="shared" si="210"/>
      </c>
      <c r="BF59" s="105">
        <f t="shared" si="211"/>
      </c>
      <c r="BG59" s="105">
        <f t="shared" si="212"/>
      </c>
      <c r="BH59" s="105">
        <f t="shared" si="213"/>
      </c>
      <c r="BI59" s="105">
        <f t="shared" si="214"/>
        <v>0</v>
      </c>
      <c r="BJ59" s="105">
        <f t="shared" si="215"/>
      </c>
      <c r="BK59" s="105">
        <f t="shared" si="216"/>
        <v>1</v>
      </c>
      <c r="BL59" s="105">
        <f t="shared" si="217"/>
      </c>
      <c r="BM59" s="105">
        <f t="shared" si="218"/>
      </c>
      <c r="BN59" s="105">
        <f t="shared" si="219"/>
      </c>
      <c r="BO59" s="105">
        <f t="shared" si="220"/>
      </c>
      <c r="BP59" s="106">
        <f t="shared" si="221"/>
      </c>
      <c r="BQ59" s="105">
        <f t="shared" si="222"/>
        <v>1</v>
      </c>
      <c r="BR59" s="105">
        <f t="shared" si="223"/>
        <v>2</v>
      </c>
      <c r="BS59" s="105">
        <f t="shared" si="224"/>
      </c>
      <c r="BT59" s="105">
        <f t="shared" si="225"/>
        <v>-2</v>
      </c>
      <c r="BU59" s="105">
        <f t="shared" si="226"/>
      </c>
      <c r="BV59" s="105">
        <f t="shared" si="227"/>
      </c>
      <c r="BW59" s="105">
        <f t="shared" si="228"/>
        <v>0</v>
      </c>
      <c r="BX59" s="105">
        <f t="shared" si="229"/>
      </c>
      <c r="BY59" s="105">
        <f t="shared" si="230"/>
        <v>0</v>
      </c>
      <c r="BZ59" s="105">
        <f t="shared" si="231"/>
        <v>3</v>
      </c>
      <c r="CA59" s="105">
        <f t="shared" si="232"/>
      </c>
      <c r="CB59" s="105">
        <f t="shared" si="233"/>
        <v>0</v>
      </c>
      <c r="CC59" s="105">
        <f t="shared" si="234"/>
      </c>
      <c r="CD59" s="105">
        <f t="shared" si="235"/>
      </c>
      <c r="CE59" s="105">
        <f t="shared" si="236"/>
        <v>5</v>
      </c>
      <c r="CF59" s="105">
        <f t="shared" si="237"/>
        <v>0</v>
      </c>
      <c r="CG59" s="105">
        <f t="shared" si="238"/>
        <v>2</v>
      </c>
      <c r="CH59" s="105">
        <f t="shared" si="239"/>
      </c>
      <c r="CI59" s="107">
        <f t="shared" si="240"/>
      </c>
      <c r="CJ59" s="105">
        <f t="shared" si="241"/>
      </c>
      <c r="CK59" s="105">
        <f t="shared" si="242"/>
      </c>
      <c r="CL59" s="105">
        <f t="shared" si="243"/>
      </c>
      <c r="CM59" s="105">
        <f t="shared" si="244"/>
        <v>0</v>
      </c>
      <c r="CN59" s="105">
        <f t="shared" si="245"/>
      </c>
      <c r="CO59" s="105">
        <f t="shared" si="246"/>
      </c>
      <c r="CP59" s="105">
        <f t="shared" si="247"/>
        <v>1</v>
      </c>
      <c r="CQ59" s="105">
        <f t="shared" si="248"/>
      </c>
      <c r="CR59" s="105">
        <f t="shared" si="249"/>
      </c>
      <c r="CS59" s="105">
        <f t="shared" si="250"/>
      </c>
      <c r="CT59" s="105">
        <f t="shared" si="251"/>
      </c>
      <c r="CU59" s="105">
        <f t="shared" si="252"/>
      </c>
      <c r="CV59" s="105">
        <f t="shared" si="253"/>
        <v>0</v>
      </c>
      <c r="CW59" s="105">
        <f t="shared" si="254"/>
      </c>
      <c r="CX59" s="105">
        <f t="shared" si="255"/>
      </c>
      <c r="CY59" s="105">
        <f t="shared" si="256"/>
      </c>
      <c r="CZ59" s="105">
        <f t="shared" si="257"/>
        <v>1</v>
      </c>
      <c r="DA59" s="112">
        <f t="shared" si="258"/>
        <v>1</v>
      </c>
      <c r="DB59" s="113">
        <f t="shared" si="259"/>
        <v>11</v>
      </c>
      <c r="DC59" s="114">
        <f t="shared" si="260"/>
        <v>2</v>
      </c>
      <c r="DD59" s="30"/>
    </row>
    <row r="60" spans="1:108" ht="24.75" customHeight="1">
      <c r="A60" s="17"/>
      <c r="B60" s="99">
        <f t="shared" si="101"/>
        <v>47</v>
      </c>
      <c r="C60" s="61" t="s">
        <v>48</v>
      </c>
      <c r="D60" s="1" t="s">
        <v>5</v>
      </c>
      <c r="E60" s="62">
        <v>4</v>
      </c>
      <c r="F60" s="62">
        <v>9</v>
      </c>
      <c r="G60" s="62">
        <v>3</v>
      </c>
      <c r="H60" s="62">
        <v>5</v>
      </c>
      <c r="I60" s="62">
        <v>6</v>
      </c>
      <c r="J60" s="62">
        <v>3</v>
      </c>
      <c r="K60" s="62">
        <v>6</v>
      </c>
      <c r="L60" s="62">
        <v>5</v>
      </c>
      <c r="M60" s="62">
        <v>4</v>
      </c>
      <c r="N60" s="63">
        <f t="shared" si="102"/>
        <v>45</v>
      </c>
      <c r="O60" s="62">
        <v>5</v>
      </c>
      <c r="P60" s="62">
        <v>3</v>
      </c>
      <c r="Q60" s="62">
        <v>6</v>
      </c>
      <c r="R60" s="62">
        <v>2</v>
      </c>
      <c r="S60" s="62">
        <v>6</v>
      </c>
      <c r="T60" s="62">
        <v>5</v>
      </c>
      <c r="U60" s="62">
        <v>5</v>
      </c>
      <c r="V60" s="62">
        <v>3</v>
      </c>
      <c r="W60" s="62">
        <v>6</v>
      </c>
      <c r="X60" s="63">
        <f t="shared" si="103"/>
        <v>41</v>
      </c>
      <c r="Y60" s="63">
        <f t="shared" si="104"/>
        <v>86</v>
      </c>
      <c r="Z60" s="24"/>
      <c r="AA60" s="10">
        <f t="shared" si="186"/>
        <v>0</v>
      </c>
      <c r="AB60" s="10">
        <f t="shared" si="187"/>
        <v>5</v>
      </c>
      <c r="AC60" s="10">
        <f t="shared" si="188"/>
        <v>0</v>
      </c>
      <c r="AD60" s="10">
        <f t="shared" si="189"/>
        <v>1</v>
      </c>
      <c r="AE60" s="10">
        <f t="shared" si="190"/>
        <v>1</v>
      </c>
      <c r="AF60" s="10">
        <f t="shared" si="191"/>
        <v>0</v>
      </c>
      <c r="AG60" s="10">
        <f t="shared" si="192"/>
        <v>2</v>
      </c>
      <c r="AH60" s="10">
        <f t="shared" si="193"/>
        <v>0</v>
      </c>
      <c r="AI60" s="10">
        <f t="shared" si="194"/>
        <v>0</v>
      </c>
      <c r="AJ60" s="10">
        <f t="shared" si="195"/>
        <v>1</v>
      </c>
      <c r="AK60" s="10">
        <f t="shared" si="196"/>
        <v>0</v>
      </c>
      <c r="AL60" s="10">
        <f t="shared" si="197"/>
        <v>2</v>
      </c>
      <c r="AM60" s="10">
        <f t="shared" si="198"/>
        <v>-1</v>
      </c>
      <c r="AN60" s="10">
        <f t="shared" si="199"/>
        <v>1</v>
      </c>
      <c r="AO60" s="10">
        <f t="shared" si="200"/>
        <v>1</v>
      </c>
      <c r="AP60" s="10">
        <f t="shared" si="201"/>
        <v>1</v>
      </c>
      <c r="AQ60" s="10">
        <f t="shared" si="202"/>
        <v>-1</v>
      </c>
      <c r="AR60" s="10">
        <f t="shared" si="203"/>
        <v>1</v>
      </c>
      <c r="AS60" s="69">
        <f t="shared" si="123"/>
        <v>0</v>
      </c>
      <c r="AT60" s="70">
        <f t="shared" si="124"/>
        <v>2</v>
      </c>
      <c r="AU60" s="70">
        <f t="shared" si="125"/>
        <v>6</v>
      </c>
      <c r="AV60" s="70">
        <f t="shared" si="126"/>
        <v>7</v>
      </c>
      <c r="AW60" s="70">
        <f t="shared" si="127"/>
        <v>2</v>
      </c>
      <c r="AX60" s="71">
        <f t="shared" si="128"/>
        <v>1</v>
      </c>
      <c r="AY60" s="105">
        <f t="shared" si="204"/>
      </c>
      <c r="AZ60" s="105">
        <f t="shared" si="205"/>
      </c>
      <c r="BA60" s="105">
        <f t="shared" si="206"/>
        <v>0</v>
      </c>
      <c r="BB60" s="105">
        <f t="shared" si="207"/>
      </c>
      <c r="BC60" s="105">
        <f t="shared" si="208"/>
      </c>
      <c r="BD60" s="105">
        <f t="shared" si="209"/>
        <v>0</v>
      </c>
      <c r="BE60" s="105">
        <f t="shared" si="210"/>
      </c>
      <c r="BF60" s="105">
        <f t="shared" si="211"/>
      </c>
      <c r="BG60" s="105">
        <f t="shared" si="212"/>
      </c>
      <c r="BH60" s="105">
        <f t="shared" si="213"/>
      </c>
      <c r="BI60" s="105">
        <f t="shared" si="214"/>
        <v>0</v>
      </c>
      <c r="BJ60" s="105">
        <f t="shared" si="215"/>
      </c>
      <c r="BK60" s="105">
        <f t="shared" si="216"/>
        <v>-1</v>
      </c>
      <c r="BL60" s="105">
        <f t="shared" si="217"/>
      </c>
      <c r="BM60" s="105">
        <f t="shared" si="218"/>
      </c>
      <c r="BN60" s="105">
        <f t="shared" si="219"/>
      </c>
      <c r="BO60" s="105">
        <f t="shared" si="220"/>
      </c>
      <c r="BP60" s="106">
        <f t="shared" si="221"/>
      </c>
      <c r="BQ60" s="105">
        <f t="shared" si="222"/>
        <v>0</v>
      </c>
      <c r="BR60" s="105">
        <f t="shared" si="223"/>
        <v>5</v>
      </c>
      <c r="BS60" s="105">
        <f t="shared" si="224"/>
      </c>
      <c r="BT60" s="105">
        <f t="shared" si="225"/>
        <v>1</v>
      </c>
      <c r="BU60" s="105">
        <f t="shared" si="226"/>
      </c>
      <c r="BV60" s="105">
        <f t="shared" si="227"/>
      </c>
      <c r="BW60" s="105">
        <f t="shared" si="228"/>
        <v>2</v>
      </c>
      <c r="BX60" s="105">
        <f t="shared" si="229"/>
      </c>
      <c r="BY60" s="105">
        <f t="shared" si="230"/>
        <v>0</v>
      </c>
      <c r="BZ60" s="105">
        <f t="shared" si="231"/>
        <v>1</v>
      </c>
      <c r="CA60" s="105">
        <f t="shared" si="232"/>
      </c>
      <c r="CB60" s="105">
        <f t="shared" si="233"/>
        <v>2</v>
      </c>
      <c r="CC60" s="105">
        <f t="shared" si="234"/>
      </c>
      <c r="CD60" s="105">
        <f t="shared" si="235"/>
      </c>
      <c r="CE60" s="105">
        <f t="shared" si="236"/>
        <v>1</v>
      </c>
      <c r="CF60" s="105">
        <f t="shared" si="237"/>
        <v>1</v>
      </c>
      <c r="CG60" s="105">
        <f t="shared" si="238"/>
        <v>-1</v>
      </c>
      <c r="CH60" s="105">
        <f t="shared" si="239"/>
      </c>
      <c r="CI60" s="107">
        <f t="shared" si="240"/>
      </c>
      <c r="CJ60" s="105">
        <f t="shared" si="241"/>
      </c>
      <c r="CK60" s="105">
        <f t="shared" si="242"/>
      </c>
      <c r="CL60" s="105">
        <f t="shared" si="243"/>
      </c>
      <c r="CM60" s="105">
        <f t="shared" si="244"/>
        <v>1</v>
      </c>
      <c r="CN60" s="105">
        <f t="shared" si="245"/>
      </c>
      <c r="CO60" s="105">
        <f t="shared" si="246"/>
      </c>
      <c r="CP60" s="105">
        <f t="shared" si="247"/>
        <v>0</v>
      </c>
      <c r="CQ60" s="105">
        <f t="shared" si="248"/>
      </c>
      <c r="CR60" s="105">
        <f t="shared" si="249"/>
      </c>
      <c r="CS60" s="105">
        <f t="shared" si="250"/>
      </c>
      <c r="CT60" s="105">
        <f t="shared" si="251"/>
      </c>
      <c r="CU60" s="105">
        <f t="shared" si="252"/>
      </c>
      <c r="CV60" s="105">
        <f t="shared" si="253"/>
        <v>1</v>
      </c>
      <c r="CW60" s="105">
        <f t="shared" si="254"/>
      </c>
      <c r="CX60" s="105">
        <f t="shared" si="255"/>
      </c>
      <c r="CY60" s="105">
        <f t="shared" si="256"/>
      </c>
      <c r="CZ60" s="105">
        <f t="shared" si="257"/>
        <v>1</v>
      </c>
      <c r="DA60" s="112">
        <f t="shared" si="258"/>
        <v>-1</v>
      </c>
      <c r="DB60" s="113">
        <f t="shared" si="259"/>
        <v>12</v>
      </c>
      <c r="DC60" s="114">
        <f t="shared" si="260"/>
        <v>3</v>
      </c>
      <c r="DD60" s="30"/>
    </row>
    <row r="61" spans="1:108" ht="24.75" customHeight="1">
      <c r="A61" s="17"/>
      <c r="B61" s="99">
        <f t="shared" si="101"/>
        <v>47</v>
      </c>
      <c r="C61" s="61" t="s">
        <v>205</v>
      </c>
      <c r="D61" s="1" t="s">
        <v>206</v>
      </c>
      <c r="E61" s="62">
        <v>6</v>
      </c>
      <c r="F61" s="62">
        <v>5</v>
      </c>
      <c r="G61" s="62">
        <v>3</v>
      </c>
      <c r="H61" s="62">
        <v>6</v>
      </c>
      <c r="I61" s="62">
        <v>6</v>
      </c>
      <c r="J61" s="62">
        <v>5</v>
      </c>
      <c r="K61" s="62">
        <v>4</v>
      </c>
      <c r="L61" s="62">
        <v>6</v>
      </c>
      <c r="M61" s="62">
        <v>4</v>
      </c>
      <c r="N61" s="63">
        <f t="shared" si="102"/>
        <v>45</v>
      </c>
      <c r="O61" s="62">
        <v>4</v>
      </c>
      <c r="P61" s="62">
        <v>3</v>
      </c>
      <c r="Q61" s="62">
        <v>3</v>
      </c>
      <c r="R61" s="62">
        <v>3</v>
      </c>
      <c r="S61" s="62">
        <v>7</v>
      </c>
      <c r="T61" s="62">
        <v>5</v>
      </c>
      <c r="U61" s="62">
        <v>4</v>
      </c>
      <c r="V61" s="62">
        <v>7</v>
      </c>
      <c r="W61" s="62">
        <v>5</v>
      </c>
      <c r="X61" s="63">
        <f t="shared" si="103"/>
        <v>41</v>
      </c>
      <c r="Y61" s="63">
        <f t="shared" si="104"/>
        <v>86</v>
      </c>
      <c r="Z61" s="24"/>
      <c r="AA61" s="10">
        <f t="shared" si="186"/>
        <v>2</v>
      </c>
      <c r="AB61" s="10">
        <f t="shared" si="187"/>
        <v>1</v>
      </c>
      <c r="AC61" s="10">
        <f t="shared" si="188"/>
        <v>0</v>
      </c>
      <c r="AD61" s="10">
        <f t="shared" si="189"/>
        <v>2</v>
      </c>
      <c r="AE61" s="10">
        <f t="shared" si="190"/>
        <v>1</v>
      </c>
      <c r="AF61" s="10">
        <f t="shared" si="191"/>
        <v>2</v>
      </c>
      <c r="AG61" s="10">
        <f t="shared" si="192"/>
        <v>0</v>
      </c>
      <c r="AH61" s="10">
        <f t="shared" si="193"/>
        <v>1</v>
      </c>
      <c r="AI61" s="10">
        <f t="shared" si="194"/>
        <v>0</v>
      </c>
      <c r="AJ61" s="10">
        <f t="shared" si="195"/>
        <v>0</v>
      </c>
      <c r="AK61" s="10">
        <f t="shared" si="196"/>
        <v>0</v>
      </c>
      <c r="AL61" s="10">
        <f t="shared" si="197"/>
        <v>-1</v>
      </c>
      <c r="AM61" s="10">
        <f t="shared" si="198"/>
        <v>0</v>
      </c>
      <c r="AN61" s="10">
        <f t="shared" si="199"/>
        <v>2</v>
      </c>
      <c r="AO61" s="10">
        <f t="shared" si="200"/>
        <v>1</v>
      </c>
      <c r="AP61" s="10">
        <f t="shared" si="201"/>
        <v>0</v>
      </c>
      <c r="AQ61" s="10">
        <f t="shared" si="202"/>
        <v>3</v>
      </c>
      <c r="AR61" s="10">
        <f t="shared" si="203"/>
        <v>0</v>
      </c>
      <c r="AS61" s="69">
        <f t="shared" si="123"/>
        <v>0</v>
      </c>
      <c r="AT61" s="70">
        <f t="shared" si="124"/>
        <v>1</v>
      </c>
      <c r="AU61" s="70">
        <f t="shared" si="125"/>
        <v>8</v>
      </c>
      <c r="AV61" s="70">
        <f t="shared" si="126"/>
        <v>4</v>
      </c>
      <c r="AW61" s="70">
        <f t="shared" si="127"/>
        <v>4</v>
      </c>
      <c r="AX61" s="71">
        <f t="shared" si="128"/>
        <v>1</v>
      </c>
      <c r="AY61" s="105">
        <f t="shared" si="204"/>
      </c>
      <c r="AZ61" s="105">
        <f t="shared" si="205"/>
      </c>
      <c r="BA61" s="105">
        <f t="shared" si="206"/>
        <v>0</v>
      </c>
      <c r="BB61" s="105">
        <f t="shared" si="207"/>
      </c>
      <c r="BC61" s="105">
        <f t="shared" si="208"/>
      </c>
      <c r="BD61" s="105">
        <f t="shared" si="209"/>
        <v>2</v>
      </c>
      <c r="BE61" s="105">
        <f t="shared" si="210"/>
      </c>
      <c r="BF61" s="105">
        <f t="shared" si="211"/>
      </c>
      <c r="BG61" s="105">
        <f t="shared" si="212"/>
      </c>
      <c r="BH61" s="105">
        <f t="shared" si="213"/>
      </c>
      <c r="BI61" s="105">
        <f t="shared" si="214"/>
        <v>0</v>
      </c>
      <c r="BJ61" s="105">
        <f t="shared" si="215"/>
      </c>
      <c r="BK61" s="105">
        <f t="shared" si="216"/>
        <v>0</v>
      </c>
      <c r="BL61" s="105">
        <f t="shared" si="217"/>
      </c>
      <c r="BM61" s="105">
        <f t="shared" si="218"/>
      </c>
      <c r="BN61" s="105">
        <f t="shared" si="219"/>
      </c>
      <c r="BO61" s="105">
        <f t="shared" si="220"/>
      </c>
      <c r="BP61" s="106">
        <f t="shared" si="221"/>
      </c>
      <c r="BQ61" s="105">
        <f t="shared" si="222"/>
        <v>2</v>
      </c>
      <c r="BR61" s="105">
        <f t="shared" si="223"/>
        <v>1</v>
      </c>
      <c r="BS61" s="105">
        <f t="shared" si="224"/>
      </c>
      <c r="BT61" s="105">
        <f t="shared" si="225"/>
        <v>2</v>
      </c>
      <c r="BU61" s="105">
        <f t="shared" si="226"/>
      </c>
      <c r="BV61" s="105">
        <f t="shared" si="227"/>
      </c>
      <c r="BW61" s="105">
        <f t="shared" si="228"/>
        <v>0</v>
      </c>
      <c r="BX61" s="105">
        <f t="shared" si="229"/>
      </c>
      <c r="BY61" s="105">
        <f t="shared" si="230"/>
        <v>0</v>
      </c>
      <c r="BZ61" s="105">
        <f t="shared" si="231"/>
        <v>0</v>
      </c>
      <c r="CA61" s="105">
        <f t="shared" si="232"/>
      </c>
      <c r="CB61" s="105">
        <f t="shared" si="233"/>
        <v>-1</v>
      </c>
      <c r="CC61" s="105">
        <f t="shared" si="234"/>
      </c>
      <c r="CD61" s="105">
        <f t="shared" si="235"/>
      </c>
      <c r="CE61" s="105">
        <f t="shared" si="236"/>
        <v>1</v>
      </c>
      <c r="CF61" s="105">
        <f t="shared" si="237"/>
        <v>0</v>
      </c>
      <c r="CG61" s="105">
        <f t="shared" si="238"/>
        <v>3</v>
      </c>
      <c r="CH61" s="105">
        <f t="shared" si="239"/>
      </c>
      <c r="CI61" s="107">
        <f t="shared" si="240"/>
      </c>
      <c r="CJ61" s="105">
        <f t="shared" si="241"/>
      </c>
      <c r="CK61" s="105">
        <f t="shared" si="242"/>
      </c>
      <c r="CL61" s="105">
        <f t="shared" si="243"/>
      </c>
      <c r="CM61" s="105">
        <f t="shared" si="244"/>
        <v>1</v>
      </c>
      <c r="CN61" s="105">
        <f t="shared" si="245"/>
      </c>
      <c r="CO61" s="105">
        <f t="shared" si="246"/>
      </c>
      <c r="CP61" s="105">
        <f t="shared" si="247"/>
        <v>1</v>
      </c>
      <c r="CQ61" s="105">
        <f t="shared" si="248"/>
      </c>
      <c r="CR61" s="105">
        <f t="shared" si="249"/>
      </c>
      <c r="CS61" s="105">
        <f t="shared" si="250"/>
      </c>
      <c r="CT61" s="105">
        <f t="shared" si="251"/>
      </c>
      <c r="CU61" s="105">
        <f t="shared" si="252"/>
      </c>
      <c r="CV61" s="105">
        <f t="shared" si="253"/>
        <v>2</v>
      </c>
      <c r="CW61" s="105">
        <f t="shared" si="254"/>
      </c>
      <c r="CX61" s="105">
        <f t="shared" si="255"/>
      </c>
      <c r="CY61" s="105">
        <f t="shared" si="256"/>
      </c>
      <c r="CZ61" s="105">
        <f t="shared" si="257"/>
        <v>0</v>
      </c>
      <c r="DA61" s="112">
        <f t="shared" si="258"/>
        <v>2</v>
      </c>
      <c r="DB61" s="113">
        <f t="shared" si="259"/>
        <v>8</v>
      </c>
      <c r="DC61" s="114">
        <f t="shared" si="260"/>
        <v>4</v>
      </c>
      <c r="DD61" s="30"/>
    </row>
    <row r="62" spans="1:108" ht="24.75" customHeight="1">
      <c r="A62" s="17"/>
      <c r="B62" s="99">
        <f t="shared" si="101"/>
        <v>50</v>
      </c>
      <c r="C62" s="61" t="s">
        <v>165</v>
      </c>
      <c r="D62" s="1" t="s">
        <v>166</v>
      </c>
      <c r="E62" s="62">
        <v>6</v>
      </c>
      <c r="F62" s="62">
        <v>6</v>
      </c>
      <c r="G62" s="62">
        <v>3</v>
      </c>
      <c r="H62" s="62">
        <v>6</v>
      </c>
      <c r="I62" s="62">
        <v>6</v>
      </c>
      <c r="J62" s="62">
        <v>3</v>
      </c>
      <c r="K62" s="62">
        <v>5</v>
      </c>
      <c r="L62" s="62">
        <v>8</v>
      </c>
      <c r="M62" s="62">
        <v>4</v>
      </c>
      <c r="N62" s="63">
        <f t="shared" si="102"/>
        <v>47</v>
      </c>
      <c r="O62" s="62">
        <v>4</v>
      </c>
      <c r="P62" s="62">
        <v>5</v>
      </c>
      <c r="Q62" s="62">
        <v>4</v>
      </c>
      <c r="R62" s="62">
        <v>3</v>
      </c>
      <c r="S62" s="62">
        <v>5</v>
      </c>
      <c r="T62" s="62">
        <v>5</v>
      </c>
      <c r="U62" s="62">
        <v>6</v>
      </c>
      <c r="V62" s="62">
        <v>4</v>
      </c>
      <c r="W62" s="62">
        <v>4</v>
      </c>
      <c r="X62" s="63">
        <f t="shared" si="103"/>
        <v>40</v>
      </c>
      <c r="Y62" s="63">
        <f t="shared" si="104"/>
        <v>87</v>
      </c>
      <c r="Z62" s="24"/>
      <c r="AA62" s="10">
        <f t="shared" si="186"/>
        <v>2</v>
      </c>
      <c r="AB62" s="10">
        <f t="shared" si="187"/>
        <v>2</v>
      </c>
      <c r="AC62" s="10">
        <f t="shared" si="188"/>
        <v>0</v>
      </c>
      <c r="AD62" s="10">
        <f t="shared" si="189"/>
        <v>2</v>
      </c>
      <c r="AE62" s="10">
        <f t="shared" si="190"/>
        <v>1</v>
      </c>
      <c r="AF62" s="10">
        <f t="shared" si="191"/>
        <v>0</v>
      </c>
      <c r="AG62" s="10">
        <f t="shared" si="192"/>
        <v>1</v>
      </c>
      <c r="AH62" s="10">
        <f t="shared" si="193"/>
        <v>3</v>
      </c>
      <c r="AI62" s="10">
        <f t="shared" si="194"/>
        <v>0</v>
      </c>
      <c r="AJ62" s="10">
        <f t="shared" si="195"/>
        <v>0</v>
      </c>
      <c r="AK62" s="10">
        <f t="shared" si="196"/>
        <v>2</v>
      </c>
      <c r="AL62" s="10">
        <f t="shared" si="197"/>
        <v>0</v>
      </c>
      <c r="AM62" s="10">
        <f t="shared" si="198"/>
        <v>0</v>
      </c>
      <c r="AN62" s="10">
        <f t="shared" si="199"/>
        <v>0</v>
      </c>
      <c r="AO62" s="10">
        <f t="shared" si="200"/>
        <v>1</v>
      </c>
      <c r="AP62" s="10">
        <f t="shared" si="201"/>
        <v>2</v>
      </c>
      <c r="AQ62" s="10">
        <f t="shared" si="202"/>
        <v>0</v>
      </c>
      <c r="AR62" s="10">
        <f t="shared" si="203"/>
        <v>-1</v>
      </c>
      <c r="AS62" s="69">
        <f t="shared" si="123"/>
        <v>0</v>
      </c>
      <c r="AT62" s="70">
        <f t="shared" si="124"/>
        <v>1</v>
      </c>
      <c r="AU62" s="70">
        <f t="shared" si="125"/>
        <v>8</v>
      </c>
      <c r="AV62" s="70">
        <f t="shared" si="126"/>
        <v>3</v>
      </c>
      <c r="AW62" s="70">
        <f t="shared" si="127"/>
        <v>5</v>
      </c>
      <c r="AX62" s="71">
        <f t="shared" si="128"/>
        <v>1</v>
      </c>
      <c r="AY62" s="105">
        <f t="shared" si="204"/>
      </c>
      <c r="AZ62" s="105">
        <f t="shared" si="205"/>
      </c>
      <c r="BA62" s="105">
        <f t="shared" si="206"/>
        <v>0</v>
      </c>
      <c r="BB62" s="105">
        <f t="shared" si="207"/>
      </c>
      <c r="BC62" s="105">
        <f t="shared" si="208"/>
      </c>
      <c r="BD62" s="105">
        <f t="shared" si="209"/>
        <v>0</v>
      </c>
      <c r="BE62" s="105">
        <f t="shared" si="210"/>
      </c>
      <c r="BF62" s="105">
        <f t="shared" si="211"/>
      </c>
      <c r="BG62" s="105">
        <f t="shared" si="212"/>
      </c>
      <c r="BH62" s="105">
        <f t="shared" si="213"/>
      </c>
      <c r="BI62" s="105">
        <f t="shared" si="214"/>
        <v>2</v>
      </c>
      <c r="BJ62" s="105">
        <f t="shared" si="215"/>
      </c>
      <c r="BK62" s="105">
        <f t="shared" si="216"/>
        <v>0</v>
      </c>
      <c r="BL62" s="105">
        <f t="shared" si="217"/>
      </c>
      <c r="BM62" s="105">
        <f t="shared" si="218"/>
      </c>
      <c r="BN62" s="105">
        <f t="shared" si="219"/>
      </c>
      <c r="BO62" s="105">
        <f t="shared" si="220"/>
      </c>
      <c r="BP62" s="106">
        <f t="shared" si="221"/>
      </c>
      <c r="BQ62" s="105">
        <f t="shared" si="222"/>
        <v>2</v>
      </c>
      <c r="BR62" s="105">
        <f t="shared" si="223"/>
        <v>2</v>
      </c>
      <c r="BS62" s="105">
        <f t="shared" si="224"/>
      </c>
      <c r="BT62" s="105">
        <f t="shared" si="225"/>
        <v>2</v>
      </c>
      <c r="BU62" s="105">
        <f t="shared" si="226"/>
      </c>
      <c r="BV62" s="105">
        <f t="shared" si="227"/>
      </c>
      <c r="BW62" s="105">
        <f t="shared" si="228"/>
        <v>1</v>
      </c>
      <c r="BX62" s="105">
        <f t="shared" si="229"/>
      </c>
      <c r="BY62" s="105">
        <f t="shared" si="230"/>
        <v>0</v>
      </c>
      <c r="BZ62" s="105">
        <f t="shared" si="231"/>
        <v>0</v>
      </c>
      <c r="CA62" s="105">
        <f t="shared" si="232"/>
      </c>
      <c r="CB62" s="105">
        <f t="shared" si="233"/>
        <v>0</v>
      </c>
      <c r="CC62" s="105">
        <f t="shared" si="234"/>
      </c>
      <c r="CD62" s="105">
        <f t="shared" si="235"/>
      </c>
      <c r="CE62" s="105">
        <f t="shared" si="236"/>
        <v>1</v>
      </c>
      <c r="CF62" s="105">
        <f t="shared" si="237"/>
        <v>2</v>
      </c>
      <c r="CG62" s="105">
        <f t="shared" si="238"/>
        <v>0</v>
      </c>
      <c r="CH62" s="105">
        <f t="shared" si="239"/>
      </c>
      <c r="CI62" s="107">
        <f t="shared" si="240"/>
      </c>
      <c r="CJ62" s="105">
        <f t="shared" si="241"/>
      </c>
      <c r="CK62" s="105">
        <f t="shared" si="242"/>
      </c>
      <c r="CL62" s="105">
        <f t="shared" si="243"/>
      </c>
      <c r="CM62" s="105">
        <f t="shared" si="244"/>
        <v>1</v>
      </c>
      <c r="CN62" s="105">
        <f t="shared" si="245"/>
      </c>
      <c r="CO62" s="105">
        <f t="shared" si="246"/>
      </c>
      <c r="CP62" s="105">
        <f t="shared" si="247"/>
        <v>3</v>
      </c>
      <c r="CQ62" s="105">
        <f t="shared" si="248"/>
      </c>
      <c r="CR62" s="105">
        <f t="shared" si="249"/>
      </c>
      <c r="CS62" s="105">
        <f t="shared" si="250"/>
      </c>
      <c r="CT62" s="105">
        <f t="shared" si="251"/>
      </c>
      <c r="CU62" s="105">
        <f t="shared" si="252"/>
      </c>
      <c r="CV62" s="105">
        <f t="shared" si="253"/>
        <v>0</v>
      </c>
      <c r="CW62" s="105">
        <f t="shared" si="254"/>
      </c>
      <c r="CX62" s="105">
        <f t="shared" si="255"/>
      </c>
      <c r="CY62" s="105">
        <f t="shared" si="256"/>
      </c>
      <c r="CZ62" s="105">
        <f t="shared" si="257"/>
        <v>-1</v>
      </c>
      <c r="DA62" s="112">
        <f t="shared" si="258"/>
        <v>2</v>
      </c>
      <c r="DB62" s="113">
        <f t="shared" si="259"/>
        <v>10</v>
      </c>
      <c r="DC62" s="114">
        <f t="shared" si="260"/>
        <v>3</v>
      </c>
      <c r="DD62" s="30"/>
    </row>
    <row r="63" spans="1:108" ht="24.75" customHeight="1">
      <c r="A63" s="17"/>
      <c r="B63" s="99">
        <f t="shared" si="101"/>
        <v>50</v>
      </c>
      <c r="C63" s="61" t="s">
        <v>58</v>
      </c>
      <c r="D63" s="1" t="s">
        <v>57</v>
      </c>
      <c r="E63" s="62">
        <v>5</v>
      </c>
      <c r="F63" s="62">
        <v>5</v>
      </c>
      <c r="G63" s="62">
        <v>5</v>
      </c>
      <c r="H63" s="62">
        <v>5</v>
      </c>
      <c r="I63" s="62">
        <v>5</v>
      </c>
      <c r="J63" s="62">
        <v>3</v>
      </c>
      <c r="K63" s="62">
        <v>6</v>
      </c>
      <c r="L63" s="62">
        <v>5</v>
      </c>
      <c r="M63" s="62">
        <v>5</v>
      </c>
      <c r="N63" s="63">
        <f t="shared" si="102"/>
        <v>44</v>
      </c>
      <c r="O63" s="62">
        <v>6</v>
      </c>
      <c r="P63" s="62">
        <v>4</v>
      </c>
      <c r="Q63" s="62">
        <v>4</v>
      </c>
      <c r="R63" s="62">
        <v>3</v>
      </c>
      <c r="S63" s="62">
        <v>5</v>
      </c>
      <c r="T63" s="62">
        <v>4</v>
      </c>
      <c r="U63" s="62">
        <v>5</v>
      </c>
      <c r="V63" s="62">
        <v>6</v>
      </c>
      <c r="W63" s="62">
        <v>6</v>
      </c>
      <c r="X63" s="63">
        <f t="shared" si="103"/>
        <v>43</v>
      </c>
      <c r="Y63" s="63">
        <f t="shared" si="104"/>
        <v>87</v>
      </c>
      <c r="Z63" s="24"/>
      <c r="AA63" s="10">
        <f t="shared" si="186"/>
        <v>1</v>
      </c>
      <c r="AB63" s="10">
        <f t="shared" si="187"/>
        <v>1</v>
      </c>
      <c r="AC63" s="10">
        <f t="shared" si="188"/>
        <v>2</v>
      </c>
      <c r="AD63" s="10">
        <f t="shared" si="189"/>
        <v>1</v>
      </c>
      <c r="AE63" s="10">
        <f t="shared" si="190"/>
        <v>0</v>
      </c>
      <c r="AF63" s="10">
        <f t="shared" si="191"/>
        <v>0</v>
      </c>
      <c r="AG63" s="10">
        <f t="shared" si="192"/>
        <v>2</v>
      </c>
      <c r="AH63" s="10">
        <f t="shared" si="193"/>
        <v>0</v>
      </c>
      <c r="AI63" s="10">
        <f t="shared" si="194"/>
        <v>1</v>
      </c>
      <c r="AJ63" s="10">
        <f t="shared" si="195"/>
        <v>2</v>
      </c>
      <c r="AK63" s="10">
        <f t="shared" si="196"/>
        <v>1</v>
      </c>
      <c r="AL63" s="10">
        <f t="shared" si="197"/>
        <v>0</v>
      </c>
      <c r="AM63" s="10">
        <f t="shared" si="198"/>
        <v>0</v>
      </c>
      <c r="AN63" s="10">
        <f t="shared" si="199"/>
        <v>0</v>
      </c>
      <c r="AO63" s="10">
        <f t="shared" si="200"/>
        <v>0</v>
      </c>
      <c r="AP63" s="10">
        <f t="shared" si="201"/>
        <v>1</v>
      </c>
      <c r="AQ63" s="10">
        <f t="shared" si="202"/>
        <v>2</v>
      </c>
      <c r="AR63" s="10">
        <f t="shared" si="203"/>
        <v>1</v>
      </c>
      <c r="AS63" s="69">
        <f t="shared" si="123"/>
        <v>0</v>
      </c>
      <c r="AT63" s="70">
        <f t="shared" si="124"/>
        <v>0</v>
      </c>
      <c r="AU63" s="70">
        <f t="shared" si="125"/>
        <v>7</v>
      </c>
      <c r="AV63" s="70">
        <f t="shared" si="126"/>
        <v>7</v>
      </c>
      <c r="AW63" s="70">
        <f t="shared" si="127"/>
        <v>4</v>
      </c>
      <c r="AX63" s="71">
        <f t="shared" si="128"/>
        <v>0</v>
      </c>
      <c r="AY63" s="105">
        <f t="shared" si="204"/>
      </c>
      <c r="AZ63" s="105">
        <f t="shared" si="205"/>
      </c>
      <c r="BA63" s="105">
        <f t="shared" si="206"/>
        <v>2</v>
      </c>
      <c r="BB63" s="105">
        <f t="shared" si="207"/>
      </c>
      <c r="BC63" s="105">
        <f t="shared" si="208"/>
      </c>
      <c r="BD63" s="105">
        <f t="shared" si="209"/>
        <v>0</v>
      </c>
      <c r="BE63" s="105">
        <f t="shared" si="210"/>
      </c>
      <c r="BF63" s="105">
        <f t="shared" si="211"/>
      </c>
      <c r="BG63" s="105">
        <f t="shared" si="212"/>
      </c>
      <c r="BH63" s="105">
        <f t="shared" si="213"/>
      </c>
      <c r="BI63" s="105">
        <f t="shared" si="214"/>
        <v>1</v>
      </c>
      <c r="BJ63" s="105">
        <f t="shared" si="215"/>
      </c>
      <c r="BK63" s="105">
        <f t="shared" si="216"/>
        <v>0</v>
      </c>
      <c r="BL63" s="105">
        <f t="shared" si="217"/>
      </c>
      <c r="BM63" s="105">
        <f t="shared" si="218"/>
      </c>
      <c r="BN63" s="105">
        <f t="shared" si="219"/>
      </c>
      <c r="BO63" s="105">
        <f t="shared" si="220"/>
      </c>
      <c r="BP63" s="106">
        <f t="shared" si="221"/>
      </c>
      <c r="BQ63" s="105">
        <f t="shared" si="222"/>
        <v>1</v>
      </c>
      <c r="BR63" s="105">
        <f t="shared" si="223"/>
        <v>1</v>
      </c>
      <c r="BS63" s="105">
        <f t="shared" si="224"/>
      </c>
      <c r="BT63" s="105">
        <f t="shared" si="225"/>
        <v>1</v>
      </c>
      <c r="BU63" s="105">
        <f t="shared" si="226"/>
      </c>
      <c r="BV63" s="105">
        <f t="shared" si="227"/>
      </c>
      <c r="BW63" s="105">
        <f t="shared" si="228"/>
        <v>2</v>
      </c>
      <c r="BX63" s="105">
        <f t="shared" si="229"/>
      </c>
      <c r="BY63" s="105">
        <f t="shared" si="230"/>
        <v>1</v>
      </c>
      <c r="BZ63" s="105">
        <f t="shared" si="231"/>
        <v>2</v>
      </c>
      <c r="CA63" s="105">
        <f t="shared" si="232"/>
      </c>
      <c r="CB63" s="105">
        <f t="shared" si="233"/>
        <v>0</v>
      </c>
      <c r="CC63" s="105">
        <f t="shared" si="234"/>
      </c>
      <c r="CD63" s="105">
        <f t="shared" si="235"/>
      </c>
      <c r="CE63" s="105">
        <f t="shared" si="236"/>
        <v>0</v>
      </c>
      <c r="CF63" s="105">
        <f t="shared" si="237"/>
        <v>1</v>
      </c>
      <c r="CG63" s="105">
        <f t="shared" si="238"/>
        <v>2</v>
      </c>
      <c r="CH63" s="105">
        <f t="shared" si="239"/>
      </c>
      <c r="CI63" s="107">
        <f t="shared" si="240"/>
      </c>
      <c r="CJ63" s="105">
        <f t="shared" si="241"/>
      </c>
      <c r="CK63" s="105">
        <f t="shared" si="242"/>
      </c>
      <c r="CL63" s="105">
        <f t="shared" si="243"/>
      </c>
      <c r="CM63" s="105">
        <f t="shared" si="244"/>
        <v>0</v>
      </c>
      <c r="CN63" s="105">
        <f t="shared" si="245"/>
      </c>
      <c r="CO63" s="105">
        <f t="shared" si="246"/>
      </c>
      <c r="CP63" s="105">
        <f t="shared" si="247"/>
        <v>0</v>
      </c>
      <c r="CQ63" s="105">
        <f t="shared" si="248"/>
      </c>
      <c r="CR63" s="105">
        <f t="shared" si="249"/>
      </c>
      <c r="CS63" s="105">
        <f t="shared" si="250"/>
      </c>
      <c r="CT63" s="105">
        <f t="shared" si="251"/>
      </c>
      <c r="CU63" s="105">
        <f t="shared" si="252"/>
      </c>
      <c r="CV63" s="105">
        <f t="shared" si="253"/>
        <v>0</v>
      </c>
      <c r="CW63" s="105">
        <f t="shared" si="254"/>
      </c>
      <c r="CX63" s="105">
        <f t="shared" si="255"/>
      </c>
      <c r="CY63" s="105">
        <f t="shared" si="256"/>
      </c>
      <c r="CZ63" s="105">
        <f t="shared" si="257"/>
        <v>1</v>
      </c>
      <c r="DA63" s="112">
        <f t="shared" si="258"/>
        <v>3</v>
      </c>
      <c r="DB63" s="113">
        <f t="shared" si="259"/>
        <v>11</v>
      </c>
      <c r="DC63" s="114">
        <f t="shared" si="260"/>
        <v>1</v>
      </c>
      <c r="DD63" s="30"/>
    </row>
    <row r="64" spans="1:108" ht="24.75" customHeight="1">
      <c r="A64" s="17"/>
      <c r="B64" s="99">
        <f t="shared" si="101"/>
        <v>50</v>
      </c>
      <c r="C64" s="61" t="s">
        <v>55</v>
      </c>
      <c r="D64" s="1" t="s">
        <v>56</v>
      </c>
      <c r="E64" s="62">
        <v>7</v>
      </c>
      <c r="F64" s="62">
        <v>7</v>
      </c>
      <c r="G64" s="62">
        <v>3</v>
      </c>
      <c r="H64" s="62">
        <v>4</v>
      </c>
      <c r="I64" s="62">
        <v>6</v>
      </c>
      <c r="J64" s="62">
        <v>4</v>
      </c>
      <c r="K64" s="62">
        <v>6</v>
      </c>
      <c r="L64" s="62">
        <v>4</v>
      </c>
      <c r="M64" s="62">
        <v>4</v>
      </c>
      <c r="N64" s="63">
        <f t="shared" si="102"/>
        <v>45</v>
      </c>
      <c r="O64" s="62">
        <v>5</v>
      </c>
      <c r="P64" s="62">
        <v>4</v>
      </c>
      <c r="Q64" s="62">
        <v>4</v>
      </c>
      <c r="R64" s="62">
        <v>4</v>
      </c>
      <c r="S64" s="62">
        <v>5</v>
      </c>
      <c r="T64" s="62">
        <v>5</v>
      </c>
      <c r="U64" s="62">
        <v>5</v>
      </c>
      <c r="V64" s="62">
        <v>4</v>
      </c>
      <c r="W64" s="62">
        <v>6</v>
      </c>
      <c r="X64" s="63">
        <f t="shared" si="103"/>
        <v>42</v>
      </c>
      <c r="Y64" s="63">
        <f t="shared" si="104"/>
        <v>87</v>
      </c>
      <c r="Z64" s="24"/>
      <c r="AA64" s="10">
        <f t="shared" si="186"/>
        <v>3</v>
      </c>
      <c r="AB64" s="10">
        <f t="shared" si="187"/>
        <v>3</v>
      </c>
      <c r="AC64" s="10">
        <f t="shared" si="188"/>
        <v>0</v>
      </c>
      <c r="AD64" s="10">
        <f t="shared" si="189"/>
        <v>0</v>
      </c>
      <c r="AE64" s="10">
        <f t="shared" si="190"/>
        <v>1</v>
      </c>
      <c r="AF64" s="10">
        <f t="shared" si="191"/>
        <v>1</v>
      </c>
      <c r="AG64" s="10">
        <f t="shared" si="192"/>
        <v>2</v>
      </c>
      <c r="AH64" s="10">
        <f t="shared" si="193"/>
        <v>-1</v>
      </c>
      <c r="AI64" s="10">
        <f t="shared" si="194"/>
        <v>0</v>
      </c>
      <c r="AJ64" s="10">
        <f t="shared" si="195"/>
        <v>1</v>
      </c>
      <c r="AK64" s="10">
        <f t="shared" si="196"/>
        <v>1</v>
      </c>
      <c r="AL64" s="10">
        <f t="shared" si="197"/>
        <v>0</v>
      </c>
      <c r="AM64" s="10">
        <f t="shared" si="198"/>
        <v>1</v>
      </c>
      <c r="AN64" s="10">
        <f t="shared" si="199"/>
        <v>0</v>
      </c>
      <c r="AO64" s="10">
        <f t="shared" si="200"/>
        <v>1</v>
      </c>
      <c r="AP64" s="10">
        <f t="shared" si="201"/>
        <v>1</v>
      </c>
      <c r="AQ64" s="10">
        <f t="shared" si="202"/>
        <v>0</v>
      </c>
      <c r="AR64" s="10">
        <f t="shared" si="203"/>
        <v>1</v>
      </c>
      <c r="AS64" s="69">
        <f t="shared" si="123"/>
        <v>0</v>
      </c>
      <c r="AT64" s="70">
        <f t="shared" si="124"/>
        <v>1</v>
      </c>
      <c r="AU64" s="70">
        <f t="shared" si="125"/>
        <v>6</v>
      </c>
      <c r="AV64" s="70">
        <f t="shared" si="126"/>
        <v>8</v>
      </c>
      <c r="AW64" s="70">
        <f t="shared" si="127"/>
        <v>1</v>
      </c>
      <c r="AX64" s="71">
        <f t="shared" si="128"/>
        <v>2</v>
      </c>
      <c r="AY64" s="105">
        <f t="shared" si="204"/>
      </c>
      <c r="AZ64" s="105">
        <f t="shared" si="205"/>
      </c>
      <c r="BA64" s="105">
        <f t="shared" si="206"/>
        <v>0</v>
      </c>
      <c r="BB64" s="105">
        <f t="shared" si="207"/>
      </c>
      <c r="BC64" s="105">
        <f t="shared" si="208"/>
      </c>
      <c r="BD64" s="105">
        <f t="shared" si="209"/>
        <v>1</v>
      </c>
      <c r="BE64" s="105">
        <f t="shared" si="210"/>
      </c>
      <c r="BF64" s="105">
        <f t="shared" si="211"/>
      </c>
      <c r="BG64" s="105">
        <f t="shared" si="212"/>
      </c>
      <c r="BH64" s="105">
        <f t="shared" si="213"/>
      </c>
      <c r="BI64" s="105">
        <f t="shared" si="214"/>
        <v>1</v>
      </c>
      <c r="BJ64" s="105">
        <f t="shared" si="215"/>
      </c>
      <c r="BK64" s="105">
        <f t="shared" si="216"/>
        <v>1</v>
      </c>
      <c r="BL64" s="105">
        <f t="shared" si="217"/>
      </c>
      <c r="BM64" s="105">
        <f t="shared" si="218"/>
      </c>
      <c r="BN64" s="105">
        <f t="shared" si="219"/>
      </c>
      <c r="BO64" s="105">
        <f t="shared" si="220"/>
      </c>
      <c r="BP64" s="106">
        <f t="shared" si="221"/>
      </c>
      <c r="BQ64" s="105">
        <f t="shared" si="222"/>
        <v>3</v>
      </c>
      <c r="BR64" s="105">
        <f t="shared" si="223"/>
        <v>3</v>
      </c>
      <c r="BS64" s="105">
        <f t="shared" si="224"/>
      </c>
      <c r="BT64" s="105">
        <f t="shared" si="225"/>
        <v>0</v>
      </c>
      <c r="BU64" s="105">
        <f t="shared" si="226"/>
      </c>
      <c r="BV64" s="105">
        <f t="shared" si="227"/>
      </c>
      <c r="BW64" s="105">
        <f t="shared" si="228"/>
        <v>2</v>
      </c>
      <c r="BX64" s="105">
        <f t="shared" si="229"/>
      </c>
      <c r="BY64" s="105">
        <f t="shared" si="230"/>
        <v>0</v>
      </c>
      <c r="BZ64" s="105">
        <f t="shared" si="231"/>
        <v>1</v>
      </c>
      <c r="CA64" s="105">
        <f t="shared" si="232"/>
      </c>
      <c r="CB64" s="105">
        <f t="shared" si="233"/>
        <v>0</v>
      </c>
      <c r="CC64" s="105">
        <f t="shared" si="234"/>
      </c>
      <c r="CD64" s="105">
        <f t="shared" si="235"/>
      </c>
      <c r="CE64" s="105">
        <f t="shared" si="236"/>
        <v>1</v>
      </c>
      <c r="CF64" s="105">
        <f t="shared" si="237"/>
        <v>1</v>
      </c>
      <c r="CG64" s="105">
        <f t="shared" si="238"/>
        <v>0</v>
      </c>
      <c r="CH64" s="105">
        <f t="shared" si="239"/>
      </c>
      <c r="CI64" s="107">
        <f t="shared" si="240"/>
      </c>
      <c r="CJ64" s="105">
        <f t="shared" si="241"/>
      </c>
      <c r="CK64" s="105">
        <f t="shared" si="242"/>
      </c>
      <c r="CL64" s="105">
        <f t="shared" si="243"/>
      </c>
      <c r="CM64" s="105">
        <f t="shared" si="244"/>
        <v>1</v>
      </c>
      <c r="CN64" s="105">
        <f t="shared" si="245"/>
      </c>
      <c r="CO64" s="105">
        <f t="shared" si="246"/>
      </c>
      <c r="CP64" s="105">
        <f t="shared" si="247"/>
        <v>-1</v>
      </c>
      <c r="CQ64" s="105">
        <f t="shared" si="248"/>
      </c>
      <c r="CR64" s="105">
        <f t="shared" si="249"/>
      </c>
      <c r="CS64" s="105">
        <f t="shared" si="250"/>
      </c>
      <c r="CT64" s="105">
        <f t="shared" si="251"/>
      </c>
      <c r="CU64" s="105">
        <f t="shared" si="252"/>
      </c>
      <c r="CV64" s="105">
        <f t="shared" si="253"/>
        <v>0</v>
      </c>
      <c r="CW64" s="105">
        <f t="shared" si="254"/>
      </c>
      <c r="CX64" s="105">
        <f t="shared" si="255"/>
      </c>
      <c r="CY64" s="105">
        <f t="shared" si="256"/>
      </c>
      <c r="CZ64" s="105">
        <f t="shared" si="257"/>
        <v>1</v>
      </c>
      <c r="DA64" s="112">
        <f t="shared" si="258"/>
        <v>3</v>
      </c>
      <c r="DB64" s="113">
        <f t="shared" si="259"/>
        <v>11</v>
      </c>
      <c r="DC64" s="114">
        <f t="shared" si="260"/>
        <v>1</v>
      </c>
      <c r="DD64" s="30"/>
    </row>
    <row r="65" spans="1:108" ht="24.75" customHeight="1">
      <c r="A65" s="17"/>
      <c r="B65" s="99">
        <f t="shared" si="101"/>
        <v>50</v>
      </c>
      <c r="C65" s="61" t="s">
        <v>204</v>
      </c>
      <c r="D65" s="1" t="s">
        <v>194</v>
      </c>
      <c r="E65" s="62">
        <v>6</v>
      </c>
      <c r="F65" s="62">
        <v>4</v>
      </c>
      <c r="G65" s="62">
        <v>3</v>
      </c>
      <c r="H65" s="62">
        <v>3</v>
      </c>
      <c r="I65" s="62">
        <v>6</v>
      </c>
      <c r="J65" s="62">
        <v>5</v>
      </c>
      <c r="K65" s="62">
        <v>5</v>
      </c>
      <c r="L65" s="62">
        <v>6</v>
      </c>
      <c r="M65" s="62">
        <v>4</v>
      </c>
      <c r="N65" s="63">
        <f t="shared" si="102"/>
        <v>42</v>
      </c>
      <c r="O65" s="62">
        <v>4</v>
      </c>
      <c r="P65" s="62">
        <v>3</v>
      </c>
      <c r="Q65" s="62">
        <v>7</v>
      </c>
      <c r="R65" s="62">
        <v>4</v>
      </c>
      <c r="S65" s="62">
        <v>5</v>
      </c>
      <c r="T65" s="62">
        <v>4</v>
      </c>
      <c r="U65" s="62">
        <v>5</v>
      </c>
      <c r="V65" s="62">
        <v>5</v>
      </c>
      <c r="W65" s="62">
        <v>8</v>
      </c>
      <c r="X65" s="63">
        <f t="shared" si="103"/>
        <v>45</v>
      </c>
      <c r="Y65" s="63">
        <f t="shared" si="104"/>
        <v>87</v>
      </c>
      <c r="Z65" s="24"/>
      <c r="AA65" s="10">
        <f t="shared" si="186"/>
        <v>2</v>
      </c>
      <c r="AB65" s="10">
        <f t="shared" si="187"/>
        <v>0</v>
      </c>
      <c r="AC65" s="10">
        <f t="shared" si="188"/>
        <v>0</v>
      </c>
      <c r="AD65" s="10">
        <f t="shared" si="189"/>
        <v>-1</v>
      </c>
      <c r="AE65" s="10">
        <f t="shared" si="190"/>
        <v>1</v>
      </c>
      <c r="AF65" s="10">
        <f t="shared" si="191"/>
        <v>2</v>
      </c>
      <c r="AG65" s="10">
        <f t="shared" si="192"/>
        <v>1</v>
      </c>
      <c r="AH65" s="10">
        <f t="shared" si="193"/>
        <v>1</v>
      </c>
      <c r="AI65" s="10">
        <f t="shared" si="194"/>
        <v>0</v>
      </c>
      <c r="AJ65" s="10">
        <f t="shared" si="195"/>
        <v>0</v>
      </c>
      <c r="AK65" s="10">
        <f t="shared" si="196"/>
        <v>0</v>
      </c>
      <c r="AL65" s="10">
        <f t="shared" si="197"/>
        <v>3</v>
      </c>
      <c r="AM65" s="10">
        <f t="shared" si="198"/>
        <v>1</v>
      </c>
      <c r="AN65" s="10">
        <f t="shared" si="199"/>
        <v>0</v>
      </c>
      <c r="AO65" s="10">
        <f t="shared" si="200"/>
        <v>0</v>
      </c>
      <c r="AP65" s="10">
        <f t="shared" si="201"/>
        <v>1</v>
      </c>
      <c r="AQ65" s="10">
        <f t="shared" si="202"/>
        <v>1</v>
      </c>
      <c r="AR65" s="10">
        <f t="shared" si="203"/>
        <v>3</v>
      </c>
      <c r="AS65" s="69">
        <f t="shared" si="123"/>
        <v>0</v>
      </c>
      <c r="AT65" s="70">
        <f t="shared" si="124"/>
        <v>1</v>
      </c>
      <c r="AU65" s="70">
        <f t="shared" si="125"/>
        <v>7</v>
      </c>
      <c r="AV65" s="70">
        <f t="shared" si="126"/>
        <v>6</v>
      </c>
      <c r="AW65" s="70">
        <f t="shared" si="127"/>
        <v>2</v>
      </c>
      <c r="AX65" s="71">
        <f t="shared" si="128"/>
        <v>2</v>
      </c>
      <c r="AY65" s="105">
        <f t="shared" si="204"/>
      </c>
      <c r="AZ65" s="105">
        <f t="shared" si="205"/>
      </c>
      <c r="BA65" s="105">
        <f t="shared" si="206"/>
        <v>0</v>
      </c>
      <c r="BB65" s="105">
        <f t="shared" si="207"/>
      </c>
      <c r="BC65" s="105">
        <f t="shared" si="208"/>
      </c>
      <c r="BD65" s="105">
        <f t="shared" si="209"/>
        <v>2</v>
      </c>
      <c r="BE65" s="105">
        <f t="shared" si="210"/>
      </c>
      <c r="BF65" s="105">
        <f t="shared" si="211"/>
      </c>
      <c r="BG65" s="105">
        <f t="shared" si="212"/>
      </c>
      <c r="BH65" s="105">
        <f t="shared" si="213"/>
      </c>
      <c r="BI65" s="105">
        <f t="shared" si="214"/>
        <v>0</v>
      </c>
      <c r="BJ65" s="105">
        <f t="shared" si="215"/>
      </c>
      <c r="BK65" s="105">
        <f t="shared" si="216"/>
        <v>1</v>
      </c>
      <c r="BL65" s="105">
        <f t="shared" si="217"/>
      </c>
      <c r="BM65" s="105">
        <f t="shared" si="218"/>
      </c>
      <c r="BN65" s="105">
        <f t="shared" si="219"/>
      </c>
      <c r="BO65" s="105">
        <f t="shared" si="220"/>
      </c>
      <c r="BP65" s="106">
        <f t="shared" si="221"/>
      </c>
      <c r="BQ65" s="105">
        <f t="shared" si="222"/>
        <v>2</v>
      </c>
      <c r="BR65" s="105">
        <f t="shared" si="223"/>
        <v>0</v>
      </c>
      <c r="BS65" s="105">
        <f t="shared" si="224"/>
      </c>
      <c r="BT65" s="105">
        <f t="shared" si="225"/>
        <v>-1</v>
      </c>
      <c r="BU65" s="105">
        <f t="shared" si="226"/>
      </c>
      <c r="BV65" s="105">
        <f t="shared" si="227"/>
      </c>
      <c r="BW65" s="105">
        <f t="shared" si="228"/>
        <v>1</v>
      </c>
      <c r="BX65" s="105">
        <f t="shared" si="229"/>
      </c>
      <c r="BY65" s="105">
        <f t="shared" si="230"/>
        <v>0</v>
      </c>
      <c r="BZ65" s="105">
        <f t="shared" si="231"/>
        <v>0</v>
      </c>
      <c r="CA65" s="105">
        <f t="shared" si="232"/>
      </c>
      <c r="CB65" s="105">
        <f t="shared" si="233"/>
        <v>3</v>
      </c>
      <c r="CC65" s="105">
        <f t="shared" si="234"/>
      </c>
      <c r="CD65" s="105">
        <f t="shared" si="235"/>
      </c>
      <c r="CE65" s="105">
        <f t="shared" si="236"/>
        <v>0</v>
      </c>
      <c r="CF65" s="105">
        <f t="shared" si="237"/>
        <v>1</v>
      </c>
      <c r="CG65" s="105">
        <f t="shared" si="238"/>
        <v>1</v>
      </c>
      <c r="CH65" s="105">
        <f t="shared" si="239"/>
      </c>
      <c r="CI65" s="107">
        <f t="shared" si="240"/>
      </c>
      <c r="CJ65" s="105">
        <f t="shared" si="241"/>
      </c>
      <c r="CK65" s="105">
        <f t="shared" si="242"/>
      </c>
      <c r="CL65" s="105">
        <f t="shared" si="243"/>
      </c>
      <c r="CM65" s="105">
        <f t="shared" si="244"/>
        <v>1</v>
      </c>
      <c r="CN65" s="105">
        <f t="shared" si="245"/>
      </c>
      <c r="CO65" s="105">
        <f t="shared" si="246"/>
      </c>
      <c r="CP65" s="105">
        <f t="shared" si="247"/>
        <v>1</v>
      </c>
      <c r="CQ65" s="105">
        <f t="shared" si="248"/>
      </c>
      <c r="CR65" s="105">
        <f t="shared" si="249"/>
      </c>
      <c r="CS65" s="105">
        <f t="shared" si="250"/>
      </c>
      <c r="CT65" s="105">
        <f t="shared" si="251"/>
      </c>
      <c r="CU65" s="105">
        <f t="shared" si="252"/>
      </c>
      <c r="CV65" s="105">
        <f t="shared" si="253"/>
        <v>0</v>
      </c>
      <c r="CW65" s="105">
        <f t="shared" si="254"/>
      </c>
      <c r="CX65" s="105">
        <f t="shared" si="255"/>
      </c>
      <c r="CY65" s="105">
        <f t="shared" si="256"/>
      </c>
      <c r="CZ65" s="105">
        <f t="shared" si="257"/>
        <v>3</v>
      </c>
      <c r="DA65" s="112">
        <f t="shared" si="258"/>
        <v>3</v>
      </c>
      <c r="DB65" s="113">
        <f t="shared" si="259"/>
        <v>7</v>
      </c>
      <c r="DC65" s="114">
        <f t="shared" si="260"/>
        <v>5</v>
      </c>
      <c r="DD65" s="30"/>
    </row>
    <row r="66" spans="1:108" ht="24.75" customHeight="1">
      <c r="A66" s="17"/>
      <c r="B66" s="99">
        <f t="shared" si="101"/>
        <v>54</v>
      </c>
      <c r="C66" s="61" t="s">
        <v>151</v>
      </c>
      <c r="D66" s="1" t="s">
        <v>152</v>
      </c>
      <c r="E66" s="62">
        <v>6</v>
      </c>
      <c r="F66" s="62">
        <v>6</v>
      </c>
      <c r="G66" s="62">
        <v>3</v>
      </c>
      <c r="H66" s="62">
        <v>5</v>
      </c>
      <c r="I66" s="62">
        <v>5</v>
      </c>
      <c r="J66" s="62">
        <v>4</v>
      </c>
      <c r="K66" s="62">
        <v>4</v>
      </c>
      <c r="L66" s="62">
        <v>6</v>
      </c>
      <c r="M66" s="62">
        <v>4</v>
      </c>
      <c r="N66" s="63">
        <f t="shared" si="102"/>
        <v>43</v>
      </c>
      <c r="O66" s="62">
        <v>4</v>
      </c>
      <c r="P66" s="62">
        <v>4</v>
      </c>
      <c r="Q66" s="62">
        <v>4</v>
      </c>
      <c r="R66" s="62">
        <v>3</v>
      </c>
      <c r="S66" s="62">
        <v>6</v>
      </c>
      <c r="T66" s="62">
        <v>5</v>
      </c>
      <c r="U66" s="62">
        <v>5</v>
      </c>
      <c r="V66" s="62">
        <v>5</v>
      </c>
      <c r="W66" s="62">
        <v>9</v>
      </c>
      <c r="X66" s="63">
        <f t="shared" si="103"/>
        <v>45</v>
      </c>
      <c r="Y66" s="63">
        <f t="shared" si="104"/>
        <v>88</v>
      </c>
      <c r="Z66" s="24"/>
      <c r="AA66" s="10">
        <f t="shared" si="186"/>
        <v>2</v>
      </c>
      <c r="AB66" s="10">
        <f t="shared" si="187"/>
        <v>2</v>
      </c>
      <c r="AC66" s="10">
        <f t="shared" si="188"/>
        <v>0</v>
      </c>
      <c r="AD66" s="10">
        <f t="shared" si="189"/>
        <v>1</v>
      </c>
      <c r="AE66" s="10">
        <f t="shared" si="190"/>
        <v>0</v>
      </c>
      <c r="AF66" s="10">
        <f t="shared" si="191"/>
        <v>1</v>
      </c>
      <c r="AG66" s="10">
        <f t="shared" si="192"/>
        <v>0</v>
      </c>
      <c r="AH66" s="10">
        <f t="shared" si="193"/>
        <v>1</v>
      </c>
      <c r="AI66" s="10">
        <f t="shared" si="194"/>
        <v>0</v>
      </c>
      <c r="AJ66" s="10">
        <f t="shared" si="195"/>
        <v>0</v>
      </c>
      <c r="AK66" s="10">
        <f t="shared" si="196"/>
        <v>1</v>
      </c>
      <c r="AL66" s="10">
        <f t="shared" si="197"/>
        <v>0</v>
      </c>
      <c r="AM66" s="10">
        <f t="shared" si="198"/>
        <v>0</v>
      </c>
      <c r="AN66" s="10">
        <f t="shared" si="199"/>
        <v>1</v>
      </c>
      <c r="AO66" s="10">
        <f t="shared" si="200"/>
        <v>1</v>
      </c>
      <c r="AP66" s="10">
        <f t="shared" si="201"/>
        <v>1</v>
      </c>
      <c r="AQ66" s="10">
        <f t="shared" si="202"/>
        <v>1</v>
      </c>
      <c r="AR66" s="10">
        <f t="shared" si="203"/>
        <v>4</v>
      </c>
      <c r="AS66" s="69">
        <f t="shared" si="123"/>
        <v>0</v>
      </c>
      <c r="AT66" s="70">
        <f t="shared" si="124"/>
        <v>0</v>
      </c>
      <c r="AU66" s="70">
        <f t="shared" si="125"/>
        <v>7</v>
      </c>
      <c r="AV66" s="70">
        <f t="shared" si="126"/>
        <v>8</v>
      </c>
      <c r="AW66" s="70">
        <f t="shared" si="127"/>
        <v>2</v>
      </c>
      <c r="AX66" s="71">
        <f t="shared" si="128"/>
        <v>1</v>
      </c>
      <c r="AY66" s="105">
        <f t="shared" si="204"/>
      </c>
      <c r="AZ66" s="105">
        <f t="shared" si="205"/>
      </c>
      <c r="BA66" s="105">
        <f t="shared" si="206"/>
        <v>0</v>
      </c>
      <c r="BB66" s="105">
        <f t="shared" si="207"/>
      </c>
      <c r="BC66" s="105">
        <f t="shared" si="208"/>
      </c>
      <c r="BD66" s="105">
        <f t="shared" si="209"/>
        <v>1</v>
      </c>
      <c r="BE66" s="105">
        <f t="shared" si="210"/>
      </c>
      <c r="BF66" s="105">
        <f t="shared" si="211"/>
      </c>
      <c r="BG66" s="105">
        <f t="shared" si="212"/>
      </c>
      <c r="BH66" s="105">
        <f t="shared" si="213"/>
      </c>
      <c r="BI66" s="105">
        <f t="shared" si="214"/>
        <v>1</v>
      </c>
      <c r="BJ66" s="105">
        <f t="shared" si="215"/>
      </c>
      <c r="BK66" s="105">
        <f t="shared" si="216"/>
        <v>0</v>
      </c>
      <c r="BL66" s="105">
        <f t="shared" si="217"/>
      </c>
      <c r="BM66" s="105">
        <f t="shared" si="218"/>
      </c>
      <c r="BN66" s="105">
        <f t="shared" si="219"/>
      </c>
      <c r="BO66" s="105">
        <f t="shared" si="220"/>
      </c>
      <c r="BP66" s="106">
        <f t="shared" si="221"/>
      </c>
      <c r="BQ66" s="105">
        <f t="shared" si="222"/>
        <v>2</v>
      </c>
      <c r="BR66" s="105">
        <f t="shared" si="223"/>
        <v>2</v>
      </c>
      <c r="BS66" s="105">
        <f t="shared" si="224"/>
      </c>
      <c r="BT66" s="105">
        <f t="shared" si="225"/>
        <v>1</v>
      </c>
      <c r="BU66" s="105">
        <f t="shared" si="226"/>
      </c>
      <c r="BV66" s="105">
        <f t="shared" si="227"/>
      </c>
      <c r="BW66" s="105">
        <f t="shared" si="228"/>
        <v>0</v>
      </c>
      <c r="BX66" s="105">
        <f t="shared" si="229"/>
      </c>
      <c r="BY66" s="105">
        <f t="shared" si="230"/>
        <v>0</v>
      </c>
      <c r="BZ66" s="105">
        <f t="shared" si="231"/>
        <v>0</v>
      </c>
      <c r="CA66" s="105">
        <f t="shared" si="232"/>
      </c>
      <c r="CB66" s="105">
        <f t="shared" si="233"/>
        <v>0</v>
      </c>
      <c r="CC66" s="105">
        <f t="shared" si="234"/>
      </c>
      <c r="CD66" s="105">
        <f t="shared" si="235"/>
      </c>
      <c r="CE66" s="105">
        <f t="shared" si="236"/>
        <v>1</v>
      </c>
      <c r="CF66" s="105">
        <f t="shared" si="237"/>
        <v>1</v>
      </c>
      <c r="CG66" s="105">
        <f t="shared" si="238"/>
        <v>1</v>
      </c>
      <c r="CH66" s="105">
        <f t="shared" si="239"/>
      </c>
      <c r="CI66" s="107">
        <f t="shared" si="240"/>
      </c>
      <c r="CJ66" s="105">
        <f t="shared" si="241"/>
      </c>
      <c r="CK66" s="105">
        <f t="shared" si="242"/>
      </c>
      <c r="CL66" s="105">
        <f t="shared" si="243"/>
      </c>
      <c r="CM66" s="105">
        <f t="shared" si="244"/>
        <v>0</v>
      </c>
      <c r="CN66" s="105">
        <f t="shared" si="245"/>
      </c>
      <c r="CO66" s="105">
        <f t="shared" si="246"/>
      </c>
      <c r="CP66" s="105">
        <f t="shared" si="247"/>
        <v>1</v>
      </c>
      <c r="CQ66" s="105">
        <f t="shared" si="248"/>
      </c>
      <c r="CR66" s="105">
        <f t="shared" si="249"/>
      </c>
      <c r="CS66" s="105">
        <f t="shared" si="250"/>
      </c>
      <c r="CT66" s="105">
        <f t="shared" si="251"/>
      </c>
      <c r="CU66" s="105">
        <f t="shared" si="252"/>
      </c>
      <c r="CV66" s="105">
        <f t="shared" si="253"/>
        <v>1</v>
      </c>
      <c r="CW66" s="105">
        <f t="shared" si="254"/>
      </c>
      <c r="CX66" s="105">
        <f t="shared" si="255"/>
      </c>
      <c r="CY66" s="105">
        <f t="shared" si="256"/>
      </c>
      <c r="CZ66" s="105">
        <f t="shared" si="257"/>
        <v>4</v>
      </c>
      <c r="DA66" s="112">
        <f t="shared" si="258"/>
        <v>2</v>
      </c>
      <c r="DB66" s="113">
        <f t="shared" si="259"/>
        <v>8</v>
      </c>
      <c r="DC66" s="114">
        <f t="shared" si="260"/>
        <v>6</v>
      </c>
      <c r="DD66" s="30"/>
    </row>
    <row r="67" spans="1:108" ht="24.75" customHeight="1">
      <c r="A67" s="17"/>
      <c r="B67" s="99">
        <f t="shared" si="101"/>
        <v>54</v>
      </c>
      <c r="C67" s="61" t="s">
        <v>153</v>
      </c>
      <c r="D67" s="1" t="s">
        <v>154</v>
      </c>
      <c r="E67" s="62">
        <v>5</v>
      </c>
      <c r="F67" s="62">
        <v>5</v>
      </c>
      <c r="G67" s="62">
        <v>4</v>
      </c>
      <c r="H67" s="62">
        <v>4</v>
      </c>
      <c r="I67" s="62">
        <v>7</v>
      </c>
      <c r="J67" s="62">
        <v>3</v>
      </c>
      <c r="K67" s="62">
        <v>4</v>
      </c>
      <c r="L67" s="62">
        <v>7</v>
      </c>
      <c r="M67" s="62">
        <v>4</v>
      </c>
      <c r="N67" s="63">
        <f t="shared" si="102"/>
        <v>43</v>
      </c>
      <c r="O67" s="62">
        <v>6</v>
      </c>
      <c r="P67" s="62">
        <v>5</v>
      </c>
      <c r="Q67" s="62">
        <v>4</v>
      </c>
      <c r="R67" s="62">
        <v>3</v>
      </c>
      <c r="S67" s="62">
        <v>7</v>
      </c>
      <c r="T67" s="62">
        <v>5</v>
      </c>
      <c r="U67" s="62">
        <v>4</v>
      </c>
      <c r="V67" s="62">
        <v>4</v>
      </c>
      <c r="W67" s="62">
        <v>7</v>
      </c>
      <c r="X67" s="63">
        <f t="shared" si="103"/>
        <v>45</v>
      </c>
      <c r="Y67" s="63">
        <f t="shared" si="104"/>
        <v>88</v>
      </c>
      <c r="Z67" s="24"/>
      <c r="AA67" s="10">
        <f t="shared" si="186"/>
        <v>1</v>
      </c>
      <c r="AB67" s="10">
        <f t="shared" si="187"/>
        <v>1</v>
      </c>
      <c r="AC67" s="10">
        <f t="shared" si="188"/>
        <v>1</v>
      </c>
      <c r="AD67" s="10">
        <f t="shared" si="189"/>
        <v>0</v>
      </c>
      <c r="AE67" s="10">
        <f t="shared" si="190"/>
        <v>2</v>
      </c>
      <c r="AF67" s="10">
        <f t="shared" si="191"/>
        <v>0</v>
      </c>
      <c r="AG67" s="10">
        <f t="shared" si="192"/>
        <v>0</v>
      </c>
      <c r="AH67" s="10">
        <f t="shared" si="193"/>
        <v>2</v>
      </c>
      <c r="AI67" s="10">
        <f t="shared" si="194"/>
        <v>0</v>
      </c>
      <c r="AJ67" s="10">
        <f t="shared" si="195"/>
        <v>2</v>
      </c>
      <c r="AK67" s="10">
        <f t="shared" si="196"/>
        <v>2</v>
      </c>
      <c r="AL67" s="10">
        <f t="shared" si="197"/>
        <v>0</v>
      </c>
      <c r="AM67" s="10">
        <f t="shared" si="198"/>
        <v>0</v>
      </c>
      <c r="AN67" s="10">
        <f t="shared" si="199"/>
        <v>2</v>
      </c>
      <c r="AO67" s="10">
        <f t="shared" si="200"/>
        <v>1</v>
      </c>
      <c r="AP67" s="10">
        <f t="shared" si="201"/>
        <v>0</v>
      </c>
      <c r="AQ67" s="10">
        <f t="shared" si="202"/>
        <v>0</v>
      </c>
      <c r="AR67" s="10">
        <f t="shared" si="203"/>
        <v>2</v>
      </c>
      <c r="AS67" s="69">
        <f t="shared" si="123"/>
        <v>0</v>
      </c>
      <c r="AT67" s="70">
        <f t="shared" si="124"/>
        <v>0</v>
      </c>
      <c r="AU67" s="70">
        <f t="shared" si="125"/>
        <v>8</v>
      </c>
      <c r="AV67" s="70">
        <f t="shared" si="126"/>
        <v>4</v>
      </c>
      <c r="AW67" s="70">
        <f t="shared" si="127"/>
        <v>6</v>
      </c>
      <c r="AX67" s="71">
        <f t="shared" si="128"/>
        <v>0</v>
      </c>
      <c r="AY67" s="105">
        <f t="shared" si="204"/>
      </c>
      <c r="AZ67" s="105">
        <f t="shared" si="205"/>
      </c>
      <c r="BA67" s="105">
        <f t="shared" si="206"/>
        <v>1</v>
      </c>
      <c r="BB67" s="105">
        <f t="shared" si="207"/>
      </c>
      <c r="BC67" s="105">
        <f t="shared" si="208"/>
      </c>
      <c r="BD67" s="105">
        <f t="shared" si="209"/>
        <v>0</v>
      </c>
      <c r="BE67" s="105">
        <f t="shared" si="210"/>
      </c>
      <c r="BF67" s="105">
        <f t="shared" si="211"/>
      </c>
      <c r="BG67" s="105">
        <f t="shared" si="212"/>
      </c>
      <c r="BH67" s="105">
        <f t="shared" si="213"/>
      </c>
      <c r="BI67" s="105">
        <f t="shared" si="214"/>
        <v>2</v>
      </c>
      <c r="BJ67" s="105">
        <f t="shared" si="215"/>
      </c>
      <c r="BK67" s="105">
        <f t="shared" si="216"/>
        <v>0</v>
      </c>
      <c r="BL67" s="105">
        <f t="shared" si="217"/>
      </c>
      <c r="BM67" s="105">
        <f t="shared" si="218"/>
      </c>
      <c r="BN67" s="105">
        <f t="shared" si="219"/>
      </c>
      <c r="BO67" s="105">
        <f t="shared" si="220"/>
      </c>
      <c r="BP67" s="106">
        <f t="shared" si="221"/>
      </c>
      <c r="BQ67" s="105">
        <f t="shared" si="222"/>
        <v>1</v>
      </c>
      <c r="BR67" s="105">
        <f t="shared" si="223"/>
        <v>1</v>
      </c>
      <c r="BS67" s="105">
        <f t="shared" si="224"/>
      </c>
      <c r="BT67" s="105">
        <f t="shared" si="225"/>
        <v>0</v>
      </c>
      <c r="BU67" s="105">
        <f t="shared" si="226"/>
      </c>
      <c r="BV67" s="105">
        <f t="shared" si="227"/>
      </c>
      <c r="BW67" s="105">
        <f t="shared" si="228"/>
        <v>0</v>
      </c>
      <c r="BX67" s="105">
        <f t="shared" si="229"/>
      </c>
      <c r="BY67" s="105">
        <f t="shared" si="230"/>
        <v>0</v>
      </c>
      <c r="BZ67" s="105">
        <f t="shared" si="231"/>
        <v>2</v>
      </c>
      <c r="CA67" s="105">
        <f t="shared" si="232"/>
      </c>
      <c r="CB67" s="105">
        <f t="shared" si="233"/>
        <v>0</v>
      </c>
      <c r="CC67" s="105">
        <f t="shared" si="234"/>
      </c>
      <c r="CD67" s="105">
        <f t="shared" si="235"/>
      </c>
      <c r="CE67" s="105">
        <f t="shared" si="236"/>
        <v>1</v>
      </c>
      <c r="CF67" s="105">
        <f t="shared" si="237"/>
        <v>0</v>
      </c>
      <c r="CG67" s="105">
        <f t="shared" si="238"/>
        <v>0</v>
      </c>
      <c r="CH67" s="105">
        <f t="shared" si="239"/>
      </c>
      <c r="CI67" s="107">
        <f t="shared" si="240"/>
      </c>
      <c r="CJ67" s="105">
        <f t="shared" si="241"/>
      </c>
      <c r="CK67" s="105">
        <f t="shared" si="242"/>
      </c>
      <c r="CL67" s="105">
        <f t="shared" si="243"/>
      </c>
      <c r="CM67" s="105">
        <f t="shared" si="244"/>
        <v>2</v>
      </c>
      <c r="CN67" s="105">
        <f t="shared" si="245"/>
      </c>
      <c r="CO67" s="105">
        <f t="shared" si="246"/>
      </c>
      <c r="CP67" s="105">
        <f t="shared" si="247"/>
        <v>2</v>
      </c>
      <c r="CQ67" s="105">
        <f t="shared" si="248"/>
      </c>
      <c r="CR67" s="105">
        <f t="shared" si="249"/>
      </c>
      <c r="CS67" s="105">
        <f t="shared" si="250"/>
      </c>
      <c r="CT67" s="105">
        <f t="shared" si="251"/>
      </c>
      <c r="CU67" s="105">
        <f t="shared" si="252"/>
      </c>
      <c r="CV67" s="105">
        <f t="shared" si="253"/>
        <v>2</v>
      </c>
      <c r="CW67" s="105">
        <f t="shared" si="254"/>
      </c>
      <c r="CX67" s="105">
        <f t="shared" si="255"/>
      </c>
      <c r="CY67" s="105">
        <f t="shared" si="256"/>
      </c>
      <c r="CZ67" s="105">
        <f t="shared" si="257"/>
        <v>2</v>
      </c>
      <c r="DA67" s="112">
        <f t="shared" si="258"/>
        <v>3</v>
      </c>
      <c r="DB67" s="113">
        <f t="shared" si="259"/>
        <v>5</v>
      </c>
      <c r="DC67" s="114">
        <f t="shared" si="260"/>
        <v>8</v>
      </c>
      <c r="DD67" s="30"/>
    </row>
    <row r="68" spans="1:108" ht="24.75" customHeight="1">
      <c r="A68" s="17"/>
      <c r="B68" s="99">
        <f t="shared" si="101"/>
        <v>54</v>
      </c>
      <c r="C68" s="61" t="s">
        <v>171</v>
      </c>
      <c r="D68" s="1" t="s">
        <v>172</v>
      </c>
      <c r="E68" s="62">
        <v>4</v>
      </c>
      <c r="F68" s="62">
        <v>7</v>
      </c>
      <c r="G68" s="62">
        <v>3</v>
      </c>
      <c r="H68" s="62">
        <v>6</v>
      </c>
      <c r="I68" s="62">
        <v>6</v>
      </c>
      <c r="J68" s="62">
        <v>3</v>
      </c>
      <c r="K68" s="62">
        <v>5</v>
      </c>
      <c r="L68" s="62">
        <v>6</v>
      </c>
      <c r="M68" s="62">
        <v>4</v>
      </c>
      <c r="N68" s="63">
        <f t="shared" si="102"/>
        <v>44</v>
      </c>
      <c r="O68" s="62">
        <v>5</v>
      </c>
      <c r="P68" s="62">
        <v>3</v>
      </c>
      <c r="Q68" s="62">
        <v>6</v>
      </c>
      <c r="R68" s="62">
        <v>4</v>
      </c>
      <c r="S68" s="62">
        <v>7</v>
      </c>
      <c r="T68" s="62">
        <v>4</v>
      </c>
      <c r="U68" s="62">
        <v>4</v>
      </c>
      <c r="V68" s="62">
        <v>4</v>
      </c>
      <c r="W68" s="62">
        <v>7</v>
      </c>
      <c r="X68" s="63">
        <f t="shared" si="103"/>
        <v>44</v>
      </c>
      <c r="Y68" s="63">
        <f t="shared" si="104"/>
        <v>88</v>
      </c>
      <c r="Z68" s="24"/>
      <c r="AA68" s="10">
        <f t="shared" si="186"/>
        <v>0</v>
      </c>
      <c r="AB68" s="10">
        <f t="shared" si="187"/>
        <v>3</v>
      </c>
      <c r="AC68" s="10">
        <f t="shared" si="188"/>
        <v>0</v>
      </c>
      <c r="AD68" s="10">
        <f t="shared" si="189"/>
        <v>2</v>
      </c>
      <c r="AE68" s="10">
        <f t="shared" si="190"/>
        <v>1</v>
      </c>
      <c r="AF68" s="10">
        <f t="shared" si="191"/>
        <v>0</v>
      </c>
      <c r="AG68" s="10">
        <f t="shared" si="192"/>
        <v>1</v>
      </c>
      <c r="AH68" s="10">
        <f t="shared" si="193"/>
        <v>1</v>
      </c>
      <c r="AI68" s="10">
        <f t="shared" si="194"/>
        <v>0</v>
      </c>
      <c r="AJ68" s="10">
        <f t="shared" si="195"/>
        <v>1</v>
      </c>
      <c r="AK68" s="10">
        <f t="shared" si="196"/>
        <v>0</v>
      </c>
      <c r="AL68" s="10">
        <f t="shared" si="197"/>
        <v>2</v>
      </c>
      <c r="AM68" s="10">
        <f t="shared" si="198"/>
        <v>1</v>
      </c>
      <c r="AN68" s="10">
        <f t="shared" si="199"/>
        <v>2</v>
      </c>
      <c r="AO68" s="10">
        <f t="shared" si="200"/>
        <v>0</v>
      </c>
      <c r="AP68" s="10">
        <f t="shared" si="201"/>
        <v>0</v>
      </c>
      <c r="AQ68" s="10">
        <f t="shared" si="202"/>
        <v>0</v>
      </c>
      <c r="AR68" s="10">
        <f t="shared" si="203"/>
        <v>2</v>
      </c>
      <c r="AS68" s="69">
        <f t="shared" si="123"/>
        <v>0</v>
      </c>
      <c r="AT68" s="70">
        <f t="shared" si="124"/>
        <v>0</v>
      </c>
      <c r="AU68" s="70">
        <f t="shared" si="125"/>
        <v>8</v>
      </c>
      <c r="AV68" s="70">
        <f t="shared" si="126"/>
        <v>5</v>
      </c>
      <c r="AW68" s="70">
        <f t="shared" si="127"/>
        <v>4</v>
      </c>
      <c r="AX68" s="71">
        <f t="shared" si="128"/>
        <v>1</v>
      </c>
      <c r="AY68" s="105">
        <f t="shared" si="204"/>
      </c>
      <c r="AZ68" s="105">
        <f t="shared" si="205"/>
      </c>
      <c r="BA68" s="105">
        <f t="shared" si="206"/>
        <v>0</v>
      </c>
      <c r="BB68" s="105">
        <f t="shared" si="207"/>
      </c>
      <c r="BC68" s="105">
        <f t="shared" si="208"/>
      </c>
      <c r="BD68" s="105">
        <f t="shared" si="209"/>
        <v>0</v>
      </c>
      <c r="BE68" s="105">
        <f t="shared" si="210"/>
      </c>
      <c r="BF68" s="105">
        <f t="shared" si="211"/>
      </c>
      <c r="BG68" s="105">
        <f t="shared" si="212"/>
      </c>
      <c r="BH68" s="105">
        <f t="shared" si="213"/>
      </c>
      <c r="BI68" s="105">
        <f t="shared" si="214"/>
        <v>0</v>
      </c>
      <c r="BJ68" s="105">
        <f t="shared" si="215"/>
      </c>
      <c r="BK68" s="105">
        <f t="shared" si="216"/>
        <v>1</v>
      </c>
      <c r="BL68" s="105">
        <f t="shared" si="217"/>
      </c>
      <c r="BM68" s="105">
        <f t="shared" si="218"/>
      </c>
      <c r="BN68" s="105">
        <f t="shared" si="219"/>
      </c>
      <c r="BO68" s="105">
        <f t="shared" si="220"/>
      </c>
      <c r="BP68" s="106">
        <f t="shared" si="221"/>
      </c>
      <c r="BQ68" s="105">
        <f t="shared" si="222"/>
        <v>0</v>
      </c>
      <c r="BR68" s="105">
        <f t="shared" si="223"/>
        <v>3</v>
      </c>
      <c r="BS68" s="105">
        <f t="shared" si="224"/>
      </c>
      <c r="BT68" s="105">
        <f t="shared" si="225"/>
        <v>2</v>
      </c>
      <c r="BU68" s="105">
        <f t="shared" si="226"/>
      </c>
      <c r="BV68" s="105">
        <f t="shared" si="227"/>
      </c>
      <c r="BW68" s="105">
        <f t="shared" si="228"/>
        <v>1</v>
      </c>
      <c r="BX68" s="105">
        <f t="shared" si="229"/>
      </c>
      <c r="BY68" s="105">
        <f t="shared" si="230"/>
        <v>0</v>
      </c>
      <c r="BZ68" s="105">
        <f t="shared" si="231"/>
        <v>1</v>
      </c>
      <c r="CA68" s="105">
        <f t="shared" si="232"/>
      </c>
      <c r="CB68" s="105">
        <f t="shared" si="233"/>
        <v>2</v>
      </c>
      <c r="CC68" s="105">
        <f t="shared" si="234"/>
      </c>
      <c r="CD68" s="105">
        <f t="shared" si="235"/>
      </c>
      <c r="CE68" s="105">
        <f t="shared" si="236"/>
        <v>0</v>
      </c>
      <c r="CF68" s="105">
        <f t="shared" si="237"/>
        <v>0</v>
      </c>
      <c r="CG68" s="105">
        <f t="shared" si="238"/>
        <v>0</v>
      </c>
      <c r="CH68" s="105">
        <f t="shared" si="239"/>
      </c>
      <c r="CI68" s="107">
        <f t="shared" si="240"/>
      </c>
      <c r="CJ68" s="105">
        <f t="shared" si="241"/>
      </c>
      <c r="CK68" s="105">
        <f t="shared" si="242"/>
      </c>
      <c r="CL68" s="105">
        <f t="shared" si="243"/>
      </c>
      <c r="CM68" s="105">
        <f t="shared" si="244"/>
        <v>1</v>
      </c>
      <c r="CN68" s="105">
        <f t="shared" si="245"/>
      </c>
      <c r="CO68" s="105">
        <f t="shared" si="246"/>
      </c>
      <c r="CP68" s="105">
        <f t="shared" si="247"/>
        <v>1</v>
      </c>
      <c r="CQ68" s="105">
        <f t="shared" si="248"/>
      </c>
      <c r="CR68" s="105">
        <f t="shared" si="249"/>
      </c>
      <c r="CS68" s="105">
        <f t="shared" si="250"/>
      </c>
      <c r="CT68" s="105">
        <f t="shared" si="251"/>
      </c>
      <c r="CU68" s="105">
        <f t="shared" si="252"/>
      </c>
      <c r="CV68" s="105">
        <f t="shared" si="253"/>
        <v>2</v>
      </c>
      <c r="CW68" s="105">
        <f t="shared" si="254"/>
      </c>
      <c r="CX68" s="105">
        <f t="shared" si="255"/>
      </c>
      <c r="CY68" s="105">
        <f t="shared" si="256"/>
      </c>
      <c r="CZ68" s="105">
        <f t="shared" si="257"/>
        <v>2</v>
      </c>
      <c r="DA68" s="112">
        <f t="shared" si="258"/>
        <v>1</v>
      </c>
      <c r="DB68" s="113">
        <f t="shared" si="259"/>
        <v>9</v>
      </c>
      <c r="DC68" s="114">
        <f t="shared" si="260"/>
        <v>6</v>
      </c>
      <c r="DD68" s="30"/>
    </row>
    <row r="69" spans="1:108" ht="24.75" customHeight="1">
      <c r="A69" s="17"/>
      <c r="B69" s="99">
        <f t="shared" si="101"/>
        <v>54</v>
      </c>
      <c r="C69" s="61" t="s">
        <v>178</v>
      </c>
      <c r="D69" s="1" t="s">
        <v>179</v>
      </c>
      <c r="E69" s="62">
        <v>5</v>
      </c>
      <c r="F69" s="62">
        <v>5</v>
      </c>
      <c r="G69" s="62">
        <v>3</v>
      </c>
      <c r="H69" s="62">
        <v>4</v>
      </c>
      <c r="I69" s="62">
        <v>5</v>
      </c>
      <c r="J69" s="62">
        <v>4</v>
      </c>
      <c r="K69" s="62">
        <v>4</v>
      </c>
      <c r="L69" s="62">
        <v>6</v>
      </c>
      <c r="M69" s="62">
        <v>7</v>
      </c>
      <c r="N69" s="63">
        <f t="shared" si="102"/>
        <v>43</v>
      </c>
      <c r="O69" s="62">
        <v>4</v>
      </c>
      <c r="P69" s="62">
        <v>7</v>
      </c>
      <c r="Q69" s="62">
        <v>5</v>
      </c>
      <c r="R69" s="62">
        <v>5</v>
      </c>
      <c r="S69" s="62">
        <v>5</v>
      </c>
      <c r="T69" s="62">
        <v>5</v>
      </c>
      <c r="U69" s="62">
        <v>4</v>
      </c>
      <c r="V69" s="62">
        <v>4</v>
      </c>
      <c r="W69" s="62">
        <v>6</v>
      </c>
      <c r="X69" s="63">
        <f t="shared" si="103"/>
        <v>45</v>
      </c>
      <c r="Y69" s="63">
        <f t="shared" si="104"/>
        <v>88</v>
      </c>
      <c r="Z69" s="24"/>
      <c r="AA69" s="10">
        <f t="shared" si="105"/>
        <v>1</v>
      </c>
      <c r="AB69" s="10">
        <f t="shared" si="106"/>
        <v>1</v>
      </c>
      <c r="AC69" s="10">
        <f t="shared" si="107"/>
        <v>0</v>
      </c>
      <c r="AD69" s="10">
        <f t="shared" si="108"/>
        <v>0</v>
      </c>
      <c r="AE69" s="10">
        <f t="shared" si="109"/>
        <v>0</v>
      </c>
      <c r="AF69" s="10">
        <f t="shared" si="110"/>
        <v>1</v>
      </c>
      <c r="AG69" s="10">
        <f t="shared" si="111"/>
        <v>0</v>
      </c>
      <c r="AH69" s="10">
        <f t="shared" si="112"/>
        <v>1</v>
      </c>
      <c r="AI69" s="10">
        <f t="shared" si="113"/>
        <v>3</v>
      </c>
      <c r="AJ69" s="10">
        <f t="shared" si="114"/>
        <v>0</v>
      </c>
      <c r="AK69" s="10">
        <f t="shared" si="115"/>
        <v>4</v>
      </c>
      <c r="AL69" s="10">
        <f t="shared" si="116"/>
        <v>1</v>
      </c>
      <c r="AM69" s="10">
        <f t="shared" si="117"/>
        <v>2</v>
      </c>
      <c r="AN69" s="10">
        <f t="shared" si="118"/>
        <v>0</v>
      </c>
      <c r="AO69" s="10">
        <f t="shared" si="119"/>
        <v>1</v>
      </c>
      <c r="AP69" s="10">
        <f t="shared" si="120"/>
        <v>0</v>
      </c>
      <c r="AQ69" s="10">
        <f t="shared" si="121"/>
        <v>0</v>
      </c>
      <c r="AR69" s="10">
        <f t="shared" si="122"/>
        <v>1</v>
      </c>
      <c r="AS69" s="69">
        <f t="shared" si="123"/>
        <v>0</v>
      </c>
      <c r="AT69" s="70">
        <f t="shared" si="124"/>
        <v>0</v>
      </c>
      <c r="AU69" s="70">
        <f t="shared" si="125"/>
        <v>8</v>
      </c>
      <c r="AV69" s="70">
        <f t="shared" si="126"/>
        <v>7</v>
      </c>
      <c r="AW69" s="70">
        <f t="shared" si="127"/>
        <v>1</v>
      </c>
      <c r="AX69" s="71">
        <f t="shared" si="128"/>
        <v>2</v>
      </c>
      <c r="AY69" s="105">
        <f t="shared" si="129"/>
      </c>
      <c r="AZ69" s="105">
        <f t="shared" si="130"/>
      </c>
      <c r="BA69" s="105">
        <f t="shared" si="131"/>
        <v>0</v>
      </c>
      <c r="BB69" s="105">
        <f t="shared" si="132"/>
      </c>
      <c r="BC69" s="105">
        <f t="shared" si="133"/>
      </c>
      <c r="BD69" s="105">
        <f t="shared" si="134"/>
        <v>1</v>
      </c>
      <c r="BE69" s="105">
        <f t="shared" si="135"/>
      </c>
      <c r="BF69" s="105">
        <f t="shared" si="136"/>
      </c>
      <c r="BG69" s="105">
        <f t="shared" si="137"/>
      </c>
      <c r="BH69" s="105">
        <f t="shared" si="138"/>
      </c>
      <c r="BI69" s="105">
        <f t="shared" si="139"/>
        <v>4</v>
      </c>
      <c r="BJ69" s="105">
        <f t="shared" si="140"/>
      </c>
      <c r="BK69" s="105">
        <f t="shared" si="141"/>
        <v>2</v>
      </c>
      <c r="BL69" s="105">
        <f t="shared" si="142"/>
      </c>
      <c r="BM69" s="105">
        <f t="shared" si="143"/>
      </c>
      <c r="BN69" s="105">
        <f t="shared" si="144"/>
      </c>
      <c r="BO69" s="105">
        <f t="shared" si="145"/>
      </c>
      <c r="BP69" s="106">
        <f t="shared" si="146"/>
      </c>
      <c r="BQ69" s="105">
        <f t="shared" si="147"/>
        <v>1</v>
      </c>
      <c r="BR69" s="105">
        <f t="shared" si="148"/>
        <v>1</v>
      </c>
      <c r="BS69" s="105">
        <f t="shared" si="149"/>
      </c>
      <c r="BT69" s="105">
        <f t="shared" si="150"/>
        <v>0</v>
      </c>
      <c r="BU69" s="105">
        <f t="shared" si="151"/>
      </c>
      <c r="BV69" s="105">
        <f t="shared" si="152"/>
      </c>
      <c r="BW69" s="105">
        <f t="shared" si="153"/>
        <v>0</v>
      </c>
      <c r="BX69" s="105">
        <f t="shared" si="154"/>
      </c>
      <c r="BY69" s="105">
        <f t="shared" si="155"/>
        <v>3</v>
      </c>
      <c r="BZ69" s="105">
        <f t="shared" si="156"/>
        <v>0</v>
      </c>
      <c r="CA69" s="105">
        <f t="shared" si="157"/>
      </c>
      <c r="CB69" s="105">
        <f t="shared" si="158"/>
        <v>1</v>
      </c>
      <c r="CC69" s="105">
        <f t="shared" si="159"/>
      </c>
      <c r="CD69" s="105">
        <f t="shared" si="160"/>
      </c>
      <c r="CE69" s="105">
        <f t="shared" si="161"/>
        <v>1</v>
      </c>
      <c r="CF69" s="105">
        <f t="shared" si="162"/>
        <v>0</v>
      </c>
      <c r="CG69" s="105">
        <f t="shared" si="163"/>
        <v>0</v>
      </c>
      <c r="CH69" s="105">
        <f t="shared" si="164"/>
      </c>
      <c r="CI69" s="107">
        <f t="shared" si="165"/>
      </c>
      <c r="CJ69" s="105">
        <f t="shared" si="166"/>
      </c>
      <c r="CK69" s="105">
        <f t="shared" si="167"/>
      </c>
      <c r="CL69" s="105">
        <f t="shared" si="168"/>
      </c>
      <c r="CM69" s="105">
        <f t="shared" si="169"/>
        <v>0</v>
      </c>
      <c r="CN69" s="105">
        <f t="shared" si="170"/>
      </c>
      <c r="CO69" s="105">
        <f t="shared" si="171"/>
      </c>
      <c r="CP69" s="105">
        <f t="shared" si="172"/>
        <v>1</v>
      </c>
      <c r="CQ69" s="105">
        <f t="shared" si="173"/>
      </c>
      <c r="CR69" s="105">
        <f t="shared" si="174"/>
      </c>
      <c r="CS69" s="105">
        <f t="shared" si="175"/>
      </c>
      <c r="CT69" s="105">
        <f t="shared" si="176"/>
      </c>
      <c r="CU69" s="105">
        <f t="shared" si="177"/>
      </c>
      <c r="CV69" s="105">
        <f t="shared" si="178"/>
        <v>0</v>
      </c>
      <c r="CW69" s="105">
        <f t="shared" si="179"/>
      </c>
      <c r="CX69" s="105">
        <f t="shared" si="180"/>
      </c>
      <c r="CY69" s="105">
        <f t="shared" si="181"/>
      </c>
      <c r="CZ69" s="105">
        <f t="shared" si="182"/>
        <v>1</v>
      </c>
      <c r="DA69" s="112">
        <f t="shared" si="183"/>
        <v>7</v>
      </c>
      <c r="DB69" s="113">
        <f t="shared" si="184"/>
        <v>7</v>
      </c>
      <c r="DC69" s="114">
        <f t="shared" si="185"/>
        <v>2</v>
      </c>
      <c r="DD69" s="30"/>
    </row>
    <row r="70" spans="1:108" ht="24.75" customHeight="1">
      <c r="A70" s="17"/>
      <c r="B70" s="99">
        <f t="shared" si="101"/>
        <v>54</v>
      </c>
      <c r="C70" s="61" t="s">
        <v>199</v>
      </c>
      <c r="D70" s="1" t="s">
        <v>200</v>
      </c>
      <c r="E70" s="62">
        <v>6</v>
      </c>
      <c r="F70" s="62">
        <v>5</v>
      </c>
      <c r="G70" s="62">
        <v>4</v>
      </c>
      <c r="H70" s="62">
        <v>5</v>
      </c>
      <c r="I70" s="62">
        <v>4</v>
      </c>
      <c r="J70" s="62">
        <v>4</v>
      </c>
      <c r="K70" s="62">
        <v>4</v>
      </c>
      <c r="L70" s="62">
        <v>7</v>
      </c>
      <c r="M70" s="62">
        <v>4</v>
      </c>
      <c r="N70" s="63">
        <f t="shared" si="102"/>
        <v>43</v>
      </c>
      <c r="O70" s="62">
        <v>3</v>
      </c>
      <c r="P70" s="62">
        <v>3</v>
      </c>
      <c r="Q70" s="62">
        <v>7</v>
      </c>
      <c r="R70" s="62">
        <v>2</v>
      </c>
      <c r="S70" s="62">
        <v>6</v>
      </c>
      <c r="T70" s="62">
        <v>6</v>
      </c>
      <c r="U70" s="62">
        <v>5</v>
      </c>
      <c r="V70" s="62">
        <v>7</v>
      </c>
      <c r="W70" s="62">
        <v>6</v>
      </c>
      <c r="X70" s="63">
        <f t="shared" si="103"/>
        <v>45</v>
      </c>
      <c r="Y70" s="63">
        <f t="shared" si="104"/>
        <v>88</v>
      </c>
      <c r="Z70" s="24"/>
      <c r="AA70" s="10">
        <f t="shared" si="105"/>
        <v>2</v>
      </c>
      <c r="AB70" s="10">
        <f t="shared" si="106"/>
        <v>1</v>
      </c>
      <c r="AC70" s="10">
        <f t="shared" si="107"/>
        <v>1</v>
      </c>
      <c r="AD70" s="10">
        <f t="shared" si="108"/>
        <v>1</v>
      </c>
      <c r="AE70" s="10">
        <f t="shared" si="109"/>
        <v>-1</v>
      </c>
      <c r="AF70" s="10">
        <f t="shared" si="110"/>
        <v>1</v>
      </c>
      <c r="AG70" s="10">
        <f t="shared" si="111"/>
        <v>0</v>
      </c>
      <c r="AH70" s="10">
        <f t="shared" si="112"/>
        <v>2</v>
      </c>
      <c r="AI70" s="10">
        <f t="shared" si="113"/>
        <v>0</v>
      </c>
      <c r="AJ70" s="10">
        <f t="shared" si="114"/>
        <v>-1</v>
      </c>
      <c r="AK70" s="10">
        <f t="shared" si="115"/>
        <v>0</v>
      </c>
      <c r="AL70" s="10">
        <f t="shared" si="116"/>
        <v>3</v>
      </c>
      <c r="AM70" s="10">
        <f t="shared" si="117"/>
        <v>-1</v>
      </c>
      <c r="AN70" s="10">
        <f t="shared" si="118"/>
        <v>1</v>
      </c>
      <c r="AO70" s="10">
        <f t="shared" si="119"/>
        <v>2</v>
      </c>
      <c r="AP70" s="10">
        <f t="shared" si="120"/>
        <v>1</v>
      </c>
      <c r="AQ70" s="10">
        <f t="shared" si="121"/>
        <v>3</v>
      </c>
      <c r="AR70" s="10">
        <f t="shared" si="122"/>
        <v>1</v>
      </c>
      <c r="AS70" s="69">
        <f t="shared" si="123"/>
        <v>0</v>
      </c>
      <c r="AT70" s="70">
        <f t="shared" si="124"/>
        <v>3</v>
      </c>
      <c r="AU70" s="70">
        <f t="shared" si="125"/>
        <v>3</v>
      </c>
      <c r="AV70" s="70">
        <f t="shared" si="126"/>
        <v>7</v>
      </c>
      <c r="AW70" s="70">
        <f t="shared" si="127"/>
        <v>3</v>
      </c>
      <c r="AX70" s="71">
        <f t="shared" si="128"/>
        <v>2</v>
      </c>
      <c r="AY70" s="105">
        <f t="shared" si="129"/>
      </c>
      <c r="AZ70" s="105">
        <f t="shared" si="130"/>
      </c>
      <c r="BA70" s="105">
        <f t="shared" si="131"/>
        <v>1</v>
      </c>
      <c r="BB70" s="105">
        <f t="shared" si="132"/>
      </c>
      <c r="BC70" s="105">
        <f t="shared" si="133"/>
      </c>
      <c r="BD70" s="105">
        <f t="shared" si="134"/>
        <v>1</v>
      </c>
      <c r="BE70" s="105">
        <f t="shared" si="135"/>
      </c>
      <c r="BF70" s="105">
        <f t="shared" si="136"/>
      </c>
      <c r="BG70" s="105">
        <f t="shared" si="137"/>
      </c>
      <c r="BH70" s="105">
        <f t="shared" si="138"/>
      </c>
      <c r="BI70" s="105">
        <f t="shared" si="139"/>
        <v>0</v>
      </c>
      <c r="BJ70" s="105">
        <f t="shared" si="140"/>
      </c>
      <c r="BK70" s="105">
        <f t="shared" si="141"/>
        <v>-1</v>
      </c>
      <c r="BL70" s="105">
        <f t="shared" si="142"/>
      </c>
      <c r="BM70" s="105">
        <f t="shared" si="143"/>
      </c>
      <c r="BN70" s="105">
        <f t="shared" si="144"/>
      </c>
      <c r="BO70" s="105">
        <f t="shared" si="145"/>
      </c>
      <c r="BP70" s="106">
        <f t="shared" si="146"/>
      </c>
      <c r="BQ70" s="105">
        <f t="shared" si="147"/>
        <v>2</v>
      </c>
      <c r="BR70" s="105">
        <f t="shared" si="148"/>
        <v>1</v>
      </c>
      <c r="BS70" s="105">
        <f t="shared" si="149"/>
      </c>
      <c r="BT70" s="105">
        <f t="shared" si="150"/>
        <v>1</v>
      </c>
      <c r="BU70" s="105">
        <f t="shared" si="151"/>
      </c>
      <c r="BV70" s="105">
        <f t="shared" si="152"/>
      </c>
      <c r="BW70" s="105">
        <f t="shared" si="153"/>
        <v>0</v>
      </c>
      <c r="BX70" s="105">
        <f t="shared" si="154"/>
      </c>
      <c r="BY70" s="105">
        <f t="shared" si="155"/>
        <v>0</v>
      </c>
      <c r="BZ70" s="105">
        <f t="shared" si="156"/>
        <v>-1</v>
      </c>
      <c r="CA70" s="105">
        <f t="shared" si="157"/>
      </c>
      <c r="CB70" s="105">
        <f t="shared" si="158"/>
        <v>3</v>
      </c>
      <c r="CC70" s="105">
        <f t="shared" si="159"/>
      </c>
      <c r="CD70" s="105">
        <f t="shared" si="160"/>
      </c>
      <c r="CE70" s="105">
        <f t="shared" si="161"/>
        <v>2</v>
      </c>
      <c r="CF70" s="105">
        <f t="shared" si="162"/>
        <v>1</v>
      </c>
      <c r="CG70" s="105">
        <f t="shared" si="163"/>
        <v>3</v>
      </c>
      <c r="CH70" s="105">
        <f t="shared" si="164"/>
      </c>
      <c r="CI70" s="107">
        <f t="shared" si="165"/>
      </c>
      <c r="CJ70" s="105">
        <f t="shared" si="166"/>
      </c>
      <c r="CK70" s="105">
        <f t="shared" si="167"/>
      </c>
      <c r="CL70" s="105">
        <f t="shared" si="168"/>
      </c>
      <c r="CM70" s="105">
        <f t="shared" si="169"/>
        <v>-1</v>
      </c>
      <c r="CN70" s="105">
        <f t="shared" si="170"/>
      </c>
      <c r="CO70" s="105">
        <f t="shared" si="171"/>
      </c>
      <c r="CP70" s="105">
        <f t="shared" si="172"/>
        <v>2</v>
      </c>
      <c r="CQ70" s="105">
        <f t="shared" si="173"/>
      </c>
      <c r="CR70" s="105">
        <f t="shared" si="174"/>
      </c>
      <c r="CS70" s="105">
        <f t="shared" si="175"/>
      </c>
      <c r="CT70" s="105">
        <f t="shared" si="176"/>
      </c>
      <c r="CU70" s="105">
        <f t="shared" si="177"/>
      </c>
      <c r="CV70" s="105">
        <f t="shared" si="178"/>
        <v>1</v>
      </c>
      <c r="CW70" s="105">
        <f t="shared" si="179"/>
      </c>
      <c r="CX70" s="105">
        <f t="shared" si="180"/>
      </c>
      <c r="CY70" s="105">
        <f t="shared" si="181"/>
      </c>
      <c r="CZ70" s="105">
        <f t="shared" si="182"/>
        <v>1</v>
      </c>
      <c r="DA70" s="112">
        <f t="shared" si="183"/>
        <v>1</v>
      </c>
      <c r="DB70" s="113">
        <f t="shared" si="184"/>
        <v>12</v>
      </c>
      <c r="DC70" s="114">
        <f t="shared" si="185"/>
        <v>3</v>
      </c>
      <c r="DD70" s="30"/>
    </row>
    <row r="71" spans="1:108" s="78" customFormat="1" ht="24.75" customHeight="1">
      <c r="A71" s="73"/>
      <c r="B71" s="99">
        <f t="shared" si="101"/>
        <v>59</v>
      </c>
      <c r="C71" s="61" t="s">
        <v>167</v>
      </c>
      <c r="D71" s="1" t="s">
        <v>10</v>
      </c>
      <c r="E71" s="62">
        <v>5</v>
      </c>
      <c r="F71" s="62">
        <v>4</v>
      </c>
      <c r="G71" s="62">
        <v>5</v>
      </c>
      <c r="H71" s="62">
        <v>4</v>
      </c>
      <c r="I71" s="62">
        <v>5</v>
      </c>
      <c r="J71" s="62">
        <v>4</v>
      </c>
      <c r="K71" s="62">
        <v>7</v>
      </c>
      <c r="L71" s="62">
        <v>8</v>
      </c>
      <c r="M71" s="62">
        <v>4</v>
      </c>
      <c r="N71" s="63">
        <f t="shared" si="102"/>
        <v>46</v>
      </c>
      <c r="O71" s="62">
        <v>6</v>
      </c>
      <c r="P71" s="62">
        <v>4</v>
      </c>
      <c r="Q71" s="62">
        <v>4</v>
      </c>
      <c r="R71" s="62">
        <v>3</v>
      </c>
      <c r="S71" s="62">
        <v>8</v>
      </c>
      <c r="T71" s="62">
        <v>4</v>
      </c>
      <c r="U71" s="62">
        <v>4</v>
      </c>
      <c r="V71" s="62">
        <v>5</v>
      </c>
      <c r="W71" s="62">
        <v>7</v>
      </c>
      <c r="X71" s="74">
        <f t="shared" si="103"/>
        <v>45</v>
      </c>
      <c r="Y71" s="74">
        <f t="shared" si="104"/>
        <v>91</v>
      </c>
      <c r="Z71" s="76"/>
      <c r="AA71" s="10">
        <f t="shared" si="105"/>
        <v>1</v>
      </c>
      <c r="AB71" s="10">
        <f t="shared" si="106"/>
        <v>0</v>
      </c>
      <c r="AC71" s="10">
        <f t="shared" si="107"/>
        <v>2</v>
      </c>
      <c r="AD71" s="10">
        <f t="shared" si="108"/>
        <v>0</v>
      </c>
      <c r="AE71" s="10">
        <f t="shared" si="109"/>
        <v>0</v>
      </c>
      <c r="AF71" s="10">
        <f t="shared" si="110"/>
        <v>1</v>
      </c>
      <c r="AG71" s="10">
        <f t="shared" si="111"/>
        <v>3</v>
      </c>
      <c r="AH71" s="10">
        <f t="shared" si="112"/>
        <v>3</v>
      </c>
      <c r="AI71" s="10">
        <f t="shared" si="113"/>
        <v>0</v>
      </c>
      <c r="AJ71" s="10">
        <f t="shared" si="114"/>
        <v>2</v>
      </c>
      <c r="AK71" s="10">
        <f t="shared" si="115"/>
        <v>1</v>
      </c>
      <c r="AL71" s="10">
        <f t="shared" si="116"/>
        <v>0</v>
      </c>
      <c r="AM71" s="10">
        <f t="shared" si="117"/>
        <v>0</v>
      </c>
      <c r="AN71" s="10">
        <f t="shared" si="118"/>
        <v>3</v>
      </c>
      <c r="AO71" s="10">
        <f t="shared" si="119"/>
        <v>0</v>
      </c>
      <c r="AP71" s="10">
        <f t="shared" si="120"/>
        <v>0</v>
      </c>
      <c r="AQ71" s="10">
        <f t="shared" si="121"/>
        <v>1</v>
      </c>
      <c r="AR71" s="10">
        <f t="shared" si="122"/>
        <v>2</v>
      </c>
      <c r="AS71" s="69">
        <f t="shared" si="123"/>
        <v>0</v>
      </c>
      <c r="AT71" s="70">
        <f t="shared" si="124"/>
        <v>0</v>
      </c>
      <c r="AU71" s="70">
        <f t="shared" si="125"/>
        <v>8</v>
      </c>
      <c r="AV71" s="70">
        <f t="shared" si="126"/>
        <v>4</v>
      </c>
      <c r="AW71" s="70">
        <f t="shared" si="127"/>
        <v>3</v>
      </c>
      <c r="AX71" s="71">
        <f t="shared" si="128"/>
        <v>3</v>
      </c>
      <c r="AY71" s="108">
        <f t="shared" si="129"/>
      </c>
      <c r="AZ71" s="108">
        <f t="shared" si="130"/>
      </c>
      <c r="BA71" s="108">
        <f t="shared" si="131"/>
        <v>2</v>
      </c>
      <c r="BB71" s="108">
        <f t="shared" si="132"/>
      </c>
      <c r="BC71" s="108">
        <f t="shared" si="133"/>
      </c>
      <c r="BD71" s="108">
        <f t="shared" si="134"/>
        <v>1</v>
      </c>
      <c r="BE71" s="108">
        <f t="shared" si="135"/>
      </c>
      <c r="BF71" s="108">
        <f t="shared" si="136"/>
      </c>
      <c r="BG71" s="108">
        <f t="shared" si="137"/>
      </c>
      <c r="BH71" s="108">
        <f t="shared" si="138"/>
      </c>
      <c r="BI71" s="108">
        <f t="shared" si="139"/>
        <v>1</v>
      </c>
      <c r="BJ71" s="108">
        <f t="shared" si="140"/>
      </c>
      <c r="BK71" s="108">
        <f t="shared" si="141"/>
        <v>0</v>
      </c>
      <c r="BL71" s="108">
        <f t="shared" si="142"/>
      </c>
      <c r="BM71" s="108">
        <f t="shared" si="143"/>
      </c>
      <c r="BN71" s="108">
        <f t="shared" si="144"/>
      </c>
      <c r="BO71" s="108">
        <f t="shared" si="145"/>
      </c>
      <c r="BP71" s="109">
        <f t="shared" si="146"/>
      </c>
      <c r="BQ71" s="108">
        <f t="shared" si="147"/>
        <v>1</v>
      </c>
      <c r="BR71" s="108">
        <f t="shared" si="148"/>
        <v>0</v>
      </c>
      <c r="BS71" s="108">
        <f t="shared" si="149"/>
      </c>
      <c r="BT71" s="108">
        <f t="shared" si="150"/>
        <v>0</v>
      </c>
      <c r="BU71" s="108">
        <f t="shared" si="151"/>
      </c>
      <c r="BV71" s="108">
        <f t="shared" si="152"/>
      </c>
      <c r="BW71" s="108">
        <f t="shared" si="153"/>
        <v>3</v>
      </c>
      <c r="BX71" s="108">
        <f t="shared" si="154"/>
      </c>
      <c r="BY71" s="108">
        <f t="shared" si="155"/>
        <v>0</v>
      </c>
      <c r="BZ71" s="108">
        <f t="shared" si="156"/>
        <v>2</v>
      </c>
      <c r="CA71" s="108">
        <f t="shared" si="157"/>
      </c>
      <c r="CB71" s="108">
        <f t="shared" si="158"/>
        <v>0</v>
      </c>
      <c r="CC71" s="108">
        <f t="shared" si="159"/>
      </c>
      <c r="CD71" s="108">
        <f t="shared" si="160"/>
      </c>
      <c r="CE71" s="108">
        <f t="shared" si="161"/>
        <v>0</v>
      </c>
      <c r="CF71" s="108">
        <f t="shared" si="162"/>
        <v>0</v>
      </c>
      <c r="CG71" s="108">
        <f t="shared" si="163"/>
        <v>1</v>
      </c>
      <c r="CH71" s="108">
        <f t="shared" si="164"/>
      </c>
      <c r="CI71" s="110">
        <f t="shared" si="165"/>
      </c>
      <c r="CJ71" s="108">
        <f t="shared" si="166"/>
      </c>
      <c r="CK71" s="108">
        <f t="shared" si="167"/>
      </c>
      <c r="CL71" s="108">
        <f t="shared" si="168"/>
      </c>
      <c r="CM71" s="108">
        <f t="shared" si="169"/>
        <v>0</v>
      </c>
      <c r="CN71" s="108">
        <f t="shared" si="170"/>
      </c>
      <c r="CO71" s="108">
        <f t="shared" si="171"/>
      </c>
      <c r="CP71" s="108">
        <f t="shared" si="172"/>
        <v>3</v>
      </c>
      <c r="CQ71" s="108">
        <f t="shared" si="173"/>
      </c>
      <c r="CR71" s="108">
        <f t="shared" si="174"/>
      </c>
      <c r="CS71" s="108">
        <f t="shared" si="175"/>
      </c>
      <c r="CT71" s="108">
        <f t="shared" si="176"/>
      </c>
      <c r="CU71" s="108">
        <f t="shared" si="177"/>
      </c>
      <c r="CV71" s="108">
        <f t="shared" si="178"/>
        <v>3</v>
      </c>
      <c r="CW71" s="108">
        <f t="shared" si="179"/>
      </c>
      <c r="CX71" s="108">
        <f t="shared" si="180"/>
      </c>
      <c r="CY71" s="108">
        <f t="shared" si="181"/>
      </c>
      <c r="CZ71" s="108">
        <f t="shared" si="182"/>
        <v>2</v>
      </c>
      <c r="DA71" s="112">
        <f t="shared" si="183"/>
        <v>4</v>
      </c>
      <c r="DB71" s="113">
        <f t="shared" si="184"/>
        <v>7</v>
      </c>
      <c r="DC71" s="114">
        <f t="shared" si="185"/>
        <v>8</v>
      </c>
      <c r="DD71" s="77"/>
    </row>
    <row r="72" spans="1:256" ht="24.75" customHeight="1">
      <c r="A72" s="73"/>
      <c r="B72" s="99">
        <f t="shared" si="101"/>
        <v>60</v>
      </c>
      <c r="C72" s="61" t="s">
        <v>161</v>
      </c>
      <c r="D72" s="1" t="s">
        <v>49</v>
      </c>
      <c r="E72" s="62">
        <v>4</v>
      </c>
      <c r="F72" s="62">
        <v>4</v>
      </c>
      <c r="G72" s="62">
        <v>3</v>
      </c>
      <c r="H72" s="62">
        <v>6</v>
      </c>
      <c r="I72" s="62">
        <v>7</v>
      </c>
      <c r="J72" s="62">
        <v>4</v>
      </c>
      <c r="K72" s="62">
        <v>4</v>
      </c>
      <c r="L72" s="62">
        <v>7</v>
      </c>
      <c r="M72" s="62">
        <v>6</v>
      </c>
      <c r="N72" s="63">
        <f t="shared" si="102"/>
        <v>45</v>
      </c>
      <c r="O72" s="62">
        <v>7</v>
      </c>
      <c r="P72" s="62">
        <v>5</v>
      </c>
      <c r="Q72" s="62">
        <v>4</v>
      </c>
      <c r="R72" s="62">
        <v>3</v>
      </c>
      <c r="S72" s="62">
        <v>4</v>
      </c>
      <c r="T72" s="62">
        <v>4</v>
      </c>
      <c r="U72" s="62">
        <v>6</v>
      </c>
      <c r="V72" s="62">
        <v>7</v>
      </c>
      <c r="W72" s="62">
        <v>8</v>
      </c>
      <c r="X72" s="63">
        <f t="shared" si="103"/>
        <v>48</v>
      </c>
      <c r="Y72" s="63">
        <f t="shared" si="104"/>
        <v>93</v>
      </c>
      <c r="Z72" s="76"/>
      <c r="AA72" s="10">
        <f t="shared" si="105"/>
        <v>0</v>
      </c>
      <c r="AB72" s="10">
        <f t="shared" si="106"/>
        <v>0</v>
      </c>
      <c r="AC72" s="10">
        <f t="shared" si="107"/>
        <v>0</v>
      </c>
      <c r="AD72" s="10">
        <f t="shared" si="108"/>
        <v>2</v>
      </c>
      <c r="AE72" s="10">
        <f t="shared" si="109"/>
        <v>2</v>
      </c>
      <c r="AF72" s="10">
        <f t="shared" si="110"/>
        <v>1</v>
      </c>
      <c r="AG72" s="10">
        <f t="shared" si="111"/>
        <v>0</v>
      </c>
      <c r="AH72" s="10">
        <f t="shared" si="112"/>
        <v>2</v>
      </c>
      <c r="AI72" s="10">
        <f t="shared" si="113"/>
        <v>2</v>
      </c>
      <c r="AJ72" s="10">
        <f t="shared" si="114"/>
        <v>3</v>
      </c>
      <c r="AK72" s="10">
        <f t="shared" si="115"/>
        <v>2</v>
      </c>
      <c r="AL72" s="10">
        <f t="shared" si="116"/>
        <v>0</v>
      </c>
      <c r="AM72" s="10">
        <f t="shared" si="117"/>
        <v>0</v>
      </c>
      <c r="AN72" s="10">
        <f t="shared" si="118"/>
        <v>-1</v>
      </c>
      <c r="AO72" s="10">
        <f t="shared" si="119"/>
        <v>0</v>
      </c>
      <c r="AP72" s="10">
        <f t="shared" si="120"/>
        <v>2</v>
      </c>
      <c r="AQ72" s="10">
        <f t="shared" si="121"/>
        <v>3</v>
      </c>
      <c r="AR72" s="10">
        <f t="shared" si="122"/>
        <v>3</v>
      </c>
      <c r="AS72" s="65">
        <f t="shared" si="123"/>
        <v>0</v>
      </c>
      <c r="AT72" s="66">
        <f t="shared" si="124"/>
        <v>1</v>
      </c>
      <c r="AU72" s="66">
        <f t="shared" si="125"/>
        <v>7</v>
      </c>
      <c r="AV72" s="66">
        <f t="shared" si="126"/>
        <v>1</v>
      </c>
      <c r="AW72" s="66">
        <f t="shared" si="127"/>
        <v>6</v>
      </c>
      <c r="AX72" s="67">
        <f t="shared" si="128"/>
        <v>3</v>
      </c>
      <c r="AY72" s="105">
        <f t="shared" si="129"/>
      </c>
      <c r="AZ72" s="105">
        <f t="shared" si="130"/>
      </c>
      <c r="BA72" s="105">
        <f t="shared" si="131"/>
        <v>0</v>
      </c>
      <c r="BB72" s="105">
        <f t="shared" si="132"/>
      </c>
      <c r="BC72" s="105">
        <f t="shared" si="133"/>
      </c>
      <c r="BD72" s="105">
        <f t="shared" si="134"/>
        <v>1</v>
      </c>
      <c r="BE72" s="105">
        <f t="shared" si="135"/>
      </c>
      <c r="BF72" s="105">
        <f t="shared" si="136"/>
      </c>
      <c r="BG72" s="105">
        <f t="shared" si="137"/>
      </c>
      <c r="BH72" s="105">
        <f t="shared" si="138"/>
      </c>
      <c r="BI72" s="105">
        <f t="shared" si="139"/>
        <v>2</v>
      </c>
      <c r="BJ72" s="105">
        <f t="shared" si="140"/>
      </c>
      <c r="BK72" s="105">
        <f t="shared" si="141"/>
        <v>0</v>
      </c>
      <c r="BL72" s="105">
        <f t="shared" si="142"/>
      </c>
      <c r="BM72" s="105">
        <f t="shared" si="143"/>
      </c>
      <c r="BN72" s="105">
        <f t="shared" si="144"/>
      </c>
      <c r="BO72" s="105">
        <f t="shared" si="145"/>
      </c>
      <c r="BP72" s="106">
        <f t="shared" si="146"/>
      </c>
      <c r="BQ72" s="105">
        <f t="shared" si="147"/>
        <v>0</v>
      </c>
      <c r="BR72" s="105">
        <f t="shared" si="148"/>
        <v>0</v>
      </c>
      <c r="BS72" s="105">
        <f t="shared" si="149"/>
      </c>
      <c r="BT72" s="105">
        <f t="shared" si="150"/>
        <v>2</v>
      </c>
      <c r="BU72" s="105">
        <f t="shared" si="151"/>
      </c>
      <c r="BV72" s="105">
        <f t="shared" si="152"/>
      </c>
      <c r="BW72" s="105">
        <f t="shared" si="153"/>
        <v>0</v>
      </c>
      <c r="BX72" s="105">
        <f t="shared" si="154"/>
      </c>
      <c r="BY72" s="105">
        <f t="shared" si="155"/>
        <v>2</v>
      </c>
      <c r="BZ72" s="105">
        <f t="shared" si="156"/>
        <v>3</v>
      </c>
      <c r="CA72" s="105">
        <f t="shared" si="157"/>
      </c>
      <c r="CB72" s="105">
        <f t="shared" si="158"/>
        <v>0</v>
      </c>
      <c r="CC72" s="105">
        <f t="shared" si="159"/>
      </c>
      <c r="CD72" s="105">
        <f t="shared" si="160"/>
      </c>
      <c r="CE72" s="105">
        <f t="shared" si="161"/>
        <v>0</v>
      </c>
      <c r="CF72" s="105">
        <f t="shared" si="162"/>
        <v>2</v>
      </c>
      <c r="CG72" s="105">
        <f t="shared" si="163"/>
        <v>3</v>
      </c>
      <c r="CH72" s="105">
        <f t="shared" si="164"/>
      </c>
      <c r="CI72" s="107">
        <f t="shared" si="165"/>
      </c>
      <c r="CJ72" s="105">
        <f t="shared" si="166"/>
      </c>
      <c r="CK72" s="105">
        <f t="shared" si="167"/>
      </c>
      <c r="CL72" s="105">
        <f t="shared" si="168"/>
      </c>
      <c r="CM72" s="105">
        <f t="shared" si="169"/>
        <v>2</v>
      </c>
      <c r="CN72" s="105">
        <f t="shared" si="170"/>
      </c>
      <c r="CO72" s="105">
        <f t="shared" si="171"/>
      </c>
      <c r="CP72" s="105">
        <f t="shared" si="172"/>
        <v>2</v>
      </c>
      <c r="CQ72" s="105">
        <f t="shared" si="173"/>
      </c>
      <c r="CR72" s="105">
        <f t="shared" si="174"/>
      </c>
      <c r="CS72" s="105">
        <f t="shared" si="175"/>
      </c>
      <c r="CT72" s="105">
        <f t="shared" si="176"/>
      </c>
      <c r="CU72" s="105">
        <f t="shared" si="177"/>
      </c>
      <c r="CV72" s="105">
        <f t="shared" si="178"/>
        <v>-1</v>
      </c>
      <c r="CW72" s="105">
        <f t="shared" si="179"/>
      </c>
      <c r="CX72" s="105">
        <f t="shared" si="180"/>
      </c>
      <c r="CY72" s="105">
        <f t="shared" si="181"/>
      </c>
      <c r="CZ72" s="105">
        <f t="shared" si="182"/>
        <v>3</v>
      </c>
      <c r="DA72" s="115">
        <f t="shared" si="183"/>
        <v>3</v>
      </c>
      <c r="DB72" s="116">
        <f t="shared" si="184"/>
        <v>12</v>
      </c>
      <c r="DC72" s="111">
        <f t="shared" si="185"/>
        <v>6</v>
      </c>
      <c r="DD72" s="77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108" ht="24.75" customHeight="1">
      <c r="A73" s="17"/>
      <c r="B73" s="99">
        <f t="shared" si="101"/>
        <v>61</v>
      </c>
      <c r="C73" s="61" t="s">
        <v>164</v>
      </c>
      <c r="D73" s="1" t="s">
        <v>59</v>
      </c>
      <c r="E73" s="62">
        <v>5</v>
      </c>
      <c r="F73" s="62">
        <v>4</v>
      </c>
      <c r="G73" s="62">
        <v>3</v>
      </c>
      <c r="H73" s="62">
        <v>5</v>
      </c>
      <c r="I73" s="62">
        <v>6</v>
      </c>
      <c r="J73" s="62">
        <v>4</v>
      </c>
      <c r="K73" s="62">
        <v>5</v>
      </c>
      <c r="L73" s="62">
        <v>6</v>
      </c>
      <c r="M73" s="62">
        <v>8</v>
      </c>
      <c r="N73" s="63">
        <f t="shared" si="102"/>
        <v>46</v>
      </c>
      <c r="O73" s="62">
        <v>4</v>
      </c>
      <c r="P73" s="62">
        <v>4</v>
      </c>
      <c r="Q73" s="62">
        <v>6</v>
      </c>
      <c r="R73" s="62">
        <v>4</v>
      </c>
      <c r="S73" s="62">
        <v>6</v>
      </c>
      <c r="T73" s="62">
        <v>6</v>
      </c>
      <c r="U73" s="62">
        <v>6</v>
      </c>
      <c r="V73" s="62">
        <v>7</v>
      </c>
      <c r="W73" s="62">
        <v>5</v>
      </c>
      <c r="X73" s="63">
        <f t="shared" si="103"/>
        <v>48</v>
      </c>
      <c r="Y73" s="63">
        <f t="shared" si="104"/>
        <v>94</v>
      </c>
      <c r="Z73" s="24"/>
      <c r="AA73" s="10">
        <f t="shared" si="105"/>
        <v>1</v>
      </c>
      <c r="AB73" s="10">
        <f t="shared" si="106"/>
        <v>0</v>
      </c>
      <c r="AC73" s="10">
        <f t="shared" si="107"/>
        <v>0</v>
      </c>
      <c r="AD73" s="10">
        <f t="shared" si="108"/>
        <v>1</v>
      </c>
      <c r="AE73" s="10">
        <f t="shared" si="109"/>
        <v>1</v>
      </c>
      <c r="AF73" s="10">
        <f t="shared" si="110"/>
        <v>1</v>
      </c>
      <c r="AG73" s="10">
        <f t="shared" si="111"/>
        <v>1</v>
      </c>
      <c r="AH73" s="10">
        <f t="shared" si="112"/>
        <v>1</v>
      </c>
      <c r="AI73" s="10">
        <f t="shared" si="113"/>
        <v>4</v>
      </c>
      <c r="AJ73" s="10">
        <f t="shared" si="114"/>
        <v>0</v>
      </c>
      <c r="AK73" s="10">
        <f t="shared" si="115"/>
        <v>1</v>
      </c>
      <c r="AL73" s="10">
        <f t="shared" si="116"/>
        <v>2</v>
      </c>
      <c r="AM73" s="10">
        <f t="shared" si="117"/>
        <v>1</v>
      </c>
      <c r="AN73" s="10">
        <f t="shared" si="118"/>
        <v>1</v>
      </c>
      <c r="AO73" s="10">
        <f t="shared" si="119"/>
        <v>2</v>
      </c>
      <c r="AP73" s="10">
        <f t="shared" si="120"/>
        <v>2</v>
      </c>
      <c r="AQ73" s="10">
        <f t="shared" si="121"/>
        <v>3</v>
      </c>
      <c r="AR73" s="10">
        <f t="shared" si="122"/>
        <v>0</v>
      </c>
      <c r="AS73" s="69">
        <f t="shared" si="123"/>
        <v>0</v>
      </c>
      <c r="AT73" s="70">
        <f t="shared" si="124"/>
        <v>0</v>
      </c>
      <c r="AU73" s="70">
        <f t="shared" si="125"/>
        <v>4</v>
      </c>
      <c r="AV73" s="70">
        <f t="shared" si="126"/>
        <v>9</v>
      </c>
      <c r="AW73" s="70">
        <f t="shared" si="127"/>
        <v>3</v>
      </c>
      <c r="AX73" s="71">
        <f t="shared" si="128"/>
        <v>2</v>
      </c>
      <c r="AY73" s="105">
        <f t="shared" si="129"/>
      </c>
      <c r="AZ73" s="105">
        <f t="shared" si="130"/>
      </c>
      <c r="BA73" s="105">
        <f t="shared" si="131"/>
        <v>0</v>
      </c>
      <c r="BB73" s="105">
        <f t="shared" si="132"/>
      </c>
      <c r="BC73" s="105">
        <f t="shared" si="133"/>
      </c>
      <c r="BD73" s="105">
        <f t="shared" si="134"/>
        <v>1</v>
      </c>
      <c r="BE73" s="105">
        <f t="shared" si="135"/>
      </c>
      <c r="BF73" s="105">
        <f t="shared" si="136"/>
      </c>
      <c r="BG73" s="105">
        <f t="shared" si="137"/>
      </c>
      <c r="BH73" s="105">
        <f t="shared" si="138"/>
      </c>
      <c r="BI73" s="105">
        <f t="shared" si="139"/>
        <v>1</v>
      </c>
      <c r="BJ73" s="105">
        <f t="shared" si="140"/>
      </c>
      <c r="BK73" s="105">
        <f t="shared" si="141"/>
        <v>1</v>
      </c>
      <c r="BL73" s="105">
        <f t="shared" si="142"/>
      </c>
      <c r="BM73" s="105">
        <f t="shared" si="143"/>
      </c>
      <c r="BN73" s="105">
        <f t="shared" si="144"/>
      </c>
      <c r="BO73" s="105">
        <f t="shared" si="145"/>
      </c>
      <c r="BP73" s="106">
        <f t="shared" si="146"/>
      </c>
      <c r="BQ73" s="105">
        <f t="shared" si="147"/>
        <v>1</v>
      </c>
      <c r="BR73" s="105">
        <f t="shared" si="148"/>
        <v>0</v>
      </c>
      <c r="BS73" s="105">
        <f t="shared" si="149"/>
      </c>
      <c r="BT73" s="105">
        <f t="shared" si="150"/>
        <v>1</v>
      </c>
      <c r="BU73" s="105">
        <f t="shared" si="151"/>
      </c>
      <c r="BV73" s="105">
        <f t="shared" si="152"/>
      </c>
      <c r="BW73" s="105">
        <f t="shared" si="153"/>
        <v>1</v>
      </c>
      <c r="BX73" s="105">
        <f t="shared" si="154"/>
      </c>
      <c r="BY73" s="105">
        <f t="shared" si="155"/>
        <v>4</v>
      </c>
      <c r="BZ73" s="105">
        <f t="shared" si="156"/>
        <v>0</v>
      </c>
      <c r="CA73" s="105">
        <f t="shared" si="157"/>
      </c>
      <c r="CB73" s="105">
        <f t="shared" si="158"/>
        <v>2</v>
      </c>
      <c r="CC73" s="105">
        <f t="shared" si="159"/>
      </c>
      <c r="CD73" s="105">
        <f t="shared" si="160"/>
      </c>
      <c r="CE73" s="105">
        <f t="shared" si="161"/>
        <v>2</v>
      </c>
      <c r="CF73" s="105">
        <f t="shared" si="162"/>
        <v>2</v>
      </c>
      <c r="CG73" s="105">
        <f t="shared" si="163"/>
        <v>3</v>
      </c>
      <c r="CH73" s="105">
        <f t="shared" si="164"/>
      </c>
      <c r="CI73" s="107">
        <f t="shared" si="165"/>
      </c>
      <c r="CJ73" s="105">
        <f t="shared" si="166"/>
      </c>
      <c r="CK73" s="105">
        <f t="shared" si="167"/>
      </c>
      <c r="CL73" s="105">
        <f t="shared" si="168"/>
      </c>
      <c r="CM73" s="105">
        <f t="shared" si="169"/>
        <v>1</v>
      </c>
      <c r="CN73" s="105">
        <f t="shared" si="170"/>
      </c>
      <c r="CO73" s="105">
        <f t="shared" si="171"/>
      </c>
      <c r="CP73" s="105">
        <f t="shared" si="172"/>
        <v>1</v>
      </c>
      <c r="CQ73" s="105">
        <f t="shared" si="173"/>
      </c>
      <c r="CR73" s="105">
        <f t="shared" si="174"/>
      </c>
      <c r="CS73" s="105">
        <f t="shared" si="175"/>
      </c>
      <c r="CT73" s="105">
        <f t="shared" si="176"/>
      </c>
      <c r="CU73" s="105">
        <f t="shared" si="177"/>
      </c>
      <c r="CV73" s="105">
        <f t="shared" si="178"/>
        <v>1</v>
      </c>
      <c r="CW73" s="105">
        <f t="shared" si="179"/>
      </c>
      <c r="CX73" s="105">
        <f t="shared" si="180"/>
      </c>
      <c r="CY73" s="105">
        <f t="shared" si="181"/>
      </c>
      <c r="CZ73" s="105">
        <f t="shared" si="182"/>
        <v>0</v>
      </c>
      <c r="DA73" s="112">
        <f t="shared" si="183"/>
        <v>3</v>
      </c>
      <c r="DB73" s="113">
        <f t="shared" si="184"/>
        <v>16</v>
      </c>
      <c r="DC73" s="114">
        <f t="shared" si="185"/>
        <v>3</v>
      </c>
      <c r="DD73" s="30"/>
    </row>
    <row r="74" spans="1:108" ht="24.75" customHeight="1">
      <c r="A74" s="17"/>
      <c r="B74" s="99">
        <f t="shared" si="101"/>
        <v>62</v>
      </c>
      <c r="C74" s="61" t="s">
        <v>146</v>
      </c>
      <c r="D74" s="1" t="s">
        <v>147</v>
      </c>
      <c r="E74" s="62">
        <v>5</v>
      </c>
      <c r="F74" s="62">
        <v>4</v>
      </c>
      <c r="G74" s="62">
        <v>4</v>
      </c>
      <c r="H74" s="62">
        <v>5</v>
      </c>
      <c r="I74" s="62">
        <v>6</v>
      </c>
      <c r="J74" s="62">
        <v>4</v>
      </c>
      <c r="K74" s="62">
        <v>5</v>
      </c>
      <c r="L74" s="62">
        <v>12</v>
      </c>
      <c r="M74" s="62">
        <v>6</v>
      </c>
      <c r="N74" s="63">
        <f t="shared" si="102"/>
        <v>51</v>
      </c>
      <c r="O74" s="62">
        <v>5</v>
      </c>
      <c r="P74" s="62">
        <v>3</v>
      </c>
      <c r="Q74" s="62">
        <v>6</v>
      </c>
      <c r="R74" s="62">
        <v>3</v>
      </c>
      <c r="S74" s="62">
        <v>7</v>
      </c>
      <c r="T74" s="62">
        <v>5</v>
      </c>
      <c r="U74" s="62">
        <v>6</v>
      </c>
      <c r="V74" s="62">
        <v>5</v>
      </c>
      <c r="W74" s="62">
        <v>5</v>
      </c>
      <c r="X74" s="63">
        <f t="shared" si="103"/>
        <v>45</v>
      </c>
      <c r="Y74" s="63">
        <f t="shared" si="104"/>
        <v>96</v>
      </c>
      <c r="Z74" s="24"/>
      <c r="AA74" s="10">
        <f t="shared" si="105"/>
        <v>1</v>
      </c>
      <c r="AB74" s="10">
        <f t="shared" si="106"/>
        <v>0</v>
      </c>
      <c r="AC74" s="10">
        <f t="shared" si="107"/>
        <v>1</v>
      </c>
      <c r="AD74" s="10">
        <f t="shared" si="108"/>
        <v>1</v>
      </c>
      <c r="AE74" s="10">
        <f t="shared" si="109"/>
        <v>1</v>
      </c>
      <c r="AF74" s="10">
        <f t="shared" si="110"/>
        <v>1</v>
      </c>
      <c r="AG74" s="10">
        <f t="shared" si="111"/>
        <v>1</v>
      </c>
      <c r="AH74" s="10">
        <f t="shared" si="112"/>
        <v>7</v>
      </c>
      <c r="AI74" s="10">
        <f t="shared" si="113"/>
        <v>2</v>
      </c>
      <c r="AJ74" s="10">
        <f t="shared" si="114"/>
        <v>1</v>
      </c>
      <c r="AK74" s="10">
        <f t="shared" si="115"/>
        <v>0</v>
      </c>
      <c r="AL74" s="10">
        <f t="shared" si="116"/>
        <v>2</v>
      </c>
      <c r="AM74" s="10">
        <f t="shared" si="117"/>
        <v>0</v>
      </c>
      <c r="AN74" s="10">
        <f t="shared" si="118"/>
        <v>2</v>
      </c>
      <c r="AO74" s="10">
        <f t="shared" si="119"/>
        <v>1</v>
      </c>
      <c r="AP74" s="10">
        <f t="shared" si="120"/>
        <v>2</v>
      </c>
      <c r="AQ74" s="10">
        <f t="shared" si="121"/>
        <v>1</v>
      </c>
      <c r="AR74" s="10">
        <f t="shared" si="122"/>
        <v>0</v>
      </c>
      <c r="AS74" s="69">
        <f t="shared" si="123"/>
        <v>0</v>
      </c>
      <c r="AT74" s="70">
        <f t="shared" si="124"/>
        <v>0</v>
      </c>
      <c r="AU74" s="70">
        <f t="shared" si="125"/>
        <v>4</v>
      </c>
      <c r="AV74" s="70">
        <f t="shared" si="126"/>
        <v>9</v>
      </c>
      <c r="AW74" s="70">
        <f t="shared" si="127"/>
        <v>4</v>
      </c>
      <c r="AX74" s="71">
        <f t="shared" si="128"/>
        <v>1</v>
      </c>
      <c r="AY74" s="105">
        <f t="shared" si="129"/>
      </c>
      <c r="AZ74" s="105">
        <f t="shared" si="130"/>
      </c>
      <c r="BA74" s="105">
        <f t="shared" si="131"/>
        <v>1</v>
      </c>
      <c r="BB74" s="105">
        <f t="shared" si="132"/>
      </c>
      <c r="BC74" s="105">
        <f t="shared" si="133"/>
      </c>
      <c r="BD74" s="105">
        <f t="shared" si="134"/>
        <v>1</v>
      </c>
      <c r="BE74" s="105">
        <f t="shared" si="135"/>
      </c>
      <c r="BF74" s="105">
        <f t="shared" si="136"/>
      </c>
      <c r="BG74" s="105">
        <f t="shared" si="137"/>
      </c>
      <c r="BH74" s="105">
        <f t="shared" si="138"/>
      </c>
      <c r="BI74" s="105">
        <f t="shared" si="139"/>
        <v>0</v>
      </c>
      <c r="BJ74" s="105">
        <f t="shared" si="140"/>
      </c>
      <c r="BK74" s="105">
        <f t="shared" si="141"/>
        <v>0</v>
      </c>
      <c r="BL74" s="105">
        <f t="shared" si="142"/>
      </c>
      <c r="BM74" s="105">
        <f t="shared" si="143"/>
      </c>
      <c r="BN74" s="105">
        <f t="shared" si="144"/>
      </c>
      <c r="BO74" s="105">
        <f t="shared" si="145"/>
      </c>
      <c r="BP74" s="106">
        <f t="shared" si="146"/>
      </c>
      <c r="BQ74" s="105">
        <f t="shared" si="147"/>
        <v>1</v>
      </c>
      <c r="BR74" s="105">
        <f t="shared" si="148"/>
        <v>0</v>
      </c>
      <c r="BS74" s="105">
        <f t="shared" si="149"/>
      </c>
      <c r="BT74" s="105">
        <f t="shared" si="150"/>
        <v>1</v>
      </c>
      <c r="BU74" s="105">
        <f t="shared" si="151"/>
      </c>
      <c r="BV74" s="105">
        <f t="shared" si="152"/>
      </c>
      <c r="BW74" s="105">
        <f t="shared" si="153"/>
        <v>1</v>
      </c>
      <c r="BX74" s="105">
        <f t="shared" si="154"/>
      </c>
      <c r="BY74" s="105">
        <f t="shared" si="155"/>
        <v>2</v>
      </c>
      <c r="BZ74" s="105">
        <f t="shared" si="156"/>
        <v>1</v>
      </c>
      <c r="CA74" s="105">
        <f t="shared" si="157"/>
      </c>
      <c r="CB74" s="105">
        <f t="shared" si="158"/>
        <v>2</v>
      </c>
      <c r="CC74" s="105">
        <f t="shared" si="159"/>
      </c>
      <c r="CD74" s="105">
        <f t="shared" si="160"/>
      </c>
      <c r="CE74" s="105">
        <f t="shared" si="161"/>
        <v>1</v>
      </c>
      <c r="CF74" s="105">
        <f t="shared" si="162"/>
        <v>2</v>
      </c>
      <c r="CG74" s="105">
        <f t="shared" si="163"/>
        <v>1</v>
      </c>
      <c r="CH74" s="105">
        <f t="shared" si="164"/>
      </c>
      <c r="CI74" s="107">
        <f t="shared" si="165"/>
      </c>
      <c r="CJ74" s="105">
        <f t="shared" si="166"/>
      </c>
      <c r="CK74" s="105">
        <f t="shared" si="167"/>
      </c>
      <c r="CL74" s="105">
        <f t="shared" si="168"/>
      </c>
      <c r="CM74" s="105">
        <f t="shared" si="169"/>
        <v>1</v>
      </c>
      <c r="CN74" s="105">
        <f t="shared" si="170"/>
      </c>
      <c r="CO74" s="105">
        <f t="shared" si="171"/>
      </c>
      <c r="CP74" s="105">
        <f t="shared" si="172"/>
        <v>7</v>
      </c>
      <c r="CQ74" s="105">
        <f t="shared" si="173"/>
      </c>
      <c r="CR74" s="105">
        <f t="shared" si="174"/>
      </c>
      <c r="CS74" s="105">
        <f t="shared" si="175"/>
      </c>
      <c r="CT74" s="105">
        <f t="shared" si="176"/>
      </c>
      <c r="CU74" s="105">
        <f t="shared" si="177"/>
      </c>
      <c r="CV74" s="105">
        <f t="shared" si="178"/>
        <v>2</v>
      </c>
      <c r="CW74" s="105">
        <f t="shared" si="179"/>
      </c>
      <c r="CX74" s="105">
        <f t="shared" si="180"/>
      </c>
      <c r="CY74" s="105">
        <f t="shared" si="181"/>
      </c>
      <c r="CZ74" s="105">
        <f t="shared" si="182"/>
        <v>0</v>
      </c>
      <c r="DA74" s="112">
        <f t="shared" si="183"/>
        <v>2</v>
      </c>
      <c r="DB74" s="113">
        <f t="shared" si="184"/>
        <v>12</v>
      </c>
      <c r="DC74" s="114">
        <f t="shared" si="185"/>
        <v>10</v>
      </c>
      <c r="DD74" s="30"/>
    </row>
    <row r="75" spans="1:256" ht="24.75" customHeight="1">
      <c r="A75" s="73"/>
      <c r="B75" s="99">
        <f t="shared" si="101"/>
        <v>63</v>
      </c>
      <c r="C75" s="61" t="s">
        <v>157</v>
      </c>
      <c r="D75" s="1" t="s">
        <v>15</v>
      </c>
      <c r="E75" s="62">
        <v>5</v>
      </c>
      <c r="F75" s="62">
        <v>6</v>
      </c>
      <c r="G75" s="62">
        <v>4</v>
      </c>
      <c r="H75" s="62">
        <v>5</v>
      </c>
      <c r="I75" s="62">
        <v>7</v>
      </c>
      <c r="J75" s="62">
        <v>3</v>
      </c>
      <c r="K75" s="62">
        <v>4</v>
      </c>
      <c r="L75" s="62">
        <v>7</v>
      </c>
      <c r="M75" s="62">
        <v>8</v>
      </c>
      <c r="N75" s="63">
        <f t="shared" si="102"/>
        <v>49</v>
      </c>
      <c r="O75" s="62">
        <v>5</v>
      </c>
      <c r="P75" s="62">
        <v>3</v>
      </c>
      <c r="Q75" s="62">
        <v>5</v>
      </c>
      <c r="R75" s="62">
        <v>5</v>
      </c>
      <c r="S75" s="62">
        <v>7</v>
      </c>
      <c r="T75" s="62">
        <v>7</v>
      </c>
      <c r="U75" s="62">
        <v>7</v>
      </c>
      <c r="V75" s="62">
        <v>4</v>
      </c>
      <c r="W75" s="62">
        <v>6</v>
      </c>
      <c r="X75" s="63">
        <f t="shared" si="103"/>
        <v>49</v>
      </c>
      <c r="Y75" s="63">
        <f t="shared" si="104"/>
        <v>98</v>
      </c>
      <c r="Z75" s="76"/>
      <c r="AA75" s="10">
        <f t="shared" si="105"/>
        <v>1</v>
      </c>
      <c r="AB75" s="10">
        <f t="shared" si="106"/>
        <v>2</v>
      </c>
      <c r="AC75" s="10">
        <f t="shared" si="107"/>
        <v>1</v>
      </c>
      <c r="AD75" s="10">
        <f t="shared" si="108"/>
        <v>1</v>
      </c>
      <c r="AE75" s="10">
        <f t="shared" si="109"/>
        <v>2</v>
      </c>
      <c r="AF75" s="10">
        <f t="shared" si="110"/>
        <v>0</v>
      </c>
      <c r="AG75" s="10">
        <f t="shared" si="111"/>
        <v>0</v>
      </c>
      <c r="AH75" s="10">
        <f t="shared" si="112"/>
        <v>2</v>
      </c>
      <c r="AI75" s="10">
        <f t="shared" si="113"/>
        <v>4</v>
      </c>
      <c r="AJ75" s="10">
        <f t="shared" si="114"/>
        <v>1</v>
      </c>
      <c r="AK75" s="10">
        <f t="shared" si="115"/>
        <v>0</v>
      </c>
      <c r="AL75" s="10">
        <f t="shared" si="116"/>
        <v>1</v>
      </c>
      <c r="AM75" s="10">
        <f t="shared" si="117"/>
        <v>2</v>
      </c>
      <c r="AN75" s="10">
        <f t="shared" si="118"/>
        <v>2</v>
      </c>
      <c r="AO75" s="10">
        <f t="shared" si="119"/>
        <v>3</v>
      </c>
      <c r="AP75" s="10">
        <f t="shared" si="120"/>
        <v>3</v>
      </c>
      <c r="AQ75" s="10">
        <f t="shared" si="121"/>
        <v>0</v>
      </c>
      <c r="AR75" s="10">
        <f t="shared" si="122"/>
        <v>1</v>
      </c>
      <c r="AS75" s="69">
        <f t="shared" si="123"/>
        <v>0</v>
      </c>
      <c r="AT75" s="70">
        <f t="shared" si="124"/>
        <v>0</v>
      </c>
      <c r="AU75" s="70">
        <f t="shared" si="125"/>
        <v>4</v>
      </c>
      <c r="AV75" s="70">
        <f t="shared" si="126"/>
        <v>6</v>
      </c>
      <c r="AW75" s="70">
        <f t="shared" si="127"/>
        <v>5</v>
      </c>
      <c r="AX75" s="71">
        <f t="shared" si="128"/>
        <v>3</v>
      </c>
      <c r="AY75" s="105">
        <f t="shared" si="129"/>
      </c>
      <c r="AZ75" s="105">
        <f t="shared" si="130"/>
      </c>
      <c r="BA75" s="105">
        <f t="shared" si="131"/>
        <v>1</v>
      </c>
      <c r="BB75" s="105">
        <f t="shared" si="132"/>
      </c>
      <c r="BC75" s="105">
        <f t="shared" si="133"/>
      </c>
      <c r="BD75" s="105">
        <f t="shared" si="134"/>
        <v>0</v>
      </c>
      <c r="BE75" s="105">
        <f t="shared" si="135"/>
      </c>
      <c r="BF75" s="105">
        <f t="shared" si="136"/>
      </c>
      <c r="BG75" s="105">
        <f t="shared" si="137"/>
      </c>
      <c r="BH75" s="105">
        <f t="shared" si="138"/>
      </c>
      <c r="BI75" s="105">
        <f t="shared" si="139"/>
        <v>0</v>
      </c>
      <c r="BJ75" s="105">
        <f t="shared" si="140"/>
      </c>
      <c r="BK75" s="105">
        <f t="shared" si="141"/>
        <v>2</v>
      </c>
      <c r="BL75" s="105">
        <f t="shared" si="142"/>
      </c>
      <c r="BM75" s="105">
        <f t="shared" si="143"/>
      </c>
      <c r="BN75" s="105">
        <f t="shared" si="144"/>
      </c>
      <c r="BO75" s="105">
        <f t="shared" si="145"/>
      </c>
      <c r="BP75" s="106">
        <f t="shared" si="146"/>
      </c>
      <c r="BQ75" s="105">
        <f t="shared" si="147"/>
        <v>1</v>
      </c>
      <c r="BR75" s="105">
        <f t="shared" si="148"/>
        <v>2</v>
      </c>
      <c r="BS75" s="105">
        <f t="shared" si="149"/>
      </c>
      <c r="BT75" s="105">
        <f t="shared" si="150"/>
        <v>1</v>
      </c>
      <c r="BU75" s="105">
        <f t="shared" si="151"/>
      </c>
      <c r="BV75" s="105">
        <f t="shared" si="152"/>
      </c>
      <c r="BW75" s="105">
        <f t="shared" si="153"/>
        <v>0</v>
      </c>
      <c r="BX75" s="105">
        <f t="shared" si="154"/>
      </c>
      <c r="BY75" s="105">
        <f t="shared" si="155"/>
        <v>4</v>
      </c>
      <c r="BZ75" s="105">
        <f t="shared" si="156"/>
        <v>1</v>
      </c>
      <c r="CA75" s="105">
        <f t="shared" si="157"/>
      </c>
      <c r="CB75" s="105">
        <f t="shared" si="158"/>
        <v>1</v>
      </c>
      <c r="CC75" s="105">
        <f t="shared" si="159"/>
      </c>
      <c r="CD75" s="105">
        <f t="shared" si="160"/>
      </c>
      <c r="CE75" s="105">
        <f t="shared" si="161"/>
        <v>3</v>
      </c>
      <c r="CF75" s="105">
        <f t="shared" si="162"/>
        <v>3</v>
      </c>
      <c r="CG75" s="105">
        <f t="shared" si="163"/>
        <v>0</v>
      </c>
      <c r="CH75" s="105">
        <f t="shared" si="164"/>
      </c>
      <c r="CI75" s="107">
        <f t="shared" si="165"/>
      </c>
      <c r="CJ75" s="105">
        <f t="shared" si="166"/>
      </c>
      <c r="CK75" s="105">
        <f t="shared" si="167"/>
      </c>
      <c r="CL75" s="105">
        <f t="shared" si="168"/>
      </c>
      <c r="CM75" s="105">
        <f t="shared" si="169"/>
        <v>2</v>
      </c>
      <c r="CN75" s="105">
        <f t="shared" si="170"/>
      </c>
      <c r="CO75" s="105">
        <f t="shared" si="171"/>
      </c>
      <c r="CP75" s="105">
        <f t="shared" si="172"/>
        <v>2</v>
      </c>
      <c r="CQ75" s="105">
        <f t="shared" si="173"/>
      </c>
      <c r="CR75" s="105">
        <f t="shared" si="174"/>
      </c>
      <c r="CS75" s="105">
        <f t="shared" si="175"/>
      </c>
      <c r="CT75" s="105">
        <f t="shared" si="176"/>
      </c>
      <c r="CU75" s="105">
        <f t="shared" si="177"/>
      </c>
      <c r="CV75" s="105">
        <f t="shared" si="178"/>
        <v>2</v>
      </c>
      <c r="CW75" s="105">
        <f t="shared" si="179"/>
      </c>
      <c r="CX75" s="105">
        <f t="shared" si="180"/>
      </c>
      <c r="CY75" s="105">
        <f t="shared" si="181"/>
      </c>
      <c r="CZ75" s="105">
        <f t="shared" si="182"/>
        <v>1</v>
      </c>
      <c r="DA75" s="112">
        <f t="shared" si="183"/>
        <v>3</v>
      </c>
      <c r="DB75" s="113">
        <f t="shared" si="184"/>
        <v>16</v>
      </c>
      <c r="DC75" s="114">
        <f t="shared" si="185"/>
        <v>7</v>
      </c>
      <c r="DD75" s="77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s="78" customFormat="1" ht="24.75" customHeight="1">
      <c r="A76" s="17"/>
      <c r="B76" s="118" t="s">
        <v>35</v>
      </c>
      <c r="C76" s="61" t="s">
        <v>191</v>
      </c>
      <c r="D76" s="1" t="s">
        <v>192</v>
      </c>
      <c r="E76" s="62"/>
      <c r="F76" s="62"/>
      <c r="G76" s="62"/>
      <c r="H76" s="62"/>
      <c r="I76" s="62"/>
      <c r="J76" s="62"/>
      <c r="K76" s="62"/>
      <c r="L76" s="62"/>
      <c r="M76" s="62"/>
      <c r="N76" s="63">
        <f t="shared" si="102"/>
        <v>0</v>
      </c>
      <c r="O76" s="62"/>
      <c r="P76" s="62"/>
      <c r="Q76" s="62"/>
      <c r="R76" s="62"/>
      <c r="S76" s="62"/>
      <c r="T76" s="62"/>
      <c r="U76" s="62"/>
      <c r="V76" s="62"/>
      <c r="W76" s="62"/>
      <c r="X76" s="74">
        <f t="shared" si="103"/>
        <v>0</v>
      </c>
      <c r="Y76" s="119" t="s">
        <v>35</v>
      </c>
      <c r="Z76" s="24"/>
      <c r="AA76" s="10">
        <f t="shared" si="105"/>
      </c>
      <c r="AB76" s="10">
        <f t="shared" si="106"/>
      </c>
      <c r="AC76" s="10">
        <f t="shared" si="107"/>
      </c>
      <c r="AD76" s="10">
        <f t="shared" si="108"/>
      </c>
      <c r="AE76" s="10">
        <f t="shared" si="109"/>
      </c>
      <c r="AF76" s="10">
        <f t="shared" si="110"/>
      </c>
      <c r="AG76" s="10">
        <f t="shared" si="111"/>
      </c>
      <c r="AH76" s="10">
        <f t="shared" si="112"/>
      </c>
      <c r="AI76" s="10">
        <f t="shared" si="113"/>
      </c>
      <c r="AJ76" s="10">
        <f t="shared" si="114"/>
      </c>
      <c r="AK76" s="10">
        <f t="shared" si="115"/>
      </c>
      <c r="AL76" s="10">
        <f t="shared" si="116"/>
      </c>
      <c r="AM76" s="10">
        <f t="shared" si="117"/>
      </c>
      <c r="AN76" s="10">
        <f t="shared" si="118"/>
      </c>
      <c r="AO76" s="10">
        <f t="shared" si="119"/>
      </c>
      <c r="AP76" s="10">
        <f t="shared" si="120"/>
      </c>
      <c r="AQ76" s="10">
        <f t="shared" si="121"/>
      </c>
      <c r="AR76" s="10">
        <f t="shared" si="122"/>
      </c>
      <c r="AS76" s="69">
        <f t="shared" si="123"/>
        <v>0</v>
      </c>
      <c r="AT76" s="70">
        <f t="shared" si="124"/>
        <v>0</v>
      </c>
      <c r="AU76" s="70">
        <f t="shared" si="125"/>
        <v>0</v>
      </c>
      <c r="AV76" s="70">
        <f t="shared" si="126"/>
        <v>0</v>
      </c>
      <c r="AW76" s="70">
        <f t="shared" si="127"/>
        <v>0</v>
      </c>
      <c r="AX76" s="71">
        <f t="shared" si="128"/>
        <v>0</v>
      </c>
      <c r="AY76" s="108">
        <f t="shared" si="129"/>
      </c>
      <c r="AZ76" s="108">
        <f t="shared" si="130"/>
      </c>
      <c r="BA76" s="108">
        <f t="shared" si="131"/>
      </c>
      <c r="BB76" s="108">
        <f t="shared" si="132"/>
      </c>
      <c r="BC76" s="108">
        <f t="shared" si="133"/>
      </c>
      <c r="BD76" s="108">
        <f t="shared" si="134"/>
      </c>
      <c r="BE76" s="108">
        <f t="shared" si="135"/>
      </c>
      <c r="BF76" s="108">
        <f t="shared" si="136"/>
      </c>
      <c r="BG76" s="108">
        <f t="shared" si="137"/>
      </c>
      <c r="BH76" s="108">
        <f t="shared" si="138"/>
      </c>
      <c r="BI76" s="108">
        <f t="shared" si="139"/>
      </c>
      <c r="BJ76" s="108">
        <f t="shared" si="140"/>
      </c>
      <c r="BK76" s="108">
        <f t="shared" si="141"/>
      </c>
      <c r="BL76" s="108">
        <f t="shared" si="142"/>
      </c>
      <c r="BM76" s="108">
        <f t="shared" si="143"/>
      </c>
      <c r="BN76" s="108">
        <f t="shared" si="144"/>
      </c>
      <c r="BO76" s="108">
        <f t="shared" si="145"/>
      </c>
      <c r="BP76" s="109">
        <f t="shared" si="146"/>
      </c>
      <c r="BQ76" s="108">
        <f t="shared" si="147"/>
      </c>
      <c r="BR76" s="108">
        <f t="shared" si="148"/>
      </c>
      <c r="BS76" s="108">
        <f t="shared" si="149"/>
      </c>
      <c r="BT76" s="108">
        <f t="shared" si="150"/>
      </c>
      <c r="BU76" s="108">
        <f t="shared" si="151"/>
      </c>
      <c r="BV76" s="108">
        <f t="shared" si="152"/>
      </c>
      <c r="BW76" s="108">
        <f t="shared" si="153"/>
      </c>
      <c r="BX76" s="108">
        <f t="shared" si="154"/>
      </c>
      <c r="BY76" s="108">
        <f t="shared" si="155"/>
      </c>
      <c r="BZ76" s="108">
        <f t="shared" si="156"/>
      </c>
      <c r="CA76" s="108">
        <f t="shared" si="157"/>
      </c>
      <c r="CB76" s="108">
        <f t="shared" si="158"/>
      </c>
      <c r="CC76" s="108">
        <f t="shared" si="159"/>
      </c>
      <c r="CD76" s="108">
        <f t="shared" si="160"/>
      </c>
      <c r="CE76" s="108">
        <f t="shared" si="161"/>
      </c>
      <c r="CF76" s="108">
        <f t="shared" si="162"/>
      </c>
      <c r="CG76" s="108">
        <f t="shared" si="163"/>
      </c>
      <c r="CH76" s="108">
        <f t="shared" si="164"/>
      </c>
      <c r="CI76" s="110">
        <f t="shared" si="165"/>
      </c>
      <c r="CJ76" s="108">
        <f t="shared" si="166"/>
      </c>
      <c r="CK76" s="108">
        <f t="shared" si="167"/>
      </c>
      <c r="CL76" s="108">
        <f t="shared" si="168"/>
      </c>
      <c r="CM76" s="108">
        <f t="shared" si="169"/>
      </c>
      <c r="CN76" s="108">
        <f t="shared" si="170"/>
      </c>
      <c r="CO76" s="108">
        <f t="shared" si="171"/>
      </c>
      <c r="CP76" s="108">
        <f t="shared" si="172"/>
      </c>
      <c r="CQ76" s="108">
        <f t="shared" si="173"/>
      </c>
      <c r="CR76" s="108">
        <f t="shared" si="174"/>
      </c>
      <c r="CS76" s="108">
        <f t="shared" si="175"/>
      </c>
      <c r="CT76" s="108">
        <f t="shared" si="176"/>
      </c>
      <c r="CU76" s="108">
        <f t="shared" si="177"/>
      </c>
      <c r="CV76" s="108">
        <f t="shared" si="178"/>
      </c>
      <c r="CW76" s="108">
        <f t="shared" si="179"/>
      </c>
      <c r="CX76" s="108">
        <f t="shared" si="180"/>
      </c>
      <c r="CY76" s="108">
        <f t="shared" si="181"/>
      </c>
      <c r="CZ76" s="108">
        <f t="shared" si="182"/>
      </c>
      <c r="DA76" s="112">
        <f t="shared" si="183"/>
        <v>0</v>
      </c>
      <c r="DB76" s="113">
        <f t="shared" si="184"/>
        <v>0</v>
      </c>
      <c r="DC76" s="114">
        <f t="shared" si="185"/>
        <v>0</v>
      </c>
      <c r="DD76" s="30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4.75" customHeight="1" thickBot="1">
      <c r="A77" s="73"/>
      <c r="B77" s="118" t="s">
        <v>35</v>
      </c>
      <c r="C77" s="61" t="s">
        <v>209</v>
      </c>
      <c r="D77" s="1" t="s">
        <v>210</v>
      </c>
      <c r="E77" s="62"/>
      <c r="F77" s="62"/>
      <c r="G77" s="62"/>
      <c r="H77" s="62"/>
      <c r="I77" s="62"/>
      <c r="J77" s="62"/>
      <c r="K77" s="62"/>
      <c r="L77" s="62"/>
      <c r="M77" s="62"/>
      <c r="N77" s="63">
        <f>SUM(E77:M77)</f>
        <v>0</v>
      </c>
      <c r="O77" s="62"/>
      <c r="P77" s="62"/>
      <c r="Q77" s="62"/>
      <c r="R77" s="62"/>
      <c r="S77" s="62"/>
      <c r="T77" s="62"/>
      <c r="U77" s="62"/>
      <c r="V77" s="62"/>
      <c r="W77" s="62"/>
      <c r="X77" s="63">
        <f>SUM(O77:W77)</f>
        <v>0</v>
      </c>
      <c r="Y77" s="117" t="s">
        <v>35</v>
      </c>
      <c r="Z77" s="76"/>
      <c r="AA77" s="10">
        <f t="shared" si="105"/>
      </c>
      <c r="AB77" s="10">
        <f t="shared" si="106"/>
      </c>
      <c r="AC77" s="10">
        <f t="shared" si="107"/>
      </c>
      <c r="AD77" s="10">
        <f t="shared" si="108"/>
      </c>
      <c r="AE77" s="10">
        <f t="shared" si="109"/>
      </c>
      <c r="AF77" s="10">
        <f t="shared" si="110"/>
      </c>
      <c r="AG77" s="10">
        <f t="shared" si="111"/>
      </c>
      <c r="AH77" s="10">
        <f t="shared" si="112"/>
      </c>
      <c r="AI77" s="10">
        <f t="shared" si="113"/>
      </c>
      <c r="AJ77" s="10">
        <f t="shared" si="114"/>
      </c>
      <c r="AK77" s="10">
        <f t="shared" si="115"/>
      </c>
      <c r="AL77" s="10">
        <f t="shared" si="116"/>
      </c>
      <c r="AM77" s="10">
        <f t="shared" si="117"/>
      </c>
      <c r="AN77" s="10">
        <f t="shared" si="118"/>
      </c>
      <c r="AO77" s="10">
        <f t="shared" si="119"/>
      </c>
      <c r="AP77" s="10">
        <f t="shared" si="120"/>
      </c>
      <c r="AQ77" s="10">
        <f t="shared" si="121"/>
      </c>
      <c r="AR77" s="10">
        <f t="shared" si="122"/>
      </c>
      <c r="AS77" s="65">
        <f t="shared" si="123"/>
        <v>0</v>
      </c>
      <c r="AT77" s="66">
        <f t="shared" si="124"/>
        <v>0</v>
      </c>
      <c r="AU77" s="66">
        <f t="shared" si="125"/>
        <v>0</v>
      </c>
      <c r="AV77" s="66">
        <f t="shared" si="126"/>
        <v>0</v>
      </c>
      <c r="AW77" s="66">
        <f t="shared" si="127"/>
        <v>0</v>
      </c>
      <c r="AX77" s="67">
        <f t="shared" si="128"/>
        <v>0</v>
      </c>
      <c r="AY77" s="105">
        <f t="shared" si="129"/>
      </c>
      <c r="AZ77" s="105">
        <f t="shared" si="130"/>
      </c>
      <c r="BA77" s="105">
        <f t="shared" si="131"/>
      </c>
      <c r="BB77" s="105">
        <f t="shared" si="132"/>
      </c>
      <c r="BC77" s="105">
        <f t="shared" si="133"/>
      </c>
      <c r="BD77" s="105">
        <f t="shared" si="134"/>
      </c>
      <c r="BE77" s="105">
        <f t="shared" si="135"/>
      </c>
      <c r="BF77" s="105">
        <f t="shared" si="136"/>
      </c>
      <c r="BG77" s="105">
        <f t="shared" si="137"/>
      </c>
      <c r="BH77" s="105">
        <f t="shared" si="138"/>
      </c>
      <c r="BI77" s="105">
        <f t="shared" si="139"/>
      </c>
      <c r="BJ77" s="105">
        <f t="shared" si="140"/>
      </c>
      <c r="BK77" s="105">
        <f t="shared" si="141"/>
      </c>
      <c r="BL77" s="105">
        <f t="shared" si="142"/>
      </c>
      <c r="BM77" s="105">
        <f t="shared" si="143"/>
      </c>
      <c r="BN77" s="105">
        <f t="shared" si="144"/>
      </c>
      <c r="BO77" s="105">
        <f t="shared" si="145"/>
      </c>
      <c r="BP77" s="106">
        <f t="shared" si="146"/>
      </c>
      <c r="BQ77" s="105">
        <f t="shared" si="147"/>
      </c>
      <c r="BR77" s="105">
        <f t="shared" si="148"/>
      </c>
      <c r="BS77" s="105">
        <f t="shared" si="149"/>
      </c>
      <c r="BT77" s="105">
        <f t="shared" si="150"/>
      </c>
      <c r="BU77" s="105">
        <f t="shared" si="151"/>
      </c>
      <c r="BV77" s="105">
        <f t="shared" si="152"/>
      </c>
      <c r="BW77" s="105">
        <f t="shared" si="153"/>
      </c>
      <c r="BX77" s="105">
        <f t="shared" si="154"/>
      </c>
      <c r="BY77" s="105">
        <f t="shared" si="155"/>
      </c>
      <c r="BZ77" s="105">
        <f t="shared" si="156"/>
      </c>
      <c r="CA77" s="105">
        <f t="shared" si="157"/>
      </c>
      <c r="CB77" s="105">
        <f t="shared" si="158"/>
      </c>
      <c r="CC77" s="105">
        <f t="shared" si="159"/>
      </c>
      <c r="CD77" s="105">
        <f t="shared" si="160"/>
      </c>
      <c r="CE77" s="105">
        <f t="shared" si="161"/>
      </c>
      <c r="CF77" s="105">
        <f t="shared" si="162"/>
      </c>
      <c r="CG77" s="105">
        <f t="shared" si="163"/>
      </c>
      <c r="CH77" s="105">
        <f t="shared" si="164"/>
      </c>
      <c r="CI77" s="107">
        <f t="shared" si="165"/>
      </c>
      <c r="CJ77" s="105">
        <f t="shared" si="166"/>
      </c>
      <c r="CK77" s="105">
        <f t="shared" si="167"/>
      </c>
      <c r="CL77" s="105">
        <f t="shared" si="168"/>
      </c>
      <c r="CM77" s="105">
        <f t="shared" si="169"/>
      </c>
      <c r="CN77" s="105">
        <f t="shared" si="170"/>
      </c>
      <c r="CO77" s="105">
        <f t="shared" si="171"/>
      </c>
      <c r="CP77" s="105">
        <f t="shared" si="172"/>
      </c>
      <c r="CQ77" s="105">
        <f t="shared" si="173"/>
      </c>
      <c r="CR77" s="105">
        <f t="shared" si="174"/>
      </c>
      <c r="CS77" s="105">
        <f t="shared" si="175"/>
      </c>
      <c r="CT77" s="105">
        <f t="shared" si="176"/>
      </c>
      <c r="CU77" s="105">
        <f t="shared" si="177"/>
      </c>
      <c r="CV77" s="105">
        <f t="shared" si="178"/>
      </c>
      <c r="CW77" s="105">
        <f t="shared" si="179"/>
      </c>
      <c r="CX77" s="105">
        <f t="shared" si="180"/>
      </c>
      <c r="CY77" s="105">
        <f t="shared" si="181"/>
      </c>
      <c r="CZ77" s="105">
        <f t="shared" si="182"/>
      </c>
      <c r="DA77" s="115">
        <f t="shared" si="183"/>
        <v>0</v>
      </c>
      <c r="DB77" s="116">
        <f t="shared" si="184"/>
        <v>0</v>
      </c>
      <c r="DC77" s="111">
        <f t="shared" si="185"/>
        <v>0</v>
      </c>
      <c r="DD77" s="77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</row>
    <row r="78" spans="1:108" ht="15">
      <c r="A78" s="17"/>
      <c r="B78" s="138" t="s">
        <v>90</v>
      </c>
      <c r="C78" s="139"/>
      <c r="D78" s="140"/>
      <c r="E78" s="123">
        <f aca="true" t="shared" si="261" ref="E78:M78">AVERAGE(E13:E77)</f>
        <v>4.603174603174603</v>
      </c>
      <c r="F78" s="123">
        <f t="shared" si="261"/>
        <v>4.873015873015873</v>
      </c>
      <c r="G78" s="123">
        <f t="shared" si="261"/>
        <v>3.3492063492063493</v>
      </c>
      <c r="H78" s="123">
        <f t="shared" si="261"/>
        <v>4.555555555555555</v>
      </c>
      <c r="I78" s="123">
        <f t="shared" si="261"/>
        <v>5.444444444444445</v>
      </c>
      <c r="J78" s="123">
        <f t="shared" si="261"/>
        <v>3.3174603174603177</v>
      </c>
      <c r="K78" s="123">
        <f t="shared" si="261"/>
        <v>4.4603174603174605</v>
      </c>
      <c r="L78" s="123">
        <f t="shared" si="261"/>
        <v>5.761904761904762</v>
      </c>
      <c r="M78" s="123">
        <f t="shared" si="261"/>
        <v>4.571428571428571</v>
      </c>
      <c r="N78" s="123">
        <f>SUM(E78:M78)</f>
        <v>40.93650793650793</v>
      </c>
      <c r="O78" s="123">
        <f aca="true" t="shared" si="262" ref="O78:W78">AVERAGE(O13:O77)</f>
        <v>4.507936507936508</v>
      </c>
      <c r="P78" s="123">
        <f t="shared" si="262"/>
        <v>3.365079365079365</v>
      </c>
      <c r="Q78" s="123">
        <f t="shared" si="262"/>
        <v>4.4603174603174605</v>
      </c>
      <c r="R78" s="123">
        <f t="shared" si="262"/>
        <v>3.0952380952380953</v>
      </c>
      <c r="S78" s="123">
        <f t="shared" si="262"/>
        <v>5.4603174603174605</v>
      </c>
      <c r="T78" s="123">
        <f t="shared" si="262"/>
        <v>4.825396825396825</v>
      </c>
      <c r="U78" s="123">
        <f t="shared" si="262"/>
        <v>4.603174603174603</v>
      </c>
      <c r="V78" s="123">
        <f t="shared" si="262"/>
        <v>4.587301587301587</v>
      </c>
      <c r="W78" s="123">
        <f t="shared" si="262"/>
        <v>5.984126984126984</v>
      </c>
      <c r="X78" s="123">
        <f>SUM(O78:W78)</f>
        <v>40.888888888888886</v>
      </c>
      <c r="Y78" s="123">
        <f>N78+X78</f>
        <v>81.82539682539681</v>
      </c>
      <c r="Z78" s="24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25">
        <f aca="true" t="shared" si="263" ref="AS78:AX78">SUM(AS13:AS77)</f>
        <v>2</v>
      </c>
      <c r="AT78" s="127">
        <f t="shared" si="263"/>
        <v>88</v>
      </c>
      <c r="AU78" s="127">
        <f t="shared" si="263"/>
        <v>568</v>
      </c>
      <c r="AV78" s="127">
        <f t="shared" si="263"/>
        <v>308</v>
      </c>
      <c r="AW78" s="127">
        <f t="shared" si="263"/>
        <v>120</v>
      </c>
      <c r="AX78" s="144">
        <f t="shared" si="263"/>
        <v>48</v>
      </c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8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68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129">
        <f>SUM(DA13:DA77)</f>
        <v>71</v>
      </c>
      <c r="DB78" s="131">
        <f>SUM(DB13:DB77)</f>
        <v>381</v>
      </c>
      <c r="DC78" s="121">
        <f>SUM(DC13:DC77)</f>
        <v>167</v>
      </c>
      <c r="DD78" s="30"/>
    </row>
    <row r="79" spans="1:108" ht="15.75" thickBot="1">
      <c r="A79" s="17"/>
      <c r="B79" s="141"/>
      <c r="C79" s="142"/>
      <c r="D79" s="143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24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26"/>
      <c r="AT79" s="128"/>
      <c r="AU79" s="128"/>
      <c r="AV79" s="128"/>
      <c r="AW79" s="128"/>
      <c r="AX79" s="145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8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68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130"/>
      <c r="DB79" s="132"/>
      <c r="DC79" s="122"/>
      <c r="DD79" s="30"/>
    </row>
    <row r="80" spans="1:108" ht="25.5">
      <c r="A80" s="17"/>
      <c r="B80" s="82"/>
      <c r="C80" s="82" t="s">
        <v>213</v>
      </c>
      <c r="D80" s="82"/>
      <c r="E80" s="83">
        <f>RANK(E82,$E82:$W82,0)</f>
        <v>5</v>
      </c>
      <c r="F80" s="83">
        <f aca="true" t="shared" si="264" ref="F80:M80">RANK(F82,$E82:$W82,0)</f>
        <v>2</v>
      </c>
      <c r="G80" s="83">
        <f t="shared" si="264"/>
        <v>16</v>
      </c>
      <c r="H80" s="83">
        <f t="shared" si="264"/>
        <v>9</v>
      </c>
      <c r="I80" s="83">
        <f t="shared" si="264"/>
        <v>14</v>
      </c>
      <c r="J80" s="83">
        <f t="shared" si="264"/>
        <v>17</v>
      </c>
      <c r="K80" s="83">
        <f t="shared" si="264"/>
        <v>11</v>
      </c>
      <c r="L80" s="83">
        <f t="shared" si="264"/>
        <v>4</v>
      </c>
      <c r="M80" s="83">
        <f t="shared" si="264"/>
        <v>8</v>
      </c>
      <c r="N80" s="83"/>
      <c r="O80" s="83">
        <f>RANK(O82,$E82:$W82,0)</f>
        <v>10</v>
      </c>
      <c r="P80" s="83">
        <f aca="true" t="shared" si="265" ref="P80:W80">RANK(P82,$E82:$W82,0)</f>
        <v>15</v>
      </c>
      <c r="Q80" s="83">
        <f t="shared" si="265"/>
        <v>11</v>
      </c>
      <c r="R80" s="83">
        <f t="shared" si="265"/>
        <v>18</v>
      </c>
      <c r="S80" s="83">
        <f t="shared" si="265"/>
        <v>11</v>
      </c>
      <c r="T80" s="83">
        <f t="shared" si="265"/>
        <v>3</v>
      </c>
      <c r="U80" s="83">
        <f t="shared" si="265"/>
        <v>5</v>
      </c>
      <c r="V80" s="83">
        <f t="shared" si="265"/>
        <v>7</v>
      </c>
      <c r="W80" s="83">
        <f t="shared" si="265"/>
        <v>1</v>
      </c>
      <c r="X80" s="84"/>
      <c r="Y80" s="84"/>
      <c r="Z80" s="24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25"/>
      <c r="AT80" s="26"/>
      <c r="AU80" s="26"/>
      <c r="AV80" s="26"/>
      <c r="AW80" s="26"/>
      <c r="AX80" s="26"/>
      <c r="AY80" s="27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9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7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9"/>
      <c r="DA80" s="26"/>
      <c r="DB80" s="26"/>
      <c r="DC80" s="26"/>
      <c r="DD80" s="30"/>
    </row>
    <row r="81" spans="1:108" ht="15.75" thickBot="1">
      <c r="A81" s="85"/>
      <c r="B81" s="86"/>
      <c r="C81" s="86"/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8"/>
      <c r="O81" s="88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9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91"/>
      <c r="AT81" s="92"/>
      <c r="AU81" s="92"/>
      <c r="AV81" s="92"/>
      <c r="AW81" s="92"/>
      <c r="AX81" s="92"/>
      <c r="AY81" s="93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5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3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5"/>
      <c r="DA81" s="92"/>
      <c r="DB81" s="92"/>
      <c r="DC81" s="92"/>
      <c r="DD81" s="96"/>
    </row>
    <row r="82" spans="5:23" ht="15" hidden="1">
      <c r="E82" s="160">
        <f>E78-E10</f>
        <v>0.6031746031746028</v>
      </c>
      <c r="F82" s="160">
        <f aca="true" t="shared" si="266" ref="F82:M82">F78-F10</f>
        <v>0.8730158730158726</v>
      </c>
      <c r="G82" s="160">
        <f t="shared" si="266"/>
        <v>0.3492063492063493</v>
      </c>
      <c r="H82" s="160">
        <f t="shared" si="266"/>
        <v>0.5555555555555554</v>
      </c>
      <c r="I82" s="160">
        <f t="shared" si="266"/>
        <v>0.44444444444444464</v>
      </c>
      <c r="J82" s="160">
        <f t="shared" si="266"/>
        <v>0.31746031746031766</v>
      </c>
      <c r="K82" s="160">
        <f t="shared" si="266"/>
        <v>0.46031746031746046</v>
      </c>
      <c r="L82" s="160">
        <f t="shared" si="266"/>
        <v>0.7619047619047619</v>
      </c>
      <c r="M82" s="160">
        <f t="shared" si="266"/>
        <v>0.5714285714285712</v>
      </c>
      <c r="O82" s="160">
        <f>O78-O10</f>
        <v>0.5079365079365079</v>
      </c>
      <c r="P82" s="160">
        <f aca="true" t="shared" si="267" ref="P82:W82">P78-P10</f>
        <v>0.3650793650793651</v>
      </c>
      <c r="Q82" s="160">
        <f t="shared" si="267"/>
        <v>0.46031746031746046</v>
      </c>
      <c r="R82" s="160">
        <f t="shared" si="267"/>
        <v>0.09523809523809534</v>
      </c>
      <c r="S82" s="160">
        <f t="shared" si="267"/>
        <v>0.46031746031746046</v>
      </c>
      <c r="T82" s="160">
        <f t="shared" si="267"/>
        <v>0.8253968253968251</v>
      </c>
      <c r="U82" s="160">
        <f t="shared" si="267"/>
        <v>0.6031746031746028</v>
      </c>
      <c r="V82" s="160">
        <f t="shared" si="267"/>
        <v>0.587301587301587</v>
      </c>
      <c r="W82" s="160">
        <f t="shared" si="267"/>
        <v>0.9841269841269842</v>
      </c>
    </row>
  </sheetData>
  <sheetProtection/>
  <mergeCells count="49">
    <mergeCell ref="C6:D6"/>
    <mergeCell ref="E2:M2"/>
    <mergeCell ref="O2:W2"/>
    <mergeCell ref="E3:M3"/>
    <mergeCell ref="O3:W3"/>
    <mergeCell ref="BQ5:CH5"/>
    <mergeCell ref="CI5:CZ5"/>
    <mergeCell ref="AA5:AR5"/>
    <mergeCell ref="AY5:BP5"/>
    <mergeCell ref="H78:H79"/>
    <mergeCell ref="O8:W8"/>
    <mergeCell ref="E9:M9"/>
    <mergeCell ref="O9:W9"/>
    <mergeCell ref="E8:M8"/>
    <mergeCell ref="T78:T79"/>
    <mergeCell ref="U78:U79"/>
    <mergeCell ref="V78:V79"/>
    <mergeCell ref="W78:W79"/>
    <mergeCell ref="X78:X79"/>
    <mergeCell ref="C12:D12"/>
    <mergeCell ref="B78:D79"/>
    <mergeCell ref="E78:E79"/>
    <mergeCell ref="F78:F79"/>
    <mergeCell ref="G78:G79"/>
    <mergeCell ref="AA11:AR11"/>
    <mergeCell ref="AY11:BP11"/>
    <mergeCell ref="BQ11:CH11"/>
    <mergeCell ref="CI11:CZ11"/>
    <mergeCell ref="AS78:AS79"/>
    <mergeCell ref="O78:O79"/>
    <mergeCell ref="P78:P79"/>
    <mergeCell ref="Q78:Q79"/>
    <mergeCell ref="R78:R79"/>
    <mergeCell ref="S78:S79"/>
    <mergeCell ref="I78:I79"/>
    <mergeCell ref="J78:J79"/>
    <mergeCell ref="K78:K79"/>
    <mergeCell ref="L78:L79"/>
    <mergeCell ref="M78:M79"/>
    <mergeCell ref="N78:N79"/>
    <mergeCell ref="Y78:Y79"/>
    <mergeCell ref="DB78:DB79"/>
    <mergeCell ref="DC78:DC79"/>
    <mergeCell ref="AT78:AT79"/>
    <mergeCell ref="AU78:AU79"/>
    <mergeCell ref="AV78:AV79"/>
    <mergeCell ref="AW78:AW79"/>
    <mergeCell ref="AX78:AX79"/>
    <mergeCell ref="DA78:DA79"/>
  </mergeCells>
  <printOptions/>
  <pageMargins left="0.7" right="0.7" top="0.75" bottom="0.75" header="0.3" footer="0.3"/>
  <pageSetup horizontalDpi="600" verticalDpi="600" orientation="portrait" r:id="rId1"/>
  <ignoredErrors>
    <ignoredError sqref="Y9" formula="1"/>
    <ignoredError sqref="E79:W79 E78:M78 O78:W78" formulaRange="1"/>
    <ignoredError sqref="N78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Kohler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2011-07-08T01:43:32Z</dcterms:created>
  <dcterms:modified xsi:type="dcterms:W3CDTF">2012-07-31T18:29:30Z</dcterms:modified>
  <cp:category/>
  <cp:version/>
  <cp:contentType/>
  <cp:contentStatus/>
</cp:coreProperties>
</file>