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1265" windowHeight="6090" activeTab="1"/>
  </bookViews>
  <sheets>
    <sheet name="Score Sheet (ENTER DATA)" sheetId="1" r:id="rId1"/>
    <sheet name="Individual Scores (SORT ONLY)" sheetId="2" r:id="rId2"/>
    <sheet name="Team Scores (SORT ONLY)" sheetId="3" r:id="rId3"/>
  </sheets>
  <definedNames>
    <definedName name="_xlnm.Print_Area" localSheetId="0">'Score Sheet (ENTER DATA)'!$A$1:$AF$64</definedName>
  </definedNames>
  <calcPr fullCalcOnLoad="1"/>
</workbook>
</file>

<file path=xl/sharedStrings.xml><?xml version="1.0" encoding="utf-8"?>
<sst xmlns="http://schemas.openxmlformats.org/spreadsheetml/2006/main" count="138" uniqueCount="66">
  <si>
    <t>Total</t>
  </si>
  <si>
    <t>Grand Total</t>
  </si>
  <si>
    <t>Holes 16-18</t>
  </si>
  <si>
    <t>Holes 7-9</t>
  </si>
  <si>
    <t>Holes 13-18</t>
  </si>
  <si>
    <t>Holes 4-9</t>
  </si>
  <si>
    <t>Top Ten</t>
  </si>
  <si>
    <t>Tie Breaker Criteria</t>
  </si>
  <si>
    <t>Individual Results</t>
  </si>
  <si>
    <t>Team Results</t>
  </si>
  <si>
    <t>Hole 18</t>
  </si>
  <si>
    <t>Hole 9</t>
  </si>
  <si>
    <t>Holes 10-18</t>
  </si>
  <si>
    <t>Holes 1-9</t>
  </si>
  <si>
    <t>BURLINGTON</t>
  </si>
  <si>
    <t>JEFFERSON</t>
  </si>
  <si>
    <t>LODI</t>
  </si>
  <si>
    <t>MILTON</t>
  </si>
  <si>
    <t>UNION GROVE</t>
  </si>
  <si>
    <t>WATERFORD</t>
  </si>
  <si>
    <t>WESTOSHA</t>
  </si>
  <si>
    <t>WILMOT</t>
  </si>
  <si>
    <t>WES</t>
  </si>
  <si>
    <t>WIL</t>
  </si>
  <si>
    <t>WAT</t>
  </si>
  <si>
    <t>UG</t>
  </si>
  <si>
    <t>MIL</t>
  </si>
  <si>
    <t>LOD</t>
  </si>
  <si>
    <t>JEF</t>
  </si>
  <si>
    <t>BUR</t>
  </si>
  <si>
    <t>BONNIE MEADE GOLF COURSE</t>
  </si>
  <si>
    <t>MILTON SELECT BALL</t>
  </si>
  <si>
    <t>HOLE</t>
  </si>
  <si>
    <t>PAR</t>
  </si>
  <si>
    <t>IN</t>
  </si>
  <si>
    <t>OUT</t>
  </si>
  <si>
    <t>GRAND TOTAL</t>
  </si>
  <si>
    <t>Jonah Arbet/Bailey Menarek</t>
  </si>
  <si>
    <t>Adam Miller/Ryan Glover</t>
  </si>
  <si>
    <t>Jacob Michel/Logan Walzer</t>
  </si>
  <si>
    <t>A</t>
  </si>
  <si>
    <t>B</t>
  </si>
  <si>
    <t>C</t>
  </si>
  <si>
    <t>Josh Ketterhagen/Justin Meseberg</t>
  </si>
  <si>
    <t>SATURDAY, APRIL 18, 2015</t>
  </si>
  <si>
    <t>Saturday, April 18, 2015</t>
  </si>
  <si>
    <t>Tyler Krupp/Danny Capozzi</t>
  </si>
  <si>
    <t>Eric Beets/Ben McDermit</t>
  </si>
  <si>
    <t>Alex Sheil/Justin Kysely</t>
  </si>
  <si>
    <t>Alan Albrecht/Michael Aumann</t>
  </si>
  <si>
    <t>Zane Geyer/Lucas Heideman</t>
  </si>
  <si>
    <t>Marcus Widell/Peyton Fulkerson</t>
  </si>
  <si>
    <t>Devin Hann/Cam Pumilia</t>
  </si>
  <si>
    <t>Dylan Swarig/Nick Richards</t>
  </si>
  <si>
    <t>Ryan Nelson/Tucker Dunk</t>
  </si>
  <si>
    <t>Eric Chambers/Sam Maier</t>
  </si>
  <si>
    <t>Karsten Acker/Taylor Maxwell</t>
  </si>
  <si>
    <t>Aaron Campbell/Justin Schuster</t>
  </si>
  <si>
    <t>Matt Puetz/Austin Gulbrandson</t>
  </si>
  <si>
    <t>Adam Dewane/Elliott Voelkers</t>
  </si>
  <si>
    <t>James Maney/Drew Blair</t>
  </si>
  <si>
    <t>Kevin Lourigan/Jack Polick</t>
  </si>
  <si>
    <t>Zach Kramer/Ryan Edquist</t>
  </si>
  <si>
    <t>Josh Christenson/Brett Muzzy</t>
  </si>
  <si>
    <t>Dayne Schleusner/Zach Strasser</t>
  </si>
  <si>
    <t>Cody Faber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</si>
</sst>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000"/>
    <numFmt numFmtId="166" formatCode="0.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0"/>
      <name val="Arial"/>
      <family val="2"/>
    </font>
    <font>
      <sz val="26"/>
      <name val="Arial"/>
      <family val="2"/>
    </font>
    <font>
      <b/>
      <sz val="8"/>
      <name val="Arial"/>
      <family val="2"/>
    </font>
    <font>
      <b/>
      <sz val="24"/>
      <color indexed="9"/>
      <name val="Arial"/>
      <family val="2"/>
    </font>
    <font>
      <b/>
      <sz val="12"/>
      <color indexed="9"/>
      <name val="Arial"/>
      <family val="2"/>
    </font>
    <font>
      <b/>
      <sz val="3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33" borderId="11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" fontId="3" fillId="33" borderId="13" xfId="0" applyNumberFormat="1" applyFont="1" applyFill="1" applyBorder="1" applyAlignment="1" applyProtection="1">
      <alignment horizontal="center" vertical="center"/>
      <protection/>
    </xf>
    <xf numFmtId="1" fontId="3" fillId="33" borderId="13" xfId="0" applyNumberFormat="1" applyFont="1" applyFill="1" applyBorder="1" applyAlignment="1" applyProtection="1">
      <alignment horizontal="left" vertical="center"/>
      <protection/>
    </xf>
    <xf numFmtId="1" fontId="3" fillId="33" borderId="13" xfId="0" applyNumberFormat="1" applyFont="1" applyFill="1" applyBorder="1" applyAlignment="1" applyProtection="1">
      <alignment horizontal="right" vertical="center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1" fontId="3" fillId="34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" fontId="53" fillId="35" borderId="13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1" fontId="54" fillId="34" borderId="13" xfId="0" applyNumberFormat="1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1" fontId="54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/>
    </xf>
    <xf numFmtId="1" fontId="53" fillId="35" borderId="14" xfId="0" applyNumberFormat="1" applyFont="1" applyFill="1" applyBorder="1" applyAlignment="1" applyProtection="1">
      <alignment horizontal="center" vertical="center"/>
      <protection/>
    </xf>
    <xf numFmtId="1" fontId="3" fillId="33" borderId="14" xfId="0" applyNumberFormat="1" applyFont="1" applyFill="1" applyBorder="1" applyAlignment="1" applyProtection="1">
      <alignment horizontal="center" vertical="center"/>
      <protection/>
    </xf>
    <xf numFmtId="1" fontId="53" fillId="35" borderId="13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1" fontId="54" fillId="34" borderId="13" xfId="0" applyNumberFormat="1" applyFont="1" applyFill="1" applyBorder="1" applyAlignment="1" applyProtection="1">
      <alignment horizontal="center" vertical="center"/>
      <protection/>
    </xf>
    <xf numFmtId="0" fontId="54" fillId="34" borderId="15" xfId="0" applyFont="1" applyFill="1" applyBorder="1" applyAlignment="1">
      <alignment horizontal="center" vertical="center"/>
    </xf>
    <xf numFmtId="1" fontId="53" fillId="35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9" fillId="34" borderId="15" xfId="0" applyNumberFormat="1" applyFont="1" applyFill="1" applyBorder="1" applyAlignment="1">
      <alignment horizontal="center" vertical="center" textRotation="180" wrapText="1"/>
    </xf>
    <xf numFmtId="0" fontId="9" fillId="34" borderId="16" xfId="0" applyFont="1" applyFill="1" applyBorder="1" applyAlignment="1">
      <alignment horizontal="center" vertical="center" textRotation="180" wrapText="1"/>
    </xf>
    <xf numFmtId="0" fontId="9" fillId="34" borderId="17" xfId="0" applyFont="1" applyFill="1" applyBorder="1" applyAlignment="1">
      <alignment horizontal="center" vertical="center" textRotation="180" wrapText="1"/>
    </xf>
    <xf numFmtId="0" fontId="3" fillId="33" borderId="11" xfId="0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center" vertical="center"/>
    </xf>
    <xf numFmtId="1" fontId="54" fillId="33" borderId="18" xfId="0" applyNumberFormat="1" applyFont="1" applyFill="1" applyBorder="1" applyAlignment="1" applyProtection="1">
      <alignment horizontal="center" vertical="center"/>
      <protection/>
    </xf>
    <xf numFmtId="0" fontId="53" fillId="35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36" borderId="13" xfId="0" applyFont="1" applyFill="1" applyBorder="1" applyAlignment="1" applyProtection="1">
      <alignment horizontal="left" vertical="center"/>
      <protection/>
    </xf>
    <xf numFmtId="0" fontId="53" fillId="35" borderId="13" xfId="0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36" borderId="13" xfId="0" applyNumberFormat="1" applyFont="1" applyFill="1" applyBorder="1" applyAlignment="1" applyProtection="1">
      <alignment horizontal="center" vertical="center"/>
      <protection/>
    </xf>
    <xf numFmtId="0" fontId="55" fillId="35" borderId="13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>
      <alignment horizontal="center" vertical="center"/>
    </xf>
    <xf numFmtId="0" fontId="52" fillId="36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 textRotation="180" wrapText="1"/>
    </xf>
    <xf numFmtId="0" fontId="9" fillId="34" borderId="18" xfId="0" applyFont="1" applyFill="1" applyBorder="1" applyAlignment="1">
      <alignment horizontal="center" vertical="center" textRotation="180" wrapText="1"/>
    </xf>
    <xf numFmtId="0" fontId="13" fillId="37" borderId="19" xfId="0" applyFont="1" applyFill="1" applyBorder="1" applyAlignment="1" applyProtection="1">
      <alignment horizontal="center"/>
      <protection/>
    </xf>
    <xf numFmtId="0" fontId="13" fillId="37" borderId="11" xfId="0" applyFont="1" applyFill="1" applyBorder="1" applyAlignment="1" applyProtection="1">
      <alignment horizontal="center"/>
      <protection/>
    </xf>
    <xf numFmtId="0" fontId="13" fillId="37" borderId="12" xfId="0" applyFont="1" applyFill="1" applyBorder="1" applyAlignment="1" applyProtection="1">
      <alignment horizont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55" fillId="35" borderId="14" xfId="0" applyFont="1" applyFill="1" applyBorder="1" applyAlignment="1">
      <alignment horizontal="center" vertical="center" textRotation="180" wrapText="1"/>
    </xf>
    <xf numFmtId="0" fontId="55" fillId="35" borderId="13" xfId="0" applyFont="1" applyFill="1" applyBorder="1" applyAlignment="1">
      <alignment horizontal="center" vertical="center" textRotation="180" wrapText="1"/>
    </xf>
    <xf numFmtId="0" fontId="55" fillId="35" borderId="18" xfId="0" applyFont="1" applyFill="1" applyBorder="1" applyAlignment="1">
      <alignment horizontal="center" vertical="center" textRotation="180" wrapText="1"/>
    </xf>
    <xf numFmtId="0" fontId="52" fillId="34" borderId="14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right" vertical="center"/>
    </xf>
    <xf numFmtId="0" fontId="52" fillId="33" borderId="11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right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1" fillId="37" borderId="20" xfId="0" applyFont="1" applyFill="1" applyBorder="1" applyAlignment="1" applyProtection="1">
      <alignment horizontal="center" vertical="center"/>
      <protection locked="0"/>
    </xf>
    <xf numFmtId="0" fontId="11" fillId="37" borderId="21" xfId="0" applyFont="1" applyFill="1" applyBorder="1" applyAlignment="1" applyProtection="1">
      <alignment horizontal="center" vertical="center"/>
      <protection locked="0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1" fontId="13" fillId="37" borderId="19" xfId="0" applyNumberFormat="1" applyFont="1" applyFill="1" applyBorder="1" applyAlignment="1" applyProtection="1">
      <alignment horizontal="center" vertical="center"/>
      <protection/>
    </xf>
    <xf numFmtId="1" fontId="13" fillId="37" borderId="11" xfId="0" applyNumberFormat="1" applyFont="1" applyFill="1" applyBorder="1" applyAlignment="1" applyProtection="1">
      <alignment horizontal="center" vertical="center"/>
      <protection/>
    </xf>
    <xf numFmtId="1" fontId="13" fillId="37" borderId="12" xfId="0" applyNumberFormat="1" applyFont="1" applyFill="1" applyBorder="1" applyAlignment="1" applyProtection="1">
      <alignment horizontal="center" vertical="center"/>
      <protection/>
    </xf>
    <xf numFmtId="1" fontId="7" fillId="33" borderId="24" xfId="0" applyNumberFormat="1" applyFont="1" applyFill="1" applyBorder="1" applyAlignment="1" applyProtection="1">
      <alignment horizontal="center"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1" fontId="0" fillId="33" borderId="22" xfId="0" applyNumberFormat="1" applyFont="1" applyFill="1" applyBorder="1" applyAlignment="1" applyProtection="1">
      <alignment horizontal="center" vertical="center"/>
      <protection/>
    </xf>
    <xf numFmtId="1" fontId="0" fillId="33" borderId="24" xfId="0" applyNumberFormat="1" applyFont="1" applyFill="1" applyBorder="1" applyAlignment="1" applyProtection="1">
      <alignment horizontal="center" vertical="center"/>
      <protection/>
    </xf>
    <xf numFmtId="1" fontId="0" fillId="33" borderId="25" xfId="0" applyNumberFormat="1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11" fillId="37" borderId="23" xfId="0" applyNumberFormat="1" applyFont="1" applyFill="1" applyBorder="1" applyAlignment="1" applyProtection="1">
      <alignment horizontal="center"/>
      <protection/>
    </xf>
    <xf numFmtId="1" fontId="11" fillId="37" borderId="20" xfId="0" applyNumberFormat="1" applyFont="1" applyFill="1" applyBorder="1" applyAlignment="1" applyProtection="1">
      <alignment horizontal="center"/>
      <protection/>
    </xf>
    <xf numFmtId="1" fontId="11" fillId="37" borderId="21" xfId="0" applyNumberFormat="1" applyFont="1" applyFill="1" applyBorder="1" applyAlignment="1" applyProtection="1">
      <alignment horizontal="center"/>
      <protection/>
    </xf>
    <xf numFmtId="1" fontId="52" fillId="38" borderId="14" xfId="0" applyNumberFormat="1" applyFont="1" applyFill="1" applyBorder="1" applyAlignment="1" applyProtection="1">
      <alignment horizontal="center" vertical="center" textRotation="180" wrapText="1"/>
      <protection/>
    </xf>
    <xf numFmtId="1" fontId="52" fillId="38" borderId="13" xfId="0" applyNumberFormat="1" applyFont="1" applyFill="1" applyBorder="1" applyAlignment="1" applyProtection="1">
      <alignment horizontal="center" vertical="center" textRotation="180" wrapText="1"/>
      <protection/>
    </xf>
    <xf numFmtId="1" fontId="9" fillId="38" borderId="13" xfId="0" applyNumberFormat="1" applyFont="1" applyFill="1" applyBorder="1" applyAlignment="1" applyProtection="1">
      <alignment horizontal="center" vertical="center" textRotation="180" wrapText="1"/>
      <protection/>
    </xf>
    <xf numFmtId="1" fontId="55" fillId="35" borderId="14" xfId="0" applyNumberFormat="1" applyFont="1" applyFill="1" applyBorder="1" applyAlignment="1" applyProtection="1">
      <alignment horizontal="center" vertical="center" textRotation="180" wrapText="1"/>
      <protection/>
    </xf>
    <xf numFmtId="1" fontId="55" fillId="35" borderId="13" xfId="0" applyNumberFormat="1" applyFont="1" applyFill="1" applyBorder="1" applyAlignment="1" applyProtection="1">
      <alignment horizontal="center" vertical="center" textRotation="180" wrapText="1"/>
      <protection/>
    </xf>
    <xf numFmtId="1" fontId="52" fillId="38" borderId="14" xfId="0" applyNumberFormat="1" applyFont="1" applyFill="1" applyBorder="1" applyAlignment="1" applyProtection="1">
      <alignment horizontal="center" vertical="center" wrapText="1"/>
      <protection/>
    </xf>
    <xf numFmtId="0" fontId="9" fillId="38" borderId="13" xfId="0" applyFont="1" applyFill="1" applyBorder="1" applyAlignment="1" applyProtection="1">
      <alignment horizontal="center" vertical="center" textRotation="180" wrapText="1"/>
      <protection/>
    </xf>
    <xf numFmtId="0" fontId="55" fillId="35" borderId="14" xfId="0" applyFont="1" applyFill="1" applyBorder="1" applyAlignment="1" applyProtection="1">
      <alignment horizontal="center" vertical="center" textRotation="180" wrapText="1"/>
      <protection/>
    </xf>
    <xf numFmtId="0" fontId="55" fillId="35" borderId="13" xfId="0" applyFont="1" applyFill="1" applyBorder="1" applyAlignment="1" applyProtection="1">
      <alignment horizontal="center" vertical="center" textRotation="180" wrapText="1"/>
      <protection/>
    </xf>
    <xf numFmtId="0" fontId="52" fillId="38" borderId="14" xfId="0" applyFont="1" applyFill="1" applyBorder="1" applyAlignment="1" applyProtection="1">
      <alignment horizontal="center" vertical="center" wrapText="1"/>
      <protection/>
    </xf>
    <xf numFmtId="0" fontId="10" fillId="37" borderId="23" xfId="0" applyFont="1" applyFill="1" applyBorder="1" applyAlignment="1" applyProtection="1">
      <alignment horizontal="center" vertical="center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7" borderId="0" xfId="0" applyFont="1" applyFill="1" applyBorder="1" applyAlignment="1" applyProtection="1">
      <alignment horizontal="center" vertical="center"/>
      <protection/>
    </xf>
    <xf numFmtId="0" fontId="10" fillId="37" borderId="22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11" fillId="37" borderId="19" xfId="0" applyFont="1" applyFill="1" applyBorder="1" applyAlignment="1" applyProtection="1">
      <alignment horizontal="center" vertical="center"/>
      <protection/>
    </xf>
    <xf numFmtId="0" fontId="11" fillId="37" borderId="11" xfId="0" applyFont="1" applyFill="1" applyBorder="1" applyAlignment="1" applyProtection="1">
      <alignment horizontal="center" vertical="center"/>
      <protection/>
    </xf>
    <xf numFmtId="0" fontId="11" fillId="37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0"/>
  <sheetViews>
    <sheetView showGridLines="0" showZeros="0" zoomScalePageLayoutView="0" workbookViewId="0" topLeftCell="A12">
      <selection activeCell="W31" sqref="W31"/>
    </sheetView>
  </sheetViews>
  <sheetFormatPr defaultColWidth="9.140625" defaultRowHeight="12.75"/>
  <cols>
    <col min="1" max="1" width="3.7109375" style="7" customWidth="1"/>
    <col min="2" max="2" width="1.7109375" style="7" customWidth="1"/>
    <col min="3" max="3" width="25.7109375" style="8" customWidth="1"/>
    <col min="4" max="12" width="3.57421875" style="7" customWidth="1"/>
    <col min="13" max="13" width="4.00390625" style="7" customWidth="1"/>
    <col min="14" max="22" width="3.57421875" style="7" customWidth="1"/>
    <col min="23" max="24" width="4.00390625" style="7" customWidth="1"/>
    <col min="25" max="32" width="3.57421875" style="7" customWidth="1"/>
  </cols>
  <sheetData>
    <row r="1" spans="1:32" s="2" customFormat="1" ht="13.5" customHeight="1" thickTop="1">
      <c r="A1" s="83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5"/>
    </row>
    <row r="2" spans="1:32" s="6" customFormat="1" ht="13.5" customHeight="1">
      <c r="A2" s="67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</row>
    <row r="3" spans="1:32" s="3" customFormat="1" ht="13.5" customHeight="1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74" t="s">
        <v>36</v>
      </c>
      <c r="Y3" s="77" t="s">
        <v>7</v>
      </c>
      <c r="Z3" s="77"/>
      <c r="AA3" s="77"/>
      <c r="AB3" s="77"/>
      <c r="AC3" s="77"/>
      <c r="AD3" s="77"/>
      <c r="AE3" s="77"/>
      <c r="AF3" s="77"/>
    </row>
    <row r="4" spans="1:32" s="1" customFormat="1" ht="13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75"/>
      <c r="Y4" s="65" t="s">
        <v>12</v>
      </c>
      <c r="Z4" s="65" t="s">
        <v>4</v>
      </c>
      <c r="AA4" s="65" t="s">
        <v>2</v>
      </c>
      <c r="AB4" s="65" t="s">
        <v>10</v>
      </c>
      <c r="AC4" s="65" t="s">
        <v>13</v>
      </c>
      <c r="AD4" s="65" t="s">
        <v>5</v>
      </c>
      <c r="AE4" s="65" t="s">
        <v>3</v>
      </c>
      <c r="AF4" s="65" t="s">
        <v>11</v>
      </c>
    </row>
    <row r="5" spans="1:32" s="1" customFormat="1" ht="13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/>
      <c r="X5" s="75"/>
      <c r="Y5" s="65"/>
      <c r="Z5" s="65"/>
      <c r="AA5" s="65"/>
      <c r="AB5" s="65"/>
      <c r="AC5" s="65"/>
      <c r="AD5" s="65"/>
      <c r="AE5" s="65"/>
      <c r="AF5" s="65"/>
    </row>
    <row r="6" spans="1:32" s="1" customFormat="1" ht="13.5" customHeight="1">
      <c r="A6" s="79" t="s">
        <v>30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80"/>
      <c r="X6" s="75"/>
      <c r="Y6" s="65"/>
      <c r="Z6" s="65"/>
      <c r="AA6" s="65"/>
      <c r="AB6" s="65"/>
      <c r="AC6" s="65"/>
      <c r="AD6" s="65"/>
      <c r="AE6" s="65"/>
      <c r="AF6" s="65"/>
    </row>
    <row r="7" spans="1:32" s="1" customFormat="1" ht="13.5" customHeight="1">
      <c r="A7" s="81" t="s">
        <v>32</v>
      </c>
      <c r="B7" s="81"/>
      <c r="C7" s="81"/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9" t="s">
        <v>34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  <c r="T7" s="28">
        <v>16</v>
      </c>
      <c r="U7" s="28">
        <v>17</v>
      </c>
      <c r="V7" s="28">
        <v>18</v>
      </c>
      <c r="W7" s="29" t="s">
        <v>35</v>
      </c>
      <c r="X7" s="75"/>
      <c r="Y7" s="65"/>
      <c r="Z7" s="65"/>
      <c r="AA7" s="65"/>
      <c r="AB7" s="65"/>
      <c r="AC7" s="65"/>
      <c r="AD7" s="65"/>
      <c r="AE7" s="65"/>
      <c r="AF7" s="65"/>
    </row>
    <row r="8" spans="1:32" s="1" customFormat="1" ht="13.5" customHeight="1">
      <c r="A8" s="81" t="s">
        <v>33</v>
      </c>
      <c r="B8" s="81"/>
      <c r="C8" s="81"/>
      <c r="D8" s="28">
        <v>4</v>
      </c>
      <c r="E8" s="28">
        <v>3</v>
      </c>
      <c r="F8" s="28">
        <v>5</v>
      </c>
      <c r="G8" s="28">
        <v>4</v>
      </c>
      <c r="H8" s="28">
        <v>4</v>
      </c>
      <c r="I8" s="28">
        <v>4</v>
      </c>
      <c r="J8" s="28">
        <v>5</v>
      </c>
      <c r="K8" s="28">
        <v>3</v>
      </c>
      <c r="L8" s="28">
        <v>4</v>
      </c>
      <c r="M8" s="29">
        <v>36</v>
      </c>
      <c r="N8" s="28">
        <v>4</v>
      </c>
      <c r="O8" s="28">
        <v>3</v>
      </c>
      <c r="P8" s="28">
        <v>5</v>
      </c>
      <c r="Q8" s="28">
        <v>4</v>
      </c>
      <c r="R8" s="28">
        <v>4</v>
      </c>
      <c r="S8" s="28">
        <v>4</v>
      </c>
      <c r="T8" s="28">
        <v>5</v>
      </c>
      <c r="U8" s="28">
        <v>3</v>
      </c>
      <c r="V8" s="28">
        <v>4</v>
      </c>
      <c r="W8" s="29">
        <v>36</v>
      </c>
      <c r="X8" s="75"/>
      <c r="Y8" s="65"/>
      <c r="Z8" s="65"/>
      <c r="AA8" s="65"/>
      <c r="AB8" s="65"/>
      <c r="AC8" s="65"/>
      <c r="AD8" s="65"/>
      <c r="AE8" s="65"/>
      <c r="AF8" s="65"/>
    </row>
    <row r="9" spans="1:32" s="1" customFormat="1" ht="13.5" customHeight="1">
      <c r="A9" s="4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76"/>
      <c r="Y9" s="66"/>
      <c r="Z9" s="66"/>
      <c r="AA9" s="66"/>
      <c r="AB9" s="66"/>
      <c r="AC9" s="66"/>
      <c r="AD9" s="66"/>
      <c r="AE9" s="66"/>
      <c r="AF9" s="66"/>
    </row>
    <row r="10" spans="1:32" s="3" customFormat="1" ht="13.5" customHeight="1">
      <c r="A10" s="50" t="s">
        <v>29</v>
      </c>
      <c r="B10" s="82" t="s">
        <v>14</v>
      </c>
      <c r="C10" s="82"/>
      <c r="D10" s="31">
        <v>1</v>
      </c>
      <c r="E10" s="31">
        <v>2</v>
      </c>
      <c r="F10" s="31">
        <v>3</v>
      </c>
      <c r="G10" s="31">
        <v>4</v>
      </c>
      <c r="H10" s="31">
        <v>5</v>
      </c>
      <c r="I10" s="31">
        <v>6</v>
      </c>
      <c r="J10" s="31">
        <v>7</v>
      </c>
      <c r="K10" s="31">
        <v>8</v>
      </c>
      <c r="L10" s="31">
        <v>9</v>
      </c>
      <c r="M10" s="35" t="s">
        <v>0</v>
      </c>
      <c r="N10" s="31">
        <v>10</v>
      </c>
      <c r="O10" s="31">
        <v>11</v>
      </c>
      <c r="P10" s="31">
        <v>12</v>
      </c>
      <c r="Q10" s="31">
        <v>13</v>
      </c>
      <c r="R10" s="31">
        <v>14</v>
      </c>
      <c r="S10" s="31">
        <v>15</v>
      </c>
      <c r="T10" s="31">
        <v>16</v>
      </c>
      <c r="U10" s="31">
        <v>17</v>
      </c>
      <c r="V10" s="31">
        <v>18</v>
      </c>
      <c r="W10" s="43" t="s">
        <v>0</v>
      </c>
      <c r="X10" s="46"/>
      <c r="Y10" s="47"/>
      <c r="Z10" s="47"/>
      <c r="AA10" s="47"/>
      <c r="AB10" s="47"/>
      <c r="AC10" s="47"/>
      <c r="AD10" s="47"/>
      <c r="AE10" s="47"/>
      <c r="AF10" s="48"/>
    </row>
    <row r="11" spans="1:32" s="1" customFormat="1" ht="13.5" customHeight="1">
      <c r="A11" s="31" t="str">
        <f>A10</f>
        <v>BUR</v>
      </c>
      <c r="B11" s="20" t="s">
        <v>40</v>
      </c>
      <c r="C11" s="21" t="s">
        <v>43</v>
      </c>
      <c r="D11" s="22">
        <v>4</v>
      </c>
      <c r="E11" s="22">
        <v>3</v>
      </c>
      <c r="F11" s="22">
        <v>4</v>
      </c>
      <c r="G11" s="22">
        <v>5</v>
      </c>
      <c r="H11" s="22">
        <v>4</v>
      </c>
      <c r="I11" s="22">
        <v>4</v>
      </c>
      <c r="J11" s="22">
        <v>5</v>
      </c>
      <c r="K11" s="22">
        <v>3</v>
      </c>
      <c r="L11" s="22">
        <v>4</v>
      </c>
      <c r="M11" s="36">
        <f>IF(OR(ISBLANK(C11),ISBLANK(D11),ISBLANK(E11),ISBLANK(F11),ISBLANK(G11),ISBLANK(H11),ISBLANK(I11),ISBLANK(J11),ISBLANK(K11),ISBLANK(L11)),0,SUM(D11:L11))</f>
        <v>36</v>
      </c>
      <c r="N11" s="22">
        <v>5</v>
      </c>
      <c r="O11" s="22">
        <v>3</v>
      </c>
      <c r="P11" s="22">
        <v>4</v>
      </c>
      <c r="Q11" s="22">
        <v>4</v>
      </c>
      <c r="R11" s="22">
        <v>4</v>
      </c>
      <c r="S11" s="22">
        <v>3</v>
      </c>
      <c r="T11" s="22">
        <v>4</v>
      </c>
      <c r="U11" s="22">
        <v>4</v>
      </c>
      <c r="V11" s="22">
        <v>3</v>
      </c>
      <c r="W11" s="36">
        <f>IF(OR(ISBLANK(M11),ISBLANK(N11),ISBLANK(O11),ISBLANK(P11),ISBLANK(Q11),ISBLANK(R11),ISBLANK(S11),ISBLANK(T11),ISBLANK(U11),ISBLANK(V11)),0,SUM(N11:V11))</f>
        <v>34</v>
      </c>
      <c r="X11" s="44">
        <f>M11+W11</f>
        <v>70</v>
      </c>
      <c r="Y11" s="45">
        <f>W11</f>
        <v>34</v>
      </c>
      <c r="Z11" s="45">
        <f>SUM(Q11:V11)</f>
        <v>22</v>
      </c>
      <c r="AA11" s="45">
        <f>SUM(T11:V11)</f>
        <v>11</v>
      </c>
      <c r="AB11" s="45">
        <f>V11</f>
        <v>3</v>
      </c>
      <c r="AC11" s="45">
        <f>M11</f>
        <v>36</v>
      </c>
      <c r="AD11" s="45">
        <f>SUM(G11:L11)</f>
        <v>25</v>
      </c>
      <c r="AE11" s="45">
        <f>SUM(J11:L11)</f>
        <v>12</v>
      </c>
      <c r="AF11" s="45">
        <f>L11</f>
        <v>4</v>
      </c>
    </row>
    <row r="12" spans="1:32" s="1" customFormat="1" ht="13.5" customHeight="1">
      <c r="A12" s="31" t="str">
        <f>A11</f>
        <v>BUR</v>
      </c>
      <c r="B12" s="20" t="s">
        <v>41</v>
      </c>
      <c r="C12" s="21" t="s">
        <v>46</v>
      </c>
      <c r="D12" s="22">
        <v>6</v>
      </c>
      <c r="E12" s="22">
        <v>4</v>
      </c>
      <c r="F12" s="22">
        <v>5</v>
      </c>
      <c r="G12" s="22">
        <v>6</v>
      </c>
      <c r="H12" s="22">
        <v>5</v>
      </c>
      <c r="I12" s="22">
        <v>5</v>
      </c>
      <c r="J12" s="22">
        <v>6</v>
      </c>
      <c r="K12" s="22">
        <v>4</v>
      </c>
      <c r="L12" s="22">
        <v>5</v>
      </c>
      <c r="M12" s="36">
        <f>IF(OR(ISBLANK(C12),ISBLANK(D12),ISBLANK(E12),ISBLANK(F12),ISBLANK(G12),ISBLANK(H12),ISBLANK(I12),ISBLANK(J12),ISBLANK(K12),ISBLANK(L12)),0,SUM(D12:L12))</f>
        <v>46</v>
      </c>
      <c r="N12" s="22">
        <v>6</v>
      </c>
      <c r="O12" s="22">
        <v>4</v>
      </c>
      <c r="P12" s="22">
        <v>5</v>
      </c>
      <c r="Q12" s="22">
        <v>6</v>
      </c>
      <c r="R12" s="22">
        <v>5</v>
      </c>
      <c r="S12" s="22">
        <v>4</v>
      </c>
      <c r="T12" s="22">
        <v>6</v>
      </c>
      <c r="U12" s="22">
        <v>4</v>
      </c>
      <c r="V12" s="22">
        <v>5</v>
      </c>
      <c r="W12" s="36">
        <f>IF(OR(ISBLANK(M12),ISBLANK(N12),ISBLANK(O12),ISBLANK(P12),ISBLANK(Q12),ISBLANK(R12),ISBLANK(S12),ISBLANK(T12),ISBLANK(U12),ISBLANK(V12)),0,SUM(N12:V12))</f>
        <v>45</v>
      </c>
      <c r="X12" s="33">
        <f>M12+W12</f>
        <v>91</v>
      </c>
      <c r="Y12" s="23">
        <f>W12</f>
        <v>45</v>
      </c>
      <c r="Z12" s="23">
        <f>SUM(Q12:V12)</f>
        <v>30</v>
      </c>
      <c r="AA12" s="23">
        <f>SUM(T12:V12)</f>
        <v>15</v>
      </c>
      <c r="AB12" s="23">
        <f>V12</f>
        <v>5</v>
      </c>
      <c r="AC12" s="23">
        <f>M12</f>
        <v>46</v>
      </c>
      <c r="AD12" s="23">
        <f>SUM(G12:L12)</f>
        <v>31</v>
      </c>
      <c r="AE12" s="23">
        <f>SUM(J12:L12)</f>
        <v>15</v>
      </c>
      <c r="AF12" s="23">
        <f>L12</f>
        <v>5</v>
      </c>
    </row>
    <row r="13" spans="1:32" s="1" customFormat="1" ht="13.5" customHeight="1">
      <c r="A13" s="31" t="str">
        <f>A12</f>
        <v>BUR</v>
      </c>
      <c r="B13" s="20" t="s">
        <v>42</v>
      </c>
      <c r="C13" s="21" t="s">
        <v>47</v>
      </c>
      <c r="D13" s="22">
        <v>6</v>
      </c>
      <c r="E13" s="22">
        <v>4</v>
      </c>
      <c r="F13" s="22">
        <v>6</v>
      </c>
      <c r="G13" s="22">
        <v>5</v>
      </c>
      <c r="H13" s="22">
        <v>6</v>
      </c>
      <c r="I13" s="22">
        <v>5</v>
      </c>
      <c r="J13" s="22">
        <v>6</v>
      </c>
      <c r="K13" s="22">
        <v>4</v>
      </c>
      <c r="L13" s="22">
        <v>6</v>
      </c>
      <c r="M13" s="36">
        <f>IF(OR(ISBLANK(C13),ISBLANK(D13),ISBLANK(E13),ISBLANK(F13),ISBLANK(G13),ISBLANK(H13),ISBLANK(I13),ISBLANK(J13),ISBLANK(K13),ISBLANK(L13)),0,SUM(D13:L13))</f>
        <v>48</v>
      </c>
      <c r="N13" s="22">
        <v>4</v>
      </c>
      <c r="O13" s="22">
        <v>4</v>
      </c>
      <c r="P13" s="22">
        <v>5</v>
      </c>
      <c r="Q13" s="22">
        <v>5</v>
      </c>
      <c r="R13" s="22">
        <v>7</v>
      </c>
      <c r="S13" s="22">
        <v>5</v>
      </c>
      <c r="T13" s="22">
        <v>6</v>
      </c>
      <c r="U13" s="22">
        <v>5</v>
      </c>
      <c r="V13" s="22">
        <v>6</v>
      </c>
      <c r="W13" s="36">
        <f>IF(OR(ISBLANK(M13),ISBLANK(N13),ISBLANK(O13),ISBLANK(P13),ISBLANK(Q13),ISBLANK(R13),ISBLANK(S13),ISBLANK(T13),ISBLANK(U13),ISBLANK(V13)),0,SUM(N13:V13))</f>
        <v>47</v>
      </c>
      <c r="X13" s="33">
        <f>M13+W13</f>
        <v>95</v>
      </c>
      <c r="Y13" s="23">
        <f>W13</f>
        <v>47</v>
      </c>
      <c r="Z13" s="23">
        <f>SUM(Q13:V13)</f>
        <v>34</v>
      </c>
      <c r="AA13" s="23">
        <f>SUM(T13:V13)</f>
        <v>17</v>
      </c>
      <c r="AB13" s="23">
        <f>V13</f>
        <v>6</v>
      </c>
      <c r="AC13" s="23">
        <f>M13</f>
        <v>48</v>
      </c>
      <c r="AD13" s="23">
        <f>SUM(G13:L13)</f>
        <v>32</v>
      </c>
      <c r="AE13" s="23">
        <f>SUM(J13:L13)</f>
        <v>16</v>
      </c>
      <c r="AF13" s="23">
        <f>L13</f>
        <v>6</v>
      </c>
    </row>
    <row r="14" spans="1:32" s="1" customFormat="1" ht="13.5" customHeight="1">
      <c r="A14" s="78" t="s">
        <v>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4">
        <f>SUM(M11:M13)</f>
        <v>130</v>
      </c>
      <c r="N14" s="78" t="s">
        <v>0</v>
      </c>
      <c r="O14" s="78"/>
      <c r="P14" s="78"/>
      <c r="Q14" s="78"/>
      <c r="R14" s="78"/>
      <c r="S14" s="78"/>
      <c r="T14" s="78"/>
      <c r="U14" s="78"/>
      <c r="V14" s="78"/>
      <c r="W14" s="34">
        <f>SUM(W11:W13)</f>
        <v>126</v>
      </c>
      <c r="X14" s="32">
        <f>SUM(X11:X13)</f>
        <v>256</v>
      </c>
      <c r="Y14" s="30">
        <f aca="true" t="shared" si="0" ref="Y14:AF14">SUM(Y11:Y13)</f>
        <v>126</v>
      </c>
      <c r="Z14" s="30">
        <f t="shared" si="0"/>
        <v>86</v>
      </c>
      <c r="AA14" s="30">
        <f t="shared" si="0"/>
        <v>43</v>
      </c>
      <c r="AB14" s="30">
        <f t="shared" si="0"/>
        <v>14</v>
      </c>
      <c r="AC14" s="30">
        <f t="shared" si="0"/>
        <v>130</v>
      </c>
      <c r="AD14" s="30">
        <f t="shared" si="0"/>
        <v>88</v>
      </c>
      <c r="AE14" s="30">
        <f t="shared" si="0"/>
        <v>43</v>
      </c>
      <c r="AF14" s="30">
        <f t="shared" si="0"/>
        <v>15</v>
      </c>
    </row>
    <row r="15" spans="1:32" s="4" customFormat="1" ht="13.5" customHeight="1">
      <c r="A15" s="24"/>
      <c r="B15" s="24"/>
      <c r="C15" s="2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1" customFormat="1" ht="13.5" customHeight="1">
      <c r="A16" s="50" t="s">
        <v>28</v>
      </c>
      <c r="B16" s="82" t="s">
        <v>15</v>
      </c>
      <c r="C16" s="82"/>
      <c r="D16" s="31">
        <v>1</v>
      </c>
      <c r="E16" s="31">
        <v>2</v>
      </c>
      <c r="F16" s="31">
        <v>3</v>
      </c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5" t="s">
        <v>0</v>
      </c>
      <c r="N16" s="31">
        <v>10</v>
      </c>
      <c r="O16" s="31">
        <v>11</v>
      </c>
      <c r="P16" s="31">
        <v>12</v>
      </c>
      <c r="Q16" s="31">
        <v>13</v>
      </c>
      <c r="R16" s="31">
        <v>14</v>
      </c>
      <c r="S16" s="31">
        <v>15</v>
      </c>
      <c r="T16" s="31">
        <v>16</v>
      </c>
      <c r="U16" s="31">
        <v>17</v>
      </c>
      <c r="V16" s="31">
        <v>18</v>
      </c>
      <c r="W16" s="43" t="s">
        <v>0</v>
      </c>
      <c r="X16" s="46"/>
      <c r="Y16" s="47"/>
      <c r="Z16" s="47"/>
      <c r="AA16" s="47"/>
      <c r="AB16" s="47"/>
      <c r="AC16" s="47"/>
      <c r="AD16" s="47"/>
      <c r="AE16" s="47"/>
      <c r="AF16" s="48"/>
    </row>
    <row r="17" spans="1:32" s="3" customFormat="1" ht="13.5" customHeight="1">
      <c r="A17" s="31" t="str">
        <f>A16</f>
        <v>JEF</v>
      </c>
      <c r="B17" s="20" t="s">
        <v>40</v>
      </c>
      <c r="C17" s="21" t="s">
        <v>48</v>
      </c>
      <c r="D17" s="22">
        <v>5</v>
      </c>
      <c r="E17" s="22">
        <v>4</v>
      </c>
      <c r="F17" s="22">
        <v>5</v>
      </c>
      <c r="G17" s="22">
        <v>5</v>
      </c>
      <c r="H17" s="22">
        <v>5</v>
      </c>
      <c r="I17" s="22">
        <v>4</v>
      </c>
      <c r="J17" s="22">
        <v>5</v>
      </c>
      <c r="K17" s="22">
        <v>2</v>
      </c>
      <c r="L17" s="22">
        <v>5</v>
      </c>
      <c r="M17" s="36">
        <f>IF(OR(ISBLANK(C17),ISBLANK(D17),ISBLANK(E17),ISBLANK(F17),ISBLANK(G17),ISBLANK(H17),ISBLANK(I17),ISBLANK(J17),ISBLANK(K17),ISBLANK(L17)),0,SUM(D17:L17))</f>
        <v>40</v>
      </c>
      <c r="N17" s="22">
        <v>4</v>
      </c>
      <c r="O17" s="22">
        <v>4</v>
      </c>
      <c r="P17" s="22">
        <v>5</v>
      </c>
      <c r="Q17" s="22">
        <v>5</v>
      </c>
      <c r="R17" s="22">
        <v>4</v>
      </c>
      <c r="S17" s="22">
        <v>4</v>
      </c>
      <c r="T17" s="22">
        <v>6</v>
      </c>
      <c r="U17" s="22">
        <v>3</v>
      </c>
      <c r="V17" s="22">
        <v>5</v>
      </c>
      <c r="W17" s="36">
        <f>IF(OR(ISBLANK(M17),ISBLANK(N17),ISBLANK(O17),ISBLANK(P17),ISBLANK(Q17),ISBLANK(R17),ISBLANK(S17),ISBLANK(T17),ISBLANK(U17),ISBLANK(V17)),0,SUM(N17:V17))</f>
        <v>40</v>
      </c>
      <c r="X17" s="44">
        <f>M17+W17</f>
        <v>80</v>
      </c>
      <c r="Y17" s="45">
        <f>W17</f>
        <v>40</v>
      </c>
      <c r="Z17" s="45">
        <f>SUM(Q17:V17)</f>
        <v>27</v>
      </c>
      <c r="AA17" s="45">
        <f>SUM(T17:V17)</f>
        <v>14</v>
      </c>
      <c r="AB17" s="45">
        <f>V17</f>
        <v>5</v>
      </c>
      <c r="AC17" s="45">
        <f>M17</f>
        <v>40</v>
      </c>
      <c r="AD17" s="45">
        <f>SUM(G17:L17)</f>
        <v>26</v>
      </c>
      <c r="AE17" s="45">
        <f>SUM(J17:L17)</f>
        <v>12</v>
      </c>
      <c r="AF17" s="45">
        <f>L17</f>
        <v>5</v>
      </c>
    </row>
    <row r="18" spans="1:32" s="1" customFormat="1" ht="13.5" customHeight="1">
      <c r="A18" s="31" t="str">
        <f>A17</f>
        <v>JEF</v>
      </c>
      <c r="B18" s="20" t="s">
        <v>41</v>
      </c>
      <c r="C18" s="21" t="s">
        <v>49</v>
      </c>
      <c r="D18" s="22">
        <v>5</v>
      </c>
      <c r="E18" s="22">
        <v>4</v>
      </c>
      <c r="F18" s="22">
        <v>5</v>
      </c>
      <c r="G18" s="22">
        <v>5</v>
      </c>
      <c r="H18" s="22">
        <v>5</v>
      </c>
      <c r="I18" s="22">
        <v>4</v>
      </c>
      <c r="J18" s="22">
        <v>5</v>
      </c>
      <c r="K18" s="22">
        <v>2</v>
      </c>
      <c r="L18" s="22">
        <v>5</v>
      </c>
      <c r="M18" s="36">
        <f>IF(OR(ISBLANK(C18),ISBLANK(D18),ISBLANK(E18),ISBLANK(F18),ISBLANK(G18),ISBLANK(H18),ISBLANK(I18),ISBLANK(J18),ISBLANK(K18),ISBLANK(L18)),0,SUM(D18:L18))</f>
        <v>40</v>
      </c>
      <c r="N18" s="22">
        <v>4</v>
      </c>
      <c r="O18" s="22">
        <v>4</v>
      </c>
      <c r="P18" s="22">
        <v>4</v>
      </c>
      <c r="Q18" s="22">
        <v>5</v>
      </c>
      <c r="R18" s="22">
        <v>5</v>
      </c>
      <c r="S18" s="22">
        <v>3</v>
      </c>
      <c r="T18" s="22">
        <v>6</v>
      </c>
      <c r="U18" s="22">
        <v>3</v>
      </c>
      <c r="V18" s="22">
        <v>5</v>
      </c>
      <c r="W18" s="36">
        <f>IF(OR(ISBLANK(M18),ISBLANK(N18),ISBLANK(O18),ISBLANK(P18),ISBLANK(Q18),ISBLANK(R18),ISBLANK(S18),ISBLANK(T18),ISBLANK(U18),ISBLANK(V18)),0,SUM(N18:V18))</f>
        <v>39</v>
      </c>
      <c r="X18" s="33">
        <f>M18+W18</f>
        <v>79</v>
      </c>
      <c r="Y18" s="23">
        <f>W18</f>
        <v>39</v>
      </c>
      <c r="Z18" s="23">
        <f>SUM(Q18:V18)</f>
        <v>27</v>
      </c>
      <c r="AA18" s="23">
        <f>SUM(T18:V18)</f>
        <v>14</v>
      </c>
      <c r="AB18" s="23">
        <f>V18</f>
        <v>5</v>
      </c>
      <c r="AC18" s="23">
        <f>M18</f>
        <v>40</v>
      </c>
      <c r="AD18" s="23">
        <f>SUM(G18:L18)</f>
        <v>26</v>
      </c>
      <c r="AE18" s="23">
        <f>SUM(J18:L18)</f>
        <v>12</v>
      </c>
      <c r="AF18" s="23">
        <f>L18</f>
        <v>5</v>
      </c>
    </row>
    <row r="19" spans="1:32" s="1" customFormat="1" ht="13.5" customHeight="1">
      <c r="A19" s="31" t="str">
        <f>A18</f>
        <v>JEF</v>
      </c>
      <c r="B19" s="20" t="s">
        <v>42</v>
      </c>
      <c r="C19" s="21" t="s">
        <v>50</v>
      </c>
      <c r="D19" s="22">
        <v>5</v>
      </c>
      <c r="E19" s="22">
        <v>4</v>
      </c>
      <c r="F19" s="22">
        <v>5</v>
      </c>
      <c r="G19" s="22">
        <v>5</v>
      </c>
      <c r="H19" s="22">
        <v>6</v>
      </c>
      <c r="I19" s="22">
        <v>4</v>
      </c>
      <c r="J19" s="22">
        <v>6</v>
      </c>
      <c r="K19" s="22">
        <v>4</v>
      </c>
      <c r="L19" s="22">
        <v>4</v>
      </c>
      <c r="M19" s="36">
        <f>IF(OR(ISBLANK(C19),ISBLANK(D19),ISBLANK(E19),ISBLANK(F19),ISBLANK(G19),ISBLANK(H19),ISBLANK(I19),ISBLANK(J19),ISBLANK(K19),ISBLANK(L19)),0,SUM(D19:L19))</f>
        <v>43</v>
      </c>
      <c r="N19" s="22">
        <v>7</v>
      </c>
      <c r="O19" s="22">
        <v>3</v>
      </c>
      <c r="P19" s="22">
        <v>6</v>
      </c>
      <c r="Q19" s="22">
        <v>6</v>
      </c>
      <c r="R19" s="22">
        <v>5</v>
      </c>
      <c r="S19" s="22">
        <v>4</v>
      </c>
      <c r="T19" s="22">
        <v>6</v>
      </c>
      <c r="U19" s="22">
        <v>4</v>
      </c>
      <c r="V19" s="22">
        <v>4</v>
      </c>
      <c r="W19" s="36">
        <f>IF(OR(ISBLANK(M19),ISBLANK(N19),ISBLANK(O19),ISBLANK(P19),ISBLANK(Q19),ISBLANK(R19),ISBLANK(S19),ISBLANK(T19),ISBLANK(U19),ISBLANK(V19)),0,SUM(N19:V19))</f>
        <v>45</v>
      </c>
      <c r="X19" s="33">
        <f>M19+W19</f>
        <v>88</v>
      </c>
      <c r="Y19" s="23">
        <f>W19</f>
        <v>45</v>
      </c>
      <c r="Z19" s="23">
        <f>SUM(Q19:V19)</f>
        <v>29</v>
      </c>
      <c r="AA19" s="23">
        <f>SUM(T19:V19)</f>
        <v>14</v>
      </c>
      <c r="AB19" s="23">
        <f>V19</f>
        <v>4</v>
      </c>
      <c r="AC19" s="23">
        <f>M19</f>
        <v>43</v>
      </c>
      <c r="AD19" s="23">
        <f>SUM(G19:L19)</f>
        <v>29</v>
      </c>
      <c r="AE19" s="23">
        <f>SUM(J19:L19)</f>
        <v>14</v>
      </c>
      <c r="AF19" s="23">
        <f>L19</f>
        <v>4</v>
      </c>
    </row>
    <row r="20" spans="1:32" s="1" customFormat="1" ht="13.5" customHeight="1">
      <c r="A20" s="78" t="s">
        <v>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34">
        <f>SUM(M17:M19)</f>
        <v>123</v>
      </c>
      <c r="N20" s="78" t="s">
        <v>0</v>
      </c>
      <c r="O20" s="78"/>
      <c r="P20" s="78"/>
      <c r="Q20" s="78"/>
      <c r="R20" s="78"/>
      <c r="S20" s="78"/>
      <c r="T20" s="78"/>
      <c r="U20" s="78"/>
      <c r="V20" s="78"/>
      <c r="W20" s="34">
        <f>SUM(W17:W19)</f>
        <v>124</v>
      </c>
      <c r="X20" s="32">
        <f aca="true" t="shared" si="1" ref="X20:AF20">SUM(X17:X19)</f>
        <v>247</v>
      </c>
      <c r="Y20" s="30">
        <f t="shared" si="1"/>
        <v>124</v>
      </c>
      <c r="Z20" s="30">
        <f t="shared" si="1"/>
        <v>83</v>
      </c>
      <c r="AA20" s="30">
        <f t="shared" si="1"/>
        <v>42</v>
      </c>
      <c r="AB20" s="30">
        <f t="shared" si="1"/>
        <v>14</v>
      </c>
      <c r="AC20" s="30">
        <f t="shared" si="1"/>
        <v>123</v>
      </c>
      <c r="AD20" s="30">
        <f t="shared" si="1"/>
        <v>81</v>
      </c>
      <c r="AE20" s="30">
        <f t="shared" si="1"/>
        <v>38</v>
      </c>
      <c r="AF20" s="30">
        <f t="shared" si="1"/>
        <v>14</v>
      </c>
    </row>
    <row r="21" spans="1:32" s="1" customFormat="1" ht="13.5" customHeight="1">
      <c r="A21" s="24"/>
      <c r="B21" s="24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1" customFormat="1" ht="13.5" customHeight="1">
      <c r="A22" s="50" t="s">
        <v>27</v>
      </c>
      <c r="B22" s="82" t="s">
        <v>16</v>
      </c>
      <c r="C22" s="82"/>
      <c r="D22" s="31">
        <v>1</v>
      </c>
      <c r="E22" s="31">
        <v>2</v>
      </c>
      <c r="F22" s="31">
        <v>3</v>
      </c>
      <c r="G22" s="31">
        <v>4</v>
      </c>
      <c r="H22" s="31">
        <v>5</v>
      </c>
      <c r="I22" s="31">
        <v>6</v>
      </c>
      <c r="J22" s="31">
        <v>7</v>
      </c>
      <c r="K22" s="31">
        <v>8</v>
      </c>
      <c r="L22" s="31">
        <v>9</v>
      </c>
      <c r="M22" s="35" t="s">
        <v>0</v>
      </c>
      <c r="N22" s="31">
        <v>10</v>
      </c>
      <c r="O22" s="31">
        <v>11</v>
      </c>
      <c r="P22" s="31">
        <v>12</v>
      </c>
      <c r="Q22" s="31">
        <v>13</v>
      </c>
      <c r="R22" s="31">
        <v>14</v>
      </c>
      <c r="S22" s="31">
        <v>15</v>
      </c>
      <c r="T22" s="31">
        <v>16</v>
      </c>
      <c r="U22" s="31">
        <v>17</v>
      </c>
      <c r="V22" s="31">
        <v>18</v>
      </c>
      <c r="W22" s="43" t="s">
        <v>0</v>
      </c>
      <c r="X22" s="46"/>
      <c r="Y22" s="47"/>
      <c r="Z22" s="47"/>
      <c r="AA22" s="47"/>
      <c r="AB22" s="47"/>
      <c r="AC22" s="47"/>
      <c r="AD22" s="47"/>
      <c r="AE22" s="47"/>
      <c r="AF22" s="48"/>
    </row>
    <row r="23" spans="1:32" s="1" customFormat="1" ht="13.5" customHeight="1">
      <c r="A23" s="31" t="str">
        <f>A22</f>
        <v>LOD</v>
      </c>
      <c r="B23" s="20" t="s">
        <v>40</v>
      </c>
      <c r="C23" s="21" t="s">
        <v>38</v>
      </c>
      <c r="D23" s="22">
        <v>4</v>
      </c>
      <c r="E23" s="22">
        <v>3</v>
      </c>
      <c r="F23" s="22">
        <v>4</v>
      </c>
      <c r="G23" s="22">
        <v>5</v>
      </c>
      <c r="H23" s="22">
        <v>4</v>
      </c>
      <c r="I23" s="22">
        <v>4</v>
      </c>
      <c r="J23" s="22">
        <v>4</v>
      </c>
      <c r="K23" s="22">
        <v>2</v>
      </c>
      <c r="L23" s="22">
        <v>3</v>
      </c>
      <c r="M23" s="36">
        <f>IF(OR(ISBLANK(C23),ISBLANK(D23),ISBLANK(E23),ISBLANK(F23),ISBLANK(G23),ISBLANK(H23),ISBLANK(I23),ISBLANK(J23),ISBLANK(K23),ISBLANK(L23)),0,SUM(D23:L23))</f>
        <v>33</v>
      </c>
      <c r="N23" s="22">
        <v>3</v>
      </c>
      <c r="O23" s="22">
        <v>4</v>
      </c>
      <c r="P23" s="22">
        <v>3</v>
      </c>
      <c r="Q23" s="22">
        <v>4</v>
      </c>
      <c r="R23" s="22">
        <v>4</v>
      </c>
      <c r="S23" s="22">
        <v>3</v>
      </c>
      <c r="T23" s="22">
        <v>4</v>
      </c>
      <c r="U23" s="22">
        <v>3</v>
      </c>
      <c r="V23" s="22">
        <v>3</v>
      </c>
      <c r="W23" s="36">
        <f>IF(OR(ISBLANK(M23),ISBLANK(N23),ISBLANK(O23),ISBLANK(P23),ISBLANK(Q23),ISBLANK(R23),ISBLANK(S23),ISBLANK(T23),ISBLANK(U23),ISBLANK(V23)),0,SUM(N23:V23))</f>
        <v>31</v>
      </c>
      <c r="X23" s="44">
        <f>M23+W23</f>
        <v>64</v>
      </c>
      <c r="Y23" s="45">
        <f>W23</f>
        <v>31</v>
      </c>
      <c r="Z23" s="45">
        <f>SUM(Q23:V23)</f>
        <v>21</v>
      </c>
      <c r="AA23" s="45">
        <f>SUM(T23:V23)</f>
        <v>10</v>
      </c>
      <c r="AB23" s="45">
        <f>V23</f>
        <v>3</v>
      </c>
      <c r="AC23" s="45">
        <f>M23</f>
        <v>33</v>
      </c>
      <c r="AD23" s="45">
        <f>SUM(G23:L23)</f>
        <v>22</v>
      </c>
      <c r="AE23" s="45">
        <f>SUM(J23:L23)</f>
        <v>9</v>
      </c>
      <c r="AF23" s="45">
        <f>L23</f>
        <v>3</v>
      </c>
    </row>
    <row r="24" spans="1:32" s="4" customFormat="1" ht="13.5" customHeight="1">
      <c r="A24" s="31" t="str">
        <f>A23</f>
        <v>LOD</v>
      </c>
      <c r="B24" s="20" t="s">
        <v>41</v>
      </c>
      <c r="C24" s="21" t="s">
        <v>39</v>
      </c>
      <c r="D24" s="22">
        <v>4</v>
      </c>
      <c r="E24" s="22">
        <v>3</v>
      </c>
      <c r="F24" s="22">
        <v>5</v>
      </c>
      <c r="G24" s="22">
        <v>4</v>
      </c>
      <c r="H24" s="22">
        <v>4</v>
      </c>
      <c r="I24" s="22">
        <v>3</v>
      </c>
      <c r="J24" s="22">
        <v>4</v>
      </c>
      <c r="K24" s="22">
        <v>3</v>
      </c>
      <c r="L24" s="22">
        <v>4</v>
      </c>
      <c r="M24" s="36">
        <f>IF(OR(ISBLANK(C24),ISBLANK(D24),ISBLANK(E24),ISBLANK(F24),ISBLANK(G24),ISBLANK(H24),ISBLANK(I24),ISBLANK(J24),ISBLANK(K24),ISBLANK(L24)),0,SUM(D24:L24))</f>
        <v>34</v>
      </c>
      <c r="N24" s="22">
        <v>4</v>
      </c>
      <c r="O24" s="22">
        <v>2</v>
      </c>
      <c r="P24" s="22">
        <v>4</v>
      </c>
      <c r="Q24" s="22">
        <v>4</v>
      </c>
      <c r="R24" s="22">
        <v>3</v>
      </c>
      <c r="S24" s="22">
        <v>3</v>
      </c>
      <c r="T24" s="22">
        <v>4</v>
      </c>
      <c r="U24" s="22">
        <v>3</v>
      </c>
      <c r="V24" s="22">
        <v>4</v>
      </c>
      <c r="W24" s="36">
        <f>IF(OR(ISBLANK(M24),ISBLANK(N24),ISBLANK(O24),ISBLANK(P24),ISBLANK(Q24),ISBLANK(R24),ISBLANK(S24),ISBLANK(T24),ISBLANK(U24),ISBLANK(V24)),0,SUM(N24:V24))</f>
        <v>31</v>
      </c>
      <c r="X24" s="33">
        <f>M24+W24</f>
        <v>65</v>
      </c>
      <c r="Y24" s="23">
        <f>W24</f>
        <v>31</v>
      </c>
      <c r="Z24" s="23">
        <f>SUM(Q24:V24)</f>
        <v>21</v>
      </c>
      <c r="AA24" s="23">
        <f>SUM(T24:V24)</f>
        <v>11</v>
      </c>
      <c r="AB24" s="23">
        <f>V24</f>
        <v>4</v>
      </c>
      <c r="AC24" s="23">
        <f>M24</f>
        <v>34</v>
      </c>
      <c r="AD24" s="23">
        <f>SUM(G24:L24)</f>
        <v>22</v>
      </c>
      <c r="AE24" s="23">
        <f>SUM(J24:L24)</f>
        <v>11</v>
      </c>
      <c r="AF24" s="23">
        <f>L24</f>
        <v>4</v>
      </c>
    </row>
    <row r="25" spans="1:32" ht="13.5" customHeight="1">
      <c r="A25" s="31" t="str">
        <f>A24</f>
        <v>LOD</v>
      </c>
      <c r="B25" s="20" t="s">
        <v>42</v>
      </c>
      <c r="C25" s="21" t="s">
        <v>51</v>
      </c>
      <c r="D25" s="22">
        <v>4</v>
      </c>
      <c r="E25" s="22">
        <v>3</v>
      </c>
      <c r="F25" s="22">
        <v>4</v>
      </c>
      <c r="G25" s="22">
        <v>5</v>
      </c>
      <c r="H25" s="22">
        <v>4</v>
      </c>
      <c r="I25" s="22">
        <v>4</v>
      </c>
      <c r="J25" s="22">
        <v>6</v>
      </c>
      <c r="K25" s="22">
        <v>2</v>
      </c>
      <c r="L25" s="22">
        <v>4</v>
      </c>
      <c r="M25" s="36">
        <f>IF(OR(ISBLANK(C25),ISBLANK(D25),ISBLANK(E25),ISBLANK(F25),ISBLANK(G25),ISBLANK(H25),ISBLANK(I25),ISBLANK(J25),ISBLANK(K25),ISBLANK(L25)),0,SUM(D25:L25))</f>
        <v>36</v>
      </c>
      <c r="N25" s="22">
        <v>4</v>
      </c>
      <c r="O25" s="22">
        <v>3</v>
      </c>
      <c r="P25" s="22">
        <v>5</v>
      </c>
      <c r="Q25" s="22">
        <v>4</v>
      </c>
      <c r="R25" s="22">
        <v>4</v>
      </c>
      <c r="S25" s="22">
        <v>3</v>
      </c>
      <c r="T25" s="22">
        <v>4</v>
      </c>
      <c r="U25" s="22">
        <v>3</v>
      </c>
      <c r="V25" s="22">
        <v>4</v>
      </c>
      <c r="W25" s="36">
        <f>IF(OR(ISBLANK(M25),ISBLANK(N25),ISBLANK(O25),ISBLANK(P25),ISBLANK(Q25),ISBLANK(R25),ISBLANK(S25),ISBLANK(T25),ISBLANK(U25),ISBLANK(V25)),0,SUM(N25:V25))</f>
        <v>34</v>
      </c>
      <c r="X25" s="33">
        <f>M25+W25</f>
        <v>70</v>
      </c>
      <c r="Y25" s="23">
        <f>W25</f>
        <v>34</v>
      </c>
      <c r="Z25" s="23">
        <f>SUM(Q25:V25)</f>
        <v>22</v>
      </c>
      <c r="AA25" s="23">
        <f>SUM(T25:V25)</f>
        <v>11</v>
      </c>
      <c r="AB25" s="23">
        <f>V25</f>
        <v>4</v>
      </c>
      <c r="AC25" s="23">
        <f>M25</f>
        <v>36</v>
      </c>
      <c r="AD25" s="23">
        <f>SUM(G25:L25)</f>
        <v>25</v>
      </c>
      <c r="AE25" s="23">
        <f>SUM(J25:L25)</f>
        <v>12</v>
      </c>
      <c r="AF25" s="23">
        <f>L25</f>
        <v>4</v>
      </c>
    </row>
    <row r="26" spans="1:32" s="3" customFormat="1" ht="13.5" customHeight="1">
      <c r="A26" s="78" t="s">
        <v>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34">
        <f>SUM(M23:M25)</f>
        <v>103</v>
      </c>
      <c r="N26" s="78" t="s">
        <v>0</v>
      </c>
      <c r="O26" s="78"/>
      <c r="P26" s="78"/>
      <c r="Q26" s="78"/>
      <c r="R26" s="78"/>
      <c r="S26" s="78"/>
      <c r="T26" s="78"/>
      <c r="U26" s="78"/>
      <c r="V26" s="78"/>
      <c r="W26" s="34">
        <f>SUM(W23:W25)</f>
        <v>96</v>
      </c>
      <c r="X26" s="32">
        <f aca="true" t="shared" si="2" ref="X26:AF26">SUM(X23:X25)</f>
        <v>199</v>
      </c>
      <c r="Y26" s="30">
        <f t="shared" si="2"/>
        <v>96</v>
      </c>
      <c r="Z26" s="30">
        <f t="shared" si="2"/>
        <v>64</v>
      </c>
      <c r="AA26" s="30">
        <f t="shared" si="2"/>
        <v>32</v>
      </c>
      <c r="AB26" s="30">
        <f t="shared" si="2"/>
        <v>11</v>
      </c>
      <c r="AC26" s="30">
        <f t="shared" si="2"/>
        <v>103</v>
      </c>
      <c r="AD26" s="30">
        <f t="shared" si="2"/>
        <v>69</v>
      </c>
      <c r="AE26" s="30">
        <f t="shared" si="2"/>
        <v>32</v>
      </c>
      <c r="AF26" s="30">
        <f t="shared" si="2"/>
        <v>11</v>
      </c>
    </row>
    <row r="27" spans="1:32" s="1" customFormat="1" ht="13.5" customHeight="1">
      <c r="A27" s="24"/>
      <c r="B27" s="24"/>
      <c r="C27" s="2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s="1" customFormat="1" ht="13.5" customHeight="1">
      <c r="A28" s="50" t="s">
        <v>26</v>
      </c>
      <c r="B28" s="82" t="s">
        <v>17</v>
      </c>
      <c r="C28" s="82"/>
      <c r="D28" s="31">
        <v>1</v>
      </c>
      <c r="E28" s="31">
        <v>2</v>
      </c>
      <c r="F28" s="31">
        <v>3</v>
      </c>
      <c r="G28" s="31">
        <v>4</v>
      </c>
      <c r="H28" s="31">
        <v>5</v>
      </c>
      <c r="I28" s="31">
        <v>6</v>
      </c>
      <c r="J28" s="31">
        <v>7</v>
      </c>
      <c r="K28" s="31">
        <v>8</v>
      </c>
      <c r="L28" s="31">
        <v>9</v>
      </c>
      <c r="M28" s="35" t="s">
        <v>0</v>
      </c>
      <c r="N28" s="31">
        <v>10</v>
      </c>
      <c r="O28" s="31">
        <v>11</v>
      </c>
      <c r="P28" s="31">
        <v>12</v>
      </c>
      <c r="Q28" s="31">
        <v>13</v>
      </c>
      <c r="R28" s="31">
        <v>14</v>
      </c>
      <c r="S28" s="31">
        <v>15</v>
      </c>
      <c r="T28" s="31">
        <v>16</v>
      </c>
      <c r="U28" s="31">
        <v>17</v>
      </c>
      <c r="V28" s="31">
        <v>18</v>
      </c>
      <c r="W28" s="43" t="s">
        <v>0</v>
      </c>
      <c r="X28" s="46"/>
      <c r="Y28" s="47"/>
      <c r="Z28" s="47"/>
      <c r="AA28" s="47"/>
      <c r="AB28" s="47"/>
      <c r="AC28" s="47"/>
      <c r="AD28" s="47"/>
      <c r="AE28" s="47"/>
      <c r="AF28" s="48"/>
    </row>
    <row r="29" spans="1:32" s="1" customFormat="1" ht="13.5" customHeight="1">
      <c r="A29" s="31" t="str">
        <f>A28</f>
        <v>MIL</v>
      </c>
      <c r="B29" s="20" t="s">
        <v>40</v>
      </c>
      <c r="C29" s="21" t="s">
        <v>52</v>
      </c>
      <c r="D29" s="22">
        <v>5</v>
      </c>
      <c r="E29" s="22">
        <v>3</v>
      </c>
      <c r="F29" s="22">
        <v>4</v>
      </c>
      <c r="G29" s="22">
        <v>4</v>
      </c>
      <c r="H29" s="22">
        <v>5</v>
      </c>
      <c r="I29" s="22">
        <v>3</v>
      </c>
      <c r="J29" s="22">
        <v>5</v>
      </c>
      <c r="K29" s="22">
        <v>4</v>
      </c>
      <c r="L29" s="22">
        <v>4</v>
      </c>
      <c r="M29" s="36">
        <f>IF(OR(ISBLANK(C29),ISBLANK(D29),ISBLANK(E29),ISBLANK(F29),ISBLANK(G29),ISBLANK(H29),ISBLANK(I29),ISBLANK(J29),ISBLANK(K29),ISBLANK(L29)),0,SUM(D29:L29))</f>
        <v>37</v>
      </c>
      <c r="N29" s="22">
        <v>4</v>
      </c>
      <c r="O29" s="22">
        <v>3</v>
      </c>
      <c r="P29" s="22">
        <v>4</v>
      </c>
      <c r="Q29" s="22">
        <v>5</v>
      </c>
      <c r="R29" s="22">
        <v>5</v>
      </c>
      <c r="S29" s="22">
        <v>4</v>
      </c>
      <c r="T29" s="22">
        <v>5</v>
      </c>
      <c r="U29" s="22">
        <v>3</v>
      </c>
      <c r="V29" s="22">
        <v>4</v>
      </c>
      <c r="W29" s="36">
        <f>IF(OR(ISBLANK(M29),ISBLANK(N29),ISBLANK(O29),ISBLANK(P29),ISBLANK(Q29),ISBLANK(R29),ISBLANK(S29),ISBLANK(T29),ISBLANK(U29),ISBLANK(V29)),0,SUM(N29:V29))</f>
        <v>37</v>
      </c>
      <c r="X29" s="44">
        <f>M29+W29</f>
        <v>74</v>
      </c>
      <c r="Y29" s="45">
        <f>W29</f>
        <v>37</v>
      </c>
      <c r="Z29" s="45">
        <f>SUM(Q29:V29)</f>
        <v>26</v>
      </c>
      <c r="AA29" s="45">
        <f>SUM(T29:V29)</f>
        <v>12</v>
      </c>
      <c r="AB29" s="45">
        <f>V29</f>
        <v>4</v>
      </c>
      <c r="AC29" s="45">
        <f>M29</f>
        <v>37</v>
      </c>
      <c r="AD29" s="45">
        <f>SUM(G29:L29)</f>
        <v>25</v>
      </c>
      <c r="AE29" s="45">
        <f>SUM(J29:L29)</f>
        <v>13</v>
      </c>
      <c r="AF29" s="45">
        <f>L29</f>
        <v>4</v>
      </c>
    </row>
    <row r="30" spans="1:32" s="1" customFormat="1" ht="13.5" customHeight="1">
      <c r="A30" s="31" t="str">
        <f>A29</f>
        <v>MIL</v>
      </c>
      <c r="B30" s="20" t="s">
        <v>41</v>
      </c>
      <c r="C30" s="21" t="s">
        <v>53</v>
      </c>
      <c r="D30" s="22">
        <v>4</v>
      </c>
      <c r="E30" s="22">
        <v>4</v>
      </c>
      <c r="F30" s="22">
        <v>4</v>
      </c>
      <c r="G30" s="22">
        <v>5</v>
      </c>
      <c r="H30" s="22">
        <v>4</v>
      </c>
      <c r="I30" s="22">
        <v>5</v>
      </c>
      <c r="J30" s="22">
        <v>4</v>
      </c>
      <c r="K30" s="22">
        <v>3</v>
      </c>
      <c r="L30" s="22">
        <v>4</v>
      </c>
      <c r="M30" s="36">
        <f>IF(OR(ISBLANK(C30),ISBLANK(D30),ISBLANK(E30),ISBLANK(F30),ISBLANK(G30),ISBLANK(H30),ISBLANK(I30),ISBLANK(J30),ISBLANK(K30),ISBLANK(L30)),0,SUM(D30:L30))</f>
        <v>37</v>
      </c>
      <c r="N30" s="22">
        <v>5</v>
      </c>
      <c r="O30" s="22">
        <v>3</v>
      </c>
      <c r="P30" s="22">
        <v>3</v>
      </c>
      <c r="Q30" s="22">
        <v>4</v>
      </c>
      <c r="R30" s="22">
        <v>4</v>
      </c>
      <c r="S30" s="22">
        <v>4</v>
      </c>
      <c r="T30" s="22">
        <v>5</v>
      </c>
      <c r="U30" s="22">
        <v>4</v>
      </c>
      <c r="V30" s="22">
        <v>4</v>
      </c>
      <c r="W30" s="36">
        <f>IF(OR(ISBLANK(M30),ISBLANK(N30),ISBLANK(O30),ISBLANK(P30),ISBLANK(Q30),ISBLANK(R30),ISBLANK(S30),ISBLANK(T30),ISBLANK(U30),ISBLANK(V30)),0,SUM(N30:V30))</f>
        <v>36</v>
      </c>
      <c r="X30" s="33">
        <f>M30+W30</f>
        <v>73</v>
      </c>
      <c r="Y30" s="23">
        <f>W30</f>
        <v>36</v>
      </c>
      <c r="Z30" s="23">
        <f>SUM(Q30:V30)</f>
        <v>25</v>
      </c>
      <c r="AA30" s="23">
        <f>SUM(T30:V30)</f>
        <v>13</v>
      </c>
      <c r="AB30" s="23">
        <f>V30</f>
        <v>4</v>
      </c>
      <c r="AC30" s="23">
        <f>M30</f>
        <v>37</v>
      </c>
      <c r="AD30" s="23">
        <f>SUM(G30:L30)</f>
        <v>25</v>
      </c>
      <c r="AE30" s="23">
        <f>SUM(J30:L30)</f>
        <v>11</v>
      </c>
      <c r="AF30" s="23">
        <f>L30</f>
        <v>4</v>
      </c>
    </row>
    <row r="31" spans="1:32" s="1" customFormat="1" ht="13.5" customHeight="1">
      <c r="A31" s="31" t="str">
        <f>A30</f>
        <v>MIL</v>
      </c>
      <c r="B31" s="20" t="s">
        <v>42</v>
      </c>
      <c r="C31" s="21" t="s">
        <v>54</v>
      </c>
      <c r="D31" s="22">
        <v>4</v>
      </c>
      <c r="E31" s="22">
        <v>3</v>
      </c>
      <c r="F31" s="22">
        <v>4</v>
      </c>
      <c r="G31" s="22">
        <v>5</v>
      </c>
      <c r="H31" s="22">
        <v>5</v>
      </c>
      <c r="I31" s="22">
        <v>4</v>
      </c>
      <c r="J31" s="22">
        <v>6</v>
      </c>
      <c r="K31" s="22">
        <v>3</v>
      </c>
      <c r="L31" s="22">
        <v>5</v>
      </c>
      <c r="M31" s="36">
        <f>IF(OR(ISBLANK(C31),ISBLANK(D31),ISBLANK(E31),ISBLANK(F31),ISBLANK(G31),ISBLANK(H31),ISBLANK(I31),ISBLANK(J31),ISBLANK(K31),ISBLANK(L31)),0,SUM(D31:L31))</f>
        <v>39</v>
      </c>
      <c r="N31" s="22">
        <v>5</v>
      </c>
      <c r="O31" s="22">
        <v>3</v>
      </c>
      <c r="P31" s="22">
        <v>4</v>
      </c>
      <c r="Q31" s="22">
        <v>4</v>
      </c>
      <c r="R31" s="22">
        <v>6</v>
      </c>
      <c r="S31" s="22">
        <v>4</v>
      </c>
      <c r="T31" s="22">
        <v>5</v>
      </c>
      <c r="U31" s="22">
        <v>3</v>
      </c>
      <c r="V31" s="22">
        <v>4</v>
      </c>
      <c r="W31" s="36">
        <f>IF(OR(ISBLANK(M31),ISBLANK(N31),ISBLANK(O31),ISBLANK(P31),ISBLANK(Q31),ISBLANK(R31),ISBLANK(S31),ISBLANK(T31),ISBLANK(U31),ISBLANK(V31)),0,SUM(N31:V31))</f>
        <v>38</v>
      </c>
      <c r="X31" s="33">
        <f>M31+W31</f>
        <v>77</v>
      </c>
      <c r="Y31" s="23">
        <f>W31</f>
        <v>38</v>
      </c>
      <c r="Z31" s="23">
        <f>SUM(Q31:V31)</f>
        <v>26</v>
      </c>
      <c r="AA31" s="23">
        <f>SUM(T31:V31)</f>
        <v>12</v>
      </c>
      <c r="AB31" s="23">
        <f>V31</f>
        <v>4</v>
      </c>
      <c r="AC31" s="23">
        <f>M31</f>
        <v>39</v>
      </c>
      <c r="AD31" s="23">
        <f>SUM(G31:L31)</f>
        <v>28</v>
      </c>
      <c r="AE31" s="23">
        <f>SUM(J31:L31)</f>
        <v>14</v>
      </c>
      <c r="AF31" s="23">
        <f>L31</f>
        <v>5</v>
      </c>
    </row>
    <row r="32" spans="1:32" s="1" customFormat="1" ht="13.5" customHeight="1">
      <c r="A32" s="78" t="s">
        <v>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34">
        <f>SUM(M29:M31)</f>
        <v>113</v>
      </c>
      <c r="N32" s="78" t="s">
        <v>0</v>
      </c>
      <c r="O32" s="78"/>
      <c r="P32" s="78"/>
      <c r="Q32" s="78"/>
      <c r="R32" s="78"/>
      <c r="S32" s="78"/>
      <c r="T32" s="78"/>
      <c r="U32" s="78"/>
      <c r="V32" s="78"/>
      <c r="W32" s="34">
        <f>SUM(W29:W31)</f>
        <v>111</v>
      </c>
      <c r="X32" s="32">
        <f aca="true" t="shared" si="3" ref="X32:AF32">SUM(X29:X31)</f>
        <v>224</v>
      </c>
      <c r="Y32" s="30">
        <f t="shared" si="3"/>
        <v>111</v>
      </c>
      <c r="Z32" s="30">
        <f t="shared" si="3"/>
        <v>77</v>
      </c>
      <c r="AA32" s="30">
        <f t="shared" si="3"/>
        <v>37</v>
      </c>
      <c r="AB32" s="30">
        <f t="shared" si="3"/>
        <v>12</v>
      </c>
      <c r="AC32" s="30">
        <f t="shared" si="3"/>
        <v>113</v>
      </c>
      <c r="AD32" s="30">
        <f t="shared" si="3"/>
        <v>78</v>
      </c>
      <c r="AE32" s="30">
        <f t="shared" si="3"/>
        <v>38</v>
      </c>
      <c r="AF32" s="30">
        <f t="shared" si="3"/>
        <v>13</v>
      </c>
    </row>
    <row r="33" spans="1:32" s="4" customFormat="1" ht="13.5" customHeight="1">
      <c r="A33" s="24"/>
      <c r="B33" s="24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3.5" customHeight="1">
      <c r="A34" s="50" t="s">
        <v>25</v>
      </c>
      <c r="B34" s="82" t="s">
        <v>18</v>
      </c>
      <c r="C34" s="82"/>
      <c r="D34" s="31">
        <v>1</v>
      </c>
      <c r="E34" s="31">
        <v>2</v>
      </c>
      <c r="F34" s="31">
        <v>3</v>
      </c>
      <c r="G34" s="31">
        <v>4</v>
      </c>
      <c r="H34" s="31">
        <v>5</v>
      </c>
      <c r="I34" s="31">
        <v>6</v>
      </c>
      <c r="J34" s="31">
        <v>7</v>
      </c>
      <c r="K34" s="31">
        <v>8</v>
      </c>
      <c r="L34" s="31">
        <v>9</v>
      </c>
      <c r="M34" s="35" t="s">
        <v>0</v>
      </c>
      <c r="N34" s="31">
        <v>10</v>
      </c>
      <c r="O34" s="31">
        <v>11</v>
      </c>
      <c r="P34" s="31">
        <v>12</v>
      </c>
      <c r="Q34" s="31">
        <v>13</v>
      </c>
      <c r="R34" s="31">
        <v>14</v>
      </c>
      <c r="S34" s="31">
        <v>15</v>
      </c>
      <c r="T34" s="31">
        <v>16</v>
      </c>
      <c r="U34" s="31">
        <v>17</v>
      </c>
      <c r="V34" s="31">
        <v>18</v>
      </c>
      <c r="W34" s="43" t="s">
        <v>0</v>
      </c>
      <c r="X34" s="46"/>
      <c r="Y34" s="47"/>
      <c r="Z34" s="47"/>
      <c r="AA34" s="47"/>
      <c r="AB34" s="47"/>
      <c r="AC34" s="47"/>
      <c r="AD34" s="47"/>
      <c r="AE34" s="47"/>
      <c r="AF34" s="48"/>
    </row>
    <row r="35" spans="1:32" s="3" customFormat="1" ht="13.5" customHeight="1">
      <c r="A35" s="31" t="str">
        <f>A34</f>
        <v>UG</v>
      </c>
      <c r="B35" s="20" t="s">
        <v>40</v>
      </c>
      <c r="C35" s="21" t="s">
        <v>55</v>
      </c>
      <c r="D35" s="22">
        <v>4</v>
      </c>
      <c r="E35" s="22">
        <v>3</v>
      </c>
      <c r="F35" s="22">
        <v>4</v>
      </c>
      <c r="G35" s="22">
        <v>5</v>
      </c>
      <c r="H35" s="22">
        <v>5</v>
      </c>
      <c r="I35" s="22">
        <v>3</v>
      </c>
      <c r="J35" s="22">
        <v>6</v>
      </c>
      <c r="K35" s="22">
        <v>3</v>
      </c>
      <c r="L35" s="22">
        <v>4</v>
      </c>
      <c r="M35" s="36">
        <f>IF(OR(ISBLANK(C35),ISBLANK(D35),ISBLANK(E35),ISBLANK(F35),ISBLANK(G35),ISBLANK(H35),ISBLANK(I35),ISBLANK(J35),ISBLANK(K35),ISBLANK(L35)),0,SUM(D35:L35))</f>
        <v>37</v>
      </c>
      <c r="N35" s="22">
        <v>4</v>
      </c>
      <c r="O35" s="22">
        <v>3</v>
      </c>
      <c r="P35" s="22">
        <v>4</v>
      </c>
      <c r="Q35" s="22">
        <v>4</v>
      </c>
      <c r="R35" s="22">
        <v>5</v>
      </c>
      <c r="S35" s="22">
        <v>4</v>
      </c>
      <c r="T35" s="22">
        <v>4</v>
      </c>
      <c r="U35" s="22">
        <v>3</v>
      </c>
      <c r="V35" s="22">
        <v>4</v>
      </c>
      <c r="W35" s="36">
        <f>IF(OR(ISBLANK(M35),ISBLANK(N35),ISBLANK(O35),ISBLANK(P35),ISBLANK(Q35),ISBLANK(R35),ISBLANK(S35),ISBLANK(T35),ISBLANK(U35),ISBLANK(V35)),0,SUM(N35:V35))</f>
        <v>35</v>
      </c>
      <c r="X35" s="44">
        <f>M35+W35</f>
        <v>72</v>
      </c>
      <c r="Y35" s="45">
        <f>W35</f>
        <v>35</v>
      </c>
      <c r="Z35" s="45">
        <f>SUM(Q35:V35)</f>
        <v>24</v>
      </c>
      <c r="AA35" s="45">
        <f>SUM(T35:V35)</f>
        <v>11</v>
      </c>
      <c r="AB35" s="45">
        <f>V35</f>
        <v>4</v>
      </c>
      <c r="AC35" s="45">
        <f>M35</f>
        <v>37</v>
      </c>
      <c r="AD35" s="45">
        <f>SUM(G35:L35)</f>
        <v>26</v>
      </c>
      <c r="AE35" s="45">
        <f>SUM(J35:L35)</f>
        <v>13</v>
      </c>
      <c r="AF35" s="45">
        <f>L35</f>
        <v>4</v>
      </c>
    </row>
    <row r="36" spans="1:32" s="1" customFormat="1" ht="13.5" customHeight="1">
      <c r="A36" s="31" t="str">
        <f>A35</f>
        <v>UG</v>
      </c>
      <c r="B36" s="20" t="s">
        <v>41</v>
      </c>
      <c r="C36" s="21" t="s">
        <v>56</v>
      </c>
      <c r="D36" s="22">
        <v>3</v>
      </c>
      <c r="E36" s="22">
        <v>4</v>
      </c>
      <c r="F36" s="22">
        <v>5</v>
      </c>
      <c r="G36" s="22">
        <v>4</v>
      </c>
      <c r="H36" s="22">
        <v>4</v>
      </c>
      <c r="I36" s="22">
        <v>4</v>
      </c>
      <c r="J36" s="22">
        <v>4</v>
      </c>
      <c r="K36" s="22">
        <v>3</v>
      </c>
      <c r="L36" s="22">
        <v>4</v>
      </c>
      <c r="M36" s="36">
        <f>IF(OR(ISBLANK(C36),ISBLANK(D36),ISBLANK(E36),ISBLANK(F36),ISBLANK(G36),ISBLANK(H36),ISBLANK(I36),ISBLANK(J36),ISBLANK(K36),ISBLANK(L36)),0,SUM(D36:L36))</f>
        <v>35</v>
      </c>
      <c r="N36" s="22">
        <v>4</v>
      </c>
      <c r="O36" s="22">
        <v>3</v>
      </c>
      <c r="P36" s="22">
        <v>4</v>
      </c>
      <c r="Q36" s="22">
        <v>5</v>
      </c>
      <c r="R36" s="22">
        <v>4</v>
      </c>
      <c r="S36" s="22">
        <v>4</v>
      </c>
      <c r="T36" s="22">
        <v>4</v>
      </c>
      <c r="U36" s="22">
        <v>4</v>
      </c>
      <c r="V36" s="22">
        <v>4</v>
      </c>
      <c r="W36" s="36">
        <f>IF(OR(ISBLANK(M36),ISBLANK(N36),ISBLANK(O36),ISBLANK(P36),ISBLANK(Q36),ISBLANK(R36),ISBLANK(S36),ISBLANK(T36),ISBLANK(U36),ISBLANK(V36)),0,SUM(N36:V36))</f>
        <v>36</v>
      </c>
      <c r="X36" s="33">
        <f>M36+W36</f>
        <v>71</v>
      </c>
      <c r="Y36" s="23">
        <f>W36</f>
        <v>36</v>
      </c>
      <c r="Z36" s="23">
        <f>SUM(Q36:V36)</f>
        <v>25</v>
      </c>
      <c r="AA36" s="23">
        <f>SUM(T36:V36)</f>
        <v>12</v>
      </c>
      <c r="AB36" s="23">
        <f>V36</f>
        <v>4</v>
      </c>
      <c r="AC36" s="23">
        <f>M36</f>
        <v>35</v>
      </c>
      <c r="AD36" s="23">
        <f>SUM(G36:L36)</f>
        <v>23</v>
      </c>
      <c r="AE36" s="23">
        <f>SUM(J36:L36)</f>
        <v>11</v>
      </c>
      <c r="AF36" s="23">
        <f>L36</f>
        <v>4</v>
      </c>
    </row>
    <row r="37" spans="1:32" s="1" customFormat="1" ht="13.5" customHeight="1">
      <c r="A37" s="31" t="str">
        <f>A36</f>
        <v>UG</v>
      </c>
      <c r="B37" s="20" t="s">
        <v>42</v>
      </c>
      <c r="C37" s="21" t="s">
        <v>57</v>
      </c>
      <c r="D37" s="22">
        <v>4</v>
      </c>
      <c r="E37" s="22">
        <v>4</v>
      </c>
      <c r="F37" s="22">
        <v>5</v>
      </c>
      <c r="G37" s="22">
        <v>5</v>
      </c>
      <c r="H37" s="22">
        <v>5</v>
      </c>
      <c r="I37" s="22">
        <v>4</v>
      </c>
      <c r="J37" s="22">
        <v>6</v>
      </c>
      <c r="K37" s="22">
        <v>4</v>
      </c>
      <c r="L37" s="22">
        <v>5</v>
      </c>
      <c r="M37" s="36">
        <f>IF(OR(ISBLANK(C37),ISBLANK(D37),ISBLANK(E37),ISBLANK(F37),ISBLANK(G37),ISBLANK(H37),ISBLANK(I37),ISBLANK(J37),ISBLANK(K37),ISBLANK(L37)),0,SUM(D37:L37))</f>
        <v>42</v>
      </c>
      <c r="N37" s="22">
        <v>5</v>
      </c>
      <c r="O37" s="22">
        <v>3</v>
      </c>
      <c r="P37" s="22">
        <v>5</v>
      </c>
      <c r="Q37" s="22">
        <v>5</v>
      </c>
      <c r="R37" s="22">
        <v>5</v>
      </c>
      <c r="S37" s="22">
        <v>3</v>
      </c>
      <c r="T37" s="22">
        <v>5</v>
      </c>
      <c r="U37" s="22">
        <v>4</v>
      </c>
      <c r="V37" s="22">
        <v>5</v>
      </c>
      <c r="W37" s="36">
        <f>IF(OR(ISBLANK(M37),ISBLANK(N37),ISBLANK(O37),ISBLANK(P37),ISBLANK(Q37),ISBLANK(R37),ISBLANK(S37),ISBLANK(T37),ISBLANK(U37),ISBLANK(V37)),0,SUM(N37:V37))</f>
        <v>40</v>
      </c>
      <c r="X37" s="33">
        <f>M37+W37</f>
        <v>82</v>
      </c>
      <c r="Y37" s="23">
        <f>W37</f>
        <v>40</v>
      </c>
      <c r="Z37" s="23">
        <f>SUM(Q37:V37)</f>
        <v>27</v>
      </c>
      <c r="AA37" s="23">
        <f>SUM(T37:V37)</f>
        <v>14</v>
      </c>
      <c r="AB37" s="23">
        <f>V37</f>
        <v>5</v>
      </c>
      <c r="AC37" s="23">
        <f>M37</f>
        <v>42</v>
      </c>
      <c r="AD37" s="23">
        <f>SUM(G37:L37)</f>
        <v>29</v>
      </c>
      <c r="AE37" s="23">
        <f>SUM(J37:L37)</f>
        <v>15</v>
      </c>
      <c r="AF37" s="23">
        <f>L37</f>
        <v>5</v>
      </c>
    </row>
    <row r="38" spans="1:32" s="1" customFormat="1" ht="13.5" customHeight="1">
      <c r="A38" s="78" t="s">
        <v>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34">
        <f>SUM(M35:M37)</f>
        <v>114</v>
      </c>
      <c r="N38" s="78" t="s">
        <v>0</v>
      </c>
      <c r="O38" s="78"/>
      <c r="P38" s="78"/>
      <c r="Q38" s="78"/>
      <c r="R38" s="78"/>
      <c r="S38" s="78"/>
      <c r="T38" s="78"/>
      <c r="U38" s="78"/>
      <c r="V38" s="78"/>
      <c r="W38" s="34">
        <f>SUM(W35:W37)</f>
        <v>111</v>
      </c>
      <c r="X38" s="32">
        <f aca="true" t="shared" si="4" ref="X38:AF38">SUM(X35:X37)</f>
        <v>225</v>
      </c>
      <c r="Y38" s="30">
        <f t="shared" si="4"/>
        <v>111</v>
      </c>
      <c r="Z38" s="30">
        <f t="shared" si="4"/>
        <v>76</v>
      </c>
      <c r="AA38" s="30">
        <f t="shared" si="4"/>
        <v>37</v>
      </c>
      <c r="AB38" s="30">
        <f t="shared" si="4"/>
        <v>13</v>
      </c>
      <c r="AC38" s="30">
        <f t="shared" si="4"/>
        <v>114</v>
      </c>
      <c r="AD38" s="30">
        <f t="shared" si="4"/>
        <v>78</v>
      </c>
      <c r="AE38" s="30">
        <f t="shared" si="4"/>
        <v>39</v>
      </c>
      <c r="AF38" s="30">
        <f t="shared" si="4"/>
        <v>13</v>
      </c>
    </row>
    <row r="39" spans="1:32" s="1" customFormat="1" ht="13.5" customHeight="1">
      <c r="A39" s="24"/>
      <c r="B39" s="24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" customFormat="1" ht="13.5" customHeight="1">
      <c r="A40" s="50" t="s">
        <v>24</v>
      </c>
      <c r="B40" s="86" t="s">
        <v>19</v>
      </c>
      <c r="C40" s="87"/>
      <c r="D40" s="31">
        <v>1</v>
      </c>
      <c r="E40" s="31">
        <v>2</v>
      </c>
      <c r="F40" s="31">
        <v>3</v>
      </c>
      <c r="G40" s="31">
        <v>4</v>
      </c>
      <c r="H40" s="31">
        <v>5</v>
      </c>
      <c r="I40" s="31">
        <v>6</v>
      </c>
      <c r="J40" s="31">
        <v>7</v>
      </c>
      <c r="K40" s="31">
        <v>8</v>
      </c>
      <c r="L40" s="31">
        <v>9</v>
      </c>
      <c r="M40" s="35" t="s">
        <v>0</v>
      </c>
      <c r="N40" s="31">
        <v>10</v>
      </c>
      <c r="O40" s="31">
        <v>11</v>
      </c>
      <c r="P40" s="31">
        <v>12</v>
      </c>
      <c r="Q40" s="31">
        <v>13</v>
      </c>
      <c r="R40" s="31">
        <v>14</v>
      </c>
      <c r="S40" s="31">
        <v>15</v>
      </c>
      <c r="T40" s="31">
        <v>16</v>
      </c>
      <c r="U40" s="31">
        <v>17</v>
      </c>
      <c r="V40" s="31">
        <v>18</v>
      </c>
      <c r="W40" s="43" t="s">
        <v>0</v>
      </c>
      <c r="X40" s="46"/>
      <c r="Y40" s="47"/>
      <c r="Z40" s="47"/>
      <c r="AA40" s="47"/>
      <c r="AB40" s="47"/>
      <c r="AC40" s="47"/>
      <c r="AD40" s="47"/>
      <c r="AE40" s="47"/>
      <c r="AF40" s="48"/>
    </row>
    <row r="41" spans="1:32" s="1" customFormat="1" ht="13.5" customHeight="1">
      <c r="A41" s="31" t="str">
        <f>A40</f>
        <v>WAT</v>
      </c>
      <c r="B41" s="20" t="s">
        <v>40</v>
      </c>
      <c r="C41" s="21" t="s">
        <v>58</v>
      </c>
      <c r="D41" s="22">
        <v>4</v>
      </c>
      <c r="E41" s="22">
        <v>3</v>
      </c>
      <c r="F41" s="22">
        <v>5</v>
      </c>
      <c r="G41" s="22">
        <v>5</v>
      </c>
      <c r="H41" s="22">
        <v>4</v>
      </c>
      <c r="I41" s="22">
        <v>4</v>
      </c>
      <c r="J41" s="22">
        <v>5</v>
      </c>
      <c r="K41" s="22">
        <v>3</v>
      </c>
      <c r="L41" s="22">
        <v>6</v>
      </c>
      <c r="M41" s="36">
        <f>IF(OR(ISBLANK(C41),ISBLANK(D41),ISBLANK(E41),ISBLANK(F41),ISBLANK(G41),ISBLANK(H41),ISBLANK(I41),ISBLANK(J41),ISBLANK(K41),ISBLANK(L41)),0,SUM(D41:L41))</f>
        <v>39</v>
      </c>
      <c r="N41" s="22">
        <v>4</v>
      </c>
      <c r="O41" s="22">
        <v>3</v>
      </c>
      <c r="P41" s="22">
        <v>5</v>
      </c>
      <c r="Q41" s="22">
        <v>5</v>
      </c>
      <c r="R41" s="22">
        <v>4</v>
      </c>
      <c r="S41" s="22">
        <v>4</v>
      </c>
      <c r="T41" s="22">
        <v>4</v>
      </c>
      <c r="U41" s="22">
        <v>3</v>
      </c>
      <c r="V41" s="22">
        <v>5</v>
      </c>
      <c r="W41" s="36">
        <f>IF(OR(ISBLANK(M41),ISBLANK(N41),ISBLANK(O41),ISBLANK(P41),ISBLANK(Q41),ISBLANK(R41),ISBLANK(S41),ISBLANK(T41),ISBLANK(U41),ISBLANK(V41)),0,SUM(N41:V41))</f>
        <v>37</v>
      </c>
      <c r="X41" s="44">
        <f>M41+W41</f>
        <v>76</v>
      </c>
      <c r="Y41" s="45">
        <f>W41</f>
        <v>37</v>
      </c>
      <c r="Z41" s="45">
        <f>SUM(Q41:V41)</f>
        <v>25</v>
      </c>
      <c r="AA41" s="45">
        <f>SUM(T41:V41)</f>
        <v>12</v>
      </c>
      <c r="AB41" s="45">
        <f>V41</f>
        <v>5</v>
      </c>
      <c r="AC41" s="45">
        <f>M41</f>
        <v>39</v>
      </c>
      <c r="AD41" s="45">
        <f>SUM(G41:L41)</f>
        <v>27</v>
      </c>
      <c r="AE41" s="45">
        <f>SUM(J41:L41)</f>
        <v>14</v>
      </c>
      <c r="AF41" s="45">
        <f>L41</f>
        <v>6</v>
      </c>
    </row>
    <row r="42" spans="1:32" s="4" customFormat="1" ht="13.5" customHeight="1">
      <c r="A42" s="63" t="str">
        <f>A41</f>
        <v>WAT</v>
      </c>
      <c r="B42" s="51" t="s">
        <v>41</v>
      </c>
      <c r="C42" s="21" t="s">
        <v>59</v>
      </c>
      <c r="D42" s="22">
        <v>4</v>
      </c>
      <c r="E42" s="22">
        <v>3</v>
      </c>
      <c r="F42" s="22">
        <v>5</v>
      </c>
      <c r="G42" s="22">
        <v>4</v>
      </c>
      <c r="H42" s="22">
        <v>5</v>
      </c>
      <c r="I42" s="22">
        <v>4</v>
      </c>
      <c r="J42" s="22">
        <v>5</v>
      </c>
      <c r="K42" s="22">
        <v>3</v>
      </c>
      <c r="L42" s="22">
        <v>5</v>
      </c>
      <c r="M42" s="52">
        <f>IF(OR(ISBLANK(C42),ISBLANK(D42),ISBLANK(E42),ISBLANK(F42),ISBLANK(G42),ISBLANK(H42),ISBLANK(I42),ISBLANK(J42),ISBLANK(K42),ISBLANK(L42)),0,SUM(D42:L42))</f>
        <v>38</v>
      </c>
      <c r="N42" s="22">
        <v>5</v>
      </c>
      <c r="O42" s="22">
        <v>3</v>
      </c>
      <c r="P42" s="22">
        <v>5</v>
      </c>
      <c r="Q42" s="22">
        <v>4</v>
      </c>
      <c r="R42" s="22">
        <v>4</v>
      </c>
      <c r="S42" s="22">
        <v>4</v>
      </c>
      <c r="T42" s="22">
        <v>5</v>
      </c>
      <c r="U42" s="22">
        <v>4</v>
      </c>
      <c r="V42" s="22">
        <v>5</v>
      </c>
      <c r="W42" s="52">
        <f>IF(OR(ISBLANK(M42),ISBLANK(N42),ISBLANK(O42),ISBLANK(P42),ISBLANK(Q42),ISBLANK(R42),ISBLANK(S42),ISBLANK(T42),ISBLANK(U42),ISBLANK(V42)),0,SUM(N42:V42))</f>
        <v>39</v>
      </c>
      <c r="X42" s="53">
        <f>M42+W42</f>
        <v>77</v>
      </c>
      <c r="Y42" s="54">
        <f>W42</f>
        <v>39</v>
      </c>
      <c r="Z42" s="54">
        <f>SUM(Q42:V42)</f>
        <v>26</v>
      </c>
      <c r="AA42" s="54">
        <f>SUM(T42:V42)</f>
        <v>14</v>
      </c>
      <c r="AB42" s="54">
        <f>V42</f>
        <v>5</v>
      </c>
      <c r="AC42" s="54">
        <f>M42</f>
        <v>38</v>
      </c>
      <c r="AD42" s="54">
        <f>SUM(G42:L42)</f>
        <v>26</v>
      </c>
      <c r="AE42" s="54">
        <f>SUM(J42:L42)</f>
        <v>13</v>
      </c>
      <c r="AF42" s="54">
        <f>L42</f>
        <v>5</v>
      </c>
    </row>
    <row r="43" spans="1:32" s="55" customFormat="1" ht="13.5" customHeight="1">
      <c r="A43" s="31" t="str">
        <f>A42</f>
        <v>WAT</v>
      </c>
      <c r="B43" s="20" t="s">
        <v>42</v>
      </c>
      <c r="C43" s="21" t="s">
        <v>60</v>
      </c>
      <c r="D43" s="22">
        <v>4</v>
      </c>
      <c r="E43" s="22">
        <v>4</v>
      </c>
      <c r="F43" s="22">
        <v>5</v>
      </c>
      <c r="G43" s="22">
        <v>3</v>
      </c>
      <c r="H43" s="22">
        <v>5</v>
      </c>
      <c r="I43" s="22">
        <v>4</v>
      </c>
      <c r="J43" s="22">
        <v>5</v>
      </c>
      <c r="K43" s="22">
        <v>3</v>
      </c>
      <c r="L43" s="22">
        <v>5</v>
      </c>
      <c r="M43" s="36">
        <f>IF(OR(ISBLANK(C43),ISBLANK(D43),ISBLANK(E43),ISBLANK(F43),ISBLANK(G43),ISBLANK(H43),ISBLANK(I43),ISBLANK(J43),ISBLANK(K43),ISBLANK(L43)),0,SUM(D43:L43))</f>
        <v>38</v>
      </c>
      <c r="N43" s="22">
        <v>4</v>
      </c>
      <c r="O43" s="22">
        <v>4</v>
      </c>
      <c r="P43" s="22">
        <v>4</v>
      </c>
      <c r="Q43" s="22">
        <v>4</v>
      </c>
      <c r="R43" s="22">
        <v>4</v>
      </c>
      <c r="S43" s="22">
        <v>4</v>
      </c>
      <c r="T43" s="22">
        <v>5</v>
      </c>
      <c r="U43" s="22">
        <v>2</v>
      </c>
      <c r="V43" s="22">
        <v>4</v>
      </c>
      <c r="W43" s="36">
        <f>IF(OR(ISBLANK(M43),ISBLANK(N43),ISBLANK(O43),ISBLANK(P43),ISBLANK(Q43),ISBLANK(R43),ISBLANK(S43),ISBLANK(T43),ISBLANK(U43),ISBLANK(V43)),0,SUM(N43:V43))</f>
        <v>35</v>
      </c>
      <c r="X43" s="33">
        <f>M43+W43</f>
        <v>73</v>
      </c>
      <c r="Y43" s="23">
        <f>W43</f>
        <v>35</v>
      </c>
      <c r="Z43" s="23">
        <f>SUM(Q43:V43)</f>
        <v>23</v>
      </c>
      <c r="AA43" s="23">
        <f>SUM(T43:V43)</f>
        <v>11</v>
      </c>
      <c r="AB43" s="23">
        <f>V43</f>
        <v>4</v>
      </c>
      <c r="AC43" s="23">
        <f>M43</f>
        <v>38</v>
      </c>
      <c r="AD43" s="23">
        <f>SUM(G43:L43)</f>
        <v>25</v>
      </c>
      <c r="AE43" s="23">
        <f>SUM(J43:L43)</f>
        <v>13</v>
      </c>
      <c r="AF43" s="23">
        <f>L43</f>
        <v>5</v>
      </c>
    </row>
    <row r="44" spans="1:32" s="6" customFormat="1" ht="13.5" customHeight="1">
      <c r="A44" s="78" t="s">
        <v>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34">
        <f>SUM(M41:M43)</f>
        <v>115</v>
      </c>
      <c r="N44" s="78" t="s">
        <v>0</v>
      </c>
      <c r="O44" s="78"/>
      <c r="P44" s="78"/>
      <c r="Q44" s="78"/>
      <c r="R44" s="78"/>
      <c r="S44" s="78"/>
      <c r="T44" s="78"/>
      <c r="U44" s="78"/>
      <c r="V44" s="78"/>
      <c r="W44" s="34">
        <f>SUM(W41:W43)</f>
        <v>111</v>
      </c>
      <c r="X44" s="32">
        <f aca="true" t="shared" si="5" ref="X44:AF44">SUM(X41:X43)</f>
        <v>226</v>
      </c>
      <c r="Y44" s="30">
        <f t="shared" si="5"/>
        <v>111</v>
      </c>
      <c r="Z44" s="30">
        <f t="shared" si="5"/>
        <v>74</v>
      </c>
      <c r="AA44" s="30">
        <f t="shared" si="5"/>
        <v>37</v>
      </c>
      <c r="AB44" s="30">
        <f t="shared" si="5"/>
        <v>14</v>
      </c>
      <c r="AC44" s="30">
        <f t="shared" si="5"/>
        <v>115</v>
      </c>
      <c r="AD44" s="30">
        <f t="shared" si="5"/>
        <v>78</v>
      </c>
      <c r="AE44" s="30">
        <f t="shared" si="5"/>
        <v>40</v>
      </c>
      <c r="AF44" s="30">
        <f t="shared" si="5"/>
        <v>16</v>
      </c>
    </row>
    <row r="45" spans="1:32" s="6" customFormat="1" ht="13.5" customHeight="1">
      <c r="A45" s="83" t="s">
        <v>31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5"/>
    </row>
    <row r="46" spans="1:32" s="6" customFormat="1" ht="13.5" customHeight="1">
      <c r="A46" s="67" t="s">
        <v>44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9"/>
    </row>
    <row r="47" spans="1:32" s="3" customFormat="1" ht="13.5" customHeight="1">
      <c r="A47" s="70" t="s">
        <v>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4" t="s">
        <v>1</v>
      </c>
      <c r="Y47" s="77" t="s">
        <v>7</v>
      </c>
      <c r="Z47" s="77"/>
      <c r="AA47" s="77"/>
      <c r="AB47" s="77"/>
      <c r="AC47" s="77"/>
      <c r="AD47" s="77"/>
      <c r="AE47" s="77"/>
      <c r="AF47" s="77"/>
    </row>
    <row r="48" spans="1:32" s="1" customFormat="1" ht="13.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3"/>
      <c r="X48" s="75"/>
      <c r="Y48" s="65" t="s">
        <v>12</v>
      </c>
      <c r="Z48" s="65" t="s">
        <v>4</v>
      </c>
      <c r="AA48" s="65" t="s">
        <v>2</v>
      </c>
      <c r="AB48" s="65" t="s">
        <v>10</v>
      </c>
      <c r="AC48" s="65" t="s">
        <v>13</v>
      </c>
      <c r="AD48" s="65" t="s">
        <v>5</v>
      </c>
      <c r="AE48" s="65" t="s">
        <v>3</v>
      </c>
      <c r="AF48" s="65" t="s">
        <v>11</v>
      </c>
    </row>
    <row r="49" spans="1:32" s="1" customFormat="1" ht="13.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3"/>
      <c r="X49" s="75"/>
      <c r="Y49" s="65"/>
      <c r="Z49" s="65"/>
      <c r="AA49" s="65"/>
      <c r="AB49" s="65"/>
      <c r="AC49" s="65"/>
      <c r="AD49" s="65"/>
      <c r="AE49" s="65"/>
      <c r="AF49" s="65"/>
    </row>
    <row r="50" spans="1:32" s="1" customFormat="1" ht="13.5" customHeight="1">
      <c r="A50" s="79" t="s">
        <v>30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80"/>
      <c r="X50" s="75"/>
      <c r="Y50" s="65"/>
      <c r="Z50" s="65"/>
      <c r="AA50" s="65"/>
      <c r="AB50" s="65"/>
      <c r="AC50" s="65"/>
      <c r="AD50" s="65"/>
      <c r="AE50" s="65"/>
      <c r="AF50" s="65"/>
    </row>
    <row r="51" spans="1:32" s="1" customFormat="1" ht="13.5" customHeight="1">
      <c r="A51" s="81" t="s">
        <v>32</v>
      </c>
      <c r="B51" s="81"/>
      <c r="C51" s="81"/>
      <c r="D51" s="28">
        <v>1</v>
      </c>
      <c r="E51" s="28">
        <v>2</v>
      </c>
      <c r="F51" s="28">
        <v>3</v>
      </c>
      <c r="G51" s="28">
        <v>4</v>
      </c>
      <c r="H51" s="28">
        <v>5</v>
      </c>
      <c r="I51" s="28">
        <v>6</v>
      </c>
      <c r="J51" s="28">
        <v>7</v>
      </c>
      <c r="K51" s="28">
        <v>8</v>
      </c>
      <c r="L51" s="28">
        <v>9</v>
      </c>
      <c r="M51" s="29" t="s">
        <v>34</v>
      </c>
      <c r="N51" s="28">
        <v>10</v>
      </c>
      <c r="O51" s="28">
        <v>11</v>
      </c>
      <c r="P51" s="28">
        <v>12</v>
      </c>
      <c r="Q51" s="28">
        <v>13</v>
      </c>
      <c r="R51" s="28">
        <v>14</v>
      </c>
      <c r="S51" s="28">
        <v>15</v>
      </c>
      <c r="T51" s="28">
        <v>16</v>
      </c>
      <c r="U51" s="28">
        <v>17</v>
      </c>
      <c r="V51" s="28">
        <v>18</v>
      </c>
      <c r="W51" s="64" t="s">
        <v>35</v>
      </c>
      <c r="X51" s="75"/>
      <c r="Y51" s="65"/>
      <c r="Z51" s="65"/>
      <c r="AA51" s="65"/>
      <c r="AB51" s="65"/>
      <c r="AC51" s="65"/>
      <c r="AD51" s="65"/>
      <c r="AE51" s="65"/>
      <c r="AF51" s="65"/>
    </row>
    <row r="52" spans="1:32" s="1" customFormat="1" ht="13.5" customHeight="1">
      <c r="A52" s="81" t="s">
        <v>33</v>
      </c>
      <c r="B52" s="81"/>
      <c r="C52" s="81"/>
      <c r="D52" s="28">
        <v>4</v>
      </c>
      <c r="E52" s="28">
        <v>3</v>
      </c>
      <c r="F52" s="28">
        <v>5</v>
      </c>
      <c r="G52" s="28">
        <v>4</v>
      </c>
      <c r="H52" s="28">
        <v>4</v>
      </c>
      <c r="I52" s="28">
        <v>4</v>
      </c>
      <c r="J52" s="28">
        <v>5</v>
      </c>
      <c r="K52" s="28">
        <v>3</v>
      </c>
      <c r="L52" s="28">
        <v>4</v>
      </c>
      <c r="M52" s="29">
        <v>36</v>
      </c>
      <c r="N52" s="28">
        <v>4</v>
      </c>
      <c r="O52" s="28">
        <v>3</v>
      </c>
      <c r="P52" s="28">
        <v>5</v>
      </c>
      <c r="Q52" s="28">
        <v>4</v>
      </c>
      <c r="R52" s="28">
        <v>4</v>
      </c>
      <c r="S52" s="28">
        <v>4</v>
      </c>
      <c r="T52" s="28">
        <v>5</v>
      </c>
      <c r="U52" s="28">
        <v>3</v>
      </c>
      <c r="V52" s="28">
        <v>4</v>
      </c>
      <c r="W52" s="64">
        <v>36</v>
      </c>
      <c r="X52" s="75"/>
      <c r="Y52" s="65"/>
      <c r="Z52" s="65"/>
      <c r="AA52" s="65"/>
      <c r="AB52" s="65"/>
      <c r="AC52" s="65"/>
      <c r="AD52" s="65"/>
      <c r="AE52" s="65"/>
      <c r="AF52" s="65"/>
    </row>
    <row r="53" spans="1:32" s="1" customFormat="1" ht="13.5" customHeight="1">
      <c r="A53" s="4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0"/>
      <c r="X53" s="76"/>
      <c r="Y53" s="66"/>
      <c r="Z53" s="66"/>
      <c r="AA53" s="66"/>
      <c r="AB53" s="66"/>
      <c r="AC53" s="66"/>
      <c r="AD53" s="66"/>
      <c r="AE53" s="66"/>
      <c r="AF53" s="66"/>
    </row>
    <row r="54" spans="1:32" s="1" customFormat="1" ht="13.5" customHeight="1">
      <c r="A54" s="50" t="s">
        <v>22</v>
      </c>
      <c r="B54" s="82" t="s">
        <v>20</v>
      </c>
      <c r="C54" s="82"/>
      <c r="D54" s="31">
        <v>1</v>
      </c>
      <c r="E54" s="31">
        <v>2</v>
      </c>
      <c r="F54" s="31">
        <v>3</v>
      </c>
      <c r="G54" s="31">
        <v>4</v>
      </c>
      <c r="H54" s="31">
        <v>5</v>
      </c>
      <c r="I54" s="31">
        <v>6</v>
      </c>
      <c r="J54" s="31">
        <v>7</v>
      </c>
      <c r="K54" s="31">
        <v>8</v>
      </c>
      <c r="L54" s="31">
        <v>9</v>
      </c>
      <c r="M54" s="35" t="s">
        <v>0</v>
      </c>
      <c r="N54" s="31">
        <v>10</v>
      </c>
      <c r="O54" s="31">
        <v>11</v>
      </c>
      <c r="P54" s="31">
        <v>12</v>
      </c>
      <c r="Q54" s="31">
        <v>13</v>
      </c>
      <c r="R54" s="31">
        <v>14</v>
      </c>
      <c r="S54" s="31">
        <v>15</v>
      </c>
      <c r="T54" s="31">
        <v>16</v>
      </c>
      <c r="U54" s="31">
        <v>17</v>
      </c>
      <c r="V54" s="31">
        <v>18</v>
      </c>
      <c r="W54" s="43" t="s">
        <v>0</v>
      </c>
      <c r="X54" s="46"/>
      <c r="Y54" s="47"/>
      <c r="Z54" s="47"/>
      <c r="AA54" s="47"/>
      <c r="AB54" s="47"/>
      <c r="AC54" s="47"/>
      <c r="AD54" s="47"/>
      <c r="AE54" s="47"/>
      <c r="AF54" s="48"/>
    </row>
    <row r="55" spans="1:32" s="1" customFormat="1" ht="13.5" customHeight="1">
      <c r="A55" s="31" t="str">
        <f>A54</f>
        <v>WES</v>
      </c>
      <c r="B55" s="20" t="s">
        <v>40</v>
      </c>
      <c r="C55" s="21" t="s">
        <v>37</v>
      </c>
      <c r="D55" s="22">
        <v>5</v>
      </c>
      <c r="E55" s="22">
        <v>2</v>
      </c>
      <c r="F55" s="22">
        <v>5</v>
      </c>
      <c r="G55" s="22">
        <v>5</v>
      </c>
      <c r="H55" s="22">
        <v>4</v>
      </c>
      <c r="I55" s="22">
        <v>4</v>
      </c>
      <c r="J55" s="22">
        <v>5</v>
      </c>
      <c r="K55" s="22">
        <v>4</v>
      </c>
      <c r="L55" s="22">
        <v>4</v>
      </c>
      <c r="M55" s="36">
        <f>IF(OR(ISBLANK(C55),ISBLANK(D55),ISBLANK(E55),ISBLANK(F55),ISBLANK(G55),ISBLANK(H55),ISBLANK(I55),ISBLANK(J55),ISBLANK(K55),ISBLANK(L55)),0,SUM(D55:L55))</f>
        <v>38</v>
      </c>
      <c r="N55" s="22">
        <v>4</v>
      </c>
      <c r="O55" s="22">
        <v>3</v>
      </c>
      <c r="P55" s="22">
        <v>4</v>
      </c>
      <c r="Q55" s="22">
        <v>4</v>
      </c>
      <c r="R55" s="22">
        <v>5</v>
      </c>
      <c r="S55" s="22">
        <v>3</v>
      </c>
      <c r="T55" s="22">
        <v>4</v>
      </c>
      <c r="U55" s="22">
        <v>2</v>
      </c>
      <c r="V55" s="22">
        <v>3</v>
      </c>
      <c r="W55" s="36">
        <f>IF(OR(ISBLANK(M55),ISBLANK(N55),ISBLANK(O55),ISBLANK(P55),ISBLANK(Q55),ISBLANK(R55),ISBLANK(S55),ISBLANK(T55),ISBLANK(U55),ISBLANK(V55)),0,SUM(N55:V55))</f>
        <v>32</v>
      </c>
      <c r="X55" s="44">
        <f>M55+W55</f>
        <v>70</v>
      </c>
      <c r="Y55" s="45">
        <f>W55</f>
        <v>32</v>
      </c>
      <c r="Z55" s="45">
        <f>SUM(Q55:V55)</f>
        <v>21</v>
      </c>
      <c r="AA55" s="45">
        <f>SUM(T55:V55)</f>
        <v>9</v>
      </c>
      <c r="AB55" s="45">
        <f>V55</f>
        <v>3</v>
      </c>
      <c r="AC55" s="45">
        <f>M55</f>
        <v>38</v>
      </c>
      <c r="AD55" s="45">
        <f>SUM(G55:L55)</f>
        <v>26</v>
      </c>
      <c r="AE55" s="45">
        <f>SUM(J55:L55)</f>
        <v>13</v>
      </c>
      <c r="AF55" s="45">
        <f>L55</f>
        <v>4</v>
      </c>
    </row>
    <row r="56" spans="1:32" s="1" customFormat="1" ht="13.5" customHeight="1">
      <c r="A56" s="31" t="str">
        <f>A55</f>
        <v>WES</v>
      </c>
      <c r="B56" s="20" t="s">
        <v>41</v>
      </c>
      <c r="C56" s="21" t="s">
        <v>61</v>
      </c>
      <c r="D56" s="22">
        <v>4</v>
      </c>
      <c r="E56" s="22">
        <v>3</v>
      </c>
      <c r="F56" s="22">
        <v>3</v>
      </c>
      <c r="G56" s="22">
        <v>4</v>
      </c>
      <c r="H56" s="22">
        <v>4</v>
      </c>
      <c r="I56" s="22">
        <v>4</v>
      </c>
      <c r="J56" s="22">
        <v>5</v>
      </c>
      <c r="K56" s="22">
        <v>2</v>
      </c>
      <c r="L56" s="22">
        <v>4</v>
      </c>
      <c r="M56" s="36">
        <f>IF(OR(ISBLANK(C56),ISBLANK(D56),ISBLANK(E56),ISBLANK(F56),ISBLANK(G56),ISBLANK(H56),ISBLANK(I56),ISBLANK(J56),ISBLANK(K56),ISBLANK(L56)),0,SUM(D56:L56))</f>
        <v>33</v>
      </c>
      <c r="N56" s="22">
        <v>3</v>
      </c>
      <c r="O56" s="22">
        <v>4</v>
      </c>
      <c r="P56" s="22">
        <v>4</v>
      </c>
      <c r="Q56" s="22">
        <v>4</v>
      </c>
      <c r="R56" s="22">
        <v>5</v>
      </c>
      <c r="S56" s="22">
        <v>4</v>
      </c>
      <c r="T56" s="22">
        <v>4</v>
      </c>
      <c r="U56" s="22">
        <v>3</v>
      </c>
      <c r="V56" s="22">
        <v>4</v>
      </c>
      <c r="W56" s="36">
        <f>IF(OR(ISBLANK(M56),ISBLANK(N56),ISBLANK(O56),ISBLANK(P56),ISBLANK(Q56),ISBLANK(R56),ISBLANK(S56),ISBLANK(T56),ISBLANK(U56),ISBLANK(V56)),0,SUM(N56:V56))</f>
        <v>35</v>
      </c>
      <c r="X56" s="33">
        <f>M56+W56</f>
        <v>68</v>
      </c>
      <c r="Y56" s="23">
        <f>W56</f>
        <v>35</v>
      </c>
      <c r="Z56" s="23">
        <f>SUM(Q56:V56)</f>
        <v>24</v>
      </c>
      <c r="AA56" s="23">
        <f>SUM(T56:V56)</f>
        <v>11</v>
      </c>
      <c r="AB56" s="23">
        <f>V56</f>
        <v>4</v>
      </c>
      <c r="AC56" s="23">
        <f>M56</f>
        <v>33</v>
      </c>
      <c r="AD56" s="23">
        <f>SUM(G56:L56)</f>
        <v>23</v>
      </c>
      <c r="AE56" s="23">
        <f>SUM(J56:L56)</f>
        <v>11</v>
      </c>
      <c r="AF56" s="23">
        <f>L56</f>
        <v>4</v>
      </c>
    </row>
    <row r="57" spans="1:32" s="1" customFormat="1" ht="13.5" customHeight="1">
      <c r="A57" s="31" t="str">
        <f>A56</f>
        <v>WES</v>
      </c>
      <c r="B57" s="20" t="s">
        <v>42</v>
      </c>
      <c r="C57" s="21" t="s">
        <v>62</v>
      </c>
      <c r="D57" s="22">
        <v>5</v>
      </c>
      <c r="E57" s="22">
        <v>4</v>
      </c>
      <c r="F57" s="22">
        <v>4</v>
      </c>
      <c r="G57" s="22">
        <v>5</v>
      </c>
      <c r="H57" s="22">
        <v>4</v>
      </c>
      <c r="I57" s="22">
        <v>4</v>
      </c>
      <c r="J57" s="22">
        <v>5</v>
      </c>
      <c r="K57" s="22">
        <v>5</v>
      </c>
      <c r="L57" s="22">
        <v>4</v>
      </c>
      <c r="M57" s="36">
        <f>IF(OR(ISBLANK(C57),ISBLANK(D57),ISBLANK(E57),ISBLANK(F57),ISBLANK(G57),ISBLANK(H57),ISBLANK(I57),ISBLANK(J57),ISBLANK(K57),ISBLANK(L57)),0,SUM(D57:L57))</f>
        <v>40</v>
      </c>
      <c r="N57" s="22">
        <v>4</v>
      </c>
      <c r="O57" s="22">
        <v>3</v>
      </c>
      <c r="P57" s="22">
        <v>4</v>
      </c>
      <c r="Q57" s="22">
        <v>4</v>
      </c>
      <c r="R57" s="22">
        <v>4</v>
      </c>
      <c r="S57" s="22">
        <v>4</v>
      </c>
      <c r="T57" s="22">
        <v>5</v>
      </c>
      <c r="U57" s="22">
        <v>3</v>
      </c>
      <c r="V57" s="22">
        <v>4</v>
      </c>
      <c r="W57" s="36">
        <f>IF(OR(ISBLANK(M57),ISBLANK(N57),ISBLANK(O57),ISBLANK(P57),ISBLANK(Q57),ISBLANK(R57),ISBLANK(S57),ISBLANK(T57),ISBLANK(U57),ISBLANK(V57)),0,SUM(N57:V57))</f>
        <v>35</v>
      </c>
      <c r="X57" s="33">
        <f>M57+W57</f>
        <v>75</v>
      </c>
      <c r="Y57" s="23">
        <f>W57</f>
        <v>35</v>
      </c>
      <c r="Z57" s="23">
        <f>SUM(Q57:V57)</f>
        <v>24</v>
      </c>
      <c r="AA57" s="23">
        <f>SUM(T57:V57)</f>
        <v>12</v>
      </c>
      <c r="AB57" s="23">
        <f>V57</f>
        <v>4</v>
      </c>
      <c r="AC57" s="23">
        <f>M57</f>
        <v>40</v>
      </c>
      <c r="AD57" s="23">
        <f>SUM(G57:L57)</f>
        <v>27</v>
      </c>
      <c r="AE57" s="23">
        <f>SUM(J57:L57)</f>
        <v>14</v>
      </c>
      <c r="AF57" s="23">
        <f>L57</f>
        <v>4</v>
      </c>
    </row>
    <row r="58" spans="1:32" s="1" customFormat="1" ht="13.5" customHeight="1">
      <c r="A58" s="78" t="s">
        <v>0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34">
        <f>SUM(M55:M57)</f>
        <v>111</v>
      </c>
      <c r="N58" s="78" t="s">
        <v>0</v>
      </c>
      <c r="O58" s="78"/>
      <c r="P58" s="78"/>
      <c r="Q58" s="78"/>
      <c r="R58" s="78"/>
      <c r="S58" s="78"/>
      <c r="T58" s="78"/>
      <c r="U58" s="78"/>
      <c r="V58" s="78"/>
      <c r="W58" s="34">
        <f>SUM(W55:W57)</f>
        <v>102</v>
      </c>
      <c r="X58" s="32">
        <f aca="true" t="shared" si="6" ref="X58:AF58">SUM(X55:X57)</f>
        <v>213</v>
      </c>
      <c r="Y58" s="30">
        <f t="shared" si="6"/>
        <v>102</v>
      </c>
      <c r="Z58" s="30">
        <f t="shared" si="6"/>
        <v>69</v>
      </c>
      <c r="AA58" s="30">
        <f t="shared" si="6"/>
        <v>32</v>
      </c>
      <c r="AB58" s="30">
        <f t="shared" si="6"/>
        <v>11</v>
      </c>
      <c r="AC58" s="30">
        <f t="shared" si="6"/>
        <v>111</v>
      </c>
      <c r="AD58" s="30">
        <f t="shared" si="6"/>
        <v>76</v>
      </c>
      <c r="AE58" s="30">
        <f t="shared" si="6"/>
        <v>38</v>
      </c>
      <c r="AF58" s="30">
        <f t="shared" si="6"/>
        <v>12</v>
      </c>
    </row>
    <row r="59" spans="1:32" s="1" customFormat="1" ht="13.5" customHeight="1">
      <c r="A59" s="24"/>
      <c r="B59" s="24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s="3" customFormat="1" ht="13.5" customHeight="1">
      <c r="A60" s="50" t="s">
        <v>23</v>
      </c>
      <c r="B60" s="82" t="s">
        <v>21</v>
      </c>
      <c r="C60" s="82"/>
      <c r="D60" s="31">
        <v>1</v>
      </c>
      <c r="E60" s="31">
        <v>2</v>
      </c>
      <c r="F60" s="31">
        <v>3</v>
      </c>
      <c r="G60" s="31">
        <v>4</v>
      </c>
      <c r="H60" s="31">
        <v>5</v>
      </c>
      <c r="I60" s="31">
        <v>6</v>
      </c>
      <c r="J60" s="31">
        <v>7</v>
      </c>
      <c r="K60" s="31">
        <v>8</v>
      </c>
      <c r="L60" s="31">
        <v>9</v>
      </c>
      <c r="M60" s="35" t="s">
        <v>0</v>
      </c>
      <c r="N60" s="31">
        <v>10</v>
      </c>
      <c r="O60" s="31">
        <v>11</v>
      </c>
      <c r="P60" s="31">
        <v>12</v>
      </c>
      <c r="Q60" s="31">
        <v>13</v>
      </c>
      <c r="R60" s="31">
        <v>14</v>
      </c>
      <c r="S60" s="31">
        <v>15</v>
      </c>
      <c r="T60" s="31">
        <v>16</v>
      </c>
      <c r="U60" s="31">
        <v>17</v>
      </c>
      <c r="V60" s="31">
        <v>18</v>
      </c>
      <c r="W60" s="43" t="s">
        <v>0</v>
      </c>
      <c r="X60" s="46"/>
      <c r="Y60" s="47"/>
      <c r="Z60" s="47"/>
      <c r="AA60" s="47"/>
      <c r="AB60" s="47"/>
      <c r="AC60" s="47"/>
      <c r="AD60" s="47"/>
      <c r="AE60" s="47"/>
      <c r="AF60" s="48"/>
    </row>
    <row r="61" spans="1:32" s="1" customFormat="1" ht="13.5" customHeight="1">
      <c r="A61" s="31" t="str">
        <f>A60</f>
        <v>WIL</v>
      </c>
      <c r="B61" s="20" t="s">
        <v>40</v>
      </c>
      <c r="C61" s="21" t="s">
        <v>63</v>
      </c>
      <c r="D61" s="22">
        <v>5</v>
      </c>
      <c r="E61" s="22">
        <v>4</v>
      </c>
      <c r="F61" s="22">
        <v>5</v>
      </c>
      <c r="G61" s="22">
        <v>4</v>
      </c>
      <c r="H61" s="22">
        <v>4</v>
      </c>
      <c r="I61" s="22">
        <v>4</v>
      </c>
      <c r="J61" s="22">
        <v>5</v>
      </c>
      <c r="K61" s="22">
        <v>3</v>
      </c>
      <c r="L61" s="22">
        <v>4</v>
      </c>
      <c r="M61" s="36">
        <f>IF(OR(ISBLANK(C61),ISBLANK(D61),ISBLANK(E61),ISBLANK(F61),ISBLANK(G61),ISBLANK(H61),ISBLANK(I61),ISBLANK(J61),ISBLANK(K61),ISBLANK(L61)),0,SUM(D61:L61))</f>
        <v>38</v>
      </c>
      <c r="N61" s="22">
        <v>4</v>
      </c>
      <c r="O61" s="22">
        <v>4</v>
      </c>
      <c r="P61" s="22">
        <v>4</v>
      </c>
      <c r="Q61" s="22">
        <v>4</v>
      </c>
      <c r="R61" s="22">
        <v>4</v>
      </c>
      <c r="S61" s="22">
        <v>4</v>
      </c>
      <c r="T61" s="22">
        <v>5</v>
      </c>
      <c r="U61" s="22">
        <v>3</v>
      </c>
      <c r="V61" s="22">
        <v>5</v>
      </c>
      <c r="W61" s="36">
        <f>IF(OR(ISBLANK(M61),ISBLANK(N61),ISBLANK(O61),ISBLANK(P61),ISBLANK(Q61),ISBLANK(R61),ISBLANK(S61),ISBLANK(T61),ISBLANK(U61),ISBLANK(V61)),0,SUM(N61:V61))</f>
        <v>37</v>
      </c>
      <c r="X61" s="44">
        <f>M61+W61</f>
        <v>75</v>
      </c>
      <c r="Y61" s="45">
        <f>W61</f>
        <v>37</v>
      </c>
      <c r="Z61" s="45">
        <f>SUM(Q61:V61)</f>
        <v>25</v>
      </c>
      <c r="AA61" s="45">
        <f>SUM(T61:V61)</f>
        <v>13</v>
      </c>
      <c r="AB61" s="45">
        <f>V61</f>
        <v>5</v>
      </c>
      <c r="AC61" s="45">
        <f>M61</f>
        <v>38</v>
      </c>
      <c r="AD61" s="45">
        <f>SUM(G61:L61)</f>
        <v>24</v>
      </c>
      <c r="AE61" s="45">
        <f>SUM(J61:L61)</f>
        <v>12</v>
      </c>
      <c r="AF61" s="45">
        <f>L61</f>
        <v>4</v>
      </c>
    </row>
    <row r="62" spans="1:32" s="1" customFormat="1" ht="13.5" customHeight="1">
      <c r="A62" s="31" t="str">
        <f>A61</f>
        <v>WIL</v>
      </c>
      <c r="B62" s="20" t="s">
        <v>41</v>
      </c>
      <c r="C62" s="21" t="s">
        <v>64</v>
      </c>
      <c r="D62" s="22">
        <v>4</v>
      </c>
      <c r="E62" s="22">
        <v>4</v>
      </c>
      <c r="F62" s="22">
        <v>4</v>
      </c>
      <c r="G62" s="22">
        <v>5</v>
      </c>
      <c r="H62" s="22">
        <v>4</v>
      </c>
      <c r="I62" s="22">
        <v>4</v>
      </c>
      <c r="J62" s="22">
        <v>5</v>
      </c>
      <c r="K62" s="22">
        <v>3</v>
      </c>
      <c r="L62" s="22">
        <v>4</v>
      </c>
      <c r="M62" s="36">
        <f>IF(OR(ISBLANK(C62),ISBLANK(D62),ISBLANK(E62),ISBLANK(F62),ISBLANK(G62),ISBLANK(H62),ISBLANK(I62),ISBLANK(J62),ISBLANK(K62),ISBLANK(L62)),0,SUM(D62:L62))</f>
        <v>37</v>
      </c>
      <c r="N62" s="22">
        <v>4</v>
      </c>
      <c r="O62" s="22">
        <v>3</v>
      </c>
      <c r="P62" s="22">
        <v>5</v>
      </c>
      <c r="Q62" s="22">
        <v>4</v>
      </c>
      <c r="R62" s="22">
        <v>5</v>
      </c>
      <c r="S62" s="22">
        <v>5</v>
      </c>
      <c r="T62" s="22">
        <v>5</v>
      </c>
      <c r="U62" s="22">
        <v>2</v>
      </c>
      <c r="V62" s="22">
        <v>4</v>
      </c>
      <c r="W62" s="36">
        <f>IF(OR(ISBLANK(M62),ISBLANK(N62),ISBLANK(O62),ISBLANK(P62),ISBLANK(Q62),ISBLANK(R62),ISBLANK(S62),ISBLANK(T62),ISBLANK(U62),ISBLANK(V62)),0,SUM(N62:V62))</f>
        <v>37</v>
      </c>
      <c r="X62" s="33">
        <f>M62+W62</f>
        <v>74</v>
      </c>
      <c r="Y62" s="23">
        <f>W62</f>
        <v>37</v>
      </c>
      <c r="Z62" s="23">
        <f>SUM(Q62:V62)</f>
        <v>25</v>
      </c>
      <c r="AA62" s="23">
        <f>SUM(T62:V62)</f>
        <v>11</v>
      </c>
      <c r="AB62" s="23">
        <f>V62</f>
        <v>4</v>
      </c>
      <c r="AC62" s="23">
        <f>M62</f>
        <v>37</v>
      </c>
      <c r="AD62" s="23">
        <f>SUM(G62:L62)</f>
        <v>25</v>
      </c>
      <c r="AE62" s="23">
        <f>SUM(J62:L62)</f>
        <v>12</v>
      </c>
      <c r="AF62" s="23">
        <f>L62</f>
        <v>4</v>
      </c>
    </row>
    <row r="63" spans="1:32" s="1" customFormat="1" ht="13.5" customHeight="1">
      <c r="A63" s="31" t="str">
        <f>A62</f>
        <v>WIL</v>
      </c>
      <c r="B63" s="20" t="s">
        <v>42</v>
      </c>
      <c r="C63" s="21" t="s">
        <v>65</v>
      </c>
      <c r="D63" s="22">
        <v>6</v>
      </c>
      <c r="E63" s="22">
        <v>4</v>
      </c>
      <c r="F63" s="22">
        <v>6</v>
      </c>
      <c r="G63" s="22">
        <v>7</v>
      </c>
      <c r="H63" s="22">
        <v>5</v>
      </c>
      <c r="I63" s="22">
        <v>6</v>
      </c>
      <c r="J63" s="22">
        <v>6</v>
      </c>
      <c r="K63" s="22">
        <v>4</v>
      </c>
      <c r="L63" s="22">
        <v>6</v>
      </c>
      <c r="M63" s="36">
        <f>IF(OR(ISBLANK(C63),ISBLANK(D63),ISBLANK(E63),ISBLANK(F63),ISBLANK(G63),ISBLANK(H63),ISBLANK(I63),ISBLANK(J63),ISBLANK(K63),ISBLANK(L63)),0,SUM(D63:L63))</f>
        <v>50</v>
      </c>
      <c r="N63" s="22">
        <v>6</v>
      </c>
      <c r="O63" s="22">
        <v>5</v>
      </c>
      <c r="P63" s="22">
        <v>6</v>
      </c>
      <c r="Q63" s="22">
        <v>9</v>
      </c>
      <c r="R63" s="22">
        <v>5</v>
      </c>
      <c r="S63" s="22">
        <v>6</v>
      </c>
      <c r="T63" s="22">
        <v>7</v>
      </c>
      <c r="U63" s="22">
        <v>2</v>
      </c>
      <c r="V63" s="22">
        <v>4</v>
      </c>
      <c r="W63" s="36">
        <f>IF(OR(ISBLANK(M63),ISBLANK(N63),ISBLANK(O63),ISBLANK(P63),ISBLANK(Q63),ISBLANK(R63),ISBLANK(S63),ISBLANK(T63),ISBLANK(U63),ISBLANK(V63)),0,SUM(N63:V63))</f>
        <v>50</v>
      </c>
      <c r="X63" s="33">
        <f>M63+W63</f>
        <v>100</v>
      </c>
      <c r="Y63" s="23">
        <f>W63</f>
        <v>50</v>
      </c>
      <c r="Z63" s="23">
        <f>SUM(Q63:V63)</f>
        <v>33</v>
      </c>
      <c r="AA63" s="23">
        <f>SUM(T63:V63)</f>
        <v>13</v>
      </c>
      <c r="AB63" s="23">
        <f>V63</f>
        <v>4</v>
      </c>
      <c r="AC63" s="23">
        <f>M63</f>
        <v>50</v>
      </c>
      <c r="AD63" s="23">
        <f>SUM(G63:L63)</f>
        <v>34</v>
      </c>
      <c r="AE63" s="23">
        <f>SUM(J63:L63)</f>
        <v>16</v>
      </c>
      <c r="AF63" s="23">
        <f>L63</f>
        <v>6</v>
      </c>
    </row>
    <row r="64" spans="1:32" s="1" customFormat="1" ht="13.5" customHeight="1">
      <c r="A64" s="78" t="s">
        <v>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34">
        <f>SUM(M61:M63)</f>
        <v>125</v>
      </c>
      <c r="N64" s="78" t="s">
        <v>0</v>
      </c>
      <c r="O64" s="78"/>
      <c r="P64" s="78"/>
      <c r="Q64" s="78"/>
      <c r="R64" s="78"/>
      <c r="S64" s="78"/>
      <c r="T64" s="78"/>
      <c r="U64" s="78"/>
      <c r="V64" s="78"/>
      <c r="W64" s="34">
        <f>SUM(W61:W63)</f>
        <v>124</v>
      </c>
      <c r="X64" s="32">
        <f aca="true" t="shared" si="7" ref="X64:AF64">SUM(X61:X63)</f>
        <v>249</v>
      </c>
      <c r="Y64" s="30">
        <f t="shared" si="7"/>
        <v>124</v>
      </c>
      <c r="Z64" s="30">
        <f t="shared" si="7"/>
        <v>83</v>
      </c>
      <c r="AA64" s="30">
        <f t="shared" si="7"/>
        <v>37</v>
      </c>
      <c r="AB64" s="30">
        <f t="shared" si="7"/>
        <v>13</v>
      </c>
      <c r="AC64" s="30">
        <f t="shared" si="7"/>
        <v>125</v>
      </c>
      <c r="AD64" s="30">
        <f t="shared" si="7"/>
        <v>83</v>
      </c>
      <c r="AE64" s="30">
        <f t="shared" si="7"/>
        <v>40</v>
      </c>
      <c r="AF64" s="30">
        <f t="shared" si="7"/>
        <v>14</v>
      </c>
    </row>
    <row r="65" s="1" customFormat="1" ht="13.5" customHeight="1"/>
    <row r="66" s="1" customFormat="1" ht="13.5" customHeight="1"/>
    <row r="67" spans="1:32" s="4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s="3" customFormat="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s="1" customFormat="1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s="1" customFormat="1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s="1" customFormat="1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="1" customFormat="1" ht="13.5" customHeight="1"/>
    <row r="74" s="1" customFormat="1" ht="13.5" customHeight="1"/>
    <row r="75" s="1" customFormat="1" ht="13.5" customHeight="1"/>
    <row r="76" spans="1:32" s="4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3" customFormat="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1" customFormat="1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s="1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1" customFormat="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="1" customFormat="1" ht="12.75" customHeight="1"/>
    <row r="83" spans="1:32" s="1" customFormat="1" ht="12.75" customHeight="1">
      <c r="A83" s="26"/>
      <c r="B83" s="26"/>
      <c r="C83" s="27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s="1" customFormat="1" ht="12.75" customHeight="1">
      <c r="A84" s="26"/>
      <c r="B84" s="26"/>
      <c r="C84" s="2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s="4" customFormat="1" ht="12.75" customHeight="1">
      <c r="A85" s="26"/>
      <c r="B85" s="26"/>
      <c r="C85" s="27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ht="12.75" customHeight="1">
      <c r="A86" s="26"/>
      <c r="B86" s="26"/>
      <c r="C86" s="27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s="3" customFormat="1" ht="12.75" customHeight="1">
      <c r="A87" s="26"/>
      <c r="B87" s="26"/>
      <c r="C87" s="2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s="1" customFormat="1" ht="12.75" customHeight="1">
      <c r="A88" s="26"/>
      <c r="B88" s="26"/>
      <c r="C88" s="27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s="1" customFormat="1" ht="12.75" customHeight="1">
      <c r="A89" s="56"/>
      <c r="B89" s="56"/>
      <c r="C89" s="57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1:32" s="1" customFormat="1" ht="12.75" customHeight="1">
      <c r="A90" s="26"/>
      <c r="B90" s="26"/>
      <c r="C90" s="27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s="1" customFormat="1" ht="12.75" customHeight="1">
      <c r="A91" s="7"/>
      <c r="B91" s="7"/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s="1" customFormat="1" ht="12.75" customHeight="1">
      <c r="A92" s="7"/>
      <c r="B92" s="7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s="1" customFormat="1" ht="12.75" customHeight="1">
      <c r="A93" s="7"/>
      <c r="B93" s="7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s="4" customFormat="1" ht="12.75" customHeight="1">
      <c r="A94" s="7"/>
      <c r="B94" s="7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s="55" customFormat="1" ht="12.75" customHeight="1">
      <c r="A95" s="7"/>
      <c r="B95" s="7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s="6" customFormat="1" ht="12.75" customHeight="1">
      <c r="A96" s="7"/>
      <c r="B96" s="7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s="3" customFormat="1" ht="12.75" customHeight="1">
      <c r="A97" s="7"/>
      <c r="B97" s="7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s="1" customFormat="1" ht="12.75" customHeight="1">
      <c r="A98" s="7"/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s="1" customFormat="1" ht="12.75" customHeight="1">
      <c r="A99" s="7"/>
      <c r="B99" s="7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s="1" customFormat="1" ht="12.75" customHeight="1">
      <c r="A100" s="7"/>
      <c r="B100" s="7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s="1" customFormat="1" ht="12.75" customHeight="1">
      <c r="A101" s="7"/>
      <c r="B101" s="7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s="1" customFormat="1" ht="12.75" customHeight="1">
      <c r="A102" s="7"/>
      <c r="B102" s="7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s="1" customFormat="1" ht="12.75" customHeight="1">
      <c r="A103" s="7"/>
      <c r="B103" s="7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s="3" customFormat="1" ht="12.75" customHeight="1">
      <c r="A104" s="7"/>
      <c r="B104" s="7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s="1" customFormat="1" ht="12.75" customHeight="1">
      <c r="A105" s="7"/>
      <c r="B105" s="7"/>
      <c r="C105" s="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s="1" customFormat="1" ht="12.75" customHeight="1">
      <c r="A106" s="7"/>
      <c r="B106" s="7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s="1" customFormat="1" ht="12.75" customHeight="1">
      <c r="A107" s="7"/>
      <c r="B107" s="7"/>
      <c r="C107" s="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s="1" customFormat="1" ht="12.75" customHeight="1">
      <c r="A108" s="7"/>
      <c r="B108" s="7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s="1" customFormat="1" ht="12.75" customHeight="1">
      <c r="A109" s="7"/>
      <c r="B109" s="7"/>
      <c r="C109" s="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s="1" customFormat="1" ht="12.75" customHeight="1">
      <c r="A110" s="7"/>
      <c r="B110" s="7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s="4" customFormat="1" ht="12.75" customHeight="1">
      <c r="A111" s="7"/>
      <c r="B111" s="7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ht="4.5" customHeight="1"/>
    <row r="113" spans="1:32" s="3" customFormat="1" ht="14.25" customHeight="1">
      <c r="A113" s="7"/>
      <c r="B113" s="7"/>
      <c r="C113" s="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s="1" customFormat="1" ht="13.5" customHeight="1">
      <c r="A114" s="7"/>
      <c r="B114" s="7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s="1" customFormat="1" ht="13.5" customHeight="1">
      <c r="A115" s="7"/>
      <c r="B115" s="7"/>
      <c r="C115" s="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s="1" customFormat="1" ht="13.5" customHeight="1">
      <c r="A116" s="7"/>
      <c r="B116" s="7"/>
      <c r="C116" s="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s="1" customFormat="1" ht="13.5" customHeight="1">
      <c r="A117" s="7"/>
      <c r="B117" s="7"/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s="1" customFormat="1" ht="13.5" customHeight="1">
      <c r="A118" s="7"/>
      <c r="B118" s="7"/>
      <c r="C118" s="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s="1" customFormat="1" ht="14.25" customHeight="1">
      <c r="A119" s="7"/>
      <c r="B119" s="7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s="4" customFormat="1" ht="16.5" customHeight="1">
      <c r="A120" s="7"/>
      <c r="B120" s="7"/>
      <c r="C120" s="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ht="4.5" customHeight="1"/>
  </sheetData>
  <sheetProtection sheet="1"/>
  <mergeCells count="56">
    <mergeCell ref="N58:V58"/>
    <mergeCell ref="A6:W6"/>
    <mergeCell ref="B40:C40"/>
    <mergeCell ref="B10:C10"/>
    <mergeCell ref="A20:L20"/>
    <mergeCell ref="AE4:AE9"/>
    <mergeCell ref="B22:C22"/>
    <mergeCell ref="A14:L14"/>
    <mergeCell ref="A3:W5"/>
    <mergeCell ref="AC4:AC9"/>
    <mergeCell ref="B60:C60"/>
    <mergeCell ref="A1:AF1"/>
    <mergeCell ref="X3:X9"/>
    <mergeCell ref="Y4:Y9"/>
    <mergeCell ref="AF4:AF9"/>
    <mergeCell ref="Y3:AF3"/>
    <mergeCell ref="A58:L58"/>
    <mergeCell ref="AA4:AA9"/>
    <mergeCell ref="AD4:AD9"/>
    <mergeCell ref="A2:AF2"/>
    <mergeCell ref="AB4:AB9"/>
    <mergeCell ref="Z4:Z9"/>
    <mergeCell ref="B28:C28"/>
    <mergeCell ref="N26:V26"/>
    <mergeCell ref="A7:C7"/>
    <mergeCell ref="A8:C8"/>
    <mergeCell ref="N14:V14"/>
    <mergeCell ref="A32:L32"/>
    <mergeCell ref="N32:V32"/>
    <mergeCell ref="A26:L26"/>
    <mergeCell ref="B16:C16"/>
    <mergeCell ref="N20:V20"/>
    <mergeCell ref="B34:C34"/>
    <mergeCell ref="A38:L38"/>
    <mergeCell ref="N38:V38"/>
    <mergeCell ref="AD48:AD53"/>
    <mergeCell ref="A64:L64"/>
    <mergeCell ref="A45:AF45"/>
    <mergeCell ref="A44:L44"/>
    <mergeCell ref="N44:V44"/>
    <mergeCell ref="N64:V64"/>
    <mergeCell ref="AF48:AF53"/>
    <mergeCell ref="A50:W50"/>
    <mergeCell ref="A51:C51"/>
    <mergeCell ref="A52:C52"/>
    <mergeCell ref="B54:C54"/>
    <mergeCell ref="AE48:AE53"/>
    <mergeCell ref="Z48:Z53"/>
    <mergeCell ref="AA48:AA53"/>
    <mergeCell ref="AB48:AB53"/>
    <mergeCell ref="AC48:AC53"/>
    <mergeCell ref="A46:AF46"/>
    <mergeCell ref="A47:W49"/>
    <mergeCell ref="X47:X53"/>
    <mergeCell ref="Y47:AF47"/>
    <mergeCell ref="Y48:Y53"/>
  </mergeCells>
  <dataValidations count="1">
    <dataValidation type="whole" operator="greaterThan" allowBlank="1" showInputMessage="1" showErrorMessage="1" sqref="N41:V43 D41:L43 N35:V37 D35:L37 N55:V57 D55:L57 D29:L31 N29:V31 N17:V19 D17:L19 N11:V13 D11:L13 D23:L25 N23:V25 D61:L63 N61:V63">
      <formula1>0</formula1>
    </dataValidation>
  </dataValidations>
  <printOptions gridLines="1"/>
  <pageMargins left="0.5" right="0.5" top="0.5" bottom="0.5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9"/>
  <sheetViews>
    <sheetView showGridLines="0" tabSelected="1" zoomScalePageLayoutView="0" workbookViewId="0" topLeftCell="A1">
      <selection activeCell="A10" sqref="A10:AF31"/>
    </sheetView>
  </sheetViews>
  <sheetFormatPr defaultColWidth="9.140625" defaultRowHeight="12.75"/>
  <cols>
    <col min="1" max="1" width="3.7109375" style="0" customWidth="1"/>
    <col min="2" max="2" width="1.7109375" style="11" customWidth="1"/>
    <col min="3" max="3" width="25.7109375" style="12" customWidth="1"/>
    <col min="4" max="12" width="3.57421875" style="0" customWidth="1"/>
    <col min="13" max="13" width="4.00390625" style="13" customWidth="1"/>
    <col min="14" max="22" width="3.57421875" style="0" customWidth="1"/>
    <col min="23" max="23" width="4.00390625" style="13" customWidth="1"/>
    <col min="24" max="24" width="4.00390625" style="0" customWidth="1"/>
    <col min="25" max="33" width="3.57421875" style="0" customWidth="1"/>
  </cols>
  <sheetData>
    <row r="1" spans="1:33" s="14" customFormat="1" ht="13.5" customHeight="1" thickTop="1">
      <c r="A1" s="98" t="str">
        <f>'Score Sheet (ENTER DATA)'!A1</f>
        <v>MILTON SELECT BALL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100"/>
    </row>
    <row r="2" spans="1:33" s="37" customFormat="1" ht="13.5" customHeight="1">
      <c r="A2" s="88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90"/>
    </row>
    <row r="3" spans="1:33" s="15" customFormat="1" ht="13.5" customHeight="1">
      <c r="A3" s="91" t="s">
        <v>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104" t="str">
        <f>'Score Sheet (ENTER DATA)'!X3</f>
        <v>GRAND TOTAL</v>
      </c>
      <c r="Y3" s="106" t="str">
        <f>'Score Sheet (ENTER DATA)'!Y3</f>
        <v>Tie Breaker Criteria</v>
      </c>
      <c r="Z3" s="106"/>
      <c r="AA3" s="106"/>
      <c r="AB3" s="106"/>
      <c r="AC3" s="106"/>
      <c r="AD3" s="106"/>
      <c r="AE3" s="106"/>
      <c r="AF3" s="106"/>
      <c r="AG3" s="101" t="s">
        <v>6</v>
      </c>
    </row>
    <row r="4" spans="1:33" s="16" customFormat="1" ht="13.5" customHeight="1">
      <c r="A4" s="94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105"/>
      <c r="Y4" s="103" t="str">
        <f>'Score Sheet (ENTER DATA)'!Y4</f>
        <v>Holes 10-18</v>
      </c>
      <c r="Z4" s="103" t="str">
        <f>'Score Sheet (ENTER DATA)'!Z4</f>
        <v>Holes 13-18</v>
      </c>
      <c r="AA4" s="103" t="str">
        <f>'Score Sheet (ENTER DATA)'!AA4</f>
        <v>Holes 16-18</v>
      </c>
      <c r="AB4" s="103" t="str">
        <f>'Score Sheet (ENTER DATA)'!AB4</f>
        <v>Hole 18</v>
      </c>
      <c r="AC4" s="103" t="str">
        <f>'Score Sheet (ENTER DATA)'!AC4</f>
        <v>Holes 1-9</v>
      </c>
      <c r="AD4" s="103" t="str">
        <f>'Score Sheet (ENTER DATA)'!AD4</f>
        <v>Holes 4-9</v>
      </c>
      <c r="AE4" s="103" t="str">
        <f>'Score Sheet (ENTER DATA)'!AE4</f>
        <v>Holes 7-9</v>
      </c>
      <c r="AF4" s="103" t="str">
        <f>'Score Sheet (ENTER DATA)'!AF4</f>
        <v>Hole 9</v>
      </c>
      <c r="AG4" s="102"/>
    </row>
    <row r="5" spans="1:33" s="16" customFormat="1" ht="13.5" customHeight="1">
      <c r="A5" s="94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3"/>
      <c r="X5" s="105"/>
      <c r="Y5" s="103"/>
      <c r="Z5" s="103"/>
      <c r="AA5" s="103"/>
      <c r="AB5" s="103"/>
      <c r="AC5" s="103"/>
      <c r="AD5" s="103"/>
      <c r="AE5" s="103"/>
      <c r="AF5" s="103"/>
      <c r="AG5" s="102"/>
    </row>
    <row r="6" spans="1:33" s="16" customFormat="1" ht="13.5" customHeight="1">
      <c r="A6" s="94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3"/>
      <c r="X6" s="105"/>
      <c r="Y6" s="103"/>
      <c r="Z6" s="103"/>
      <c r="AA6" s="103"/>
      <c r="AB6" s="103"/>
      <c r="AC6" s="103"/>
      <c r="AD6" s="103"/>
      <c r="AE6" s="103"/>
      <c r="AF6" s="103"/>
      <c r="AG6" s="102"/>
    </row>
    <row r="7" spans="1:33" s="16" customFormat="1" ht="13.5" customHeight="1">
      <c r="A7" s="94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  <c r="X7" s="105"/>
      <c r="Y7" s="103"/>
      <c r="Z7" s="103"/>
      <c r="AA7" s="103"/>
      <c r="AB7" s="103"/>
      <c r="AC7" s="103"/>
      <c r="AD7" s="103"/>
      <c r="AE7" s="103"/>
      <c r="AF7" s="103"/>
      <c r="AG7" s="102"/>
    </row>
    <row r="8" spans="1:33" s="16" customFormat="1" ht="13.5" customHeight="1">
      <c r="A8" s="94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  <c r="X8" s="105"/>
      <c r="Y8" s="103"/>
      <c r="Z8" s="103"/>
      <c r="AA8" s="103"/>
      <c r="AB8" s="103"/>
      <c r="AC8" s="103"/>
      <c r="AD8" s="103"/>
      <c r="AE8" s="103"/>
      <c r="AF8" s="103"/>
      <c r="AG8" s="102"/>
    </row>
    <row r="9" spans="1:33" s="16" customFormat="1" ht="13.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7"/>
      <c r="X9" s="105"/>
      <c r="Y9" s="103"/>
      <c r="Z9" s="103"/>
      <c r="AA9" s="103"/>
      <c r="AB9" s="103"/>
      <c r="AC9" s="103"/>
      <c r="AD9" s="103"/>
      <c r="AE9" s="103"/>
      <c r="AF9" s="103"/>
      <c r="AG9" s="102"/>
    </row>
    <row r="10" spans="1:33" s="16" customFormat="1" ht="13.5" customHeight="1">
      <c r="A10" s="61" t="str">
        <f>IF(ISBLANK('Score Sheet (ENTER DATA)'!C23),"",'Score Sheet (ENTER DATA)'!A23)</f>
        <v>LOD</v>
      </c>
      <c r="B10" s="17" t="str">
        <f>IF(ISBLANK('Score Sheet (ENTER DATA)'!C23),"",'Score Sheet (ENTER DATA)'!B23)</f>
        <v>A</v>
      </c>
      <c r="C10" s="18" t="str">
        <f>IF(ISBLANK('Score Sheet (ENTER DATA)'!C23),"",'Score Sheet (ENTER DATA)'!C23)</f>
        <v>Adam Miller/Ryan Glover</v>
      </c>
      <c r="D10" s="19">
        <f>IF(ISBLANK('Score Sheet (ENTER DATA)'!D23),"",'Score Sheet (ENTER DATA)'!D23)</f>
        <v>4</v>
      </c>
      <c r="E10" s="19">
        <f>IF(ISBLANK('Score Sheet (ENTER DATA)'!E23),"",'Score Sheet (ENTER DATA)'!E23)</f>
        <v>3</v>
      </c>
      <c r="F10" s="19">
        <f>IF(ISBLANK('Score Sheet (ENTER DATA)'!F23),"",'Score Sheet (ENTER DATA)'!F23)</f>
        <v>4</v>
      </c>
      <c r="G10" s="19">
        <f>IF(ISBLANK('Score Sheet (ENTER DATA)'!G23),"",'Score Sheet (ENTER DATA)'!G23)</f>
        <v>5</v>
      </c>
      <c r="H10" s="19">
        <f>IF(ISBLANK('Score Sheet (ENTER DATA)'!H23),"",'Score Sheet (ENTER DATA)'!H23)</f>
        <v>4</v>
      </c>
      <c r="I10" s="19">
        <f>IF(ISBLANK('Score Sheet (ENTER DATA)'!I23),"",'Score Sheet (ENTER DATA)'!I23)</f>
        <v>4</v>
      </c>
      <c r="J10" s="19">
        <f>IF(ISBLANK('Score Sheet (ENTER DATA)'!J23),"",'Score Sheet (ENTER DATA)'!J23)</f>
        <v>4</v>
      </c>
      <c r="K10" s="19">
        <f>IF(ISBLANK('Score Sheet (ENTER DATA)'!K23),"",'Score Sheet (ENTER DATA)'!K23)</f>
        <v>2</v>
      </c>
      <c r="L10" s="19">
        <f>IF(ISBLANK('Score Sheet (ENTER DATA)'!L23),"",'Score Sheet (ENTER DATA)'!L23)</f>
        <v>3</v>
      </c>
      <c r="M10" s="42">
        <f>IF('Score Sheet (ENTER DATA)'!M23=0,"",'Score Sheet (ENTER DATA)'!M23)</f>
        <v>33</v>
      </c>
      <c r="N10" s="19">
        <f>IF(ISBLANK('Score Sheet (ENTER DATA)'!N23),"",'Score Sheet (ENTER DATA)'!N23)</f>
        <v>3</v>
      </c>
      <c r="O10" s="19">
        <f>IF(ISBLANK('Score Sheet (ENTER DATA)'!O23),"",'Score Sheet (ENTER DATA)'!O23)</f>
        <v>4</v>
      </c>
      <c r="P10" s="19">
        <f>IF(ISBLANK('Score Sheet (ENTER DATA)'!P23),"",'Score Sheet (ENTER DATA)'!P23)</f>
        <v>3</v>
      </c>
      <c r="Q10" s="19">
        <f>IF(ISBLANK('Score Sheet (ENTER DATA)'!Q23),"",'Score Sheet (ENTER DATA)'!Q23)</f>
        <v>4</v>
      </c>
      <c r="R10" s="19">
        <f>IF(ISBLANK('Score Sheet (ENTER DATA)'!R23),"",'Score Sheet (ENTER DATA)'!R23)</f>
        <v>4</v>
      </c>
      <c r="S10" s="19">
        <f>IF(ISBLANK('Score Sheet (ENTER DATA)'!S23),"",'Score Sheet (ENTER DATA)'!S23)</f>
        <v>3</v>
      </c>
      <c r="T10" s="19">
        <f>IF(ISBLANK('Score Sheet (ENTER DATA)'!T23),"",'Score Sheet (ENTER DATA)'!T23)</f>
        <v>4</v>
      </c>
      <c r="U10" s="19">
        <f>IF(ISBLANK('Score Sheet (ENTER DATA)'!U23),"",'Score Sheet (ENTER DATA)'!U23)</f>
        <v>3</v>
      </c>
      <c r="V10" s="19">
        <f>IF(ISBLANK('Score Sheet (ENTER DATA)'!V23),"",'Score Sheet (ENTER DATA)'!V23)</f>
        <v>3</v>
      </c>
      <c r="W10" s="42">
        <f>IF('Score Sheet (ENTER DATA)'!W23=0,"",'Score Sheet (ENTER DATA)'!W23)</f>
        <v>31</v>
      </c>
      <c r="X10" s="38">
        <f>IF('Score Sheet (ENTER DATA)'!X23=0,"",'Score Sheet (ENTER DATA)'!X23)</f>
        <v>64</v>
      </c>
      <c r="Y10" s="39">
        <f>IF('Score Sheet (ENTER DATA)'!Y23=0,"",'Score Sheet (ENTER DATA)'!Y23)</f>
        <v>31</v>
      </c>
      <c r="Z10" s="39">
        <f>IF('Score Sheet (ENTER DATA)'!Z23=0,"",'Score Sheet (ENTER DATA)'!Z23)</f>
        <v>21</v>
      </c>
      <c r="AA10" s="39">
        <f>IF('Score Sheet (ENTER DATA)'!AA23=0,"",'Score Sheet (ENTER DATA)'!AA23)</f>
        <v>10</v>
      </c>
      <c r="AB10" s="39">
        <f>IF('Score Sheet (ENTER DATA)'!AB23=0,"",'Score Sheet (ENTER DATA)'!AB23)</f>
        <v>3</v>
      </c>
      <c r="AC10" s="39">
        <f>IF('Score Sheet (ENTER DATA)'!AC23=0,"",'Score Sheet (ENTER DATA)'!AC23)</f>
        <v>33</v>
      </c>
      <c r="AD10" s="39">
        <f>IF('Score Sheet (ENTER DATA)'!AD23=0,"",'Score Sheet (ENTER DATA)'!AD23)</f>
        <v>22</v>
      </c>
      <c r="AE10" s="39">
        <f>IF('Score Sheet (ENTER DATA)'!AE23=0,"",'Score Sheet (ENTER DATA)'!AE23)</f>
        <v>9</v>
      </c>
      <c r="AF10" s="39">
        <f>IF('Score Sheet (ENTER DATA)'!AF23=0,"",'Score Sheet (ENTER DATA)'!AF23)</f>
        <v>3</v>
      </c>
      <c r="AG10" s="62">
        <v>1</v>
      </c>
    </row>
    <row r="11" spans="1:33" s="16" customFormat="1" ht="13.5" customHeight="1">
      <c r="A11" s="61" t="str">
        <f>IF(ISBLANK('Score Sheet (ENTER DATA)'!C24),"",'Score Sheet (ENTER DATA)'!A24)</f>
        <v>LOD</v>
      </c>
      <c r="B11" s="17" t="str">
        <f>IF(ISBLANK('Score Sheet (ENTER DATA)'!C24),"",'Score Sheet (ENTER DATA)'!B24)</f>
        <v>B</v>
      </c>
      <c r="C11" s="18" t="str">
        <f>IF(ISBLANK('Score Sheet (ENTER DATA)'!C24),"",'Score Sheet (ENTER DATA)'!C24)</f>
        <v>Jacob Michel/Logan Walzer</v>
      </c>
      <c r="D11" s="19">
        <f>IF(ISBLANK('Score Sheet (ENTER DATA)'!D24),"",'Score Sheet (ENTER DATA)'!D24)</f>
        <v>4</v>
      </c>
      <c r="E11" s="19">
        <f>IF(ISBLANK('Score Sheet (ENTER DATA)'!E24),"",'Score Sheet (ENTER DATA)'!E24)</f>
        <v>3</v>
      </c>
      <c r="F11" s="19">
        <f>IF(ISBLANK('Score Sheet (ENTER DATA)'!F24),"",'Score Sheet (ENTER DATA)'!F24)</f>
        <v>5</v>
      </c>
      <c r="G11" s="19">
        <f>IF(ISBLANK('Score Sheet (ENTER DATA)'!G24),"",'Score Sheet (ENTER DATA)'!G24)</f>
        <v>4</v>
      </c>
      <c r="H11" s="19">
        <f>IF(ISBLANK('Score Sheet (ENTER DATA)'!H24),"",'Score Sheet (ENTER DATA)'!H24)</f>
        <v>4</v>
      </c>
      <c r="I11" s="19">
        <f>IF(ISBLANK('Score Sheet (ENTER DATA)'!I24),"",'Score Sheet (ENTER DATA)'!I24)</f>
        <v>3</v>
      </c>
      <c r="J11" s="19">
        <f>IF(ISBLANK('Score Sheet (ENTER DATA)'!J24),"",'Score Sheet (ENTER DATA)'!J24)</f>
        <v>4</v>
      </c>
      <c r="K11" s="19">
        <f>IF(ISBLANK('Score Sheet (ENTER DATA)'!K24),"",'Score Sheet (ENTER DATA)'!K24)</f>
        <v>3</v>
      </c>
      <c r="L11" s="19">
        <f>IF(ISBLANK('Score Sheet (ENTER DATA)'!L24),"",'Score Sheet (ENTER DATA)'!L24)</f>
        <v>4</v>
      </c>
      <c r="M11" s="42">
        <f>IF('Score Sheet (ENTER DATA)'!M24=0,"",'Score Sheet (ENTER DATA)'!M24)</f>
        <v>34</v>
      </c>
      <c r="N11" s="19">
        <f>IF(ISBLANK('Score Sheet (ENTER DATA)'!N24),"",'Score Sheet (ENTER DATA)'!N24)</f>
        <v>4</v>
      </c>
      <c r="O11" s="19">
        <f>IF(ISBLANK('Score Sheet (ENTER DATA)'!O24),"",'Score Sheet (ENTER DATA)'!O24)</f>
        <v>2</v>
      </c>
      <c r="P11" s="19">
        <f>IF(ISBLANK('Score Sheet (ENTER DATA)'!P24),"",'Score Sheet (ENTER DATA)'!P24)</f>
        <v>4</v>
      </c>
      <c r="Q11" s="19">
        <f>IF(ISBLANK('Score Sheet (ENTER DATA)'!Q24),"",'Score Sheet (ENTER DATA)'!Q24)</f>
        <v>4</v>
      </c>
      <c r="R11" s="19">
        <f>IF(ISBLANK('Score Sheet (ENTER DATA)'!R24),"",'Score Sheet (ENTER DATA)'!R24)</f>
        <v>3</v>
      </c>
      <c r="S11" s="19">
        <f>IF(ISBLANK('Score Sheet (ENTER DATA)'!S24),"",'Score Sheet (ENTER DATA)'!S24)</f>
        <v>3</v>
      </c>
      <c r="T11" s="19">
        <f>IF(ISBLANK('Score Sheet (ENTER DATA)'!T24),"",'Score Sheet (ENTER DATA)'!T24)</f>
        <v>4</v>
      </c>
      <c r="U11" s="19">
        <f>IF(ISBLANK('Score Sheet (ENTER DATA)'!U24),"",'Score Sheet (ENTER DATA)'!U24)</f>
        <v>3</v>
      </c>
      <c r="V11" s="19">
        <f>IF(ISBLANK('Score Sheet (ENTER DATA)'!V24),"",'Score Sheet (ENTER DATA)'!V24)</f>
        <v>4</v>
      </c>
      <c r="W11" s="42">
        <f>IF('Score Sheet (ENTER DATA)'!W24=0,"",'Score Sheet (ENTER DATA)'!W24)</f>
        <v>31</v>
      </c>
      <c r="X11" s="40">
        <f>IF('Score Sheet (ENTER DATA)'!X24=0,"",'Score Sheet (ENTER DATA)'!X24)</f>
        <v>65</v>
      </c>
      <c r="Y11" s="17">
        <f>IF('Score Sheet (ENTER DATA)'!Y24=0,"",'Score Sheet (ENTER DATA)'!Y24)</f>
        <v>31</v>
      </c>
      <c r="Z11" s="17">
        <f>IF('Score Sheet (ENTER DATA)'!Z24=0,"",'Score Sheet (ENTER DATA)'!Z24)</f>
        <v>21</v>
      </c>
      <c r="AA11" s="17">
        <f>IF('Score Sheet (ENTER DATA)'!AA24=0,"",'Score Sheet (ENTER DATA)'!AA24)</f>
        <v>11</v>
      </c>
      <c r="AB11" s="17">
        <f>IF('Score Sheet (ENTER DATA)'!AB24=0,"",'Score Sheet (ENTER DATA)'!AB24)</f>
        <v>4</v>
      </c>
      <c r="AC11" s="17">
        <f>IF('Score Sheet (ENTER DATA)'!AC24=0,"",'Score Sheet (ENTER DATA)'!AC24)</f>
        <v>34</v>
      </c>
      <c r="AD11" s="17">
        <f>IF('Score Sheet (ENTER DATA)'!AD24=0,"",'Score Sheet (ENTER DATA)'!AD24)</f>
        <v>22</v>
      </c>
      <c r="AE11" s="17">
        <f>IF('Score Sheet (ENTER DATA)'!AE24=0,"",'Score Sheet (ENTER DATA)'!AE24)</f>
        <v>11</v>
      </c>
      <c r="AF11" s="17">
        <f>IF('Score Sheet (ENTER DATA)'!AF24=0,"",'Score Sheet (ENTER DATA)'!AF24)</f>
        <v>4</v>
      </c>
      <c r="AG11" s="62">
        <v>2</v>
      </c>
    </row>
    <row r="12" spans="1:33" s="16" customFormat="1" ht="13.5" customHeight="1">
      <c r="A12" s="61" t="str">
        <f>IF(ISBLANK('Score Sheet (ENTER DATA)'!C56),"",'Score Sheet (ENTER DATA)'!A56)</f>
        <v>WES</v>
      </c>
      <c r="B12" s="17" t="str">
        <f>IF(ISBLANK('Score Sheet (ENTER DATA)'!C56),"",'Score Sheet (ENTER DATA)'!B56)</f>
        <v>B</v>
      </c>
      <c r="C12" s="18" t="str">
        <f>IF(ISBLANK('Score Sheet (ENTER DATA)'!C56),"",'Score Sheet (ENTER DATA)'!C56)</f>
        <v>Kevin Lourigan/Jack Polick</v>
      </c>
      <c r="D12" s="19">
        <f>IF(ISBLANK('Score Sheet (ENTER DATA)'!D56),"",'Score Sheet (ENTER DATA)'!D56)</f>
        <v>4</v>
      </c>
      <c r="E12" s="19">
        <f>IF(ISBLANK('Score Sheet (ENTER DATA)'!E56),"",'Score Sheet (ENTER DATA)'!E56)</f>
        <v>3</v>
      </c>
      <c r="F12" s="19">
        <f>IF(ISBLANK('Score Sheet (ENTER DATA)'!F56),"",'Score Sheet (ENTER DATA)'!F56)</f>
        <v>3</v>
      </c>
      <c r="G12" s="19">
        <f>IF(ISBLANK('Score Sheet (ENTER DATA)'!G56),"",'Score Sheet (ENTER DATA)'!G56)</f>
        <v>4</v>
      </c>
      <c r="H12" s="19">
        <f>IF(ISBLANK('Score Sheet (ENTER DATA)'!H56),"",'Score Sheet (ENTER DATA)'!H56)</f>
        <v>4</v>
      </c>
      <c r="I12" s="19">
        <f>IF(ISBLANK('Score Sheet (ENTER DATA)'!I56),"",'Score Sheet (ENTER DATA)'!I56)</f>
        <v>4</v>
      </c>
      <c r="J12" s="19">
        <f>IF(ISBLANK('Score Sheet (ENTER DATA)'!J56),"",'Score Sheet (ENTER DATA)'!J56)</f>
        <v>5</v>
      </c>
      <c r="K12" s="19">
        <f>IF(ISBLANK('Score Sheet (ENTER DATA)'!K56),"",'Score Sheet (ENTER DATA)'!K56)</f>
        <v>2</v>
      </c>
      <c r="L12" s="19">
        <f>IF(ISBLANK('Score Sheet (ENTER DATA)'!L56),"",'Score Sheet (ENTER DATA)'!L56)</f>
        <v>4</v>
      </c>
      <c r="M12" s="42">
        <f>IF('Score Sheet (ENTER DATA)'!M56=0,"",'Score Sheet (ENTER DATA)'!M56)</f>
        <v>33</v>
      </c>
      <c r="N12" s="19">
        <f>IF(ISBLANK('Score Sheet (ENTER DATA)'!N56),"",'Score Sheet (ENTER DATA)'!N56)</f>
        <v>3</v>
      </c>
      <c r="O12" s="19">
        <f>IF(ISBLANK('Score Sheet (ENTER DATA)'!O56),"",'Score Sheet (ENTER DATA)'!O56)</f>
        <v>4</v>
      </c>
      <c r="P12" s="19">
        <f>IF(ISBLANK('Score Sheet (ENTER DATA)'!P56),"",'Score Sheet (ENTER DATA)'!P56)</f>
        <v>4</v>
      </c>
      <c r="Q12" s="19">
        <f>IF(ISBLANK('Score Sheet (ENTER DATA)'!Q56),"",'Score Sheet (ENTER DATA)'!Q56)</f>
        <v>4</v>
      </c>
      <c r="R12" s="19">
        <f>IF(ISBLANK('Score Sheet (ENTER DATA)'!R56),"",'Score Sheet (ENTER DATA)'!R56)</f>
        <v>5</v>
      </c>
      <c r="S12" s="19">
        <f>IF(ISBLANK('Score Sheet (ENTER DATA)'!S56),"",'Score Sheet (ENTER DATA)'!S56)</f>
        <v>4</v>
      </c>
      <c r="T12" s="19">
        <f>IF(ISBLANK('Score Sheet (ENTER DATA)'!T56),"",'Score Sheet (ENTER DATA)'!T56)</f>
        <v>4</v>
      </c>
      <c r="U12" s="19">
        <f>IF(ISBLANK('Score Sheet (ENTER DATA)'!U56),"",'Score Sheet (ENTER DATA)'!U56)</f>
        <v>3</v>
      </c>
      <c r="V12" s="19">
        <f>IF(ISBLANK('Score Sheet (ENTER DATA)'!V56),"",'Score Sheet (ENTER DATA)'!V56)</f>
        <v>4</v>
      </c>
      <c r="W12" s="42">
        <f>IF('Score Sheet (ENTER DATA)'!W56=0,"",'Score Sheet (ENTER DATA)'!W56)</f>
        <v>35</v>
      </c>
      <c r="X12" s="40">
        <f>IF('Score Sheet (ENTER DATA)'!X56=0,"",'Score Sheet (ENTER DATA)'!X56)</f>
        <v>68</v>
      </c>
      <c r="Y12" s="17">
        <f>IF('Score Sheet (ENTER DATA)'!Y56=0,"",'Score Sheet (ENTER DATA)'!Y56)</f>
        <v>35</v>
      </c>
      <c r="Z12" s="17">
        <f>IF('Score Sheet (ENTER DATA)'!Z56=0,"",'Score Sheet (ENTER DATA)'!Z56)</f>
        <v>24</v>
      </c>
      <c r="AA12" s="17">
        <f>IF('Score Sheet (ENTER DATA)'!AA56=0,"",'Score Sheet (ENTER DATA)'!AA56)</f>
        <v>11</v>
      </c>
      <c r="AB12" s="17">
        <f>IF('Score Sheet (ENTER DATA)'!AB56=0,"",'Score Sheet (ENTER DATA)'!AB56)</f>
        <v>4</v>
      </c>
      <c r="AC12" s="17">
        <f>IF('Score Sheet (ENTER DATA)'!AC56=0,"",'Score Sheet (ENTER DATA)'!AC56)</f>
        <v>33</v>
      </c>
      <c r="AD12" s="17">
        <f>IF('Score Sheet (ENTER DATA)'!AD56=0,"",'Score Sheet (ENTER DATA)'!AD56)</f>
        <v>23</v>
      </c>
      <c r="AE12" s="17">
        <f>IF('Score Sheet (ENTER DATA)'!AE56=0,"",'Score Sheet (ENTER DATA)'!AE56)</f>
        <v>11</v>
      </c>
      <c r="AF12" s="17">
        <f>IF('Score Sheet (ENTER DATA)'!AF56=0,"",'Score Sheet (ENTER DATA)'!AF56)</f>
        <v>4</v>
      </c>
      <c r="AG12" s="62">
        <v>3</v>
      </c>
    </row>
    <row r="13" spans="1:33" s="16" customFormat="1" ht="13.5" customHeight="1">
      <c r="A13" s="61" t="str">
        <f>IF(ISBLANK('Score Sheet (ENTER DATA)'!C55),"",'Score Sheet (ENTER DATA)'!A55)</f>
        <v>WES</v>
      </c>
      <c r="B13" s="17" t="str">
        <f>IF(ISBLANK('Score Sheet (ENTER DATA)'!C55),"",'Score Sheet (ENTER DATA)'!B55)</f>
        <v>A</v>
      </c>
      <c r="C13" s="18" t="str">
        <f>IF(ISBLANK('Score Sheet (ENTER DATA)'!C55),"",'Score Sheet (ENTER DATA)'!C55)</f>
        <v>Jonah Arbet/Bailey Menarek</v>
      </c>
      <c r="D13" s="19">
        <f>IF(ISBLANK('Score Sheet (ENTER DATA)'!D55),"",'Score Sheet (ENTER DATA)'!D55)</f>
        <v>5</v>
      </c>
      <c r="E13" s="19">
        <f>IF(ISBLANK('Score Sheet (ENTER DATA)'!E55),"",'Score Sheet (ENTER DATA)'!E55)</f>
        <v>2</v>
      </c>
      <c r="F13" s="19">
        <f>IF(ISBLANK('Score Sheet (ENTER DATA)'!F55),"",'Score Sheet (ENTER DATA)'!F55)</f>
        <v>5</v>
      </c>
      <c r="G13" s="19">
        <f>IF(ISBLANK('Score Sheet (ENTER DATA)'!G55),"",'Score Sheet (ENTER DATA)'!G55)</f>
        <v>5</v>
      </c>
      <c r="H13" s="19">
        <f>IF(ISBLANK('Score Sheet (ENTER DATA)'!H55),"",'Score Sheet (ENTER DATA)'!H55)</f>
        <v>4</v>
      </c>
      <c r="I13" s="19">
        <f>IF(ISBLANK('Score Sheet (ENTER DATA)'!I55),"",'Score Sheet (ENTER DATA)'!I55)</f>
        <v>4</v>
      </c>
      <c r="J13" s="19">
        <f>IF(ISBLANK('Score Sheet (ENTER DATA)'!J55),"",'Score Sheet (ENTER DATA)'!J55)</f>
        <v>5</v>
      </c>
      <c r="K13" s="19">
        <f>IF(ISBLANK('Score Sheet (ENTER DATA)'!K55),"",'Score Sheet (ENTER DATA)'!K55)</f>
        <v>4</v>
      </c>
      <c r="L13" s="19">
        <f>IF(ISBLANK('Score Sheet (ENTER DATA)'!L55),"",'Score Sheet (ENTER DATA)'!L55)</f>
        <v>4</v>
      </c>
      <c r="M13" s="42">
        <f>IF('Score Sheet (ENTER DATA)'!M55=0,"",'Score Sheet (ENTER DATA)'!M55)</f>
        <v>38</v>
      </c>
      <c r="N13" s="19">
        <f>IF(ISBLANK('Score Sheet (ENTER DATA)'!N55),"",'Score Sheet (ENTER DATA)'!N55)</f>
        <v>4</v>
      </c>
      <c r="O13" s="19">
        <f>IF(ISBLANK('Score Sheet (ENTER DATA)'!O55),"",'Score Sheet (ENTER DATA)'!O55)</f>
        <v>3</v>
      </c>
      <c r="P13" s="19">
        <f>IF(ISBLANK('Score Sheet (ENTER DATA)'!P55),"",'Score Sheet (ENTER DATA)'!P55)</f>
        <v>4</v>
      </c>
      <c r="Q13" s="19">
        <f>IF(ISBLANK('Score Sheet (ENTER DATA)'!Q55),"",'Score Sheet (ENTER DATA)'!Q55)</f>
        <v>4</v>
      </c>
      <c r="R13" s="19">
        <f>IF(ISBLANK('Score Sheet (ENTER DATA)'!R55),"",'Score Sheet (ENTER DATA)'!R55)</f>
        <v>5</v>
      </c>
      <c r="S13" s="19">
        <f>IF(ISBLANK('Score Sheet (ENTER DATA)'!S55),"",'Score Sheet (ENTER DATA)'!S55)</f>
        <v>3</v>
      </c>
      <c r="T13" s="19">
        <f>IF(ISBLANK('Score Sheet (ENTER DATA)'!T55),"",'Score Sheet (ENTER DATA)'!T55)</f>
        <v>4</v>
      </c>
      <c r="U13" s="19">
        <f>IF(ISBLANK('Score Sheet (ENTER DATA)'!U55),"",'Score Sheet (ENTER DATA)'!U55)</f>
        <v>2</v>
      </c>
      <c r="V13" s="19">
        <f>IF(ISBLANK('Score Sheet (ENTER DATA)'!V55),"",'Score Sheet (ENTER DATA)'!V55)</f>
        <v>3</v>
      </c>
      <c r="W13" s="42">
        <f>IF('Score Sheet (ENTER DATA)'!W55=0,"",'Score Sheet (ENTER DATA)'!W55)</f>
        <v>32</v>
      </c>
      <c r="X13" s="40">
        <f>IF('Score Sheet (ENTER DATA)'!X55=0,"",'Score Sheet (ENTER DATA)'!X55)</f>
        <v>70</v>
      </c>
      <c r="Y13" s="17">
        <f>IF('Score Sheet (ENTER DATA)'!Y55=0,"",'Score Sheet (ENTER DATA)'!Y55)</f>
        <v>32</v>
      </c>
      <c r="Z13" s="17">
        <f>IF('Score Sheet (ENTER DATA)'!Z55=0,"",'Score Sheet (ENTER DATA)'!Z55)</f>
        <v>21</v>
      </c>
      <c r="AA13" s="17">
        <f>IF('Score Sheet (ENTER DATA)'!AA55=0,"",'Score Sheet (ENTER DATA)'!AA55)</f>
        <v>9</v>
      </c>
      <c r="AB13" s="17">
        <f>IF('Score Sheet (ENTER DATA)'!AB55=0,"",'Score Sheet (ENTER DATA)'!AB55)</f>
        <v>3</v>
      </c>
      <c r="AC13" s="17">
        <f>IF('Score Sheet (ENTER DATA)'!AC55=0,"",'Score Sheet (ENTER DATA)'!AC55)</f>
        <v>38</v>
      </c>
      <c r="AD13" s="17">
        <f>IF('Score Sheet (ENTER DATA)'!AD55=0,"",'Score Sheet (ENTER DATA)'!AD55)</f>
        <v>26</v>
      </c>
      <c r="AE13" s="17">
        <f>IF('Score Sheet (ENTER DATA)'!AE55=0,"",'Score Sheet (ENTER DATA)'!AE55)</f>
        <v>13</v>
      </c>
      <c r="AF13" s="17">
        <f>IF('Score Sheet (ENTER DATA)'!AF55=0,"",'Score Sheet (ENTER DATA)'!AF55)</f>
        <v>4</v>
      </c>
      <c r="AG13" s="62">
        <v>4</v>
      </c>
    </row>
    <row r="14" spans="1:33" s="16" customFormat="1" ht="13.5" customHeight="1">
      <c r="A14" s="61" t="str">
        <f>IF(ISBLANK('Score Sheet (ENTER DATA)'!C11),"",'Score Sheet (ENTER DATA)'!A11)</f>
        <v>BUR</v>
      </c>
      <c r="B14" s="17" t="str">
        <f>IF(ISBLANK('Score Sheet (ENTER DATA)'!C11),"",'Score Sheet (ENTER DATA)'!B11)</f>
        <v>A</v>
      </c>
      <c r="C14" s="18" t="str">
        <f>IF(ISBLANK('Score Sheet (ENTER DATA)'!C11),"",'Score Sheet (ENTER DATA)'!C11)</f>
        <v>Josh Ketterhagen/Justin Meseberg</v>
      </c>
      <c r="D14" s="19">
        <f>IF(ISBLANK('Score Sheet (ENTER DATA)'!D11),"",'Score Sheet (ENTER DATA)'!D11)</f>
        <v>4</v>
      </c>
      <c r="E14" s="19">
        <f>IF(ISBLANK('Score Sheet (ENTER DATA)'!E11),"",'Score Sheet (ENTER DATA)'!E11)</f>
        <v>3</v>
      </c>
      <c r="F14" s="19">
        <f>IF(ISBLANK('Score Sheet (ENTER DATA)'!F11),"",'Score Sheet (ENTER DATA)'!F11)</f>
        <v>4</v>
      </c>
      <c r="G14" s="19">
        <f>IF(ISBLANK('Score Sheet (ENTER DATA)'!G11),"",'Score Sheet (ENTER DATA)'!G11)</f>
        <v>5</v>
      </c>
      <c r="H14" s="19">
        <f>IF(ISBLANK('Score Sheet (ENTER DATA)'!H11),"",'Score Sheet (ENTER DATA)'!H11)</f>
        <v>4</v>
      </c>
      <c r="I14" s="19">
        <f>IF(ISBLANK('Score Sheet (ENTER DATA)'!I11),"",'Score Sheet (ENTER DATA)'!I11)</f>
        <v>4</v>
      </c>
      <c r="J14" s="19">
        <f>IF(ISBLANK('Score Sheet (ENTER DATA)'!J11),"",'Score Sheet (ENTER DATA)'!J11)</f>
        <v>5</v>
      </c>
      <c r="K14" s="19">
        <f>IF(ISBLANK('Score Sheet (ENTER DATA)'!K11),"",'Score Sheet (ENTER DATA)'!K11)</f>
        <v>3</v>
      </c>
      <c r="L14" s="19">
        <f>IF(ISBLANK('Score Sheet (ENTER DATA)'!L11),"",'Score Sheet (ENTER DATA)'!L11)</f>
        <v>4</v>
      </c>
      <c r="M14" s="42">
        <f>IF('Score Sheet (ENTER DATA)'!M11=0,"",'Score Sheet (ENTER DATA)'!M11)</f>
        <v>36</v>
      </c>
      <c r="N14" s="19">
        <f>IF(ISBLANK('Score Sheet (ENTER DATA)'!N11),"",'Score Sheet (ENTER DATA)'!N11)</f>
        <v>5</v>
      </c>
      <c r="O14" s="19">
        <f>IF(ISBLANK('Score Sheet (ENTER DATA)'!O11),"",'Score Sheet (ENTER DATA)'!O11)</f>
        <v>3</v>
      </c>
      <c r="P14" s="19">
        <f>IF(ISBLANK('Score Sheet (ENTER DATA)'!P11),"",'Score Sheet (ENTER DATA)'!P11)</f>
        <v>4</v>
      </c>
      <c r="Q14" s="19">
        <f>IF(ISBLANK('Score Sheet (ENTER DATA)'!Q11),"",'Score Sheet (ENTER DATA)'!Q11)</f>
        <v>4</v>
      </c>
      <c r="R14" s="19">
        <f>IF(ISBLANK('Score Sheet (ENTER DATA)'!R11),"",'Score Sheet (ENTER DATA)'!R11)</f>
        <v>4</v>
      </c>
      <c r="S14" s="19">
        <f>IF(ISBLANK('Score Sheet (ENTER DATA)'!S11),"",'Score Sheet (ENTER DATA)'!S11)</f>
        <v>3</v>
      </c>
      <c r="T14" s="19">
        <f>IF(ISBLANK('Score Sheet (ENTER DATA)'!T11),"",'Score Sheet (ENTER DATA)'!T11)</f>
        <v>4</v>
      </c>
      <c r="U14" s="19">
        <f>IF(ISBLANK('Score Sheet (ENTER DATA)'!U11),"",'Score Sheet (ENTER DATA)'!U11)</f>
        <v>4</v>
      </c>
      <c r="V14" s="19">
        <f>IF(ISBLANK('Score Sheet (ENTER DATA)'!V11),"",'Score Sheet (ENTER DATA)'!V11)</f>
        <v>3</v>
      </c>
      <c r="W14" s="42">
        <f>IF('Score Sheet (ENTER DATA)'!W11=0,"",'Score Sheet (ENTER DATA)'!W11)</f>
        <v>34</v>
      </c>
      <c r="X14" s="40">
        <f>IF('Score Sheet (ENTER DATA)'!X11=0,"",'Score Sheet (ENTER DATA)'!X11)</f>
        <v>70</v>
      </c>
      <c r="Y14" s="17">
        <f>IF('Score Sheet (ENTER DATA)'!Y11=0,"",'Score Sheet (ENTER DATA)'!Y11)</f>
        <v>34</v>
      </c>
      <c r="Z14" s="17">
        <f>IF('Score Sheet (ENTER DATA)'!Z11=0,"",'Score Sheet (ENTER DATA)'!Z11)</f>
        <v>22</v>
      </c>
      <c r="AA14" s="17">
        <f>IF('Score Sheet (ENTER DATA)'!AA11=0,"",'Score Sheet (ENTER DATA)'!AA11)</f>
        <v>11</v>
      </c>
      <c r="AB14" s="17">
        <f>IF('Score Sheet (ENTER DATA)'!AB11=0,"",'Score Sheet (ENTER DATA)'!AB11)</f>
        <v>3</v>
      </c>
      <c r="AC14" s="17">
        <f>IF('Score Sheet (ENTER DATA)'!AC11=0,"",'Score Sheet (ENTER DATA)'!AC11)</f>
        <v>36</v>
      </c>
      <c r="AD14" s="17">
        <f>IF('Score Sheet (ENTER DATA)'!AD11=0,"",'Score Sheet (ENTER DATA)'!AD11)</f>
        <v>25</v>
      </c>
      <c r="AE14" s="17">
        <f>IF('Score Sheet (ENTER DATA)'!AE11=0,"",'Score Sheet (ENTER DATA)'!AE11)</f>
        <v>12</v>
      </c>
      <c r="AF14" s="17">
        <f>IF('Score Sheet (ENTER DATA)'!AF11=0,"",'Score Sheet (ENTER DATA)'!AF11)</f>
        <v>4</v>
      </c>
      <c r="AG14" s="62">
        <v>5</v>
      </c>
    </row>
    <row r="15" spans="1:33" s="16" customFormat="1" ht="13.5" customHeight="1">
      <c r="A15" s="61" t="str">
        <f>IF(ISBLANK('Score Sheet (ENTER DATA)'!C25),"",'Score Sheet (ENTER DATA)'!A25)</f>
        <v>LOD</v>
      </c>
      <c r="B15" s="17" t="str">
        <f>IF(ISBLANK('Score Sheet (ENTER DATA)'!C25),"",'Score Sheet (ENTER DATA)'!B25)</f>
        <v>C</v>
      </c>
      <c r="C15" s="18" t="str">
        <f>IF(ISBLANK('Score Sheet (ENTER DATA)'!C25),"",'Score Sheet (ENTER DATA)'!C25)</f>
        <v>Marcus Widell/Peyton Fulkerson</v>
      </c>
      <c r="D15" s="19">
        <f>IF(ISBLANK('Score Sheet (ENTER DATA)'!D25),"",'Score Sheet (ENTER DATA)'!D25)</f>
        <v>4</v>
      </c>
      <c r="E15" s="19">
        <f>IF(ISBLANK('Score Sheet (ENTER DATA)'!E25),"",'Score Sheet (ENTER DATA)'!E25)</f>
        <v>3</v>
      </c>
      <c r="F15" s="19">
        <f>IF(ISBLANK('Score Sheet (ENTER DATA)'!F25),"",'Score Sheet (ENTER DATA)'!F25)</f>
        <v>4</v>
      </c>
      <c r="G15" s="19">
        <f>IF(ISBLANK('Score Sheet (ENTER DATA)'!G25),"",'Score Sheet (ENTER DATA)'!G25)</f>
        <v>5</v>
      </c>
      <c r="H15" s="19">
        <f>IF(ISBLANK('Score Sheet (ENTER DATA)'!H25),"",'Score Sheet (ENTER DATA)'!H25)</f>
        <v>4</v>
      </c>
      <c r="I15" s="19">
        <f>IF(ISBLANK('Score Sheet (ENTER DATA)'!I25),"",'Score Sheet (ENTER DATA)'!I25)</f>
        <v>4</v>
      </c>
      <c r="J15" s="19">
        <f>IF(ISBLANK('Score Sheet (ENTER DATA)'!J25),"",'Score Sheet (ENTER DATA)'!J25)</f>
        <v>6</v>
      </c>
      <c r="K15" s="19">
        <f>IF(ISBLANK('Score Sheet (ENTER DATA)'!K25),"",'Score Sheet (ENTER DATA)'!K25)</f>
        <v>2</v>
      </c>
      <c r="L15" s="19">
        <f>IF(ISBLANK('Score Sheet (ENTER DATA)'!L25),"",'Score Sheet (ENTER DATA)'!L25)</f>
        <v>4</v>
      </c>
      <c r="M15" s="42">
        <f>IF('Score Sheet (ENTER DATA)'!M25=0,"",'Score Sheet (ENTER DATA)'!M25)</f>
        <v>36</v>
      </c>
      <c r="N15" s="19">
        <f>IF(ISBLANK('Score Sheet (ENTER DATA)'!N25),"",'Score Sheet (ENTER DATA)'!N25)</f>
        <v>4</v>
      </c>
      <c r="O15" s="19">
        <f>IF(ISBLANK('Score Sheet (ENTER DATA)'!O25),"",'Score Sheet (ENTER DATA)'!O25)</f>
        <v>3</v>
      </c>
      <c r="P15" s="19">
        <f>IF(ISBLANK('Score Sheet (ENTER DATA)'!P25),"",'Score Sheet (ENTER DATA)'!P25)</f>
        <v>5</v>
      </c>
      <c r="Q15" s="19">
        <f>IF(ISBLANK('Score Sheet (ENTER DATA)'!Q25),"",'Score Sheet (ENTER DATA)'!Q25)</f>
        <v>4</v>
      </c>
      <c r="R15" s="19">
        <f>IF(ISBLANK('Score Sheet (ENTER DATA)'!R25),"",'Score Sheet (ENTER DATA)'!R25)</f>
        <v>4</v>
      </c>
      <c r="S15" s="19">
        <f>IF(ISBLANK('Score Sheet (ENTER DATA)'!S25),"",'Score Sheet (ENTER DATA)'!S25)</f>
        <v>3</v>
      </c>
      <c r="T15" s="19">
        <f>IF(ISBLANK('Score Sheet (ENTER DATA)'!T25),"",'Score Sheet (ENTER DATA)'!T25)</f>
        <v>4</v>
      </c>
      <c r="U15" s="19">
        <f>IF(ISBLANK('Score Sheet (ENTER DATA)'!U25),"",'Score Sheet (ENTER DATA)'!U25)</f>
        <v>3</v>
      </c>
      <c r="V15" s="19">
        <f>IF(ISBLANK('Score Sheet (ENTER DATA)'!V25),"",'Score Sheet (ENTER DATA)'!V25)</f>
        <v>4</v>
      </c>
      <c r="W15" s="42">
        <f>IF('Score Sheet (ENTER DATA)'!W25=0,"",'Score Sheet (ENTER DATA)'!W25)</f>
        <v>34</v>
      </c>
      <c r="X15" s="40">
        <f>IF('Score Sheet (ENTER DATA)'!X25=0,"",'Score Sheet (ENTER DATA)'!X25)</f>
        <v>70</v>
      </c>
      <c r="Y15" s="17">
        <f>IF('Score Sheet (ENTER DATA)'!Y25=0,"",'Score Sheet (ENTER DATA)'!Y25)</f>
        <v>34</v>
      </c>
      <c r="Z15" s="17">
        <f>IF('Score Sheet (ENTER DATA)'!Z25=0,"",'Score Sheet (ENTER DATA)'!Z25)</f>
        <v>22</v>
      </c>
      <c r="AA15" s="17">
        <f>IF('Score Sheet (ENTER DATA)'!AA25=0,"",'Score Sheet (ENTER DATA)'!AA25)</f>
        <v>11</v>
      </c>
      <c r="AB15" s="17">
        <f>IF('Score Sheet (ENTER DATA)'!AB25=0,"",'Score Sheet (ENTER DATA)'!AB25)</f>
        <v>4</v>
      </c>
      <c r="AC15" s="17">
        <f>IF('Score Sheet (ENTER DATA)'!AC25=0,"",'Score Sheet (ENTER DATA)'!AC25)</f>
        <v>36</v>
      </c>
      <c r="AD15" s="17">
        <f>IF('Score Sheet (ENTER DATA)'!AD25=0,"",'Score Sheet (ENTER DATA)'!AD25)</f>
        <v>25</v>
      </c>
      <c r="AE15" s="17">
        <f>IF('Score Sheet (ENTER DATA)'!AE25=0,"",'Score Sheet (ENTER DATA)'!AE25)</f>
        <v>12</v>
      </c>
      <c r="AF15" s="17">
        <f>IF('Score Sheet (ENTER DATA)'!AF25=0,"",'Score Sheet (ENTER DATA)'!AF25)</f>
        <v>4</v>
      </c>
      <c r="AG15" s="62">
        <v>6</v>
      </c>
    </row>
    <row r="16" spans="1:33" s="16" customFormat="1" ht="13.5" customHeight="1">
      <c r="A16" s="61" t="str">
        <f>IF(ISBLANK('Score Sheet (ENTER DATA)'!C36),"",'Score Sheet (ENTER DATA)'!A36)</f>
        <v>UG</v>
      </c>
      <c r="B16" s="17" t="str">
        <f>IF(ISBLANK('Score Sheet (ENTER DATA)'!C36),"",'Score Sheet (ENTER DATA)'!B36)</f>
        <v>B</v>
      </c>
      <c r="C16" s="18" t="str">
        <f>IF(ISBLANK('Score Sheet (ENTER DATA)'!C36),"",'Score Sheet (ENTER DATA)'!C36)</f>
        <v>Karsten Acker/Taylor Maxwell</v>
      </c>
      <c r="D16" s="19">
        <f>IF(ISBLANK('Score Sheet (ENTER DATA)'!D36),"",'Score Sheet (ENTER DATA)'!D36)</f>
        <v>3</v>
      </c>
      <c r="E16" s="19">
        <f>IF(ISBLANK('Score Sheet (ENTER DATA)'!E36),"",'Score Sheet (ENTER DATA)'!E36)</f>
        <v>4</v>
      </c>
      <c r="F16" s="19">
        <f>IF(ISBLANK('Score Sheet (ENTER DATA)'!F36),"",'Score Sheet (ENTER DATA)'!F36)</f>
        <v>5</v>
      </c>
      <c r="G16" s="19">
        <f>IF(ISBLANK('Score Sheet (ENTER DATA)'!G36),"",'Score Sheet (ENTER DATA)'!G36)</f>
        <v>4</v>
      </c>
      <c r="H16" s="19">
        <f>IF(ISBLANK('Score Sheet (ENTER DATA)'!H36),"",'Score Sheet (ENTER DATA)'!H36)</f>
        <v>4</v>
      </c>
      <c r="I16" s="19">
        <f>IF(ISBLANK('Score Sheet (ENTER DATA)'!I36),"",'Score Sheet (ENTER DATA)'!I36)</f>
        <v>4</v>
      </c>
      <c r="J16" s="19">
        <f>IF(ISBLANK('Score Sheet (ENTER DATA)'!J36),"",'Score Sheet (ENTER DATA)'!J36)</f>
        <v>4</v>
      </c>
      <c r="K16" s="19">
        <f>IF(ISBLANK('Score Sheet (ENTER DATA)'!K36),"",'Score Sheet (ENTER DATA)'!K36)</f>
        <v>3</v>
      </c>
      <c r="L16" s="19">
        <f>IF(ISBLANK('Score Sheet (ENTER DATA)'!L36),"",'Score Sheet (ENTER DATA)'!L36)</f>
        <v>4</v>
      </c>
      <c r="M16" s="42">
        <f>IF('Score Sheet (ENTER DATA)'!M36=0,"",'Score Sheet (ENTER DATA)'!M36)</f>
        <v>35</v>
      </c>
      <c r="N16" s="19">
        <f>IF(ISBLANK('Score Sheet (ENTER DATA)'!N36),"",'Score Sheet (ENTER DATA)'!N36)</f>
        <v>4</v>
      </c>
      <c r="O16" s="19">
        <f>IF(ISBLANK('Score Sheet (ENTER DATA)'!O36),"",'Score Sheet (ENTER DATA)'!O36)</f>
        <v>3</v>
      </c>
      <c r="P16" s="19">
        <f>IF(ISBLANK('Score Sheet (ENTER DATA)'!P36),"",'Score Sheet (ENTER DATA)'!P36)</f>
        <v>4</v>
      </c>
      <c r="Q16" s="19">
        <f>IF(ISBLANK('Score Sheet (ENTER DATA)'!Q36),"",'Score Sheet (ENTER DATA)'!Q36)</f>
        <v>5</v>
      </c>
      <c r="R16" s="19">
        <f>IF(ISBLANK('Score Sheet (ENTER DATA)'!R36),"",'Score Sheet (ENTER DATA)'!R36)</f>
        <v>4</v>
      </c>
      <c r="S16" s="19">
        <f>IF(ISBLANK('Score Sheet (ENTER DATA)'!S36),"",'Score Sheet (ENTER DATA)'!S36)</f>
        <v>4</v>
      </c>
      <c r="T16" s="19">
        <f>IF(ISBLANK('Score Sheet (ENTER DATA)'!T36),"",'Score Sheet (ENTER DATA)'!T36)</f>
        <v>4</v>
      </c>
      <c r="U16" s="19">
        <f>IF(ISBLANK('Score Sheet (ENTER DATA)'!U36),"",'Score Sheet (ENTER DATA)'!U36)</f>
        <v>4</v>
      </c>
      <c r="V16" s="19">
        <f>IF(ISBLANK('Score Sheet (ENTER DATA)'!V36),"",'Score Sheet (ENTER DATA)'!V36)</f>
        <v>4</v>
      </c>
      <c r="W16" s="42">
        <f>IF('Score Sheet (ENTER DATA)'!W36=0,"",'Score Sheet (ENTER DATA)'!W36)</f>
        <v>36</v>
      </c>
      <c r="X16" s="40">
        <f>IF('Score Sheet (ENTER DATA)'!X36=0,"",'Score Sheet (ENTER DATA)'!X36)</f>
        <v>71</v>
      </c>
      <c r="Y16" s="17">
        <f>IF('Score Sheet (ENTER DATA)'!Y36=0,"",'Score Sheet (ENTER DATA)'!Y36)</f>
        <v>36</v>
      </c>
      <c r="Z16" s="17">
        <f>IF('Score Sheet (ENTER DATA)'!Z36=0,"",'Score Sheet (ENTER DATA)'!Z36)</f>
        <v>25</v>
      </c>
      <c r="AA16" s="17">
        <f>IF('Score Sheet (ENTER DATA)'!AA36=0,"",'Score Sheet (ENTER DATA)'!AA36)</f>
        <v>12</v>
      </c>
      <c r="AB16" s="17">
        <f>IF('Score Sheet (ENTER DATA)'!AB36=0,"",'Score Sheet (ENTER DATA)'!AB36)</f>
        <v>4</v>
      </c>
      <c r="AC16" s="17">
        <f>IF('Score Sheet (ENTER DATA)'!AC36=0,"",'Score Sheet (ENTER DATA)'!AC36)</f>
        <v>35</v>
      </c>
      <c r="AD16" s="17">
        <f>IF('Score Sheet (ENTER DATA)'!AD36=0,"",'Score Sheet (ENTER DATA)'!AD36)</f>
        <v>23</v>
      </c>
      <c r="AE16" s="17">
        <f>IF('Score Sheet (ENTER DATA)'!AE36=0,"",'Score Sheet (ENTER DATA)'!AE36)</f>
        <v>11</v>
      </c>
      <c r="AF16" s="17">
        <f>IF('Score Sheet (ENTER DATA)'!AF36=0,"",'Score Sheet (ENTER DATA)'!AF36)</f>
        <v>4</v>
      </c>
      <c r="AG16" s="62">
        <v>7</v>
      </c>
    </row>
    <row r="17" spans="1:33" s="16" customFormat="1" ht="13.5" customHeight="1">
      <c r="A17" s="61" t="str">
        <f>IF(ISBLANK('Score Sheet (ENTER DATA)'!C35),"",'Score Sheet (ENTER DATA)'!A35)</f>
        <v>UG</v>
      </c>
      <c r="B17" s="17" t="str">
        <f>IF(ISBLANK('Score Sheet (ENTER DATA)'!C35),"",'Score Sheet (ENTER DATA)'!B35)</f>
        <v>A</v>
      </c>
      <c r="C17" s="18" t="str">
        <f>IF(ISBLANK('Score Sheet (ENTER DATA)'!C35),"",'Score Sheet (ENTER DATA)'!C35)</f>
        <v>Eric Chambers/Sam Maier</v>
      </c>
      <c r="D17" s="19">
        <f>IF(ISBLANK('Score Sheet (ENTER DATA)'!D35),"",'Score Sheet (ENTER DATA)'!D35)</f>
        <v>4</v>
      </c>
      <c r="E17" s="19">
        <f>IF(ISBLANK('Score Sheet (ENTER DATA)'!E35),"",'Score Sheet (ENTER DATA)'!E35)</f>
        <v>3</v>
      </c>
      <c r="F17" s="19">
        <f>IF(ISBLANK('Score Sheet (ENTER DATA)'!F35),"",'Score Sheet (ENTER DATA)'!F35)</f>
        <v>4</v>
      </c>
      <c r="G17" s="19">
        <f>IF(ISBLANK('Score Sheet (ENTER DATA)'!G35),"",'Score Sheet (ENTER DATA)'!G35)</f>
        <v>5</v>
      </c>
      <c r="H17" s="19">
        <f>IF(ISBLANK('Score Sheet (ENTER DATA)'!H35),"",'Score Sheet (ENTER DATA)'!H35)</f>
        <v>5</v>
      </c>
      <c r="I17" s="19">
        <f>IF(ISBLANK('Score Sheet (ENTER DATA)'!I35),"",'Score Sheet (ENTER DATA)'!I35)</f>
        <v>3</v>
      </c>
      <c r="J17" s="19">
        <f>IF(ISBLANK('Score Sheet (ENTER DATA)'!J35),"",'Score Sheet (ENTER DATA)'!J35)</f>
        <v>6</v>
      </c>
      <c r="K17" s="19">
        <f>IF(ISBLANK('Score Sheet (ENTER DATA)'!K35),"",'Score Sheet (ENTER DATA)'!K35)</f>
        <v>3</v>
      </c>
      <c r="L17" s="19">
        <f>IF(ISBLANK('Score Sheet (ENTER DATA)'!L35),"",'Score Sheet (ENTER DATA)'!L35)</f>
        <v>4</v>
      </c>
      <c r="M17" s="42">
        <f>IF('Score Sheet (ENTER DATA)'!M35=0,"",'Score Sheet (ENTER DATA)'!M35)</f>
        <v>37</v>
      </c>
      <c r="N17" s="19">
        <f>IF(ISBLANK('Score Sheet (ENTER DATA)'!N35),"",'Score Sheet (ENTER DATA)'!N35)</f>
        <v>4</v>
      </c>
      <c r="O17" s="19">
        <f>IF(ISBLANK('Score Sheet (ENTER DATA)'!O35),"",'Score Sheet (ENTER DATA)'!O35)</f>
        <v>3</v>
      </c>
      <c r="P17" s="19">
        <f>IF(ISBLANK('Score Sheet (ENTER DATA)'!P35),"",'Score Sheet (ENTER DATA)'!P35)</f>
        <v>4</v>
      </c>
      <c r="Q17" s="19">
        <f>IF(ISBLANK('Score Sheet (ENTER DATA)'!Q35),"",'Score Sheet (ENTER DATA)'!Q35)</f>
        <v>4</v>
      </c>
      <c r="R17" s="19">
        <f>IF(ISBLANK('Score Sheet (ENTER DATA)'!R35),"",'Score Sheet (ENTER DATA)'!R35)</f>
        <v>5</v>
      </c>
      <c r="S17" s="19">
        <f>IF(ISBLANK('Score Sheet (ENTER DATA)'!S35),"",'Score Sheet (ENTER DATA)'!S35)</f>
        <v>4</v>
      </c>
      <c r="T17" s="19">
        <f>IF(ISBLANK('Score Sheet (ENTER DATA)'!T35),"",'Score Sheet (ENTER DATA)'!T35)</f>
        <v>4</v>
      </c>
      <c r="U17" s="19">
        <f>IF(ISBLANK('Score Sheet (ENTER DATA)'!U35),"",'Score Sheet (ENTER DATA)'!U35)</f>
        <v>3</v>
      </c>
      <c r="V17" s="19">
        <f>IF(ISBLANK('Score Sheet (ENTER DATA)'!V35),"",'Score Sheet (ENTER DATA)'!V35)</f>
        <v>4</v>
      </c>
      <c r="W17" s="42">
        <f>IF('Score Sheet (ENTER DATA)'!W35=0,"",'Score Sheet (ENTER DATA)'!W35)</f>
        <v>35</v>
      </c>
      <c r="X17" s="40">
        <f>IF('Score Sheet (ENTER DATA)'!X35=0,"",'Score Sheet (ENTER DATA)'!X35)</f>
        <v>72</v>
      </c>
      <c r="Y17" s="17">
        <f>IF('Score Sheet (ENTER DATA)'!Y35=0,"",'Score Sheet (ENTER DATA)'!Y35)</f>
        <v>35</v>
      </c>
      <c r="Z17" s="17">
        <f>IF('Score Sheet (ENTER DATA)'!Z35=0,"",'Score Sheet (ENTER DATA)'!Z35)</f>
        <v>24</v>
      </c>
      <c r="AA17" s="17">
        <f>IF('Score Sheet (ENTER DATA)'!AA35=0,"",'Score Sheet (ENTER DATA)'!AA35)</f>
        <v>11</v>
      </c>
      <c r="AB17" s="17">
        <f>IF('Score Sheet (ENTER DATA)'!AB35=0,"",'Score Sheet (ENTER DATA)'!AB35)</f>
        <v>4</v>
      </c>
      <c r="AC17" s="17">
        <f>IF('Score Sheet (ENTER DATA)'!AC35=0,"",'Score Sheet (ENTER DATA)'!AC35)</f>
        <v>37</v>
      </c>
      <c r="AD17" s="17">
        <f>IF('Score Sheet (ENTER DATA)'!AD35=0,"",'Score Sheet (ENTER DATA)'!AD35)</f>
        <v>26</v>
      </c>
      <c r="AE17" s="17">
        <f>IF('Score Sheet (ENTER DATA)'!AE35=0,"",'Score Sheet (ENTER DATA)'!AE35)</f>
        <v>13</v>
      </c>
      <c r="AF17" s="17">
        <f>IF('Score Sheet (ENTER DATA)'!AF35=0,"",'Score Sheet (ENTER DATA)'!AF35)</f>
        <v>4</v>
      </c>
      <c r="AG17" s="62">
        <v>8</v>
      </c>
    </row>
    <row r="18" spans="1:33" s="16" customFormat="1" ht="13.5" customHeight="1">
      <c r="A18" s="61" t="str">
        <f>IF(ISBLANK('Score Sheet (ENTER DATA)'!C43),"",'Score Sheet (ENTER DATA)'!A43)</f>
        <v>WAT</v>
      </c>
      <c r="B18" s="17" t="str">
        <f>IF(ISBLANK('Score Sheet (ENTER DATA)'!C43),"",'Score Sheet (ENTER DATA)'!B43)</f>
        <v>C</v>
      </c>
      <c r="C18" s="18" t="str">
        <f>IF(ISBLANK('Score Sheet (ENTER DATA)'!C43),"",'Score Sheet (ENTER DATA)'!C43)</f>
        <v>James Maney/Drew Blair</v>
      </c>
      <c r="D18" s="19">
        <f>IF(ISBLANK('Score Sheet (ENTER DATA)'!D43),"",'Score Sheet (ENTER DATA)'!D43)</f>
        <v>4</v>
      </c>
      <c r="E18" s="19">
        <f>IF(ISBLANK('Score Sheet (ENTER DATA)'!E43),"",'Score Sheet (ENTER DATA)'!E43)</f>
        <v>4</v>
      </c>
      <c r="F18" s="19">
        <f>IF(ISBLANK('Score Sheet (ENTER DATA)'!F43),"",'Score Sheet (ENTER DATA)'!F43)</f>
        <v>5</v>
      </c>
      <c r="G18" s="19">
        <f>IF(ISBLANK('Score Sheet (ENTER DATA)'!G43),"",'Score Sheet (ENTER DATA)'!G43)</f>
        <v>3</v>
      </c>
      <c r="H18" s="19">
        <f>IF(ISBLANK('Score Sheet (ENTER DATA)'!H43),"",'Score Sheet (ENTER DATA)'!H43)</f>
        <v>5</v>
      </c>
      <c r="I18" s="19">
        <f>IF(ISBLANK('Score Sheet (ENTER DATA)'!I43),"",'Score Sheet (ENTER DATA)'!I43)</f>
        <v>4</v>
      </c>
      <c r="J18" s="19">
        <f>IF(ISBLANK('Score Sheet (ENTER DATA)'!J43),"",'Score Sheet (ENTER DATA)'!J43)</f>
        <v>5</v>
      </c>
      <c r="K18" s="19">
        <f>IF(ISBLANK('Score Sheet (ENTER DATA)'!K43),"",'Score Sheet (ENTER DATA)'!K43)</f>
        <v>3</v>
      </c>
      <c r="L18" s="19">
        <f>IF(ISBLANK('Score Sheet (ENTER DATA)'!L43),"",'Score Sheet (ENTER DATA)'!L43)</f>
        <v>5</v>
      </c>
      <c r="M18" s="42">
        <f>IF('Score Sheet (ENTER DATA)'!M43=0,"",'Score Sheet (ENTER DATA)'!M43)</f>
        <v>38</v>
      </c>
      <c r="N18" s="19">
        <f>IF(ISBLANK('Score Sheet (ENTER DATA)'!N43),"",'Score Sheet (ENTER DATA)'!N43)</f>
        <v>4</v>
      </c>
      <c r="O18" s="19">
        <f>IF(ISBLANK('Score Sheet (ENTER DATA)'!O43),"",'Score Sheet (ENTER DATA)'!O43)</f>
        <v>4</v>
      </c>
      <c r="P18" s="19">
        <f>IF(ISBLANK('Score Sheet (ENTER DATA)'!P43),"",'Score Sheet (ENTER DATA)'!P43)</f>
        <v>4</v>
      </c>
      <c r="Q18" s="19">
        <f>IF(ISBLANK('Score Sheet (ENTER DATA)'!Q43),"",'Score Sheet (ENTER DATA)'!Q43)</f>
        <v>4</v>
      </c>
      <c r="R18" s="19">
        <f>IF(ISBLANK('Score Sheet (ENTER DATA)'!R43),"",'Score Sheet (ENTER DATA)'!R43)</f>
        <v>4</v>
      </c>
      <c r="S18" s="19">
        <f>IF(ISBLANK('Score Sheet (ENTER DATA)'!S43),"",'Score Sheet (ENTER DATA)'!S43)</f>
        <v>4</v>
      </c>
      <c r="T18" s="19">
        <f>IF(ISBLANK('Score Sheet (ENTER DATA)'!T43),"",'Score Sheet (ENTER DATA)'!T43)</f>
        <v>5</v>
      </c>
      <c r="U18" s="19">
        <f>IF(ISBLANK('Score Sheet (ENTER DATA)'!U43),"",'Score Sheet (ENTER DATA)'!U43)</f>
        <v>2</v>
      </c>
      <c r="V18" s="19">
        <f>IF(ISBLANK('Score Sheet (ENTER DATA)'!V43),"",'Score Sheet (ENTER DATA)'!V43)</f>
        <v>4</v>
      </c>
      <c r="W18" s="42">
        <f>IF('Score Sheet (ENTER DATA)'!W43=0,"",'Score Sheet (ENTER DATA)'!W43)</f>
        <v>35</v>
      </c>
      <c r="X18" s="40">
        <f>IF('Score Sheet (ENTER DATA)'!X43=0,"",'Score Sheet (ENTER DATA)'!X43)</f>
        <v>73</v>
      </c>
      <c r="Y18" s="17">
        <f>IF('Score Sheet (ENTER DATA)'!Y43=0,"",'Score Sheet (ENTER DATA)'!Y43)</f>
        <v>35</v>
      </c>
      <c r="Z18" s="17">
        <f>IF('Score Sheet (ENTER DATA)'!Z43=0,"",'Score Sheet (ENTER DATA)'!Z43)</f>
        <v>23</v>
      </c>
      <c r="AA18" s="17">
        <f>IF('Score Sheet (ENTER DATA)'!AA43=0,"",'Score Sheet (ENTER DATA)'!AA43)</f>
        <v>11</v>
      </c>
      <c r="AB18" s="17">
        <f>IF('Score Sheet (ENTER DATA)'!AB43=0,"",'Score Sheet (ENTER DATA)'!AB43)</f>
        <v>4</v>
      </c>
      <c r="AC18" s="17">
        <f>IF('Score Sheet (ENTER DATA)'!AC43=0,"",'Score Sheet (ENTER DATA)'!AC43)</f>
        <v>38</v>
      </c>
      <c r="AD18" s="17">
        <f>IF('Score Sheet (ENTER DATA)'!AD43=0,"",'Score Sheet (ENTER DATA)'!AD43)</f>
        <v>25</v>
      </c>
      <c r="AE18" s="17">
        <f>IF('Score Sheet (ENTER DATA)'!AE43=0,"",'Score Sheet (ENTER DATA)'!AE43)</f>
        <v>13</v>
      </c>
      <c r="AF18" s="17">
        <f>IF('Score Sheet (ENTER DATA)'!AF43=0,"",'Score Sheet (ENTER DATA)'!AF43)</f>
        <v>5</v>
      </c>
      <c r="AG18" s="62">
        <v>9</v>
      </c>
    </row>
    <row r="19" spans="1:33" s="16" customFormat="1" ht="13.5" customHeight="1">
      <c r="A19" s="61" t="str">
        <f>IF(ISBLANK('Score Sheet (ENTER DATA)'!C30),"",'Score Sheet (ENTER DATA)'!A30)</f>
        <v>MIL</v>
      </c>
      <c r="B19" s="17" t="str">
        <f>IF(ISBLANK('Score Sheet (ENTER DATA)'!C30),"",'Score Sheet (ENTER DATA)'!B30)</f>
        <v>B</v>
      </c>
      <c r="C19" s="18" t="str">
        <f>IF(ISBLANK('Score Sheet (ENTER DATA)'!C30),"",'Score Sheet (ENTER DATA)'!C30)</f>
        <v>Dylan Swarig/Nick Richards</v>
      </c>
      <c r="D19" s="19">
        <f>IF(ISBLANK('Score Sheet (ENTER DATA)'!D30),"",'Score Sheet (ENTER DATA)'!D30)</f>
        <v>4</v>
      </c>
      <c r="E19" s="19">
        <f>IF(ISBLANK('Score Sheet (ENTER DATA)'!E30),"",'Score Sheet (ENTER DATA)'!E30)</f>
        <v>4</v>
      </c>
      <c r="F19" s="19">
        <f>IF(ISBLANK('Score Sheet (ENTER DATA)'!F30),"",'Score Sheet (ENTER DATA)'!F30)</f>
        <v>4</v>
      </c>
      <c r="G19" s="19">
        <f>IF(ISBLANK('Score Sheet (ENTER DATA)'!G30),"",'Score Sheet (ENTER DATA)'!G30)</f>
        <v>5</v>
      </c>
      <c r="H19" s="19">
        <f>IF(ISBLANK('Score Sheet (ENTER DATA)'!H30),"",'Score Sheet (ENTER DATA)'!H30)</f>
        <v>4</v>
      </c>
      <c r="I19" s="19">
        <f>IF(ISBLANK('Score Sheet (ENTER DATA)'!I30),"",'Score Sheet (ENTER DATA)'!I30)</f>
        <v>5</v>
      </c>
      <c r="J19" s="19">
        <f>IF(ISBLANK('Score Sheet (ENTER DATA)'!J30),"",'Score Sheet (ENTER DATA)'!J30)</f>
        <v>4</v>
      </c>
      <c r="K19" s="19">
        <f>IF(ISBLANK('Score Sheet (ENTER DATA)'!K30),"",'Score Sheet (ENTER DATA)'!K30)</f>
        <v>3</v>
      </c>
      <c r="L19" s="19">
        <f>IF(ISBLANK('Score Sheet (ENTER DATA)'!L30),"",'Score Sheet (ENTER DATA)'!L30)</f>
        <v>4</v>
      </c>
      <c r="M19" s="42">
        <f>IF('Score Sheet (ENTER DATA)'!M30=0,"",'Score Sheet (ENTER DATA)'!M30)</f>
        <v>37</v>
      </c>
      <c r="N19" s="19">
        <f>IF(ISBLANK('Score Sheet (ENTER DATA)'!N30),"",'Score Sheet (ENTER DATA)'!N30)</f>
        <v>5</v>
      </c>
      <c r="O19" s="19">
        <f>IF(ISBLANK('Score Sheet (ENTER DATA)'!O30),"",'Score Sheet (ENTER DATA)'!O30)</f>
        <v>3</v>
      </c>
      <c r="P19" s="19">
        <f>IF(ISBLANK('Score Sheet (ENTER DATA)'!P30),"",'Score Sheet (ENTER DATA)'!P30)</f>
        <v>3</v>
      </c>
      <c r="Q19" s="19">
        <f>IF(ISBLANK('Score Sheet (ENTER DATA)'!Q30),"",'Score Sheet (ENTER DATA)'!Q30)</f>
        <v>4</v>
      </c>
      <c r="R19" s="19">
        <f>IF(ISBLANK('Score Sheet (ENTER DATA)'!R30),"",'Score Sheet (ENTER DATA)'!R30)</f>
        <v>4</v>
      </c>
      <c r="S19" s="19">
        <f>IF(ISBLANK('Score Sheet (ENTER DATA)'!S30),"",'Score Sheet (ENTER DATA)'!S30)</f>
        <v>4</v>
      </c>
      <c r="T19" s="19">
        <f>IF(ISBLANK('Score Sheet (ENTER DATA)'!T30),"",'Score Sheet (ENTER DATA)'!T30)</f>
        <v>5</v>
      </c>
      <c r="U19" s="19">
        <f>IF(ISBLANK('Score Sheet (ENTER DATA)'!U30),"",'Score Sheet (ENTER DATA)'!U30)</f>
        <v>4</v>
      </c>
      <c r="V19" s="19">
        <f>IF(ISBLANK('Score Sheet (ENTER DATA)'!V30),"",'Score Sheet (ENTER DATA)'!V30)</f>
        <v>4</v>
      </c>
      <c r="W19" s="42">
        <f>IF('Score Sheet (ENTER DATA)'!W30=0,"",'Score Sheet (ENTER DATA)'!W30)</f>
        <v>36</v>
      </c>
      <c r="X19" s="40">
        <f>IF('Score Sheet (ENTER DATA)'!X30=0,"",'Score Sheet (ENTER DATA)'!X30)</f>
        <v>73</v>
      </c>
      <c r="Y19" s="17">
        <f>IF('Score Sheet (ENTER DATA)'!Y30=0,"",'Score Sheet (ENTER DATA)'!Y30)</f>
        <v>36</v>
      </c>
      <c r="Z19" s="17">
        <f>IF('Score Sheet (ENTER DATA)'!Z30=0,"",'Score Sheet (ENTER DATA)'!Z30)</f>
        <v>25</v>
      </c>
      <c r="AA19" s="17">
        <f>IF('Score Sheet (ENTER DATA)'!AA30=0,"",'Score Sheet (ENTER DATA)'!AA30)</f>
        <v>13</v>
      </c>
      <c r="AB19" s="17">
        <f>IF('Score Sheet (ENTER DATA)'!AB30=0,"",'Score Sheet (ENTER DATA)'!AB30)</f>
        <v>4</v>
      </c>
      <c r="AC19" s="17">
        <f>IF('Score Sheet (ENTER DATA)'!AC30=0,"",'Score Sheet (ENTER DATA)'!AC30)</f>
        <v>37</v>
      </c>
      <c r="AD19" s="17">
        <f>IF('Score Sheet (ENTER DATA)'!AD30=0,"",'Score Sheet (ENTER DATA)'!AD30)</f>
        <v>25</v>
      </c>
      <c r="AE19" s="17">
        <f>IF('Score Sheet (ENTER DATA)'!AE30=0,"",'Score Sheet (ENTER DATA)'!AE30)</f>
        <v>11</v>
      </c>
      <c r="AF19" s="17">
        <f>IF('Score Sheet (ENTER DATA)'!AF30=0,"",'Score Sheet (ENTER DATA)'!AF30)</f>
        <v>4</v>
      </c>
      <c r="AG19" s="62">
        <v>10</v>
      </c>
    </row>
    <row r="20" spans="1:33" s="16" customFormat="1" ht="13.5" customHeight="1">
      <c r="A20" s="61" t="str">
        <f>IF(ISBLANK('Score Sheet (ENTER DATA)'!C62),"",'Score Sheet (ENTER DATA)'!A62)</f>
        <v>WIL</v>
      </c>
      <c r="B20" s="17" t="str">
        <f>IF(ISBLANK('Score Sheet (ENTER DATA)'!C62),"",'Score Sheet (ENTER DATA)'!B62)</f>
        <v>B</v>
      </c>
      <c r="C20" s="18" t="str">
        <f>IF(ISBLANK('Score Sheet (ENTER DATA)'!C62),"",'Score Sheet (ENTER DATA)'!C62)</f>
        <v>Dayne Schleusner/Zach Strasser</v>
      </c>
      <c r="D20" s="19">
        <f>IF(ISBLANK('Score Sheet (ENTER DATA)'!D62),"",'Score Sheet (ENTER DATA)'!D62)</f>
        <v>4</v>
      </c>
      <c r="E20" s="19">
        <f>IF(ISBLANK('Score Sheet (ENTER DATA)'!E62),"",'Score Sheet (ENTER DATA)'!E62)</f>
        <v>4</v>
      </c>
      <c r="F20" s="19">
        <f>IF(ISBLANK('Score Sheet (ENTER DATA)'!F62),"",'Score Sheet (ENTER DATA)'!F62)</f>
        <v>4</v>
      </c>
      <c r="G20" s="19">
        <f>IF(ISBLANK('Score Sheet (ENTER DATA)'!G62),"",'Score Sheet (ENTER DATA)'!G62)</f>
        <v>5</v>
      </c>
      <c r="H20" s="19">
        <f>IF(ISBLANK('Score Sheet (ENTER DATA)'!H62),"",'Score Sheet (ENTER DATA)'!H62)</f>
        <v>4</v>
      </c>
      <c r="I20" s="19">
        <f>IF(ISBLANK('Score Sheet (ENTER DATA)'!I62),"",'Score Sheet (ENTER DATA)'!I62)</f>
        <v>4</v>
      </c>
      <c r="J20" s="19">
        <f>IF(ISBLANK('Score Sheet (ENTER DATA)'!J62),"",'Score Sheet (ENTER DATA)'!J62)</f>
        <v>5</v>
      </c>
      <c r="K20" s="19">
        <f>IF(ISBLANK('Score Sheet (ENTER DATA)'!K62),"",'Score Sheet (ENTER DATA)'!K62)</f>
        <v>3</v>
      </c>
      <c r="L20" s="19">
        <f>IF(ISBLANK('Score Sheet (ENTER DATA)'!L62),"",'Score Sheet (ENTER DATA)'!L62)</f>
        <v>4</v>
      </c>
      <c r="M20" s="42">
        <f>IF('Score Sheet (ENTER DATA)'!M62=0,"",'Score Sheet (ENTER DATA)'!M62)</f>
        <v>37</v>
      </c>
      <c r="N20" s="19">
        <f>IF(ISBLANK('Score Sheet (ENTER DATA)'!N62),"",'Score Sheet (ENTER DATA)'!N62)</f>
        <v>4</v>
      </c>
      <c r="O20" s="19">
        <f>IF(ISBLANK('Score Sheet (ENTER DATA)'!O62),"",'Score Sheet (ENTER DATA)'!O62)</f>
        <v>3</v>
      </c>
      <c r="P20" s="19">
        <f>IF(ISBLANK('Score Sheet (ENTER DATA)'!P62),"",'Score Sheet (ENTER DATA)'!P62)</f>
        <v>5</v>
      </c>
      <c r="Q20" s="19">
        <f>IF(ISBLANK('Score Sheet (ENTER DATA)'!Q62),"",'Score Sheet (ENTER DATA)'!Q62)</f>
        <v>4</v>
      </c>
      <c r="R20" s="19">
        <f>IF(ISBLANK('Score Sheet (ENTER DATA)'!R62),"",'Score Sheet (ENTER DATA)'!R62)</f>
        <v>5</v>
      </c>
      <c r="S20" s="19">
        <f>IF(ISBLANK('Score Sheet (ENTER DATA)'!S62),"",'Score Sheet (ENTER DATA)'!S62)</f>
        <v>5</v>
      </c>
      <c r="T20" s="19">
        <f>IF(ISBLANK('Score Sheet (ENTER DATA)'!T62),"",'Score Sheet (ENTER DATA)'!T62)</f>
        <v>5</v>
      </c>
      <c r="U20" s="19">
        <f>IF(ISBLANK('Score Sheet (ENTER DATA)'!U62),"",'Score Sheet (ENTER DATA)'!U62)</f>
        <v>2</v>
      </c>
      <c r="V20" s="19">
        <f>IF(ISBLANK('Score Sheet (ENTER DATA)'!V62),"",'Score Sheet (ENTER DATA)'!V62)</f>
        <v>4</v>
      </c>
      <c r="W20" s="42">
        <f>IF('Score Sheet (ENTER DATA)'!W62=0,"",'Score Sheet (ENTER DATA)'!W62)</f>
        <v>37</v>
      </c>
      <c r="X20" s="40">
        <f>IF('Score Sheet (ENTER DATA)'!X62=0,"",'Score Sheet (ENTER DATA)'!X62)</f>
        <v>74</v>
      </c>
      <c r="Y20" s="17">
        <f>IF('Score Sheet (ENTER DATA)'!Y62=0,"",'Score Sheet (ENTER DATA)'!Y62)</f>
        <v>37</v>
      </c>
      <c r="Z20" s="17">
        <f>IF('Score Sheet (ENTER DATA)'!Z62=0,"",'Score Sheet (ENTER DATA)'!Z62)</f>
        <v>25</v>
      </c>
      <c r="AA20" s="17">
        <f>IF('Score Sheet (ENTER DATA)'!AA62=0,"",'Score Sheet (ENTER DATA)'!AA62)</f>
        <v>11</v>
      </c>
      <c r="AB20" s="17">
        <f>IF('Score Sheet (ENTER DATA)'!AB62=0,"",'Score Sheet (ENTER DATA)'!AB62)</f>
        <v>4</v>
      </c>
      <c r="AC20" s="17">
        <f>IF('Score Sheet (ENTER DATA)'!AC62=0,"",'Score Sheet (ENTER DATA)'!AC62)</f>
        <v>37</v>
      </c>
      <c r="AD20" s="17">
        <f>IF('Score Sheet (ENTER DATA)'!AD62=0,"",'Score Sheet (ENTER DATA)'!AD62)</f>
        <v>25</v>
      </c>
      <c r="AE20" s="17">
        <f>IF('Score Sheet (ENTER DATA)'!AE62=0,"",'Score Sheet (ENTER DATA)'!AE62)</f>
        <v>12</v>
      </c>
      <c r="AF20" s="17">
        <f>IF('Score Sheet (ENTER DATA)'!AF62=0,"",'Score Sheet (ENTER DATA)'!AF62)</f>
        <v>4</v>
      </c>
      <c r="AG20" s="41"/>
    </row>
    <row r="21" spans="1:33" s="16" customFormat="1" ht="13.5" customHeight="1">
      <c r="A21" s="61" t="str">
        <f>IF(ISBLANK('Score Sheet (ENTER DATA)'!C29),"",'Score Sheet (ENTER DATA)'!A29)</f>
        <v>MIL</v>
      </c>
      <c r="B21" s="17" t="str">
        <f>IF(ISBLANK('Score Sheet (ENTER DATA)'!C29),"",'Score Sheet (ENTER DATA)'!B29)</f>
        <v>A</v>
      </c>
      <c r="C21" s="18" t="str">
        <f>IF(ISBLANK('Score Sheet (ENTER DATA)'!C29),"",'Score Sheet (ENTER DATA)'!C29)</f>
        <v>Devin Hann/Cam Pumilia</v>
      </c>
      <c r="D21" s="19">
        <f>IF(ISBLANK('Score Sheet (ENTER DATA)'!D29),"",'Score Sheet (ENTER DATA)'!D29)</f>
        <v>5</v>
      </c>
      <c r="E21" s="19">
        <f>IF(ISBLANK('Score Sheet (ENTER DATA)'!E29),"",'Score Sheet (ENTER DATA)'!E29)</f>
        <v>3</v>
      </c>
      <c r="F21" s="19">
        <f>IF(ISBLANK('Score Sheet (ENTER DATA)'!F29),"",'Score Sheet (ENTER DATA)'!F29)</f>
        <v>4</v>
      </c>
      <c r="G21" s="19">
        <f>IF(ISBLANK('Score Sheet (ENTER DATA)'!G29),"",'Score Sheet (ENTER DATA)'!G29)</f>
        <v>4</v>
      </c>
      <c r="H21" s="19">
        <f>IF(ISBLANK('Score Sheet (ENTER DATA)'!H29),"",'Score Sheet (ENTER DATA)'!H29)</f>
        <v>5</v>
      </c>
      <c r="I21" s="19">
        <f>IF(ISBLANK('Score Sheet (ENTER DATA)'!I29),"",'Score Sheet (ENTER DATA)'!I29)</f>
        <v>3</v>
      </c>
      <c r="J21" s="19">
        <f>IF(ISBLANK('Score Sheet (ENTER DATA)'!J29),"",'Score Sheet (ENTER DATA)'!J29)</f>
        <v>5</v>
      </c>
      <c r="K21" s="19">
        <f>IF(ISBLANK('Score Sheet (ENTER DATA)'!K29),"",'Score Sheet (ENTER DATA)'!K29)</f>
        <v>4</v>
      </c>
      <c r="L21" s="19">
        <f>IF(ISBLANK('Score Sheet (ENTER DATA)'!L29),"",'Score Sheet (ENTER DATA)'!L29)</f>
        <v>4</v>
      </c>
      <c r="M21" s="42">
        <f>IF('Score Sheet (ENTER DATA)'!M29=0,"",'Score Sheet (ENTER DATA)'!M29)</f>
        <v>37</v>
      </c>
      <c r="N21" s="19">
        <f>IF(ISBLANK('Score Sheet (ENTER DATA)'!N29),"",'Score Sheet (ENTER DATA)'!N29)</f>
        <v>4</v>
      </c>
      <c r="O21" s="19">
        <f>IF(ISBLANK('Score Sheet (ENTER DATA)'!O29),"",'Score Sheet (ENTER DATA)'!O29)</f>
        <v>3</v>
      </c>
      <c r="P21" s="19">
        <f>IF(ISBLANK('Score Sheet (ENTER DATA)'!P29),"",'Score Sheet (ENTER DATA)'!P29)</f>
        <v>4</v>
      </c>
      <c r="Q21" s="19">
        <f>IF(ISBLANK('Score Sheet (ENTER DATA)'!Q29),"",'Score Sheet (ENTER DATA)'!Q29)</f>
        <v>5</v>
      </c>
      <c r="R21" s="19">
        <f>IF(ISBLANK('Score Sheet (ENTER DATA)'!R29),"",'Score Sheet (ENTER DATA)'!R29)</f>
        <v>5</v>
      </c>
      <c r="S21" s="19">
        <f>IF(ISBLANK('Score Sheet (ENTER DATA)'!S29),"",'Score Sheet (ENTER DATA)'!S29)</f>
        <v>4</v>
      </c>
      <c r="T21" s="19">
        <f>IF(ISBLANK('Score Sheet (ENTER DATA)'!T29),"",'Score Sheet (ENTER DATA)'!T29)</f>
        <v>5</v>
      </c>
      <c r="U21" s="19">
        <f>IF(ISBLANK('Score Sheet (ENTER DATA)'!U29),"",'Score Sheet (ENTER DATA)'!U29)</f>
        <v>3</v>
      </c>
      <c r="V21" s="19">
        <f>IF(ISBLANK('Score Sheet (ENTER DATA)'!V29),"",'Score Sheet (ENTER DATA)'!V29)</f>
        <v>4</v>
      </c>
      <c r="W21" s="42">
        <f>IF('Score Sheet (ENTER DATA)'!W29=0,"",'Score Sheet (ENTER DATA)'!W29)</f>
        <v>37</v>
      </c>
      <c r="X21" s="40">
        <f>IF('Score Sheet (ENTER DATA)'!X29=0,"",'Score Sheet (ENTER DATA)'!X29)</f>
        <v>74</v>
      </c>
      <c r="Y21" s="17">
        <f>IF('Score Sheet (ENTER DATA)'!Y29=0,"",'Score Sheet (ENTER DATA)'!Y29)</f>
        <v>37</v>
      </c>
      <c r="Z21" s="17">
        <f>IF('Score Sheet (ENTER DATA)'!Z29=0,"",'Score Sheet (ENTER DATA)'!Z29)</f>
        <v>26</v>
      </c>
      <c r="AA21" s="17">
        <f>IF('Score Sheet (ENTER DATA)'!AA29=0,"",'Score Sheet (ENTER DATA)'!AA29)</f>
        <v>12</v>
      </c>
      <c r="AB21" s="17">
        <f>IF('Score Sheet (ENTER DATA)'!AB29=0,"",'Score Sheet (ENTER DATA)'!AB29)</f>
        <v>4</v>
      </c>
      <c r="AC21" s="17">
        <f>IF('Score Sheet (ENTER DATA)'!AC29=0,"",'Score Sheet (ENTER DATA)'!AC29)</f>
        <v>37</v>
      </c>
      <c r="AD21" s="17">
        <f>IF('Score Sheet (ENTER DATA)'!AD29=0,"",'Score Sheet (ENTER DATA)'!AD29)</f>
        <v>25</v>
      </c>
      <c r="AE21" s="17">
        <f>IF('Score Sheet (ENTER DATA)'!AE29=0,"",'Score Sheet (ENTER DATA)'!AE29)</f>
        <v>13</v>
      </c>
      <c r="AF21" s="17">
        <f>IF('Score Sheet (ENTER DATA)'!AF29=0,"",'Score Sheet (ENTER DATA)'!AF29)</f>
        <v>4</v>
      </c>
      <c r="AG21" s="41"/>
    </row>
    <row r="22" spans="1:33" s="16" customFormat="1" ht="13.5" customHeight="1">
      <c r="A22" s="61" t="str">
        <f>IF(ISBLANK('Score Sheet (ENTER DATA)'!C57),"",'Score Sheet (ENTER DATA)'!A57)</f>
        <v>WES</v>
      </c>
      <c r="B22" s="17" t="str">
        <f>IF(ISBLANK('Score Sheet (ENTER DATA)'!C57),"",'Score Sheet (ENTER DATA)'!B57)</f>
        <v>C</v>
      </c>
      <c r="C22" s="18" t="str">
        <f>IF(ISBLANK('Score Sheet (ENTER DATA)'!C57),"",'Score Sheet (ENTER DATA)'!C57)</f>
        <v>Zach Kramer/Ryan Edquist</v>
      </c>
      <c r="D22" s="19">
        <f>IF(ISBLANK('Score Sheet (ENTER DATA)'!D57),"",'Score Sheet (ENTER DATA)'!D57)</f>
        <v>5</v>
      </c>
      <c r="E22" s="19">
        <f>IF(ISBLANK('Score Sheet (ENTER DATA)'!E57),"",'Score Sheet (ENTER DATA)'!E57)</f>
        <v>4</v>
      </c>
      <c r="F22" s="19">
        <f>IF(ISBLANK('Score Sheet (ENTER DATA)'!F57),"",'Score Sheet (ENTER DATA)'!F57)</f>
        <v>4</v>
      </c>
      <c r="G22" s="19">
        <f>IF(ISBLANK('Score Sheet (ENTER DATA)'!G57),"",'Score Sheet (ENTER DATA)'!G57)</f>
        <v>5</v>
      </c>
      <c r="H22" s="19">
        <f>IF(ISBLANK('Score Sheet (ENTER DATA)'!H57),"",'Score Sheet (ENTER DATA)'!H57)</f>
        <v>4</v>
      </c>
      <c r="I22" s="19">
        <f>IF(ISBLANK('Score Sheet (ENTER DATA)'!I57),"",'Score Sheet (ENTER DATA)'!I57)</f>
        <v>4</v>
      </c>
      <c r="J22" s="19">
        <f>IF(ISBLANK('Score Sheet (ENTER DATA)'!J57),"",'Score Sheet (ENTER DATA)'!J57)</f>
        <v>5</v>
      </c>
      <c r="K22" s="19">
        <f>IF(ISBLANK('Score Sheet (ENTER DATA)'!K57),"",'Score Sheet (ENTER DATA)'!K57)</f>
        <v>5</v>
      </c>
      <c r="L22" s="19">
        <f>IF(ISBLANK('Score Sheet (ENTER DATA)'!L57),"",'Score Sheet (ENTER DATA)'!L57)</f>
        <v>4</v>
      </c>
      <c r="M22" s="42">
        <f>IF('Score Sheet (ENTER DATA)'!M57=0,"",'Score Sheet (ENTER DATA)'!M57)</f>
        <v>40</v>
      </c>
      <c r="N22" s="19">
        <f>IF(ISBLANK('Score Sheet (ENTER DATA)'!N57),"",'Score Sheet (ENTER DATA)'!N57)</f>
        <v>4</v>
      </c>
      <c r="O22" s="19">
        <f>IF(ISBLANK('Score Sheet (ENTER DATA)'!O57),"",'Score Sheet (ENTER DATA)'!O57)</f>
        <v>3</v>
      </c>
      <c r="P22" s="19">
        <f>IF(ISBLANK('Score Sheet (ENTER DATA)'!P57),"",'Score Sheet (ENTER DATA)'!P57)</f>
        <v>4</v>
      </c>
      <c r="Q22" s="19">
        <f>IF(ISBLANK('Score Sheet (ENTER DATA)'!Q57),"",'Score Sheet (ENTER DATA)'!Q57)</f>
        <v>4</v>
      </c>
      <c r="R22" s="19">
        <f>IF(ISBLANK('Score Sheet (ENTER DATA)'!R57),"",'Score Sheet (ENTER DATA)'!R57)</f>
        <v>4</v>
      </c>
      <c r="S22" s="19">
        <f>IF(ISBLANK('Score Sheet (ENTER DATA)'!S57),"",'Score Sheet (ENTER DATA)'!S57)</f>
        <v>4</v>
      </c>
      <c r="T22" s="19">
        <f>IF(ISBLANK('Score Sheet (ENTER DATA)'!T57),"",'Score Sheet (ENTER DATA)'!T57)</f>
        <v>5</v>
      </c>
      <c r="U22" s="19">
        <f>IF(ISBLANK('Score Sheet (ENTER DATA)'!U57),"",'Score Sheet (ENTER DATA)'!U57)</f>
        <v>3</v>
      </c>
      <c r="V22" s="19">
        <f>IF(ISBLANK('Score Sheet (ENTER DATA)'!V57),"",'Score Sheet (ENTER DATA)'!V57)</f>
        <v>4</v>
      </c>
      <c r="W22" s="42">
        <f>IF('Score Sheet (ENTER DATA)'!W57=0,"",'Score Sheet (ENTER DATA)'!W57)</f>
        <v>35</v>
      </c>
      <c r="X22" s="40">
        <f>IF('Score Sheet (ENTER DATA)'!X57=0,"",'Score Sheet (ENTER DATA)'!X57)</f>
        <v>75</v>
      </c>
      <c r="Y22" s="17">
        <f>IF('Score Sheet (ENTER DATA)'!Y57=0,"",'Score Sheet (ENTER DATA)'!Y57)</f>
        <v>35</v>
      </c>
      <c r="Z22" s="17">
        <f>IF('Score Sheet (ENTER DATA)'!Z57=0,"",'Score Sheet (ENTER DATA)'!Z57)</f>
        <v>24</v>
      </c>
      <c r="AA22" s="17">
        <f>IF('Score Sheet (ENTER DATA)'!AA57=0,"",'Score Sheet (ENTER DATA)'!AA57)</f>
        <v>12</v>
      </c>
      <c r="AB22" s="17">
        <f>IF('Score Sheet (ENTER DATA)'!AB57=0,"",'Score Sheet (ENTER DATA)'!AB57)</f>
        <v>4</v>
      </c>
      <c r="AC22" s="17">
        <f>IF('Score Sheet (ENTER DATA)'!AC57=0,"",'Score Sheet (ENTER DATA)'!AC57)</f>
        <v>40</v>
      </c>
      <c r="AD22" s="17">
        <f>IF('Score Sheet (ENTER DATA)'!AD57=0,"",'Score Sheet (ENTER DATA)'!AD57)</f>
        <v>27</v>
      </c>
      <c r="AE22" s="17">
        <f>IF('Score Sheet (ENTER DATA)'!AE57=0,"",'Score Sheet (ENTER DATA)'!AE57)</f>
        <v>14</v>
      </c>
      <c r="AF22" s="17">
        <f>IF('Score Sheet (ENTER DATA)'!AF57=0,"",'Score Sheet (ENTER DATA)'!AF57)</f>
        <v>4</v>
      </c>
      <c r="AG22" s="41"/>
    </row>
    <row r="23" spans="1:33" s="16" customFormat="1" ht="13.5" customHeight="1">
      <c r="A23" s="61" t="str">
        <f>IF(ISBLANK('Score Sheet (ENTER DATA)'!C41),"",'Score Sheet (ENTER DATA)'!A41)</f>
        <v>WAT</v>
      </c>
      <c r="B23" s="17" t="str">
        <f>IF(ISBLANK('Score Sheet (ENTER DATA)'!C41),"",'Score Sheet (ENTER DATA)'!B41)</f>
        <v>A</v>
      </c>
      <c r="C23" s="18" t="str">
        <f>IF(ISBLANK('Score Sheet (ENTER DATA)'!C41),"",'Score Sheet (ENTER DATA)'!C41)</f>
        <v>Matt Puetz/Austin Gulbrandson</v>
      </c>
      <c r="D23" s="19">
        <f>IF(ISBLANK('Score Sheet (ENTER DATA)'!D41),"",'Score Sheet (ENTER DATA)'!D41)</f>
        <v>4</v>
      </c>
      <c r="E23" s="19">
        <f>IF(ISBLANK('Score Sheet (ENTER DATA)'!E41),"",'Score Sheet (ENTER DATA)'!E41)</f>
        <v>3</v>
      </c>
      <c r="F23" s="19">
        <f>IF(ISBLANK('Score Sheet (ENTER DATA)'!F41),"",'Score Sheet (ENTER DATA)'!F41)</f>
        <v>5</v>
      </c>
      <c r="G23" s="19">
        <f>IF(ISBLANK('Score Sheet (ENTER DATA)'!G41),"",'Score Sheet (ENTER DATA)'!G41)</f>
        <v>5</v>
      </c>
      <c r="H23" s="19">
        <f>IF(ISBLANK('Score Sheet (ENTER DATA)'!H41),"",'Score Sheet (ENTER DATA)'!H41)</f>
        <v>4</v>
      </c>
      <c r="I23" s="19">
        <f>IF(ISBLANK('Score Sheet (ENTER DATA)'!I41),"",'Score Sheet (ENTER DATA)'!I41)</f>
        <v>4</v>
      </c>
      <c r="J23" s="19">
        <f>IF(ISBLANK('Score Sheet (ENTER DATA)'!J41),"",'Score Sheet (ENTER DATA)'!J41)</f>
        <v>5</v>
      </c>
      <c r="K23" s="19">
        <f>IF(ISBLANK('Score Sheet (ENTER DATA)'!K41),"",'Score Sheet (ENTER DATA)'!K41)</f>
        <v>3</v>
      </c>
      <c r="L23" s="19">
        <f>IF(ISBLANK('Score Sheet (ENTER DATA)'!L41),"",'Score Sheet (ENTER DATA)'!L41)</f>
        <v>6</v>
      </c>
      <c r="M23" s="42">
        <f>IF('Score Sheet (ENTER DATA)'!M41=0,"",'Score Sheet (ENTER DATA)'!M41)</f>
        <v>39</v>
      </c>
      <c r="N23" s="19">
        <f>IF(ISBLANK('Score Sheet (ENTER DATA)'!N41),"",'Score Sheet (ENTER DATA)'!N41)</f>
        <v>4</v>
      </c>
      <c r="O23" s="19">
        <f>IF(ISBLANK('Score Sheet (ENTER DATA)'!O41),"",'Score Sheet (ENTER DATA)'!O41)</f>
        <v>3</v>
      </c>
      <c r="P23" s="19">
        <f>IF(ISBLANK('Score Sheet (ENTER DATA)'!P41),"",'Score Sheet (ENTER DATA)'!P41)</f>
        <v>5</v>
      </c>
      <c r="Q23" s="19">
        <f>IF(ISBLANK('Score Sheet (ENTER DATA)'!Q41),"",'Score Sheet (ENTER DATA)'!Q41)</f>
        <v>5</v>
      </c>
      <c r="R23" s="19">
        <f>IF(ISBLANK('Score Sheet (ENTER DATA)'!R41),"",'Score Sheet (ENTER DATA)'!R41)</f>
        <v>4</v>
      </c>
      <c r="S23" s="19">
        <f>IF(ISBLANK('Score Sheet (ENTER DATA)'!S41),"",'Score Sheet (ENTER DATA)'!S41)</f>
        <v>4</v>
      </c>
      <c r="T23" s="19">
        <f>IF(ISBLANK('Score Sheet (ENTER DATA)'!T41),"",'Score Sheet (ENTER DATA)'!T41)</f>
        <v>4</v>
      </c>
      <c r="U23" s="19">
        <f>IF(ISBLANK('Score Sheet (ENTER DATA)'!U41),"",'Score Sheet (ENTER DATA)'!U41)</f>
        <v>3</v>
      </c>
      <c r="V23" s="19">
        <f>IF(ISBLANK('Score Sheet (ENTER DATA)'!V41),"",'Score Sheet (ENTER DATA)'!V41)</f>
        <v>5</v>
      </c>
      <c r="W23" s="42">
        <f>IF('Score Sheet (ENTER DATA)'!W41=0,"",'Score Sheet (ENTER DATA)'!W41)</f>
        <v>37</v>
      </c>
      <c r="X23" s="40">
        <f>IF('Score Sheet (ENTER DATA)'!X41=0,"",'Score Sheet (ENTER DATA)'!X41)</f>
        <v>76</v>
      </c>
      <c r="Y23" s="17">
        <f>IF('Score Sheet (ENTER DATA)'!Y41=0,"",'Score Sheet (ENTER DATA)'!Y41)</f>
        <v>37</v>
      </c>
      <c r="Z23" s="17">
        <f>IF('Score Sheet (ENTER DATA)'!Z41=0,"",'Score Sheet (ENTER DATA)'!Z41)</f>
        <v>25</v>
      </c>
      <c r="AA23" s="17">
        <f>IF('Score Sheet (ENTER DATA)'!AA41=0,"",'Score Sheet (ENTER DATA)'!AA41)</f>
        <v>12</v>
      </c>
      <c r="AB23" s="17">
        <f>IF('Score Sheet (ENTER DATA)'!AB41=0,"",'Score Sheet (ENTER DATA)'!AB41)</f>
        <v>5</v>
      </c>
      <c r="AC23" s="17">
        <f>IF('Score Sheet (ENTER DATA)'!AC41=0,"",'Score Sheet (ENTER DATA)'!AC41)</f>
        <v>39</v>
      </c>
      <c r="AD23" s="17">
        <f>IF('Score Sheet (ENTER DATA)'!AD41=0,"",'Score Sheet (ENTER DATA)'!AD41)</f>
        <v>27</v>
      </c>
      <c r="AE23" s="17">
        <f>IF('Score Sheet (ENTER DATA)'!AE41=0,"",'Score Sheet (ENTER DATA)'!AE41)</f>
        <v>14</v>
      </c>
      <c r="AF23" s="17">
        <f>IF('Score Sheet (ENTER DATA)'!AF41=0,"",'Score Sheet (ENTER DATA)'!AF41)</f>
        <v>6</v>
      </c>
      <c r="AG23" s="41"/>
    </row>
    <row r="24" spans="1:33" s="16" customFormat="1" ht="13.5" customHeight="1">
      <c r="A24" s="61" t="str">
        <f>IF(ISBLANK('Score Sheet (ENTER DATA)'!C31),"",'Score Sheet (ENTER DATA)'!A31)</f>
        <v>MIL</v>
      </c>
      <c r="B24" s="17" t="str">
        <f>IF(ISBLANK('Score Sheet (ENTER DATA)'!C31),"",'Score Sheet (ENTER DATA)'!B31)</f>
        <v>C</v>
      </c>
      <c r="C24" s="18" t="str">
        <f>IF(ISBLANK('Score Sheet (ENTER DATA)'!C31),"",'Score Sheet (ENTER DATA)'!C31)</f>
        <v>Ryan Nelson/Tucker Dunk</v>
      </c>
      <c r="D24" s="19">
        <f>IF(ISBLANK('Score Sheet (ENTER DATA)'!D31),"",'Score Sheet (ENTER DATA)'!D31)</f>
        <v>4</v>
      </c>
      <c r="E24" s="19">
        <f>IF(ISBLANK('Score Sheet (ENTER DATA)'!E31),"",'Score Sheet (ENTER DATA)'!E31)</f>
        <v>3</v>
      </c>
      <c r="F24" s="19">
        <f>IF(ISBLANK('Score Sheet (ENTER DATA)'!F31),"",'Score Sheet (ENTER DATA)'!F31)</f>
        <v>4</v>
      </c>
      <c r="G24" s="19">
        <f>IF(ISBLANK('Score Sheet (ENTER DATA)'!G31),"",'Score Sheet (ENTER DATA)'!G31)</f>
        <v>5</v>
      </c>
      <c r="H24" s="19">
        <f>IF(ISBLANK('Score Sheet (ENTER DATA)'!H31),"",'Score Sheet (ENTER DATA)'!H31)</f>
        <v>5</v>
      </c>
      <c r="I24" s="19">
        <f>IF(ISBLANK('Score Sheet (ENTER DATA)'!I31),"",'Score Sheet (ENTER DATA)'!I31)</f>
        <v>4</v>
      </c>
      <c r="J24" s="19">
        <f>IF(ISBLANK('Score Sheet (ENTER DATA)'!J31),"",'Score Sheet (ENTER DATA)'!J31)</f>
        <v>6</v>
      </c>
      <c r="K24" s="19">
        <f>IF(ISBLANK('Score Sheet (ENTER DATA)'!K31),"",'Score Sheet (ENTER DATA)'!K31)</f>
        <v>3</v>
      </c>
      <c r="L24" s="19">
        <f>IF(ISBLANK('Score Sheet (ENTER DATA)'!L31),"",'Score Sheet (ENTER DATA)'!L31)</f>
        <v>5</v>
      </c>
      <c r="M24" s="42">
        <f>IF('Score Sheet (ENTER DATA)'!M31=0,"",'Score Sheet (ENTER DATA)'!M31)</f>
        <v>39</v>
      </c>
      <c r="N24" s="19">
        <f>IF(ISBLANK('Score Sheet (ENTER DATA)'!N31),"",'Score Sheet (ENTER DATA)'!N31)</f>
        <v>5</v>
      </c>
      <c r="O24" s="19">
        <f>IF(ISBLANK('Score Sheet (ENTER DATA)'!O31),"",'Score Sheet (ENTER DATA)'!O31)</f>
        <v>3</v>
      </c>
      <c r="P24" s="19">
        <f>IF(ISBLANK('Score Sheet (ENTER DATA)'!P31),"",'Score Sheet (ENTER DATA)'!P31)</f>
        <v>4</v>
      </c>
      <c r="Q24" s="19">
        <f>IF(ISBLANK('Score Sheet (ENTER DATA)'!Q31),"",'Score Sheet (ENTER DATA)'!Q31)</f>
        <v>4</v>
      </c>
      <c r="R24" s="19">
        <f>IF(ISBLANK('Score Sheet (ENTER DATA)'!R31),"",'Score Sheet (ENTER DATA)'!R31)</f>
        <v>6</v>
      </c>
      <c r="S24" s="19">
        <f>IF(ISBLANK('Score Sheet (ENTER DATA)'!S31),"",'Score Sheet (ENTER DATA)'!S31)</f>
        <v>4</v>
      </c>
      <c r="T24" s="19">
        <f>IF(ISBLANK('Score Sheet (ENTER DATA)'!T31),"",'Score Sheet (ENTER DATA)'!T31)</f>
        <v>5</v>
      </c>
      <c r="U24" s="19">
        <f>IF(ISBLANK('Score Sheet (ENTER DATA)'!U31),"",'Score Sheet (ENTER DATA)'!U31)</f>
        <v>3</v>
      </c>
      <c r="V24" s="19">
        <f>IF(ISBLANK('Score Sheet (ENTER DATA)'!V31),"",'Score Sheet (ENTER DATA)'!V31)</f>
        <v>4</v>
      </c>
      <c r="W24" s="42">
        <f>IF('Score Sheet (ENTER DATA)'!W31=0,"",'Score Sheet (ENTER DATA)'!W31)</f>
        <v>38</v>
      </c>
      <c r="X24" s="40">
        <f>IF('Score Sheet (ENTER DATA)'!X31=0,"",'Score Sheet (ENTER DATA)'!X31)</f>
        <v>77</v>
      </c>
      <c r="Y24" s="17">
        <f>IF('Score Sheet (ENTER DATA)'!Y31=0,"",'Score Sheet (ENTER DATA)'!Y31)</f>
        <v>38</v>
      </c>
      <c r="Z24" s="17">
        <f>IF('Score Sheet (ENTER DATA)'!Z31=0,"",'Score Sheet (ENTER DATA)'!Z31)</f>
        <v>26</v>
      </c>
      <c r="AA24" s="17">
        <f>IF('Score Sheet (ENTER DATA)'!AA31=0,"",'Score Sheet (ENTER DATA)'!AA31)</f>
        <v>12</v>
      </c>
      <c r="AB24" s="17">
        <f>IF('Score Sheet (ENTER DATA)'!AB31=0,"",'Score Sheet (ENTER DATA)'!AB31)</f>
        <v>4</v>
      </c>
      <c r="AC24" s="17">
        <f>IF('Score Sheet (ENTER DATA)'!AC31=0,"",'Score Sheet (ENTER DATA)'!AC31)</f>
        <v>39</v>
      </c>
      <c r="AD24" s="17">
        <f>IF('Score Sheet (ENTER DATA)'!AD31=0,"",'Score Sheet (ENTER DATA)'!AD31)</f>
        <v>28</v>
      </c>
      <c r="AE24" s="17">
        <f>IF('Score Sheet (ENTER DATA)'!AE31=0,"",'Score Sheet (ENTER DATA)'!AE31)</f>
        <v>14</v>
      </c>
      <c r="AF24" s="17">
        <f>IF('Score Sheet (ENTER DATA)'!AF31=0,"",'Score Sheet (ENTER DATA)'!AF31)</f>
        <v>5</v>
      </c>
      <c r="AG24" s="41"/>
    </row>
    <row r="25" spans="1:33" s="16" customFormat="1" ht="13.5" customHeight="1">
      <c r="A25" s="61" t="str">
        <f>IF(ISBLANK('Score Sheet (ENTER DATA)'!C42),"",'Score Sheet (ENTER DATA)'!A42)</f>
        <v>WAT</v>
      </c>
      <c r="B25" s="17" t="str">
        <f>IF(ISBLANK('Score Sheet (ENTER DATA)'!C42),"",'Score Sheet (ENTER DATA)'!B42)</f>
        <v>B</v>
      </c>
      <c r="C25" s="18" t="str">
        <f>IF(ISBLANK('Score Sheet (ENTER DATA)'!C42),"",'Score Sheet (ENTER DATA)'!C42)</f>
        <v>Adam Dewane/Elliott Voelkers</v>
      </c>
      <c r="D25" s="19">
        <f>IF(ISBLANK('Score Sheet (ENTER DATA)'!D42),"",'Score Sheet (ENTER DATA)'!D42)</f>
        <v>4</v>
      </c>
      <c r="E25" s="19">
        <f>IF(ISBLANK('Score Sheet (ENTER DATA)'!E42),"",'Score Sheet (ENTER DATA)'!E42)</f>
        <v>3</v>
      </c>
      <c r="F25" s="19">
        <f>IF(ISBLANK('Score Sheet (ENTER DATA)'!F42),"",'Score Sheet (ENTER DATA)'!F42)</f>
        <v>5</v>
      </c>
      <c r="G25" s="19">
        <f>IF(ISBLANK('Score Sheet (ENTER DATA)'!G42),"",'Score Sheet (ENTER DATA)'!G42)</f>
        <v>4</v>
      </c>
      <c r="H25" s="19">
        <f>IF(ISBLANK('Score Sheet (ENTER DATA)'!H42),"",'Score Sheet (ENTER DATA)'!H42)</f>
        <v>5</v>
      </c>
      <c r="I25" s="19">
        <f>IF(ISBLANK('Score Sheet (ENTER DATA)'!I42),"",'Score Sheet (ENTER DATA)'!I42)</f>
        <v>4</v>
      </c>
      <c r="J25" s="19">
        <f>IF(ISBLANK('Score Sheet (ENTER DATA)'!J42),"",'Score Sheet (ENTER DATA)'!J42)</f>
        <v>5</v>
      </c>
      <c r="K25" s="19">
        <f>IF(ISBLANK('Score Sheet (ENTER DATA)'!K42),"",'Score Sheet (ENTER DATA)'!K42)</f>
        <v>3</v>
      </c>
      <c r="L25" s="19">
        <f>IF(ISBLANK('Score Sheet (ENTER DATA)'!L42),"",'Score Sheet (ENTER DATA)'!L42)</f>
        <v>5</v>
      </c>
      <c r="M25" s="42">
        <f>IF('Score Sheet (ENTER DATA)'!M42=0,"",'Score Sheet (ENTER DATA)'!M42)</f>
        <v>38</v>
      </c>
      <c r="N25" s="19">
        <f>IF(ISBLANK('Score Sheet (ENTER DATA)'!N42),"",'Score Sheet (ENTER DATA)'!N42)</f>
        <v>5</v>
      </c>
      <c r="O25" s="19">
        <f>IF(ISBLANK('Score Sheet (ENTER DATA)'!O42),"",'Score Sheet (ENTER DATA)'!O42)</f>
        <v>3</v>
      </c>
      <c r="P25" s="19">
        <f>IF(ISBLANK('Score Sheet (ENTER DATA)'!P42),"",'Score Sheet (ENTER DATA)'!P42)</f>
        <v>5</v>
      </c>
      <c r="Q25" s="19">
        <f>IF(ISBLANK('Score Sheet (ENTER DATA)'!Q42),"",'Score Sheet (ENTER DATA)'!Q42)</f>
        <v>4</v>
      </c>
      <c r="R25" s="19">
        <f>IF(ISBLANK('Score Sheet (ENTER DATA)'!R42),"",'Score Sheet (ENTER DATA)'!R42)</f>
        <v>4</v>
      </c>
      <c r="S25" s="19">
        <f>IF(ISBLANK('Score Sheet (ENTER DATA)'!S42),"",'Score Sheet (ENTER DATA)'!S42)</f>
        <v>4</v>
      </c>
      <c r="T25" s="19">
        <f>IF(ISBLANK('Score Sheet (ENTER DATA)'!T42),"",'Score Sheet (ENTER DATA)'!T42)</f>
        <v>5</v>
      </c>
      <c r="U25" s="19">
        <f>IF(ISBLANK('Score Sheet (ENTER DATA)'!U42),"",'Score Sheet (ENTER DATA)'!U42)</f>
        <v>4</v>
      </c>
      <c r="V25" s="19">
        <f>IF(ISBLANK('Score Sheet (ENTER DATA)'!V42),"",'Score Sheet (ENTER DATA)'!V42)</f>
        <v>5</v>
      </c>
      <c r="W25" s="42">
        <f>IF('Score Sheet (ENTER DATA)'!W42=0,"",'Score Sheet (ENTER DATA)'!W42)</f>
        <v>39</v>
      </c>
      <c r="X25" s="40">
        <f>IF('Score Sheet (ENTER DATA)'!X42=0,"",'Score Sheet (ENTER DATA)'!X42)</f>
        <v>77</v>
      </c>
      <c r="Y25" s="17">
        <f>IF('Score Sheet (ENTER DATA)'!Y42=0,"",'Score Sheet (ENTER DATA)'!Y42)</f>
        <v>39</v>
      </c>
      <c r="Z25" s="17">
        <f>IF('Score Sheet (ENTER DATA)'!Z42=0,"",'Score Sheet (ENTER DATA)'!Z42)</f>
        <v>26</v>
      </c>
      <c r="AA25" s="17">
        <f>IF('Score Sheet (ENTER DATA)'!AA42=0,"",'Score Sheet (ENTER DATA)'!AA42)</f>
        <v>14</v>
      </c>
      <c r="AB25" s="17">
        <f>IF('Score Sheet (ENTER DATA)'!AB42=0,"",'Score Sheet (ENTER DATA)'!AB42)</f>
        <v>5</v>
      </c>
      <c r="AC25" s="17">
        <f>IF('Score Sheet (ENTER DATA)'!AC42=0,"",'Score Sheet (ENTER DATA)'!AC42)</f>
        <v>38</v>
      </c>
      <c r="AD25" s="17">
        <f>IF('Score Sheet (ENTER DATA)'!AD42=0,"",'Score Sheet (ENTER DATA)'!AD42)</f>
        <v>26</v>
      </c>
      <c r="AE25" s="17">
        <f>IF('Score Sheet (ENTER DATA)'!AE42=0,"",'Score Sheet (ENTER DATA)'!AE42)</f>
        <v>13</v>
      </c>
      <c r="AF25" s="17">
        <f>IF('Score Sheet (ENTER DATA)'!AF42=0,"",'Score Sheet (ENTER DATA)'!AF42)</f>
        <v>5</v>
      </c>
      <c r="AG25" s="41"/>
    </row>
    <row r="26" spans="1:33" s="16" customFormat="1" ht="13.5" customHeight="1">
      <c r="A26" s="61" t="str">
        <f>IF(ISBLANK('Score Sheet (ENTER DATA)'!C18),"",'Score Sheet (ENTER DATA)'!A18)</f>
        <v>JEF</v>
      </c>
      <c r="B26" s="17" t="str">
        <f>IF(ISBLANK('Score Sheet (ENTER DATA)'!C18),"",'Score Sheet (ENTER DATA)'!B18)</f>
        <v>B</v>
      </c>
      <c r="C26" s="18" t="str">
        <f>IF(ISBLANK('Score Sheet (ENTER DATA)'!C18),"",'Score Sheet (ENTER DATA)'!C18)</f>
        <v>Alan Albrecht/Michael Aumann</v>
      </c>
      <c r="D26" s="19">
        <f>IF(ISBLANK('Score Sheet (ENTER DATA)'!D18),"",'Score Sheet (ENTER DATA)'!D18)</f>
        <v>5</v>
      </c>
      <c r="E26" s="19">
        <f>IF(ISBLANK('Score Sheet (ENTER DATA)'!E18),"",'Score Sheet (ENTER DATA)'!E18)</f>
        <v>4</v>
      </c>
      <c r="F26" s="19">
        <f>IF(ISBLANK('Score Sheet (ENTER DATA)'!F18),"",'Score Sheet (ENTER DATA)'!F18)</f>
        <v>5</v>
      </c>
      <c r="G26" s="19">
        <f>IF(ISBLANK('Score Sheet (ENTER DATA)'!G18),"",'Score Sheet (ENTER DATA)'!G18)</f>
        <v>5</v>
      </c>
      <c r="H26" s="19">
        <f>IF(ISBLANK('Score Sheet (ENTER DATA)'!H18),"",'Score Sheet (ENTER DATA)'!H18)</f>
        <v>5</v>
      </c>
      <c r="I26" s="19">
        <f>IF(ISBLANK('Score Sheet (ENTER DATA)'!I18),"",'Score Sheet (ENTER DATA)'!I18)</f>
        <v>4</v>
      </c>
      <c r="J26" s="19">
        <f>IF(ISBLANK('Score Sheet (ENTER DATA)'!J18),"",'Score Sheet (ENTER DATA)'!J18)</f>
        <v>5</v>
      </c>
      <c r="K26" s="19">
        <f>IF(ISBLANK('Score Sheet (ENTER DATA)'!K18),"",'Score Sheet (ENTER DATA)'!K18)</f>
        <v>2</v>
      </c>
      <c r="L26" s="19">
        <f>IF(ISBLANK('Score Sheet (ENTER DATA)'!L18),"",'Score Sheet (ENTER DATA)'!L18)</f>
        <v>5</v>
      </c>
      <c r="M26" s="42">
        <f>IF('Score Sheet (ENTER DATA)'!M18=0,"",'Score Sheet (ENTER DATA)'!M18)</f>
        <v>40</v>
      </c>
      <c r="N26" s="19">
        <f>IF(ISBLANK('Score Sheet (ENTER DATA)'!N18),"",'Score Sheet (ENTER DATA)'!N18)</f>
        <v>4</v>
      </c>
      <c r="O26" s="19">
        <f>IF(ISBLANK('Score Sheet (ENTER DATA)'!O18),"",'Score Sheet (ENTER DATA)'!O18)</f>
        <v>4</v>
      </c>
      <c r="P26" s="19">
        <f>IF(ISBLANK('Score Sheet (ENTER DATA)'!P18),"",'Score Sheet (ENTER DATA)'!P18)</f>
        <v>4</v>
      </c>
      <c r="Q26" s="19">
        <f>IF(ISBLANK('Score Sheet (ENTER DATA)'!Q18),"",'Score Sheet (ENTER DATA)'!Q18)</f>
        <v>5</v>
      </c>
      <c r="R26" s="19">
        <f>IF(ISBLANK('Score Sheet (ENTER DATA)'!R18),"",'Score Sheet (ENTER DATA)'!R18)</f>
        <v>5</v>
      </c>
      <c r="S26" s="19">
        <f>IF(ISBLANK('Score Sheet (ENTER DATA)'!S18),"",'Score Sheet (ENTER DATA)'!S18)</f>
        <v>3</v>
      </c>
      <c r="T26" s="19">
        <f>IF(ISBLANK('Score Sheet (ENTER DATA)'!T18),"",'Score Sheet (ENTER DATA)'!T18)</f>
        <v>6</v>
      </c>
      <c r="U26" s="19">
        <f>IF(ISBLANK('Score Sheet (ENTER DATA)'!U18),"",'Score Sheet (ENTER DATA)'!U18)</f>
        <v>3</v>
      </c>
      <c r="V26" s="19">
        <f>IF(ISBLANK('Score Sheet (ENTER DATA)'!V18),"",'Score Sheet (ENTER DATA)'!V18)</f>
        <v>5</v>
      </c>
      <c r="W26" s="42">
        <f>IF('Score Sheet (ENTER DATA)'!W18=0,"",'Score Sheet (ENTER DATA)'!W18)</f>
        <v>39</v>
      </c>
      <c r="X26" s="40">
        <f>IF('Score Sheet (ENTER DATA)'!X18=0,"",'Score Sheet (ENTER DATA)'!X18)</f>
        <v>79</v>
      </c>
      <c r="Y26" s="17">
        <f>IF('Score Sheet (ENTER DATA)'!Y18=0,"",'Score Sheet (ENTER DATA)'!Y18)</f>
        <v>39</v>
      </c>
      <c r="Z26" s="17">
        <f>IF('Score Sheet (ENTER DATA)'!Z18=0,"",'Score Sheet (ENTER DATA)'!Z18)</f>
        <v>27</v>
      </c>
      <c r="AA26" s="17">
        <f>IF('Score Sheet (ENTER DATA)'!AA18=0,"",'Score Sheet (ENTER DATA)'!AA18)</f>
        <v>14</v>
      </c>
      <c r="AB26" s="17">
        <f>IF('Score Sheet (ENTER DATA)'!AB18=0,"",'Score Sheet (ENTER DATA)'!AB18)</f>
        <v>5</v>
      </c>
      <c r="AC26" s="17">
        <f>IF('Score Sheet (ENTER DATA)'!AC18=0,"",'Score Sheet (ENTER DATA)'!AC18)</f>
        <v>40</v>
      </c>
      <c r="AD26" s="17">
        <f>IF('Score Sheet (ENTER DATA)'!AD18=0,"",'Score Sheet (ENTER DATA)'!AD18)</f>
        <v>26</v>
      </c>
      <c r="AE26" s="17">
        <f>IF('Score Sheet (ENTER DATA)'!AE18=0,"",'Score Sheet (ENTER DATA)'!AE18)</f>
        <v>12</v>
      </c>
      <c r="AF26" s="17">
        <f>IF('Score Sheet (ENTER DATA)'!AF18=0,"",'Score Sheet (ENTER DATA)'!AF18)</f>
        <v>5</v>
      </c>
      <c r="AG26" s="41"/>
    </row>
    <row r="27" spans="1:33" s="16" customFormat="1" ht="13.5" customHeight="1">
      <c r="A27" s="61" t="str">
        <f>IF(ISBLANK('Score Sheet (ENTER DATA)'!C17),"",'Score Sheet (ENTER DATA)'!A17)</f>
        <v>JEF</v>
      </c>
      <c r="B27" s="17" t="str">
        <f>IF(ISBLANK('Score Sheet (ENTER DATA)'!C17),"",'Score Sheet (ENTER DATA)'!B17)</f>
        <v>A</v>
      </c>
      <c r="C27" s="18" t="str">
        <f>IF(ISBLANK('Score Sheet (ENTER DATA)'!C17),"",'Score Sheet (ENTER DATA)'!C17)</f>
        <v>Alex Sheil/Justin Kysely</v>
      </c>
      <c r="D27" s="19">
        <f>IF(ISBLANK('Score Sheet (ENTER DATA)'!D17),"",'Score Sheet (ENTER DATA)'!D17)</f>
        <v>5</v>
      </c>
      <c r="E27" s="19">
        <f>IF(ISBLANK('Score Sheet (ENTER DATA)'!E17),"",'Score Sheet (ENTER DATA)'!E17)</f>
        <v>4</v>
      </c>
      <c r="F27" s="19">
        <f>IF(ISBLANK('Score Sheet (ENTER DATA)'!F17),"",'Score Sheet (ENTER DATA)'!F17)</f>
        <v>5</v>
      </c>
      <c r="G27" s="19">
        <f>IF(ISBLANK('Score Sheet (ENTER DATA)'!G17),"",'Score Sheet (ENTER DATA)'!G17)</f>
        <v>5</v>
      </c>
      <c r="H27" s="19">
        <f>IF(ISBLANK('Score Sheet (ENTER DATA)'!H17),"",'Score Sheet (ENTER DATA)'!H17)</f>
        <v>5</v>
      </c>
      <c r="I27" s="19">
        <f>IF(ISBLANK('Score Sheet (ENTER DATA)'!I17),"",'Score Sheet (ENTER DATA)'!I17)</f>
        <v>4</v>
      </c>
      <c r="J27" s="19">
        <f>IF(ISBLANK('Score Sheet (ENTER DATA)'!J17),"",'Score Sheet (ENTER DATA)'!J17)</f>
        <v>5</v>
      </c>
      <c r="K27" s="19">
        <f>IF(ISBLANK('Score Sheet (ENTER DATA)'!K17),"",'Score Sheet (ENTER DATA)'!K17)</f>
        <v>2</v>
      </c>
      <c r="L27" s="19">
        <f>IF(ISBLANK('Score Sheet (ENTER DATA)'!L17),"",'Score Sheet (ENTER DATA)'!L17)</f>
        <v>5</v>
      </c>
      <c r="M27" s="42">
        <f>IF('Score Sheet (ENTER DATA)'!M17=0,"",'Score Sheet (ENTER DATA)'!M17)</f>
        <v>40</v>
      </c>
      <c r="N27" s="19">
        <f>IF(ISBLANK('Score Sheet (ENTER DATA)'!N17),"",'Score Sheet (ENTER DATA)'!N17)</f>
        <v>4</v>
      </c>
      <c r="O27" s="19">
        <f>IF(ISBLANK('Score Sheet (ENTER DATA)'!O17),"",'Score Sheet (ENTER DATA)'!O17)</f>
        <v>4</v>
      </c>
      <c r="P27" s="19">
        <f>IF(ISBLANK('Score Sheet (ENTER DATA)'!P17),"",'Score Sheet (ENTER DATA)'!P17)</f>
        <v>5</v>
      </c>
      <c r="Q27" s="19">
        <f>IF(ISBLANK('Score Sheet (ENTER DATA)'!Q17),"",'Score Sheet (ENTER DATA)'!Q17)</f>
        <v>5</v>
      </c>
      <c r="R27" s="19">
        <f>IF(ISBLANK('Score Sheet (ENTER DATA)'!R17),"",'Score Sheet (ENTER DATA)'!R17)</f>
        <v>4</v>
      </c>
      <c r="S27" s="19">
        <f>IF(ISBLANK('Score Sheet (ENTER DATA)'!S17),"",'Score Sheet (ENTER DATA)'!S17)</f>
        <v>4</v>
      </c>
      <c r="T27" s="19">
        <f>IF(ISBLANK('Score Sheet (ENTER DATA)'!T17),"",'Score Sheet (ENTER DATA)'!T17)</f>
        <v>6</v>
      </c>
      <c r="U27" s="19">
        <f>IF(ISBLANK('Score Sheet (ENTER DATA)'!U17),"",'Score Sheet (ENTER DATA)'!U17)</f>
        <v>3</v>
      </c>
      <c r="V27" s="19">
        <f>IF(ISBLANK('Score Sheet (ENTER DATA)'!V17),"",'Score Sheet (ENTER DATA)'!V17)</f>
        <v>5</v>
      </c>
      <c r="W27" s="42">
        <f>IF('Score Sheet (ENTER DATA)'!W17=0,"",'Score Sheet (ENTER DATA)'!W17)</f>
        <v>40</v>
      </c>
      <c r="X27" s="40">
        <f>IF('Score Sheet (ENTER DATA)'!X17=0,"",'Score Sheet (ENTER DATA)'!X17)</f>
        <v>80</v>
      </c>
      <c r="Y27" s="17">
        <f>IF('Score Sheet (ENTER DATA)'!Y17=0,"",'Score Sheet (ENTER DATA)'!Y17)</f>
        <v>40</v>
      </c>
      <c r="Z27" s="17">
        <f>IF('Score Sheet (ENTER DATA)'!Z17=0,"",'Score Sheet (ENTER DATA)'!Z17)</f>
        <v>27</v>
      </c>
      <c r="AA27" s="17">
        <f>IF('Score Sheet (ENTER DATA)'!AA17=0,"",'Score Sheet (ENTER DATA)'!AA17)</f>
        <v>14</v>
      </c>
      <c r="AB27" s="17">
        <f>IF('Score Sheet (ENTER DATA)'!AB17=0,"",'Score Sheet (ENTER DATA)'!AB17)</f>
        <v>5</v>
      </c>
      <c r="AC27" s="17">
        <f>IF('Score Sheet (ENTER DATA)'!AC17=0,"",'Score Sheet (ENTER DATA)'!AC17)</f>
        <v>40</v>
      </c>
      <c r="AD27" s="17">
        <f>IF('Score Sheet (ENTER DATA)'!AD17=0,"",'Score Sheet (ENTER DATA)'!AD17)</f>
        <v>26</v>
      </c>
      <c r="AE27" s="17">
        <f>IF('Score Sheet (ENTER DATA)'!AE17=0,"",'Score Sheet (ENTER DATA)'!AE17)</f>
        <v>12</v>
      </c>
      <c r="AF27" s="17">
        <f>IF('Score Sheet (ENTER DATA)'!AF17=0,"",'Score Sheet (ENTER DATA)'!AF17)</f>
        <v>5</v>
      </c>
      <c r="AG27" s="41"/>
    </row>
    <row r="28" spans="1:33" s="16" customFormat="1" ht="13.5" customHeight="1">
      <c r="A28" s="61" t="str">
        <f>IF(ISBLANK('Score Sheet (ENTER DATA)'!C37),"",'Score Sheet (ENTER DATA)'!A37)</f>
        <v>UG</v>
      </c>
      <c r="B28" s="17" t="str">
        <f>IF(ISBLANK('Score Sheet (ENTER DATA)'!C37),"",'Score Sheet (ENTER DATA)'!B37)</f>
        <v>C</v>
      </c>
      <c r="C28" s="18" t="str">
        <f>IF(ISBLANK('Score Sheet (ENTER DATA)'!C37),"",'Score Sheet (ENTER DATA)'!C37)</f>
        <v>Aaron Campbell/Justin Schuster</v>
      </c>
      <c r="D28" s="19">
        <f>IF(ISBLANK('Score Sheet (ENTER DATA)'!D37),"",'Score Sheet (ENTER DATA)'!D37)</f>
        <v>4</v>
      </c>
      <c r="E28" s="19">
        <f>IF(ISBLANK('Score Sheet (ENTER DATA)'!E37),"",'Score Sheet (ENTER DATA)'!E37)</f>
        <v>4</v>
      </c>
      <c r="F28" s="19">
        <f>IF(ISBLANK('Score Sheet (ENTER DATA)'!F37),"",'Score Sheet (ENTER DATA)'!F37)</f>
        <v>5</v>
      </c>
      <c r="G28" s="19">
        <f>IF(ISBLANK('Score Sheet (ENTER DATA)'!G37),"",'Score Sheet (ENTER DATA)'!G37)</f>
        <v>5</v>
      </c>
      <c r="H28" s="19">
        <f>IF(ISBLANK('Score Sheet (ENTER DATA)'!H37),"",'Score Sheet (ENTER DATA)'!H37)</f>
        <v>5</v>
      </c>
      <c r="I28" s="19">
        <f>IF(ISBLANK('Score Sheet (ENTER DATA)'!I37),"",'Score Sheet (ENTER DATA)'!I37)</f>
        <v>4</v>
      </c>
      <c r="J28" s="19">
        <f>IF(ISBLANK('Score Sheet (ENTER DATA)'!J37),"",'Score Sheet (ENTER DATA)'!J37)</f>
        <v>6</v>
      </c>
      <c r="K28" s="19">
        <f>IF(ISBLANK('Score Sheet (ENTER DATA)'!K37),"",'Score Sheet (ENTER DATA)'!K37)</f>
        <v>4</v>
      </c>
      <c r="L28" s="19">
        <f>IF(ISBLANK('Score Sheet (ENTER DATA)'!L37),"",'Score Sheet (ENTER DATA)'!L37)</f>
        <v>5</v>
      </c>
      <c r="M28" s="42">
        <f>IF('Score Sheet (ENTER DATA)'!M37=0,"",'Score Sheet (ENTER DATA)'!M37)</f>
        <v>42</v>
      </c>
      <c r="N28" s="19">
        <f>IF(ISBLANK('Score Sheet (ENTER DATA)'!N37),"",'Score Sheet (ENTER DATA)'!N37)</f>
        <v>5</v>
      </c>
      <c r="O28" s="19">
        <f>IF(ISBLANK('Score Sheet (ENTER DATA)'!O37),"",'Score Sheet (ENTER DATA)'!O37)</f>
        <v>3</v>
      </c>
      <c r="P28" s="19">
        <f>IF(ISBLANK('Score Sheet (ENTER DATA)'!P37),"",'Score Sheet (ENTER DATA)'!P37)</f>
        <v>5</v>
      </c>
      <c r="Q28" s="19">
        <f>IF(ISBLANK('Score Sheet (ENTER DATA)'!Q37),"",'Score Sheet (ENTER DATA)'!Q37)</f>
        <v>5</v>
      </c>
      <c r="R28" s="19">
        <f>IF(ISBLANK('Score Sheet (ENTER DATA)'!R37),"",'Score Sheet (ENTER DATA)'!R37)</f>
        <v>5</v>
      </c>
      <c r="S28" s="19">
        <f>IF(ISBLANK('Score Sheet (ENTER DATA)'!S37),"",'Score Sheet (ENTER DATA)'!S37)</f>
        <v>3</v>
      </c>
      <c r="T28" s="19">
        <f>IF(ISBLANK('Score Sheet (ENTER DATA)'!T37),"",'Score Sheet (ENTER DATA)'!T37)</f>
        <v>5</v>
      </c>
      <c r="U28" s="19">
        <f>IF(ISBLANK('Score Sheet (ENTER DATA)'!U37),"",'Score Sheet (ENTER DATA)'!U37)</f>
        <v>4</v>
      </c>
      <c r="V28" s="19">
        <f>IF(ISBLANK('Score Sheet (ENTER DATA)'!V37),"",'Score Sheet (ENTER DATA)'!V37)</f>
        <v>5</v>
      </c>
      <c r="W28" s="42">
        <f>IF('Score Sheet (ENTER DATA)'!W37=0,"",'Score Sheet (ENTER DATA)'!W37)</f>
        <v>40</v>
      </c>
      <c r="X28" s="40">
        <f>IF('Score Sheet (ENTER DATA)'!X37=0,"",'Score Sheet (ENTER DATA)'!X37)</f>
        <v>82</v>
      </c>
      <c r="Y28" s="17">
        <f>IF('Score Sheet (ENTER DATA)'!Y37=0,"",'Score Sheet (ENTER DATA)'!Y37)</f>
        <v>40</v>
      </c>
      <c r="Z28" s="17">
        <f>IF('Score Sheet (ENTER DATA)'!Z37=0,"",'Score Sheet (ENTER DATA)'!Z37)</f>
        <v>27</v>
      </c>
      <c r="AA28" s="17">
        <f>IF('Score Sheet (ENTER DATA)'!AA37=0,"",'Score Sheet (ENTER DATA)'!AA37)</f>
        <v>14</v>
      </c>
      <c r="AB28" s="17">
        <f>IF('Score Sheet (ENTER DATA)'!AB37=0,"",'Score Sheet (ENTER DATA)'!AB37)</f>
        <v>5</v>
      </c>
      <c r="AC28" s="17">
        <f>IF('Score Sheet (ENTER DATA)'!AC37=0,"",'Score Sheet (ENTER DATA)'!AC37)</f>
        <v>42</v>
      </c>
      <c r="AD28" s="17">
        <f>IF('Score Sheet (ENTER DATA)'!AD37=0,"",'Score Sheet (ENTER DATA)'!AD37)</f>
        <v>29</v>
      </c>
      <c r="AE28" s="17">
        <f>IF('Score Sheet (ENTER DATA)'!AE37=0,"",'Score Sheet (ENTER DATA)'!AE37)</f>
        <v>15</v>
      </c>
      <c r="AF28" s="17">
        <f>IF('Score Sheet (ENTER DATA)'!AF37=0,"",'Score Sheet (ENTER DATA)'!AF37)</f>
        <v>5</v>
      </c>
      <c r="AG28" s="41"/>
    </row>
    <row r="29" spans="1:33" s="16" customFormat="1" ht="13.5" customHeight="1">
      <c r="A29" s="61" t="str">
        <f>IF(ISBLANK('Score Sheet (ENTER DATA)'!C19),"",'Score Sheet (ENTER DATA)'!A19)</f>
        <v>JEF</v>
      </c>
      <c r="B29" s="17" t="str">
        <f>IF(ISBLANK('Score Sheet (ENTER DATA)'!C19),"",'Score Sheet (ENTER DATA)'!B19)</f>
        <v>C</v>
      </c>
      <c r="C29" s="18" t="str">
        <f>IF(ISBLANK('Score Sheet (ENTER DATA)'!C19),"",'Score Sheet (ENTER DATA)'!C19)</f>
        <v>Zane Geyer/Lucas Heideman</v>
      </c>
      <c r="D29" s="19">
        <f>IF(ISBLANK('Score Sheet (ENTER DATA)'!D19),"",'Score Sheet (ENTER DATA)'!D19)</f>
        <v>5</v>
      </c>
      <c r="E29" s="19">
        <f>IF(ISBLANK('Score Sheet (ENTER DATA)'!E19),"",'Score Sheet (ENTER DATA)'!E19)</f>
        <v>4</v>
      </c>
      <c r="F29" s="19">
        <f>IF(ISBLANK('Score Sheet (ENTER DATA)'!F19),"",'Score Sheet (ENTER DATA)'!F19)</f>
        <v>5</v>
      </c>
      <c r="G29" s="19">
        <f>IF(ISBLANK('Score Sheet (ENTER DATA)'!G19),"",'Score Sheet (ENTER DATA)'!G19)</f>
        <v>5</v>
      </c>
      <c r="H29" s="19">
        <f>IF(ISBLANK('Score Sheet (ENTER DATA)'!H19),"",'Score Sheet (ENTER DATA)'!H19)</f>
        <v>6</v>
      </c>
      <c r="I29" s="19">
        <f>IF(ISBLANK('Score Sheet (ENTER DATA)'!I19),"",'Score Sheet (ENTER DATA)'!I19)</f>
        <v>4</v>
      </c>
      <c r="J29" s="19">
        <f>IF(ISBLANK('Score Sheet (ENTER DATA)'!J19),"",'Score Sheet (ENTER DATA)'!J19)</f>
        <v>6</v>
      </c>
      <c r="K29" s="19">
        <f>IF(ISBLANK('Score Sheet (ENTER DATA)'!K19),"",'Score Sheet (ENTER DATA)'!K19)</f>
        <v>4</v>
      </c>
      <c r="L29" s="19">
        <f>IF(ISBLANK('Score Sheet (ENTER DATA)'!L19),"",'Score Sheet (ENTER DATA)'!L19)</f>
        <v>4</v>
      </c>
      <c r="M29" s="42">
        <f>IF('Score Sheet (ENTER DATA)'!M19=0,"",'Score Sheet (ENTER DATA)'!M19)</f>
        <v>43</v>
      </c>
      <c r="N29" s="19">
        <f>IF(ISBLANK('Score Sheet (ENTER DATA)'!N19),"",'Score Sheet (ENTER DATA)'!N19)</f>
        <v>7</v>
      </c>
      <c r="O29" s="19">
        <f>IF(ISBLANK('Score Sheet (ENTER DATA)'!O19),"",'Score Sheet (ENTER DATA)'!O19)</f>
        <v>3</v>
      </c>
      <c r="P29" s="19">
        <f>IF(ISBLANK('Score Sheet (ENTER DATA)'!P19),"",'Score Sheet (ENTER DATA)'!P19)</f>
        <v>6</v>
      </c>
      <c r="Q29" s="19">
        <f>IF(ISBLANK('Score Sheet (ENTER DATA)'!Q19),"",'Score Sheet (ENTER DATA)'!Q19)</f>
        <v>6</v>
      </c>
      <c r="R29" s="19">
        <f>IF(ISBLANK('Score Sheet (ENTER DATA)'!R19),"",'Score Sheet (ENTER DATA)'!R19)</f>
        <v>5</v>
      </c>
      <c r="S29" s="19">
        <f>IF(ISBLANK('Score Sheet (ENTER DATA)'!S19),"",'Score Sheet (ENTER DATA)'!S19)</f>
        <v>4</v>
      </c>
      <c r="T29" s="19">
        <f>IF(ISBLANK('Score Sheet (ENTER DATA)'!T19),"",'Score Sheet (ENTER DATA)'!T19)</f>
        <v>6</v>
      </c>
      <c r="U29" s="19">
        <f>IF(ISBLANK('Score Sheet (ENTER DATA)'!U19),"",'Score Sheet (ENTER DATA)'!U19)</f>
        <v>4</v>
      </c>
      <c r="V29" s="19">
        <f>IF(ISBLANK('Score Sheet (ENTER DATA)'!V19),"",'Score Sheet (ENTER DATA)'!V19)</f>
        <v>4</v>
      </c>
      <c r="W29" s="42">
        <f>IF('Score Sheet (ENTER DATA)'!W19=0,"",'Score Sheet (ENTER DATA)'!W19)</f>
        <v>45</v>
      </c>
      <c r="X29" s="40">
        <f>IF('Score Sheet (ENTER DATA)'!X19=0,"",'Score Sheet (ENTER DATA)'!X19)</f>
        <v>88</v>
      </c>
      <c r="Y29" s="17">
        <f>IF('Score Sheet (ENTER DATA)'!Y19=0,"",'Score Sheet (ENTER DATA)'!Y19)</f>
        <v>45</v>
      </c>
      <c r="Z29" s="17">
        <f>IF('Score Sheet (ENTER DATA)'!Z19=0,"",'Score Sheet (ENTER DATA)'!Z19)</f>
        <v>29</v>
      </c>
      <c r="AA29" s="17">
        <f>IF('Score Sheet (ENTER DATA)'!AA19=0,"",'Score Sheet (ENTER DATA)'!AA19)</f>
        <v>14</v>
      </c>
      <c r="AB29" s="17">
        <f>IF('Score Sheet (ENTER DATA)'!AB19=0,"",'Score Sheet (ENTER DATA)'!AB19)</f>
        <v>4</v>
      </c>
      <c r="AC29" s="17">
        <f>IF('Score Sheet (ENTER DATA)'!AC19=0,"",'Score Sheet (ENTER DATA)'!AC19)</f>
        <v>43</v>
      </c>
      <c r="AD29" s="17">
        <f>IF('Score Sheet (ENTER DATA)'!AD19=0,"",'Score Sheet (ENTER DATA)'!AD19)</f>
        <v>29</v>
      </c>
      <c r="AE29" s="17">
        <f>IF('Score Sheet (ENTER DATA)'!AE19=0,"",'Score Sheet (ENTER DATA)'!AE19)</f>
        <v>14</v>
      </c>
      <c r="AF29" s="17">
        <f>IF('Score Sheet (ENTER DATA)'!AF19=0,"",'Score Sheet (ENTER DATA)'!AF19)</f>
        <v>4</v>
      </c>
      <c r="AG29" s="41"/>
    </row>
    <row r="30" spans="1:33" s="16" customFormat="1" ht="13.5" customHeight="1">
      <c r="A30" s="61" t="str">
        <f>IF(ISBLANK('Score Sheet (ENTER DATA)'!C12),"",'Score Sheet (ENTER DATA)'!A12)</f>
        <v>BUR</v>
      </c>
      <c r="B30" s="17" t="str">
        <f>IF(ISBLANK('Score Sheet (ENTER DATA)'!C12),"",'Score Sheet (ENTER DATA)'!B12)</f>
        <v>B</v>
      </c>
      <c r="C30" s="18" t="str">
        <f>IF(ISBLANK('Score Sheet (ENTER DATA)'!C12),"",'Score Sheet (ENTER DATA)'!C12)</f>
        <v>Tyler Krupp/Danny Capozzi</v>
      </c>
      <c r="D30" s="19">
        <f>IF(ISBLANK('Score Sheet (ENTER DATA)'!D12),"",'Score Sheet (ENTER DATA)'!D12)</f>
        <v>6</v>
      </c>
      <c r="E30" s="19">
        <f>IF(ISBLANK('Score Sheet (ENTER DATA)'!E12),"",'Score Sheet (ENTER DATA)'!E12)</f>
        <v>4</v>
      </c>
      <c r="F30" s="19">
        <f>IF(ISBLANK('Score Sheet (ENTER DATA)'!F12),"",'Score Sheet (ENTER DATA)'!F12)</f>
        <v>5</v>
      </c>
      <c r="G30" s="19">
        <f>IF(ISBLANK('Score Sheet (ENTER DATA)'!G12),"",'Score Sheet (ENTER DATA)'!G12)</f>
        <v>6</v>
      </c>
      <c r="H30" s="19">
        <f>IF(ISBLANK('Score Sheet (ENTER DATA)'!H12),"",'Score Sheet (ENTER DATA)'!H12)</f>
        <v>5</v>
      </c>
      <c r="I30" s="19">
        <f>IF(ISBLANK('Score Sheet (ENTER DATA)'!I12),"",'Score Sheet (ENTER DATA)'!I12)</f>
        <v>5</v>
      </c>
      <c r="J30" s="19">
        <f>IF(ISBLANK('Score Sheet (ENTER DATA)'!J12),"",'Score Sheet (ENTER DATA)'!J12)</f>
        <v>6</v>
      </c>
      <c r="K30" s="19">
        <f>IF(ISBLANK('Score Sheet (ENTER DATA)'!K12),"",'Score Sheet (ENTER DATA)'!K12)</f>
        <v>4</v>
      </c>
      <c r="L30" s="19">
        <f>IF(ISBLANK('Score Sheet (ENTER DATA)'!L12),"",'Score Sheet (ENTER DATA)'!L12)</f>
        <v>5</v>
      </c>
      <c r="M30" s="42">
        <f>IF('Score Sheet (ENTER DATA)'!M12=0,"",'Score Sheet (ENTER DATA)'!M12)</f>
        <v>46</v>
      </c>
      <c r="N30" s="19">
        <f>IF(ISBLANK('Score Sheet (ENTER DATA)'!N12),"",'Score Sheet (ENTER DATA)'!N12)</f>
        <v>6</v>
      </c>
      <c r="O30" s="19">
        <f>IF(ISBLANK('Score Sheet (ENTER DATA)'!O12),"",'Score Sheet (ENTER DATA)'!O12)</f>
        <v>4</v>
      </c>
      <c r="P30" s="19">
        <f>IF(ISBLANK('Score Sheet (ENTER DATA)'!P12),"",'Score Sheet (ENTER DATA)'!P12)</f>
        <v>5</v>
      </c>
      <c r="Q30" s="19">
        <f>IF(ISBLANK('Score Sheet (ENTER DATA)'!Q12),"",'Score Sheet (ENTER DATA)'!Q12)</f>
        <v>6</v>
      </c>
      <c r="R30" s="19">
        <f>IF(ISBLANK('Score Sheet (ENTER DATA)'!R12),"",'Score Sheet (ENTER DATA)'!R12)</f>
        <v>5</v>
      </c>
      <c r="S30" s="19">
        <f>IF(ISBLANK('Score Sheet (ENTER DATA)'!S12),"",'Score Sheet (ENTER DATA)'!S12)</f>
        <v>4</v>
      </c>
      <c r="T30" s="19">
        <f>IF(ISBLANK('Score Sheet (ENTER DATA)'!T12),"",'Score Sheet (ENTER DATA)'!T12)</f>
        <v>6</v>
      </c>
      <c r="U30" s="19">
        <f>IF(ISBLANK('Score Sheet (ENTER DATA)'!U12),"",'Score Sheet (ENTER DATA)'!U12)</f>
        <v>4</v>
      </c>
      <c r="V30" s="19">
        <f>IF(ISBLANK('Score Sheet (ENTER DATA)'!V12),"",'Score Sheet (ENTER DATA)'!V12)</f>
        <v>5</v>
      </c>
      <c r="W30" s="42">
        <f>IF('Score Sheet (ENTER DATA)'!W12=0,"",'Score Sheet (ENTER DATA)'!W12)</f>
        <v>45</v>
      </c>
      <c r="X30" s="40">
        <f>IF('Score Sheet (ENTER DATA)'!X12=0,"",'Score Sheet (ENTER DATA)'!X12)</f>
        <v>91</v>
      </c>
      <c r="Y30" s="17">
        <f>IF('Score Sheet (ENTER DATA)'!Y12=0,"",'Score Sheet (ENTER DATA)'!Y12)</f>
        <v>45</v>
      </c>
      <c r="Z30" s="17">
        <f>IF('Score Sheet (ENTER DATA)'!Z12=0,"",'Score Sheet (ENTER DATA)'!Z12)</f>
        <v>30</v>
      </c>
      <c r="AA30" s="17">
        <f>IF('Score Sheet (ENTER DATA)'!AA12=0,"",'Score Sheet (ENTER DATA)'!AA12)</f>
        <v>15</v>
      </c>
      <c r="AB30" s="17">
        <f>IF('Score Sheet (ENTER DATA)'!AB12=0,"",'Score Sheet (ENTER DATA)'!AB12)</f>
        <v>5</v>
      </c>
      <c r="AC30" s="17">
        <f>IF('Score Sheet (ENTER DATA)'!AC12=0,"",'Score Sheet (ENTER DATA)'!AC12)</f>
        <v>46</v>
      </c>
      <c r="AD30" s="17">
        <f>IF('Score Sheet (ENTER DATA)'!AD12=0,"",'Score Sheet (ENTER DATA)'!AD12)</f>
        <v>31</v>
      </c>
      <c r="AE30" s="17">
        <f>IF('Score Sheet (ENTER DATA)'!AE12=0,"",'Score Sheet (ENTER DATA)'!AE12)</f>
        <v>15</v>
      </c>
      <c r="AF30" s="17">
        <f>IF('Score Sheet (ENTER DATA)'!AF12=0,"",'Score Sheet (ENTER DATA)'!AF12)</f>
        <v>5</v>
      </c>
      <c r="AG30" s="41"/>
    </row>
    <row r="31" spans="1:33" s="16" customFormat="1" ht="13.5" customHeight="1">
      <c r="A31" s="61" t="str">
        <f>IF(ISBLANK('Score Sheet (ENTER DATA)'!C13),"",'Score Sheet (ENTER DATA)'!A13)</f>
        <v>BUR</v>
      </c>
      <c r="B31" s="17" t="str">
        <f>IF(ISBLANK('Score Sheet (ENTER DATA)'!C13),"",'Score Sheet (ENTER DATA)'!B13)</f>
        <v>C</v>
      </c>
      <c r="C31" s="18" t="str">
        <f>IF(ISBLANK('Score Sheet (ENTER DATA)'!C13),"",'Score Sheet (ENTER DATA)'!C13)</f>
        <v>Eric Beets/Ben McDermit</v>
      </c>
      <c r="D31" s="19">
        <f>IF(ISBLANK('Score Sheet (ENTER DATA)'!D13),"",'Score Sheet (ENTER DATA)'!D13)</f>
        <v>6</v>
      </c>
      <c r="E31" s="19">
        <f>IF(ISBLANK('Score Sheet (ENTER DATA)'!E13),"",'Score Sheet (ENTER DATA)'!E13)</f>
        <v>4</v>
      </c>
      <c r="F31" s="19">
        <f>IF(ISBLANK('Score Sheet (ENTER DATA)'!F13),"",'Score Sheet (ENTER DATA)'!F13)</f>
        <v>6</v>
      </c>
      <c r="G31" s="19">
        <f>IF(ISBLANK('Score Sheet (ENTER DATA)'!G13),"",'Score Sheet (ENTER DATA)'!G13)</f>
        <v>5</v>
      </c>
      <c r="H31" s="19">
        <f>IF(ISBLANK('Score Sheet (ENTER DATA)'!H13),"",'Score Sheet (ENTER DATA)'!H13)</f>
        <v>6</v>
      </c>
      <c r="I31" s="19">
        <f>IF(ISBLANK('Score Sheet (ENTER DATA)'!I13),"",'Score Sheet (ENTER DATA)'!I13)</f>
        <v>5</v>
      </c>
      <c r="J31" s="19">
        <f>IF(ISBLANK('Score Sheet (ENTER DATA)'!J13),"",'Score Sheet (ENTER DATA)'!J13)</f>
        <v>6</v>
      </c>
      <c r="K31" s="19">
        <f>IF(ISBLANK('Score Sheet (ENTER DATA)'!K13),"",'Score Sheet (ENTER DATA)'!K13)</f>
        <v>4</v>
      </c>
      <c r="L31" s="19">
        <f>IF(ISBLANK('Score Sheet (ENTER DATA)'!L13),"",'Score Sheet (ENTER DATA)'!L13)</f>
        <v>6</v>
      </c>
      <c r="M31" s="42">
        <f>IF('Score Sheet (ENTER DATA)'!M13=0,"",'Score Sheet (ENTER DATA)'!M13)</f>
        <v>48</v>
      </c>
      <c r="N31" s="19">
        <f>IF(ISBLANK('Score Sheet (ENTER DATA)'!N13),"",'Score Sheet (ENTER DATA)'!N13)</f>
        <v>4</v>
      </c>
      <c r="O31" s="19">
        <f>IF(ISBLANK('Score Sheet (ENTER DATA)'!O13),"",'Score Sheet (ENTER DATA)'!O13)</f>
        <v>4</v>
      </c>
      <c r="P31" s="19">
        <f>IF(ISBLANK('Score Sheet (ENTER DATA)'!P13),"",'Score Sheet (ENTER DATA)'!P13)</f>
        <v>5</v>
      </c>
      <c r="Q31" s="19">
        <f>IF(ISBLANK('Score Sheet (ENTER DATA)'!Q13),"",'Score Sheet (ENTER DATA)'!Q13)</f>
        <v>5</v>
      </c>
      <c r="R31" s="19">
        <f>IF(ISBLANK('Score Sheet (ENTER DATA)'!R13),"",'Score Sheet (ENTER DATA)'!R13)</f>
        <v>7</v>
      </c>
      <c r="S31" s="19">
        <f>IF(ISBLANK('Score Sheet (ENTER DATA)'!S13),"",'Score Sheet (ENTER DATA)'!S13)</f>
        <v>5</v>
      </c>
      <c r="T31" s="19">
        <f>IF(ISBLANK('Score Sheet (ENTER DATA)'!T13),"",'Score Sheet (ENTER DATA)'!T13)</f>
        <v>6</v>
      </c>
      <c r="U31" s="19">
        <f>IF(ISBLANK('Score Sheet (ENTER DATA)'!U13),"",'Score Sheet (ENTER DATA)'!U13)</f>
        <v>5</v>
      </c>
      <c r="V31" s="19">
        <f>IF(ISBLANK('Score Sheet (ENTER DATA)'!V13),"",'Score Sheet (ENTER DATA)'!V13)</f>
        <v>6</v>
      </c>
      <c r="W31" s="42">
        <f>IF('Score Sheet (ENTER DATA)'!W13=0,"",'Score Sheet (ENTER DATA)'!W13)</f>
        <v>47</v>
      </c>
      <c r="X31" s="40">
        <f>IF('Score Sheet (ENTER DATA)'!X13=0,"",'Score Sheet (ENTER DATA)'!X13)</f>
        <v>95</v>
      </c>
      <c r="Y31" s="17">
        <f>IF('Score Sheet (ENTER DATA)'!Y13=0,"",'Score Sheet (ENTER DATA)'!Y13)</f>
        <v>47</v>
      </c>
      <c r="Z31" s="17">
        <f>IF('Score Sheet (ENTER DATA)'!Z13=0,"",'Score Sheet (ENTER DATA)'!Z13)</f>
        <v>34</v>
      </c>
      <c r="AA31" s="17">
        <f>IF('Score Sheet (ENTER DATA)'!AA13=0,"",'Score Sheet (ENTER DATA)'!AA13)</f>
        <v>17</v>
      </c>
      <c r="AB31" s="17">
        <f>IF('Score Sheet (ENTER DATA)'!AB13=0,"",'Score Sheet (ENTER DATA)'!AB13)</f>
        <v>6</v>
      </c>
      <c r="AC31" s="17">
        <f>IF('Score Sheet (ENTER DATA)'!AC13=0,"",'Score Sheet (ENTER DATA)'!AC13)</f>
        <v>48</v>
      </c>
      <c r="AD31" s="17">
        <f>IF('Score Sheet (ENTER DATA)'!AD13=0,"",'Score Sheet (ENTER DATA)'!AD13)</f>
        <v>32</v>
      </c>
      <c r="AE31" s="17">
        <f>IF('Score Sheet (ENTER DATA)'!AE13=0,"",'Score Sheet (ENTER DATA)'!AE13)</f>
        <v>16</v>
      </c>
      <c r="AF31" s="17">
        <f>IF('Score Sheet (ENTER DATA)'!AF13=0,"",'Score Sheet (ENTER DATA)'!AF13)</f>
        <v>6</v>
      </c>
      <c r="AG31" s="41"/>
    </row>
    <row r="32" spans="1:33" s="16" customFormat="1" ht="13.5" customHeight="1">
      <c r="A32" s="61" t="str">
        <f>IF(ISBLANK('Score Sheet (ENTER DATA)'!C61),"",'Score Sheet (ENTER DATA)'!A61)</f>
        <v>WIL</v>
      </c>
      <c r="B32" s="17" t="str">
        <f>IF(ISBLANK('Score Sheet (ENTER DATA)'!C61),"",'Score Sheet (ENTER DATA)'!B61)</f>
        <v>A</v>
      </c>
      <c r="C32" s="18" t="str">
        <f>IF(ISBLANK('Score Sheet (ENTER DATA)'!C61),"",'Score Sheet (ENTER DATA)'!C61)</f>
        <v>Josh Christenson/Brett Muzzy</v>
      </c>
      <c r="D32" s="19">
        <f>IF(ISBLANK('Score Sheet (ENTER DATA)'!D61),"",'Score Sheet (ENTER DATA)'!D61)</f>
        <v>5</v>
      </c>
      <c r="E32" s="19">
        <f>IF(ISBLANK('Score Sheet (ENTER DATA)'!E61),"",'Score Sheet (ENTER DATA)'!E61)</f>
        <v>4</v>
      </c>
      <c r="F32" s="19">
        <f>IF(ISBLANK('Score Sheet (ENTER DATA)'!F61),"",'Score Sheet (ENTER DATA)'!F61)</f>
        <v>5</v>
      </c>
      <c r="G32" s="19">
        <f>IF(ISBLANK('Score Sheet (ENTER DATA)'!G61),"",'Score Sheet (ENTER DATA)'!G61)</f>
        <v>4</v>
      </c>
      <c r="H32" s="19">
        <f>IF(ISBLANK('Score Sheet (ENTER DATA)'!H61),"",'Score Sheet (ENTER DATA)'!H61)</f>
        <v>4</v>
      </c>
      <c r="I32" s="19">
        <f>IF(ISBLANK('Score Sheet (ENTER DATA)'!I61),"",'Score Sheet (ENTER DATA)'!I61)</f>
        <v>4</v>
      </c>
      <c r="J32" s="19">
        <f>IF(ISBLANK('Score Sheet (ENTER DATA)'!J61),"",'Score Sheet (ENTER DATA)'!J61)</f>
        <v>5</v>
      </c>
      <c r="K32" s="19">
        <f>IF(ISBLANK('Score Sheet (ENTER DATA)'!K61),"",'Score Sheet (ENTER DATA)'!K61)</f>
        <v>3</v>
      </c>
      <c r="L32" s="19">
        <f>IF(ISBLANK('Score Sheet (ENTER DATA)'!L61),"",'Score Sheet (ENTER DATA)'!L61)</f>
        <v>4</v>
      </c>
      <c r="M32" s="42">
        <f>IF('Score Sheet (ENTER DATA)'!M61=0,"",'Score Sheet (ENTER DATA)'!M61)</f>
        <v>38</v>
      </c>
      <c r="N32" s="19">
        <f>IF(ISBLANK('Score Sheet (ENTER DATA)'!N61),"",'Score Sheet (ENTER DATA)'!N61)</f>
        <v>4</v>
      </c>
      <c r="O32" s="19">
        <f>IF(ISBLANK('Score Sheet (ENTER DATA)'!O61),"",'Score Sheet (ENTER DATA)'!O61)</f>
        <v>4</v>
      </c>
      <c r="P32" s="19">
        <f>IF(ISBLANK('Score Sheet (ENTER DATA)'!P61),"",'Score Sheet (ENTER DATA)'!P61)</f>
        <v>4</v>
      </c>
      <c r="Q32" s="19">
        <f>IF(ISBLANK('Score Sheet (ENTER DATA)'!Q61),"",'Score Sheet (ENTER DATA)'!Q61)</f>
        <v>4</v>
      </c>
      <c r="R32" s="19">
        <f>IF(ISBLANK('Score Sheet (ENTER DATA)'!R61),"",'Score Sheet (ENTER DATA)'!R61)</f>
        <v>4</v>
      </c>
      <c r="S32" s="19">
        <f>IF(ISBLANK('Score Sheet (ENTER DATA)'!S61),"",'Score Sheet (ENTER DATA)'!S61)</f>
        <v>4</v>
      </c>
      <c r="T32" s="19">
        <f>IF(ISBLANK('Score Sheet (ENTER DATA)'!T61),"",'Score Sheet (ENTER DATA)'!T61)</f>
        <v>5</v>
      </c>
      <c r="U32" s="19">
        <f>IF(ISBLANK('Score Sheet (ENTER DATA)'!U61),"",'Score Sheet (ENTER DATA)'!U61)</f>
        <v>3</v>
      </c>
      <c r="V32" s="19">
        <f>IF(ISBLANK('Score Sheet (ENTER DATA)'!V61),"",'Score Sheet (ENTER DATA)'!V61)</f>
        <v>5</v>
      </c>
      <c r="W32" s="42">
        <f>IF('Score Sheet (ENTER DATA)'!W61=0,"",'Score Sheet (ENTER DATA)'!W61)</f>
        <v>37</v>
      </c>
      <c r="X32" s="40">
        <f>IF('Score Sheet (ENTER DATA)'!X61=0,"",'Score Sheet (ENTER DATA)'!X61)</f>
        <v>75</v>
      </c>
      <c r="Y32" s="17">
        <f>IF('Score Sheet (ENTER DATA)'!Y61=0,"",'Score Sheet (ENTER DATA)'!Y61)</f>
        <v>37</v>
      </c>
      <c r="Z32" s="17">
        <f>IF('Score Sheet (ENTER DATA)'!Z61=0,"",'Score Sheet (ENTER DATA)'!Z61)</f>
        <v>25</v>
      </c>
      <c r="AA32" s="17">
        <f>IF('Score Sheet (ENTER DATA)'!AA61=0,"",'Score Sheet (ENTER DATA)'!AA61)</f>
        <v>13</v>
      </c>
      <c r="AB32" s="17">
        <f>IF('Score Sheet (ENTER DATA)'!AB61=0,"",'Score Sheet (ENTER DATA)'!AB61)</f>
        <v>5</v>
      </c>
      <c r="AC32" s="17">
        <f>IF('Score Sheet (ENTER DATA)'!AC61=0,"",'Score Sheet (ENTER DATA)'!AC61)</f>
        <v>38</v>
      </c>
      <c r="AD32" s="17">
        <f>IF('Score Sheet (ENTER DATA)'!AD61=0,"",'Score Sheet (ENTER DATA)'!AD61)</f>
        <v>24</v>
      </c>
      <c r="AE32" s="17">
        <f>IF('Score Sheet (ENTER DATA)'!AE61=0,"",'Score Sheet (ENTER DATA)'!AE61)</f>
        <v>12</v>
      </c>
      <c r="AF32" s="17">
        <f>IF('Score Sheet (ENTER DATA)'!AF61=0,"",'Score Sheet (ENTER DATA)'!AF61)</f>
        <v>4</v>
      </c>
      <c r="AG32" s="41"/>
    </row>
    <row r="33" spans="1:33" s="16" customFormat="1" ht="13.5" customHeight="1">
      <c r="A33" s="61" t="str">
        <f>IF(ISBLANK('Score Sheet (ENTER DATA)'!C63),"",'Score Sheet (ENTER DATA)'!A63)</f>
        <v>WIL</v>
      </c>
      <c r="B33" s="17" t="str">
        <f>IF(ISBLANK('Score Sheet (ENTER DATA)'!C63),"",'Score Sheet (ENTER DATA)'!B63)</f>
        <v>C</v>
      </c>
      <c r="C33" s="18" t="str">
        <f>IF(ISBLANK('Score Sheet (ENTER DATA)'!C63),"",'Score Sheet (ENTER DATA)'!C63)</f>
        <v>Cody Faber</v>
      </c>
      <c r="D33" s="19">
        <f>IF(ISBLANK('Score Sheet (ENTER DATA)'!D63),"",'Score Sheet (ENTER DATA)'!D63)</f>
        <v>6</v>
      </c>
      <c r="E33" s="19">
        <f>IF(ISBLANK('Score Sheet (ENTER DATA)'!E63),"",'Score Sheet (ENTER DATA)'!E63)</f>
        <v>4</v>
      </c>
      <c r="F33" s="19">
        <f>IF(ISBLANK('Score Sheet (ENTER DATA)'!F63),"",'Score Sheet (ENTER DATA)'!F63)</f>
        <v>6</v>
      </c>
      <c r="G33" s="19">
        <f>IF(ISBLANK('Score Sheet (ENTER DATA)'!G63),"",'Score Sheet (ENTER DATA)'!G63)</f>
        <v>7</v>
      </c>
      <c r="H33" s="19">
        <f>IF(ISBLANK('Score Sheet (ENTER DATA)'!H63),"",'Score Sheet (ENTER DATA)'!H63)</f>
        <v>5</v>
      </c>
      <c r="I33" s="19">
        <f>IF(ISBLANK('Score Sheet (ENTER DATA)'!I63),"",'Score Sheet (ENTER DATA)'!I63)</f>
        <v>6</v>
      </c>
      <c r="J33" s="19">
        <f>IF(ISBLANK('Score Sheet (ENTER DATA)'!J63),"",'Score Sheet (ENTER DATA)'!J63)</f>
        <v>6</v>
      </c>
      <c r="K33" s="19">
        <f>IF(ISBLANK('Score Sheet (ENTER DATA)'!K63),"",'Score Sheet (ENTER DATA)'!K63)</f>
        <v>4</v>
      </c>
      <c r="L33" s="19">
        <f>IF(ISBLANK('Score Sheet (ENTER DATA)'!L63),"",'Score Sheet (ENTER DATA)'!L63)</f>
        <v>6</v>
      </c>
      <c r="M33" s="42">
        <f>IF('Score Sheet (ENTER DATA)'!M63=0,"",'Score Sheet (ENTER DATA)'!M63)</f>
        <v>50</v>
      </c>
      <c r="N33" s="19">
        <f>IF(ISBLANK('Score Sheet (ENTER DATA)'!N63),"",'Score Sheet (ENTER DATA)'!N63)</f>
        <v>6</v>
      </c>
      <c r="O33" s="19">
        <f>IF(ISBLANK('Score Sheet (ENTER DATA)'!O63),"",'Score Sheet (ENTER DATA)'!O63)</f>
        <v>5</v>
      </c>
      <c r="P33" s="19">
        <f>IF(ISBLANK('Score Sheet (ENTER DATA)'!P63),"",'Score Sheet (ENTER DATA)'!P63)</f>
        <v>6</v>
      </c>
      <c r="Q33" s="19">
        <f>IF(ISBLANK('Score Sheet (ENTER DATA)'!Q63),"",'Score Sheet (ENTER DATA)'!Q63)</f>
        <v>9</v>
      </c>
      <c r="R33" s="19">
        <f>IF(ISBLANK('Score Sheet (ENTER DATA)'!R63),"",'Score Sheet (ENTER DATA)'!R63)</f>
        <v>5</v>
      </c>
      <c r="S33" s="19">
        <f>IF(ISBLANK('Score Sheet (ENTER DATA)'!S63),"",'Score Sheet (ENTER DATA)'!S63)</f>
        <v>6</v>
      </c>
      <c r="T33" s="19">
        <f>IF(ISBLANK('Score Sheet (ENTER DATA)'!T63),"",'Score Sheet (ENTER DATA)'!T63)</f>
        <v>7</v>
      </c>
      <c r="U33" s="19">
        <f>IF(ISBLANK('Score Sheet (ENTER DATA)'!U63),"",'Score Sheet (ENTER DATA)'!U63)</f>
        <v>2</v>
      </c>
      <c r="V33" s="19">
        <f>IF(ISBLANK('Score Sheet (ENTER DATA)'!V63),"",'Score Sheet (ENTER DATA)'!V63)</f>
        <v>4</v>
      </c>
      <c r="W33" s="42">
        <f>IF('Score Sheet (ENTER DATA)'!W63=0,"",'Score Sheet (ENTER DATA)'!W63)</f>
        <v>50</v>
      </c>
      <c r="X33" s="40">
        <f>IF('Score Sheet (ENTER DATA)'!X63=0,"",'Score Sheet (ENTER DATA)'!X63)</f>
        <v>100</v>
      </c>
      <c r="Y33" s="17">
        <f>IF('Score Sheet (ENTER DATA)'!Y63=0,"",'Score Sheet (ENTER DATA)'!Y63)</f>
        <v>50</v>
      </c>
      <c r="Z33" s="17">
        <f>IF('Score Sheet (ENTER DATA)'!Z63=0,"",'Score Sheet (ENTER DATA)'!Z63)</f>
        <v>33</v>
      </c>
      <c r="AA33" s="17">
        <f>IF('Score Sheet (ENTER DATA)'!AA63=0,"",'Score Sheet (ENTER DATA)'!AA63)</f>
        <v>13</v>
      </c>
      <c r="AB33" s="17">
        <f>IF('Score Sheet (ENTER DATA)'!AB63=0,"",'Score Sheet (ENTER DATA)'!AB63)</f>
        <v>4</v>
      </c>
      <c r="AC33" s="17">
        <f>IF('Score Sheet (ENTER DATA)'!AC63=0,"",'Score Sheet (ENTER DATA)'!AC63)</f>
        <v>50</v>
      </c>
      <c r="AD33" s="17">
        <f>IF('Score Sheet (ENTER DATA)'!AD63=0,"",'Score Sheet (ENTER DATA)'!AD63)</f>
        <v>34</v>
      </c>
      <c r="AE33" s="17">
        <f>IF('Score Sheet (ENTER DATA)'!AE63=0,"",'Score Sheet (ENTER DATA)'!AE63)</f>
        <v>16</v>
      </c>
      <c r="AF33" s="17">
        <f>IF('Score Sheet (ENTER DATA)'!AF63=0,"",'Score Sheet (ENTER DATA)'!AF63)</f>
        <v>6</v>
      </c>
      <c r="AG33" s="41"/>
    </row>
    <row r="34" spans="1:33" s="16" customFormat="1" ht="13.5" customHeight="1">
      <c r="A34" s="41"/>
      <c r="AG34" s="41"/>
    </row>
    <row r="35" spans="1:33" s="16" customFormat="1" ht="13.5" customHeight="1">
      <c r="A35" s="41"/>
      <c r="AG35" s="41"/>
    </row>
    <row r="36" spans="1:33" s="16" customFormat="1" ht="13.5" customHeight="1">
      <c r="A36" s="41"/>
      <c r="AG36" s="41"/>
    </row>
    <row r="37" spans="1:32" s="16" customFormat="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s="16" customFormat="1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16" customFormat="1" ht="13.5" customHeight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="1" customFormat="1" ht="13.5" customHeight="1">
      <c r="A40" s="5"/>
    </row>
    <row r="41" s="1" customFormat="1" ht="13.5" customHeight="1">
      <c r="A41" s="5"/>
    </row>
    <row r="42" s="1" customFormat="1" ht="13.5" customHeight="1">
      <c r="A42" s="5"/>
    </row>
    <row r="43" spans="1:32" s="1" customFormat="1" ht="13.5" customHeight="1">
      <c r="A43"/>
      <c r="B43" s="11"/>
      <c r="C43" s="12"/>
      <c r="D43"/>
      <c r="E43"/>
      <c r="F43"/>
      <c r="G43"/>
      <c r="H43"/>
      <c r="I43"/>
      <c r="J43"/>
      <c r="K43"/>
      <c r="L43"/>
      <c r="M43" s="13"/>
      <c r="N43"/>
      <c r="O43"/>
      <c r="P43"/>
      <c r="Q43"/>
      <c r="R43"/>
      <c r="S43"/>
      <c r="T43"/>
      <c r="U43"/>
      <c r="V43"/>
      <c r="W43" s="13"/>
      <c r="X43"/>
      <c r="Y43"/>
      <c r="Z43"/>
      <c r="AA43"/>
      <c r="AB43"/>
      <c r="AC43"/>
      <c r="AD43"/>
      <c r="AE43"/>
      <c r="AF43"/>
    </row>
    <row r="44" spans="1:32" s="1" customFormat="1" ht="13.5" customHeight="1">
      <c r="A44"/>
      <c r="B44" s="11"/>
      <c r="C44" s="12"/>
      <c r="D44"/>
      <c r="E44"/>
      <c r="F44"/>
      <c r="G44"/>
      <c r="H44"/>
      <c r="I44"/>
      <c r="J44"/>
      <c r="K44"/>
      <c r="L44"/>
      <c r="M44" s="13"/>
      <c r="N44"/>
      <c r="O44"/>
      <c r="P44"/>
      <c r="Q44"/>
      <c r="R44"/>
      <c r="S44"/>
      <c r="T44"/>
      <c r="U44"/>
      <c r="V44"/>
      <c r="W44" s="13"/>
      <c r="X44"/>
      <c r="Y44"/>
      <c r="Z44"/>
      <c r="AA44"/>
      <c r="AB44"/>
      <c r="AC44"/>
      <c r="AD44"/>
      <c r="AE44"/>
      <c r="AF44"/>
    </row>
    <row r="45" spans="1:32" s="1" customFormat="1" ht="13.5" customHeight="1">
      <c r="A45"/>
      <c r="B45" s="11"/>
      <c r="C45" s="12"/>
      <c r="D45"/>
      <c r="E45"/>
      <c r="F45"/>
      <c r="G45"/>
      <c r="H45"/>
      <c r="I45"/>
      <c r="J45"/>
      <c r="K45"/>
      <c r="L45"/>
      <c r="M45" s="13"/>
      <c r="N45"/>
      <c r="O45"/>
      <c r="P45"/>
      <c r="Q45"/>
      <c r="R45"/>
      <c r="S45"/>
      <c r="T45"/>
      <c r="U45"/>
      <c r="V45"/>
      <c r="W45" s="13"/>
      <c r="X45"/>
      <c r="Y45"/>
      <c r="Z45"/>
      <c r="AA45"/>
      <c r="AB45"/>
      <c r="AC45"/>
      <c r="AD45"/>
      <c r="AE45"/>
      <c r="AF45"/>
    </row>
    <row r="46" spans="1:33" s="1" customFormat="1" ht="13.5" customHeight="1">
      <c r="A46"/>
      <c r="B46" s="11"/>
      <c r="C46" s="12"/>
      <c r="D46"/>
      <c r="E46"/>
      <c r="F46"/>
      <c r="G46"/>
      <c r="H46"/>
      <c r="I46"/>
      <c r="J46"/>
      <c r="K46"/>
      <c r="L46"/>
      <c r="M46" s="13"/>
      <c r="N46"/>
      <c r="O46"/>
      <c r="P46"/>
      <c r="Q46"/>
      <c r="R46"/>
      <c r="S46"/>
      <c r="T46"/>
      <c r="U46"/>
      <c r="V46"/>
      <c r="W46" s="13"/>
      <c r="X46"/>
      <c r="Y46"/>
      <c r="Z46"/>
      <c r="AA46"/>
      <c r="AB46"/>
      <c r="AC46"/>
      <c r="AD46"/>
      <c r="AE46"/>
      <c r="AF46"/>
      <c r="AG46" s="5"/>
    </row>
    <row r="47" spans="1:33" s="1" customFormat="1" ht="13.5" customHeight="1">
      <c r="A47"/>
      <c r="B47" s="11"/>
      <c r="C47" s="12"/>
      <c r="D47"/>
      <c r="E47"/>
      <c r="F47"/>
      <c r="G47"/>
      <c r="H47"/>
      <c r="I47"/>
      <c r="J47"/>
      <c r="K47"/>
      <c r="L47"/>
      <c r="M47" s="13"/>
      <c r="N47"/>
      <c r="O47"/>
      <c r="P47"/>
      <c r="Q47"/>
      <c r="R47"/>
      <c r="S47"/>
      <c r="T47"/>
      <c r="U47"/>
      <c r="V47"/>
      <c r="W47" s="13"/>
      <c r="X47"/>
      <c r="Y47"/>
      <c r="Z47"/>
      <c r="AA47"/>
      <c r="AB47"/>
      <c r="AC47"/>
      <c r="AD47"/>
      <c r="AE47"/>
      <c r="AF47"/>
      <c r="AG47" s="5"/>
    </row>
    <row r="48" spans="1:33" s="1" customFormat="1" ht="13.5" customHeight="1">
      <c r="A48"/>
      <c r="B48" s="11"/>
      <c r="C48" s="12"/>
      <c r="D48"/>
      <c r="E48"/>
      <c r="F48"/>
      <c r="G48"/>
      <c r="H48"/>
      <c r="I48"/>
      <c r="J48"/>
      <c r="K48"/>
      <c r="L48"/>
      <c r="M48" s="13"/>
      <c r="N48"/>
      <c r="O48"/>
      <c r="P48"/>
      <c r="Q48"/>
      <c r="R48"/>
      <c r="S48"/>
      <c r="T48"/>
      <c r="U48"/>
      <c r="V48"/>
      <c r="W48" s="13"/>
      <c r="X48"/>
      <c r="Y48"/>
      <c r="Z48"/>
      <c r="AA48"/>
      <c r="AB48"/>
      <c r="AC48"/>
      <c r="AD48"/>
      <c r="AE48"/>
      <c r="AF48"/>
      <c r="AG48" s="5"/>
    </row>
    <row r="49" spans="1:33" s="1" customFormat="1" ht="13.5" customHeight="1">
      <c r="A49"/>
      <c r="B49" s="11"/>
      <c r="C49" s="12"/>
      <c r="D49"/>
      <c r="E49"/>
      <c r="F49"/>
      <c r="G49"/>
      <c r="H49"/>
      <c r="I49"/>
      <c r="J49"/>
      <c r="K49"/>
      <c r="L49"/>
      <c r="M49" s="13"/>
      <c r="N49"/>
      <c r="O49"/>
      <c r="P49"/>
      <c r="Q49"/>
      <c r="R49"/>
      <c r="S49"/>
      <c r="T49"/>
      <c r="U49"/>
      <c r="V49"/>
      <c r="W49" s="13"/>
      <c r="X49"/>
      <c r="Y49"/>
      <c r="Z49"/>
      <c r="AA49"/>
      <c r="AB49"/>
      <c r="AC49"/>
      <c r="AD49"/>
      <c r="AE49"/>
      <c r="AF49"/>
      <c r="AG49" s="5"/>
    </row>
    <row r="50" spans="1:33" s="1" customFormat="1" ht="13.5" customHeight="1">
      <c r="A50"/>
      <c r="B50" s="11"/>
      <c r="C50" s="12"/>
      <c r="D50"/>
      <c r="E50"/>
      <c r="F50"/>
      <c r="G50"/>
      <c r="H50"/>
      <c r="I50"/>
      <c r="J50"/>
      <c r="K50"/>
      <c r="L50"/>
      <c r="M50" s="13"/>
      <c r="N50"/>
      <c r="O50"/>
      <c r="P50"/>
      <c r="Q50"/>
      <c r="R50"/>
      <c r="S50"/>
      <c r="T50"/>
      <c r="U50"/>
      <c r="V50"/>
      <c r="W50" s="13"/>
      <c r="X50"/>
      <c r="Y50"/>
      <c r="Z50"/>
      <c r="AA50"/>
      <c r="AB50"/>
      <c r="AC50"/>
      <c r="AD50"/>
      <c r="AE50"/>
      <c r="AF50"/>
      <c r="AG50" s="5"/>
    </row>
    <row r="51" spans="1:33" s="1" customFormat="1" ht="13.5" customHeight="1">
      <c r="A51"/>
      <c r="B51" s="11"/>
      <c r="C51" s="12"/>
      <c r="D51"/>
      <c r="E51"/>
      <c r="F51"/>
      <c r="G51"/>
      <c r="H51"/>
      <c r="I51"/>
      <c r="J51"/>
      <c r="K51"/>
      <c r="L51"/>
      <c r="M51" s="13"/>
      <c r="N51"/>
      <c r="O51"/>
      <c r="P51"/>
      <c r="Q51"/>
      <c r="R51"/>
      <c r="S51"/>
      <c r="T51"/>
      <c r="U51"/>
      <c r="V51"/>
      <c r="W51" s="13"/>
      <c r="X51"/>
      <c r="Y51"/>
      <c r="Z51"/>
      <c r="AA51"/>
      <c r="AB51"/>
      <c r="AC51"/>
      <c r="AD51"/>
      <c r="AE51"/>
      <c r="AF51"/>
      <c r="AG51" s="5"/>
    </row>
    <row r="52" spans="1:33" s="1" customFormat="1" ht="13.5" customHeight="1">
      <c r="A52"/>
      <c r="B52" s="11"/>
      <c r="C52" s="12"/>
      <c r="D52"/>
      <c r="E52"/>
      <c r="F52"/>
      <c r="G52"/>
      <c r="H52"/>
      <c r="I52"/>
      <c r="J52"/>
      <c r="K52"/>
      <c r="L52"/>
      <c r="M52" s="13"/>
      <c r="N52"/>
      <c r="O52"/>
      <c r="P52"/>
      <c r="Q52"/>
      <c r="R52"/>
      <c r="S52"/>
      <c r="T52"/>
      <c r="U52"/>
      <c r="V52"/>
      <c r="W52" s="13"/>
      <c r="X52"/>
      <c r="Y52"/>
      <c r="Z52"/>
      <c r="AA52"/>
      <c r="AB52"/>
      <c r="AC52"/>
      <c r="AD52"/>
      <c r="AE52"/>
      <c r="AF52"/>
      <c r="AG52" s="5"/>
    </row>
    <row r="53" spans="1:33" s="1" customFormat="1" ht="13.5" customHeight="1">
      <c r="A53"/>
      <c r="B53" s="11"/>
      <c r="C53" s="12"/>
      <c r="D53"/>
      <c r="E53"/>
      <c r="F53"/>
      <c r="G53"/>
      <c r="H53"/>
      <c r="I53"/>
      <c r="J53"/>
      <c r="K53"/>
      <c r="L53"/>
      <c r="M53" s="13"/>
      <c r="N53"/>
      <c r="O53"/>
      <c r="P53"/>
      <c r="Q53"/>
      <c r="R53"/>
      <c r="S53"/>
      <c r="T53"/>
      <c r="U53"/>
      <c r="V53"/>
      <c r="W53" s="13"/>
      <c r="X53"/>
      <c r="Y53"/>
      <c r="Z53"/>
      <c r="AA53"/>
      <c r="AB53"/>
      <c r="AC53"/>
      <c r="AD53"/>
      <c r="AE53"/>
      <c r="AF53"/>
      <c r="AG53" s="5"/>
    </row>
    <row r="54" spans="1:33" s="1" customFormat="1" ht="13.5" customHeight="1">
      <c r="A54"/>
      <c r="B54" s="11"/>
      <c r="C54" s="12"/>
      <c r="D54"/>
      <c r="E54"/>
      <c r="F54"/>
      <c r="G54"/>
      <c r="H54"/>
      <c r="I54"/>
      <c r="J54"/>
      <c r="K54"/>
      <c r="L54"/>
      <c r="M54" s="13"/>
      <c r="N54"/>
      <c r="O54"/>
      <c r="P54"/>
      <c r="Q54"/>
      <c r="R54"/>
      <c r="S54"/>
      <c r="T54"/>
      <c r="U54"/>
      <c r="V54"/>
      <c r="W54" s="13"/>
      <c r="X54"/>
      <c r="Y54"/>
      <c r="Z54"/>
      <c r="AA54"/>
      <c r="AB54"/>
      <c r="AC54"/>
      <c r="AD54"/>
      <c r="AE54"/>
      <c r="AF54"/>
      <c r="AG54" s="5"/>
    </row>
    <row r="55" spans="1:33" s="1" customFormat="1" ht="13.5" customHeight="1">
      <c r="A55"/>
      <c r="B55" s="11"/>
      <c r="C55" s="12"/>
      <c r="D55"/>
      <c r="E55"/>
      <c r="F55"/>
      <c r="G55"/>
      <c r="H55"/>
      <c r="I55"/>
      <c r="J55"/>
      <c r="K55"/>
      <c r="L55"/>
      <c r="M55" s="13"/>
      <c r="N55"/>
      <c r="O55"/>
      <c r="P55"/>
      <c r="Q55"/>
      <c r="R55"/>
      <c r="S55"/>
      <c r="T55"/>
      <c r="U55"/>
      <c r="V55"/>
      <c r="W55" s="13"/>
      <c r="X55"/>
      <c r="Y55"/>
      <c r="Z55"/>
      <c r="AA55"/>
      <c r="AB55"/>
      <c r="AC55"/>
      <c r="AD55"/>
      <c r="AE55"/>
      <c r="AF55"/>
      <c r="AG55" s="5"/>
    </row>
    <row r="56" spans="1:33" s="1" customFormat="1" ht="13.5" customHeight="1">
      <c r="A56"/>
      <c r="B56" s="11"/>
      <c r="C56" s="12"/>
      <c r="D56"/>
      <c r="E56"/>
      <c r="F56"/>
      <c r="G56"/>
      <c r="H56"/>
      <c r="I56"/>
      <c r="J56"/>
      <c r="K56"/>
      <c r="L56"/>
      <c r="M56" s="13"/>
      <c r="N56"/>
      <c r="O56"/>
      <c r="P56"/>
      <c r="Q56"/>
      <c r="R56"/>
      <c r="S56"/>
      <c r="T56"/>
      <c r="U56"/>
      <c r="V56"/>
      <c r="W56" s="13"/>
      <c r="X56"/>
      <c r="Y56"/>
      <c r="Z56"/>
      <c r="AA56"/>
      <c r="AB56"/>
      <c r="AC56"/>
      <c r="AD56"/>
      <c r="AE56"/>
      <c r="AF56"/>
      <c r="AG56" s="5"/>
    </row>
    <row r="57" spans="1:33" s="1" customFormat="1" ht="13.5" customHeight="1">
      <c r="A57"/>
      <c r="B57" s="11"/>
      <c r="C57" s="12"/>
      <c r="D57"/>
      <c r="E57"/>
      <c r="F57"/>
      <c r="G57"/>
      <c r="H57"/>
      <c r="I57"/>
      <c r="J57"/>
      <c r="K57"/>
      <c r="L57"/>
      <c r="M57" s="13"/>
      <c r="N57"/>
      <c r="O57"/>
      <c r="P57"/>
      <c r="Q57"/>
      <c r="R57"/>
      <c r="S57"/>
      <c r="T57"/>
      <c r="U57"/>
      <c r="V57"/>
      <c r="W57" s="13"/>
      <c r="X57"/>
      <c r="Y57"/>
      <c r="Z57"/>
      <c r="AA57"/>
      <c r="AB57"/>
      <c r="AC57"/>
      <c r="AD57"/>
      <c r="AE57"/>
      <c r="AF57"/>
      <c r="AG57" s="5"/>
    </row>
    <row r="58" spans="1:33" s="1" customFormat="1" ht="13.5" customHeight="1">
      <c r="A58"/>
      <c r="B58" s="11"/>
      <c r="C58" s="12"/>
      <c r="D58"/>
      <c r="E58"/>
      <c r="F58"/>
      <c r="G58"/>
      <c r="H58"/>
      <c r="I58"/>
      <c r="J58"/>
      <c r="K58"/>
      <c r="L58"/>
      <c r="M58" s="13"/>
      <c r="N58"/>
      <c r="O58"/>
      <c r="P58"/>
      <c r="Q58"/>
      <c r="R58"/>
      <c r="S58"/>
      <c r="T58"/>
      <c r="U58"/>
      <c r="V58"/>
      <c r="W58" s="13"/>
      <c r="X58"/>
      <c r="Y58"/>
      <c r="Z58"/>
      <c r="AA58"/>
      <c r="AB58"/>
      <c r="AC58"/>
      <c r="AD58"/>
      <c r="AE58"/>
      <c r="AF58"/>
      <c r="AG58" s="5"/>
    </row>
    <row r="59" spans="1:33" s="1" customFormat="1" ht="13.5" customHeight="1">
      <c r="A59"/>
      <c r="B59" s="11"/>
      <c r="C59" s="12"/>
      <c r="D59"/>
      <c r="E59"/>
      <c r="F59"/>
      <c r="G59"/>
      <c r="H59"/>
      <c r="I59"/>
      <c r="J59"/>
      <c r="K59"/>
      <c r="L59"/>
      <c r="M59" s="13"/>
      <c r="N59"/>
      <c r="O59"/>
      <c r="P59"/>
      <c r="Q59"/>
      <c r="R59"/>
      <c r="S59"/>
      <c r="T59"/>
      <c r="U59"/>
      <c r="V59"/>
      <c r="W59" s="13"/>
      <c r="X59"/>
      <c r="Y59"/>
      <c r="Z59"/>
      <c r="AA59"/>
      <c r="AB59"/>
      <c r="AC59"/>
      <c r="AD59"/>
      <c r="AE59"/>
      <c r="AF59"/>
      <c r="AG59" s="5"/>
    </row>
  </sheetData>
  <sheetProtection sheet="1"/>
  <mergeCells count="14">
    <mergeCell ref="AA4:AA9"/>
    <mergeCell ref="AB4:AB9"/>
    <mergeCell ref="AC4:AC9"/>
    <mergeCell ref="AD4:AD9"/>
    <mergeCell ref="A2:AG2"/>
    <mergeCell ref="A3:W9"/>
    <mergeCell ref="A1:AG1"/>
    <mergeCell ref="AG3:AG9"/>
    <mergeCell ref="AE4:AE9"/>
    <mergeCell ref="AF4:AF9"/>
    <mergeCell ref="X3:X9"/>
    <mergeCell ref="Y3:AF3"/>
    <mergeCell ref="Y4:Y9"/>
    <mergeCell ref="Z4:Z9"/>
  </mergeCells>
  <printOptions/>
  <pageMargins left="0.85" right="0.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G23" sqref="G23"/>
    </sheetView>
  </sheetViews>
  <sheetFormatPr defaultColWidth="9.140625" defaultRowHeight="12.75"/>
  <cols>
    <col min="1" max="1" width="25.7109375" style="0" customWidth="1"/>
    <col min="2" max="10" width="4.7109375" style="0" customWidth="1"/>
  </cols>
  <sheetData>
    <row r="1" spans="1:10" s="2" customFormat="1" ht="13.5" customHeight="1" thickTop="1">
      <c r="A1" s="111" t="s">
        <v>31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s="6" customFormat="1" ht="13.5" customHeight="1">
      <c r="A2" s="114"/>
      <c r="B2" s="115"/>
      <c r="C2" s="115"/>
      <c r="D2" s="115"/>
      <c r="E2" s="115"/>
      <c r="F2" s="115"/>
      <c r="G2" s="115"/>
      <c r="H2" s="115"/>
      <c r="I2" s="115"/>
      <c r="J2" s="116"/>
    </row>
    <row r="3" spans="1:10" s="6" customFormat="1" ht="13.5" customHeight="1">
      <c r="A3" s="119" t="s">
        <v>45</v>
      </c>
      <c r="B3" s="120"/>
      <c r="C3" s="120"/>
      <c r="D3" s="120"/>
      <c r="E3" s="120"/>
      <c r="F3" s="120"/>
      <c r="G3" s="120"/>
      <c r="H3" s="120"/>
      <c r="I3" s="120"/>
      <c r="J3" s="121"/>
    </row>
    <row r="4" spans="1:10" s="3" customFormat="1" ht="13.5" customHeight="1">
      <c r="A4" s="117" t="s">
        <v>9</v>
      </c>
      <c r="B4" s="108" t="str">
        <f>'Score Sheet (ENTER DATA)'!X3</f>
        <v>GRAND TOTAL</v>
      </c>
      <c r="C4" s="110" t="str">
        <f>'Score Sheet (ENTER DATA)'!Y3</f>
        <v>Tie Breaker Criteria</v>
      </c>
      <c r="D4" s="110">
        <f>'Score Sheet (ENTER DATA)'!Z3</f>
        <v>0</v>
      </c>
      <c r="E4" s="110">
        <f>'Score Sheet (ENTER DATA)'!AA3</f>
        <v>0</v>
      </c>
      <c r="F4" s="110">
        <f>'Score Sheet (ENTER DATA)'!AB3</f>
        <v>0</v>
      </c>
      <c r="G4" s="110">
        <f>'Score Sheet (ENTER DATA)'!AC3</f>
        <v>0</v>
      </c>
      <c r="H4" s="110">
        <f>'Score Sheet (ENTER DATA)'!AD3</f>
        <v>0</v>
      </c>
      <c r="I4" s="110">
        <f>'Score Sheet (ENTER DATA)'!AE3</f>
        <v>0</v>
      </c>
      <c r="J4" s="110">
        <f>'Score Sheet (ENTER DATA)'!AF3</f>
        <v>0</v>
      </c>
    </row>
    <row r="5" spans="1:10" s="1" customFormat="1" ht="13.5" customHeight="1">
      <c r="A5" s="117"/>
      <c r="B5" s="109">
        <f>'Score Sheet (ENTER DATA)'!X4</f>
        <v>0</v>
      </c>
      <c r="C5" s="107" t="str">
        <f>'Score Sheet (ENTER DATA)'!Y4</f>
        <v>Holes 10-18</v>
      </c>
      <c r="D5" s="107" t="str">
        <f>'Score Sheet (ENTER DATA)'!Z4</f>
        <v>Holes 13-18</v>
      </c>
      <c r="E5" s="107" t="str">
        <f>'Score Sheet (ENTER DATA)'!AA4</f>
        <v>Holes 16-18</v>
      </c>
      <c r="F5" s="107" t="str">
        <f>'Score Sheet (ENTER DATA)'!AB4</f>
        <v>Hole 18</v>
      </c>
      <c r="G5" s="107" t="str">
        <f>'Score Sheet (ENTER DATA)'!AC4</f>
        <v>Holes 1-9</v>
      </c>
      <c r="H5" s="107" t="str">
        <f>'Score Sheet (ENTER DATA)'!AD4</f>
        <v>Holes 4-9</v>
      </c>
      <c r="I5" s="107" t="str">
        <f>'Score Sheet (ENTER DATA)'!AE4</f>
        <v>Holes 7-9</v>
      </c>
      <c r="J5" s="107" t="str">
        <f>'Score Sheet (ENTER DATA)'!AF4</f>
        <v>Hole 9</v>
      </c>
    </row>
    <row r="6" spans="1:10" s="1" customFormat="1" ht="13.5" customHeight="1">
      <c r="A6" s="117"/>
      <c r="B6" s="109">
        <f>'Score Sheet (ENTER DATA)'!X5</f>
        <v>0</v>
      </c>
      <c r="C6" s="107">
        <f>'Score Sheet (ENTER DATA)'!Y5</f>
        <v>0</v>
      </c>
      <c r="D6" s="107">
        <f>'Score Sheet (ENTER DATA)'!Z5</f>
        <v>0</v>
      </c>
      <c r="E6" s="107">
        <f>'Score Sheet (ENTER DATA)'!AA5</f>
        <v>0</v>
      </c>
      <c r="F6" s="107">
        <f>'Score Sheet (ENTER DATA)'!AB5</f>
        <v>0</v>
      </c>
      <c r="G6" s="107">
        <f>'Score Sheet (ENTER DATA)'!AC5</f>
        <v>0</v>
      </c>
      <c r="H6" s="107">
        <f>'Score Sheet (ENTER DATA)'!AD5</f>
        <v>0</v>
      </c>
      <c r="I6" s="107">
        <f>'Score Sheet (ENTER DATA)'!AE5</f>
        <v>0</v>
      </c>
      <c r="J6" s="107">
        <f>'Score Sheet (ENTER DATA)'!AF5</f>
        <v>0</v>
      </c>
    </row>
    <row r="7" spans="1:10" s="1" customFormat="1" ht="13.5" customHeight="1">
      <c r="A7" s="117"/>
      <c r="B7" s="109">
        <f>'Score Sheet (ENTER DATA)'!X6</f>
        <v>0</v>
      </c>
      <c r="C7" s="107">
        <f>'Score Sheet (ENTER DATA)'!Y6</f>
        <v>0</v>
      </c>
      <c r="D7" s="107">
        <f>'Score Sheet (ENTER DATA)'!Z6</f>
        <v>0</v>
      </c>
      <c r="E7" s="107">
        <f>'Score Sheet (ENTER DATA)'!AA6</f>
        <v>0</v>
      </c>
      <c r="F7" s="107">
        <f>'Score Sheet (ENTER DATA)'!AB6</f>
        <v>0</v>
      </c>
      <c r="G7" s="107">
        <f>'Score Sheet (ENTER DATA)'!AC6</f>
        <v>0</v>
      </c>
      <c r="H7" s="107">
        <f>'Score Sheet (ENTER DATA)'!AD6</f>
        <v>0</v>
      </c>
      <c r="I7" s="107">
        <f>'Score Sheet (ENTER DATA)'!AE6</f>
        <v>0</v>
      </c>
      <c r="J7" s="107">
        <f>'Score Sheet (ENTER DATA)'!AF6</f>
        <v>0</v>
      </c>
    </row>
    <row r="8" spans="1:10" s="1" customFormat="1" ht="13.5" customHeight="1">
      <c r="A8" s="117"/>
      <c r="B8" s="109">
        <f>'Score Sheet (ENTER DATA)'!X7</f>
        <v>0</v>
      </c>
      <c r="C8" s="107">
        <f>'Score Sheet (ENTER DATA)'!Y7</f>
        <v>0</v>
      </c>
      <c r="D8" s="107">
        <f>'Score Sheet (ENTER DATA)'!Z7</f>
        <v>0</v>
      </c>
      <c r="E8" s="107">
        <f>'Score Sheet (ENTER DATA)'!AA7</f>
        <v>0</v>
      </c>
      <c r="F8" s="107">
        <f>'Score Sheet (ENTER DATA)'!AB7</f>
        <v>0</v>
      </c>
      <c r="G8" s="107">
        <f>'Score Sheet (ENTER DATA)'!AC7</f>
        <v>0</v>
      </c>
      <c r="H8" s="107">
        <f>'Score Sheet (ENTER DATA)'!AD7</f>
        <v>0</v>
      </c>
      <c r="I8" s="107">
        <f>'Score Sheet (ENTER DATA)'!AE7</f>
        <v>0</v>
      </c>
      <c r="J8" s="107">
        <f>'Score Sheet (ENTER DATA)'!AF7</f>
        <v>0</v>
      </c>
    </row>
    <row r="9" spans="1:10" s="1" customFormat="1" ht="13.5" customHeight="1">
      <c r="A9" s="117"/>
      <c r="B9" s="109">
        <f>'Score Sheet (ENTER DATA)'!X8</f>
        <v>0</v>
      </c>
      <c r="C9" s="107">
        <f>'Score Sheet (ENTER DATA)'!Y8</f>
        <v>0</v>
      </c>
      <c r="D9" s="107">
        <f>'Score Sheet (ENTER DATA)'!Z8</f>
        <v>0</v>
      </c>
      <c r="E9" s="107">
        <f>'Score Sheet (ENTER DATA)'!AA8</f>
        <v>0</v>
      </c>
      <c r="F9" s="107">
        <f>'Score Sheet (ENTER DATA)'!AB8</f>
        <v>0</v>
      </c>
      <c r="G9" s="107">
        <f>'Score Sheet (ENTER DATA)'!AC8</f>
        <v>0</v>
      </c>
      <c r="H9" s="107">
        <f>'Score Sheet (ENTER DATA)'!AD8</f>
        <v>0</v>
      </c>
      <c r="I9" s="107">
        <f>'Score Sheet (ENTER DATA)'!AE8</f>
        <v>0</v>
      </c>
      <c r="J9" s="107">
        <f>'Score Sheet (ENTER DATA)'!AF8</f>
        <v>0</v>
      </c>
    </row>
    <row r="10" spans="1:10" s="1" customFormat="1" ht="13.5" customHeight="1">
      <c r="A10" s="118"/>
      <c r="B10" s="109">
        <f>'Score Sheet (ENTER DATA)'!X9</f>
        <v>0</v>
      </c>
      <c r="C10" s="107">
        <f>'Score Sheet (ENTER DATA)'!Y9</f>
        <v>0</v>
      </c>
      <c r="D10" s="107">
        <f>'Score Sheet (ENTER DATA)'!Z9</f>
        <v>0</v>
      </c>
      <c r="E10" s="107">
        <f>'Score Sheet (ENTER DATA)'!AA9</f>
        <v>0</v>
      </c>
      <c r="F10" s="107">
        <f>'Score Sheet (ENTER DATA)'!AB9</f>
        <v>0</v>
      </c>
      <c r="G10" s="107">
        <f>'Score Sheet (ENTER DATA)'!AC9</f>
        <v>0</v>
      </c>
      <c r="H10" s="107">
        <f>'Score Sheet (ENTER DATA)'!AD9</f>
        <v>0</v>
      </c>
      <c r="I10" s="107">
        <f>'Score Sheet (ENTER DATA)'!AE9</f>
        <v>0</v>
      </c>
      <c r="J10" s="107">
        <f>'Score Sheet (ENTER DATA)'!AF9</f>
        <v>0</v>
      </c>
    </row>
    <row r="11" spans="1:10" s="3" customFormat="1" ht="13.5" customHeight="1">
      <c r="A11" s="58" t="str">
        <f>'Score Sheet (ENTER DATA)'!B22</f>
        <v>LODI</v>
      </c>
      <c r="B11" s="59">
        <f>'Score Sheet (ENTER DATA)'!X26</f>
        <v>199</v>
      </c>
      <c r="C11" s="60">
        <f>'Score Sheet (ENTER DATA)'!Y26</f>
        <v>96</v>
      </c>
      <c r="D11" s="60">
        <f>'Score Sheet (ENTER DATA)'!Z26</f>
        <v>64</v>
      </c>
      <c r="E11" s="60">
        <f>'Score Sheet (ENTER DATA)'!AA26</f>
        <v>32</v>
      </c>
      <c r="F11" s="60">
        <f>'Score Sheet (ENTER DATA)'!AB26</f>
        <v>11</v>
      </c>
      <c r="G11" s="60">
        <f>'Score Sheet (ENTER DATA)'!AC26</f>
        <v>103</v>
      </c>
      <c r="H11" s="60">
        <f>'Score Sheet (ENTER DATA)'!AD26</f>
        <v>69</v>
      </c>
      <c r="I11" s="60">
        <f>'Score Sheet (ENTER DATA)'!AE26</f>
        <v>32</v>
      </c>
      <c r="J11" s="60">
        <f>'Score Sheet (ENTER DATA)'!AF26</f>
        <v>11</v>
      </c>
    </row>
    <row r="12" spans="1:10" s="3" customFormat="1" ht="13.5" customHeight="1">
      <c r="A12" s="58" t="str">
        <f>'Score Sheet (ENTER DATA)'!B54</f>
        <v>WESTOSHA</v>
      </c>
      <c r="B12" s="59">
        <f>'Score Sheet (ENTER DATA)'!X58</f>
        <v>213</v>
      </c>
      <c r="C12" s="60">
        <f>'Score Sheet (ENTER DATA)'!Y58</f>
        <v>102</v>
      </c>
      <c r="D12" s="60">
        <f>'Score Sheet (ENTER DATA)'!Z58</f>
        <v>69</v>
      </c>
      <c r="E12" s="60">
        <f>'Score Sheet (ENTER DATA)'!AA58</f>
        <v>32</v>
      </c>
      <c r="F12" s="60">
        <f>'Score Sheet (ENTER DATA)'!AB58</f>
        <v>11</v>
      </c>
      <c r="G12" s="60">
        <f>'Score Sheet (ENTER DATA)'!AC58</f>
        <v>111</v>
      </c>
      <c r="H12" s="60">
        <f>'Score Sheet (ENTER DATA)'!AD58</f>
        <v>76</v>
      </c>
      <c r="I12" s="60">
        <f>'Score Sheet (ENTER DATA)'!AE58</f>
        <v>38</v>
      </c>
      <c r="J12" s="60">
        <f>'Score Sheet (ENTER DATA)'!AF58</f>
        <v>12</v>
      </c>
    </row>
    <row r="13" spans="1:10" s="3" customFormat="1" ht="13.5" customHeight="1">
      <c r="A13" s="58" t="str">
        <f>'Score Sheet (ENTER DATA)'!B28</f>
        <v>MILTON</v>
      </c>
      <c r="B13" s="59">
        <f>'Score Sheet (ENTER DATA)'!X32</f>
        <v>224</v>
      </c>
      <c r="C13" s="60">
        <f>'Score Sheet (ENTER DATA)'!Y32</f>
        <v>111</v>
      </c>
      <c r="D13" s="60">
        <f>'Score Sheet (ENTER DATA)'!Z32</f>
        <v>77</v>
      </c>
      <c r="E13" s="60">
        <f>'Score Sheet (ENTER DATA)'!AA32</f>
        <v>37</v>
      </c>
      <c r="F13" s="60">
        <f>'Score Sheet (ENTER DATA)'!AB32</f>
        <v>12</v>
      </c>
      <c r="G13" s="60">
        <f>'Score Sheet (ENTER DATA)'!AC32</f>
        <v>113</v>
      </c>
      <c r="H13" s="60">
        <f>'Score Sheet (ENTER DATA)'!AD32</f>
        <v>78</v>
      </c>
      <c r="I13" s="60">
        <f>'Score Sheet (ENTER DATA)'!AE32</f>
        <v>38</v>
      </c>
      <c r="J13" s="60">
        <f>'Score Sheet (ENTER DATA)'!AF32</f>
        <v>13</v>
      </c>
    </row>
    <row r="14" spans="1:10" s="1" customFormat="1" ht="13.5" customHeight="1">
      <c r="A14" s="58" t="str">
        <f>'Score Sheet (ENTER DATA)'!B34</f>
        <v>UNION GROVE</v>
      </c>
      <c r="B14" s="59">
        <f>'Score Sheet (ENTER DATA)'!X38</f>
        <v>225</v>
      </c>
      <c r="C14" s="60">
        <f>'Score Sheet (ENTER DATA)'!Y38</f>
        <v>111</v>
      </c>
      <c r="D14" s="60">
        <f>'Score Sheet (ENTER DATA)'!Z38</f>
        <v>76</v>
      </c>
      <c r="E14" s="60">
        <f>'Score Sheet (ENTER DATA)'!AA38</f>
        <v>37</v>
      </c>
      <c r="F14" s="60">
        <f>'Score Sheet (ENTER DATA)'!AB38</f>
        <v>13</v>
      </c>
      <c r="G14" s="60">
        <f>'Score Sheet (ENTER DATA)'!AC38</f>
        <v>114</v>
      </c>
      <c r="H14" s="60">
        <f>'Score Sheet (ENTER DATA)'!AD38</f>
        <v>78</v>
      </c>
      <c r="I14" s="60">
        <f>'Score Sheet (ENTER DATA)'!AE38</f>
        <v>39</v>
      </c>
      <c r="J14" s="60">
        <f>'Score Sheet (ENTER DATA)'!AF38</f>
        <v>13</v>
      </c>
    </row>
    <row r="15" spans="1:10" s="1" customFormat="1" ht="13.5" customHeight="1">
      <c r="A15" s="58" t="str">
        <f>'Score Sheet (ENTER DATA)'!B40</f>
        <v>WATERFORD</v>
      </c>
      <c r="B15" s="59">
        <f>'Score Sheet (ENTER DATA)'!X44</f>
        <v>226</v>
      </c>
      <c r="C15" s="60">
        <f>'Score Sheet (ENTER DATA)'!Y44</f>
        <v>111</v>
      </c>
      <c r="D15" s="60">
        <f>'Score Sheet (ENTER DATA)'!Z44</f>
        <v>74</v>
      </c>
      <c r="E15" s="60">
        <f>'Score Sheet (ENTER DATA)'!AA44</f>
        <v>37</v>
      </c>
      <c r="F15" s="60">
        <f>'Score Sheet (ENTER DATA)'!AB44</f>
        <v>14</v>
      </c>
      <c r="G15" s="60">
        <f>'Score Sheet (ENTER DATA)'!AC44</f>
        <v>115</v>
      </c>
      <c r="H15" s="60">
        <f>'Score Sheet (ENTER DATA)'!AD44</f>
        <v>78</v>
      </c>
      <c r="I15" s="60">
        <f>'Score Sheet (ENTER DATA)'!AE44</f>
        <v>40</v>
      </c>
      <c r="J15" s="60">
        <f>'Score Sheet (ENTER DATA)'!AF44</f>
        <v>16</v>
      </c>
    </row>
    <row r="16" spans="1:10" s="1" customFormat="1" ht="13.5" customHeight="1">
      <c r="A16" s="58" t="str">
        <f>'Score Sheet (ENTER DATA)'!B16</f>
        <v>JEFFERSON</v>
      </c>
      <c r="B16" s="59">
        <f>'Score Sheet (ENTER DATA)'!X20</f>
        <v>247</v>
      </c>
      <c r="C16" s="60">
        <f>'Score Sheet (ENTER DATA)'!Y20</f>
        <v>124</v>
      </c>
      <c r="D16" s="60">
        <f>'Score Sheet (ENTER DATA)'!Z20</f>
        <v>83</v>
      </c>
      <c r="E16" s="60">
        <f>'Score Sheet (ENTER DATA)'!AA20</f>
        <v>42</v>
      </c>
      <c r="F16" s="60">
        <f>'Score Sheet (ENTER DATA)'!AB20</f>
        <v>14</v>
      </c>
      <c r="G16" s="60">
        <f>'Score Sheet (ENTER DATA)'!AC20</f>
        <v>123</v>
      </c>
      <c r="H16" s="60">
        <f>'Score Sheet (ENTER DATA)'!AD20</f>
        <v>81</v>
      </c>
      <c r="I16" s="60">
        <f>'Score Sheet (ENTER DATA)'!AE20</f>
        <v>38</v>
      </c>
      <c r="J16" s="60">
        <f>'Score Sheet (ENTER DATA)'!AF20</f>
        <v>14</v>
      </c>
    </row>
    <row r="17" spans="1:10" s="1" customFormat="1" ht="13.5" customHeight="1">
      <c r="A17" s="58" t="str">
        <f>'Score Sheet (ENTER DATA)'!B60</f>
        <v>WILMOT</v>
      </c>
      <c r="B17" s="59">
        <f>'Score Sheet (ENTER DATA)'!X64</f>
        <v>249</v>
      </c>
      <c r="C17" s="60">
        <f>'Score Sheet (ENTER DATA)'!Y64</f>
        <v>124</v>
      </c>
      <c r="D17" s="60">
        <f>'Score Sheet (ENTER DATA)'!Z64</f>
        <v>83</v>
      </c>
      <c r="E17" s="60">
        <f>'Score Sheet (ENTER DATA)'!AA64</f>
        <v>37</v>
      </c>
      <c r="F17" s="60">
        <f>'Score Sheet (ENTER DATA)'!AB64</f>
        <v>13</v>
      </c>
      <c r="G17" s="60">
        <f>'Score Sheet (ENTER DATA)'!AC64</f>
        <v>125</v>
      </c>
      <c r="H17" s="60">
        <f>'Score Sheet (ENTER DATA)'!AD64</f>
        <v>83</v>
      </c>
      <c r="I17" s="60">
        <f>'Score Sheet (ENTER DATA)'!AE64</f>
        <v>40</v>
      </c>
      <c r="J17" s="60">
        <f>'Score Sheet (ENTER DATA)'!AF64</f>
        <v>14</v>
      </c>
    </row>
    <row r="18" spans="1:10" s="1" customFormat="1" ht="13.5" customHeight="1">
      <c r="A18" s="58" t="str">
        <f>'Score Sheet (ENTER DATA)'!B10</f>
        <v>BURLINGTON</v>
      </c>
      <c r="B18" s="59">
        <f>'Score Sheet (ENTER DATA)'!X14</f>
        <v>256</v>
      </c>
      <c r="C18" s="60">
        <f>'Score Sheet (ENTER DATA)'!Y14</f>
        <v>126</v>
      </c>
      <c r="D18" s="60">
        <f>'Score Sheet (ENTER DATA)'!Z14</f>
        <v>86</v>
      </c>
      <c r="E18" s="60">
        <f>'Score Sheet (ENTER DATA)'!AA14</f>
        <v>43</v>
      </c>
      <c r="F18" s="60">
        <f>'Score Sheet (ENTER DATA)'!AB14</f>
        <v>14</v>
      </c>
      <c r="G18" s="60">
        <f>'Score Sheet (ENTER DATA)'!AC14</f>
        <v>130</v>
      </c>
      <c r="H18" s="60">
        <f>'Score Sheet (ENTER DATA)'!AD14</f>
        <v>88</v>
      </c>
      <c r="I18" s="60">
        <f>'Score Sheet (ENTER DATA)'!AE14</f>
        <v>43</v>
      </c>
      <c r="J18" s="60">
        <f>'Score Sheet (ENTER DATA)'!AF14</f>
        <v>15</v>
      </c>
    </row>
    <row r="19" ht="13.5" customHeight="1"/>
    <row r="20" ht="13.5" customHeight="1"/>
  </sheetData>
  <sheetProtection sheet="1"/>
  <mergeCells count="13">
    <mergeCell ref="C5:C10"/>
    <mergeCell ref="A3:J3"/>
    <mergeCell ref="H5:H10"/>
    <mergeCell ref="I5:I10"/>
    <mergeCell ref="B4:B10"/>
    <mergeCell ref="C4:J4"/>
    <mergeCell ref="A1:J2"/>
    <mergeCell ref="J5:J10"/>
    <mergeCell ref="D5:D10"/>
    <mergeCell ref="A4:A10"/>
    <mergeCell ref="E5:E10"/>
    <mergeCell ref="F5:F10"/>
    <mergeCell ref="G5:G10"/>
  </mergeCells>
  <printOptions/>
  <pageMargins left="1.07" right="0.75" top="0.5" bottom="0.5" header="0.5" footer="0.5"/>
  <pageSetup horizontalDpi="600" verticalDpi="600" orientation="portrait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Kubel</dc:creator>
  <cp:keywords/>
  <dc:description/>
  <cp:lastModifiedBy>Michael Harmeling</cp:lastModifiedBy>
  <cp:lastPrinted>2014-04-15T14:30:00Z</cp:lastPrinted>
  <dcterms:created xsi:type="dcterms:W3CDTF">2002-04-23T01:08:22Z</dcterms:created>
  <dcterms:modified xsi:type="dcterms:W3CDTF">2015-04-18T18:53:26Z</dcterms:modified>
  <cp:category/>
  <cp:version/>
  <cp:contentType/>
  <cp:contentStatus/>
</cp:coreProperties>
</file>