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0" yWindow="0" windowWidth="20490" windowHeight="7940"/>
  </bookViews>
  <sheets>
    <sheet name="scores" sheetId="1" r:id="rId1"/>
  </sheets>
  <definedNames>
    <definedName name="_xlnm.Print_Area" localSheetId="0">scores!#REF!</definedName>
    <definedName name="Z_518DA4C0_E3C7_11D2_95B6_444553540000_.wvu.PrintArea" localSheetId="0" hidden="1">scores!#REF!</definedName>
  </definedNames>
  <calcPr calcId="145621"/>
  <customWorkbookViews>
    <customWorkbookView name="Robert Mellinger - Personal View" guid="{518DA4C0-E3C7-11D2-95B6-444553540000}" mergeInterval="0" personalView="1" maximized="1" windowWidth="796" windowHeight="410" activeSheetId="1"/>
  </customWorkbookViews>
</workbook>
</file>

<file path=xl/calcChain.xml><?xml version="1.0" encoding="utf-8"?>
<calcChain xmlns="http://schemas.openxmlformats.org/spreadsheetml/2006/main">
  <c r="B34" i="1" l="1"/>
  <c r="B35" i="1" s="1"/>
  <c r="C16" i="1" l="1"/>
  <c r="L17" i="1"/>
  <c r="V17" i="1"/>
  <c r="B20" i="1"/>
  <c r="B21" i="1" s="1"/>
  <c r="B27" i="1"/>
  <c r="B28" i="1" s="1"/>
  <c r="C38" i="1"/>
  <c r="D38" i="1"/>
  <c r="E38" i="1"/>
  <c r="F38" i="1"/>
  <c r="G38" i="1"/>
  <c r="H38" i="1"/>
  <c r="I38" i="1"/>
  <c r="J38" i="1"/>
  <c r="K38" i="1"/>
  <c r="M38" i="1"/>
  <c r="N38" i="1"/>
  <c r="O38" i="1"/>
  <c r="P38" i="1"/>
  <c r="Q38" i="1"/>
  <c r="R38" i="1"/>
  <c r="S38" i="1"/>
  <c r="T38" i="1"/>
  <c r="U38" i="1"/>
  <c r="B42" i="1"/>
  <c r="B43" i="1" s="1"/>
  <c r="B49" i="1"/>
  <c r="B50" i="1" s="1"/>
  <c r="B56" i="1"/>
  <c r="B57" i="1" s="1"/>
  <c r="L62" i="1"/>
  <c r="V62" i="1"/>
  <c r="B63" i="1"/>
  <c r="B64" i="1" s="1"/>
  <c r="L63" i="1"/>
  <c r="V63" i="1"/>
  <c r="B22" i="1" l="1"/>
  <c r="B23" i="1" s="1"/>
  <c r="W17" i="1"/>
  <c r="B36" i="1"/>
  <c r="B37" i="1" s="1"/>
  <c r="B58" i="1"/>
  <c r="B65" i="1"/>
  <c r="B51" i="1"/>
  <c r="B44" i="1"/>
  <c r="B45" i="1" s="1"/>
  <c r="V38" i="1"/>
  <c r="L38" i="1"/>
  <c r="B29" i="1"/>
  <c r="B30" i="1" s="1"/>
  <c r="B59" i="1" l="1"/>
  <c r="X64" i="1"/>
  <c r="X57" i="1"/>
  <c r="X35" i="1"/>
  <c r="X43" i="1"/>
  <c r="B66" i="1"/>
  <c r="X50" i="1"/>
  <c r="B52" i="1"/>
  <c r="W38" i="1"/>
  <c r="X28" i="1"/>
  <c r="X21" i="1"/>
  <c r="B38" i="1"/>
</calcChain>
</file>

<file path=xl/sharedStrings.xml><?xml version="1.0" encoding="utf-8"?>
<sst xmlns="http://schemas.openxmlformats.org/spreadsheetml/2006/main" count="103" uniqueCount="63">
  <si>
    <t>Par</t>
  </si>
  <si>
    <t>Hole</t>
  </si>
  <si>
    <t>out</t>
  </si>
  <si>
    <t>in</t>
  </si>
  <si>
    <t>Total</t>
  </si>
  <si>
    <t>Team Bestball</t>
  </si>
  <si>
    <t>Bob Mellinger</t>
  </si>
  <si>
    <t>Bob Melliinger</t>
  </si>
  <si>
    <t>Fox Valley Luth</t>
  </si>
  <si>
    <t>FVL</t>
  </si>
  <si>
    <t>Erika Priebe</t>
  </si>
  <si>
    <t>Addie Slominsky</t>
  </si>
  <si>
    <t>Elizabeth Santos</t>
  </si>
  <si>
    <t>TEAMS</t>
  </si>
  <si>
    <t>Waupaca CC, 5338 yds, par 72, 71.0/129</t>
  </si>
  <si>
    <t>Appleton West</t>
  </si>
  <si>
    <t>Notre Dame</t>
  </si>
  <si>
    <t>Waupaca</t>
  </si>
  <si>
    <t xml:space="preserve"> </t>
  </si>
  <si>
    <t>ND</t>
  </si>
  <si>
    <t>WAA</t>
  </si>
  <si>
    <t>AW</t>
  </si>
  <si>
    <t>WRI</t>
  </si>
  <si>
    <t>Wrightstown</t>
  </si>
  <si>
    <t>Grace Nenecek</t>
  </si>
  <si>
    <t>Others</t>
  </si>
  <si>
    <t>2017 Waupaca Invite</t>
  </si>
  <si>
    <t>Shelby Hiltgen</t>
  </si>
  <si>
    <t>Sara Schrader</t>
  </si>
  <si>
    <t>Michaela Rudolf</t>
  </si>
  <si>
    <t>Dylan Roster</t>
  </si>
  <si>
    <t>Kaylee Lauterbach</t>
  </si>
  <si>
    <t>Emma Santos</t>
  </si>
  <si>
    <t>Alaina Thern</t>
  </si>
  <si>
    <t>Olivia Blumb</t>
  </si>
  <si>
    <t>Ellese Martin</t>
  </si>
  <si>
    <t>Liz Scott</t>
  </si>
  <si>
    <t>Kate Sullivan</t>
  </si>
  <si>
    <t>Josie Sullivan</t>
  </si>
  <si>
    <t>Markie Ash</t>
  </si>
  <si>
    <t>Alana Radley</t>
  </si>
  <si>
    <t>Cadie Ash</t>
  </si>
  <si>
    <t>Lylli Sandral</t>
  </si>
  <si>
    <t>Sydney Behm</t>
  </si>
  <si>
    <t>Carley Ott</t>
  </si>
  <si>
    <t>Camyrn Burke</t>
  </si>
  <si>
    <t>inc</t>
  </si>
  <si>
    <t>Waupaca JV</t>
  </si>
  <si>
    <t>Alyssa Townsend</t>
  </si>
  <si>
    <t>Caitlin Kelly</t>
  </si>
  <si>
    <t>Rainy Van Gunten</t>
  </si>
  <si>
    <t>Alyssa Engebretson</t>
  </si>
  <si>
    <t>Emma Ronaldson</t>
  </si>
  <si>
    <t>Helena Parmar - ND</t>
  </si>
  <si>
    <t>Kayla Lorenz - AW</t>
  </si>
  <si>
    <t>Fox Valley Lutheran</t>
  </si>
  <si>
    <t>INDIVIDUALS</t>
  </si>
  <si>
    <t>Erika Priebe - FVL</t>
  </si>
  <si>
    <t>Markie Ash - Waupaca</t>
  </si>
  <si>
    <t>Shelby Hiltgen - App West</t>
  </si>
  <si>
    <t>Addie Slominsky - FVL</t>
  </si>
  <si>
    <t>Josie Sullivan - Notre Dame</t>
  </si>
  <si>
    <t>Tuesday August 15,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</si>
</sst>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i/>
      <sz val="8"/>
      <name val="Arial"/>
      <family val="2"/>
    </font>
    <font>
      <b/>
      <sz val="24"/>
      <name val="Arial"/>
      <family val="2"/>
    </font>
    <font>
      <sz val="8"/>
      <color indexed="53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NumberFormat="1" applyFont="1" applyProtection="1">
      <protection hidden="1"/>
    </xf>
    <xf numFmtId="0" fontId="1" fillId="0" borderId="0" xfId="0" applyNumberFormat="1" applyFont="1" applyProtection="1">
      <protection locked="0" hidden="1"/>
    </xf>
    <xf numFmtId="0" fontId="4" fillId="0" borderId="0" xfId="0" applyNumberFormat="1" applyFont="1" applyAlignment="1" applyProtection="1">
      <alignment horizontal="right"/>
      <protection hidden="1"/>
    </xf>
    <xf numFmtId="0" fontId="5" fillId="0" borderId="0" xfId="0" applyNumberFormat="1" applyFont="1" applyAlignment="1" applyProtection="1">
      <alignment horizontal="right"/>
      <protection hidden="1"/>
    </xf>
    <xf numFmtId="0" fontId="3" fillId="0" borderId="0" xfId="0" applyNumberFormat="1" applyFont="1" applyAlignment="1" applyProtection="1">
      <alignment horizontal="right"/>
      <protection hidden="1"/>
    </xf>
    <xf numFmtId="0" fontId="1" fillId="0" borderId="0" xfId="0" applyNumberFormat="1" applyFont="1" applyBorder="1" applyProtection="1">
      <protection locked="0" hidden="1"/>
    </xf>
    <xf numFmtId="0" fontId="3" fillId="0" borderId="1" xfId="0" applyNumberFormat="1" applyFont="1" applyBorder="1" applyProtection="1">
      <protection locked="0" hidden="1"/>
    </xf>
    <xf numFmtId="0" fontId="3" fillId="0" borderId="2" xfId="0" applyNumberFormat="1" applyFont="1" applyBorder="1" applyProtection="1">
      <protection locked="0" hidden="1"/>
    </xf>
    <xf numFmtId="0" fontId="4" fillId="0" borderId="2" xfId="0" applyNumberFormat="1" applyFont="1" applyBorder="1" applyAlignment="1" applyProtection="1">
      <alignment horizontal="right"/>
      <protection hidden="1"/>
    </xf>
    <xf numFmtId="0" fontId="5" fillId="0" borderId="2" xfId="0" applyNumberFormat="1" applyFont="1" applyBorder="1" applyAlignment="1" applyProtection="1">
      <alignment horizontal="right"/>
      <protection hidden="1"/>
    </xf>
    <xf numFmtId="0" fontId="3" fillId="0" borderId="3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Protection="1">
      <protection locked="0" hidden="1"/>
    </xf>
    <xf numFmtId="0" fontId="3" fillId="0" borderId="0" xfId="0" applyNumberFormat="1" applyFont="1" applyProtection="1">
      <protection hidden="1"/>
    </xf>
    <xf numFmtId="0" fontId="6" fillId="0" borderId="0" xfId="0" applyNumberFormat="1" applyFont="1" applyBorder="1" applyProtection="1"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5" fillId="0" borderId="0" xfId="0" applyNumberFormat="1" applyFont="1" applyBorder="1" applyAlignment="1" applyProtection="1">
      <protection hidden="1"/>
    </xf>
    <xf numFmtId="0" fontId="1" fillId="0" borderId="0" xfId="0" applyNumberFormat="1" applyFont="1" applyBorder="1" applyAlignment="1" applyProtection="1">
      <alignment horizontal="right"/>
      <protection locked="0" hidden="1"/>
    </xf>
    <xf numFmtId="0" fontId="5" fillId="0" borderId="0" xfId="0" applyNumberFormat="1" applyFont="1" applyBorder="1" applyAlignment="1" applyProtection="1">
      <alignment horizontal="right"/>
      <protection hidden="1"/>
    </xf>
    <xf numFmtId="0" fontId="1" fillId="0" borderId="0" xfId="0" applyNumberFormat="1" applyFont="1" applyBorder="1" applyProtection="1">
      <protection hidden="1"/>
    </xf>
    <xf numFmtId="0" fontId="3" fillId="0" borderId="4" xfId="0" applyNumberFormat="1" applyFont="1" applyBorder="1" applyAlignment="1" applyProtection="1">
      <alignment horizontal="right"/>
      <protection hidden="1"/>
    </xf>
    <xf numFmtId="0" fontId="1" fillId="0" borderId="5" xfId="0" applyNumberFormat="1" applyFont="1" applyBorder="1" applyProtection="1">
      <protection hidden="1"/>
    </xf>
    <xf numFmtId="0" fontId="1" fillId="0" borderId="5" xfId="0" applyNumberFormat="1" applyFont="1" applyBorder="1" applyProtection="1">
      <protection locked="0" hidden="1"/>
    </xf>
    <xf numFmtId="0" fontId="4" fillId="0" borderId="5" xfId="0" applyNumberFormat="1" applyFont="1" applyBorder="1" applyAlignment="1" applyProtection="1">
      <alignment horizontal="right"/>
      <protection hidden="1"/>
    </xf>
    <xf numFmtId="0" fontId="1" fillId="0" borderId="5" xfId="0" applyNumberFormat="1" applyFont="1" applyBorder="1" applyAlignment="1" applyProtection="1">
      <alignment horizontal="right"/>
      <protection locked="0" hidden="1"/>
    </xf>
    <xf numFmtId="0" fontId="5" fillId="0" borderId="6" xfId="0" applyNumberFormat="1" applyFont="1" applyBorder="1" applyAlignment="1" applyProtection="1">
      <alignment horizontal="right"/>
      <protection hidden="1"/>
    </xf>
    <xf numFmtId="0" fontId="1" fillId="0" borderId="7" xfId="0" applyNumberFormat="1" applyFont="1" applyBorder="1" applyProtection="1">
      <protection hidden="1"/>
    </xf>
    <xf numFmtId="0" fontId="4" fillId="0" borderId="7" xfId="0" applyNumberFormat="1" applyFont="1" applyBorder="1" applyAlignment="1" applyProtection="1">
      <alignment horizontal="right"/>
      <protection hidden="1"/>
    </xf>
    <xf numFmtId="0" fontId="1" fillId="0" borderId="7" xfId="0" applyNumberFormat="1" applyFont="1" applyBorder="1" applyAlignment="1" applyProtection="1">
      <alignment horizontal="right"/>
      <protection hidden="1"/>
    </xf>
    <xf numFmtId="0" fontId="5" fillId="0" borderId="7" xfId="0" applyNumberFormat="1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 horizontal="right"/>
      <protection hidden="1"/>
    </xf>
    <xf numFmtId="0" fontId="1" fillId="0" borderId="8" xfId="0" applyNumberFormat="1" applyFont="1" applyBorder="1" applyProtection="1">
      <protection locked="0" hidden="1"/>
    </xf>
    <xf numFmtId="0" fontId="6" fillId="0" borderId="8" xfId="0" applyNumberFormat="1" applyFont="1" applyBorder="1" applyProtection="1">
      <protection hidden="1"/>
    </xf>
    <xf numFmtId="0" fontId="4" fillId="0" borderId="8" xfId="0" applyNumberFormat="1" applyFont="1" applyBorder="1" applyAlignment="1" applyProtection="1">
      <alignment horizontal="right"/>
      <protection hidden="1"/>
    </xf>
    <xf numFmtId="0" fontId="5" fillId="0" borderId="8" xfId="0" applyNumberFormat="1" applyFont="1" applyBorder="1" applyAlignment="1" applyProtection="1">
      <protection hidden="1"/>
    </xf>
    <xf numFmtId="0" fontId="8" fillId="0" borderId="0" xfId="0" applyNumberFormat="1" applyFont="1" applyProtection="1">
      <protection locked="0" hidden="1"/>
    </xf>
    <xf numFmtId="0" fontId="9" fillId="0" borderId="0" xfId="0" applyNumberFormat="1" applyFont="1" applyProtection="1">
      <protection hidden="1"/>
    </xf>
    <xf numFmtId="0" fontId="10" fillId="0" borderId="0" xfId="0" applyNumberFormat="1" applyFont="1" applyProtection="1">
      <protection locked="0" hidden="1"/>
    </xf>
    <xf numFmtId="0" fontId="2" fillId="0" borderId="3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9" xfId="0" applyNumberFormat="1" applyFont="1" applyBorder="1" applyProtection="1">
      <protection locked="0"/>
    </xf>
    <xf numFmtId="0" fontId="3" fillId="0" borderId="4" xfId="0" applyNumberFormat="1" applyFont="1" applyBorder="1" applyProtection="1"/>
    <xf numFmtId="0" fontId="3" fillId="0" borderId="0" xfId="0" applyNumberFormat="1" applyFont="1" applyBorder="1" applyProtection="1">
      <protection locked="0"/>
    </xf>
    <xf numFmtId="0" fontId="2" fillId="0" borderId="10" xfId="0" applyNumberFormat="1" applyFont="1" applyBorder="1" applyProtection="1">
      <protection locked="0"/>
    </xf>
    <xf numFmtId="0" fontId="1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/>
      <protection locked="0" hidden="1"/>
    </xf>
    <xf numFmtId="0" fontId="7" fillId="0" borderId="0" xfId="0" applyNumberFormat="1" applyFont="1" applyAlignment="1" applyProtection="1">
      <alignment horizontal="center"/>
      <protection locked="0" hidden="1"/>
    </xf>
    <xf numFmtId="0" fontId="2" fillId="0" borderId="0" xfId="0" applyNumberFormat="1" applyFont="1" applyAlignment="1" applyProtection="1">
      <alignment horizontal="center"/>
      <protection locked="0" hidden="1"/>
    </xf>
    <xf numFmtId="0" fontId="11" fillId="0" borderId="0" xfId="0" applyNumberFormat="1" applyFont="1" applyProtection="1"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307"/>
  <sheetViews>
    <sheetView showGridLines="0" tabSelected="1" workbookViewId="0">
      <pane ySplit="1" topLeftCell="A8" activePane="bottomLeft" state="frozen"/>
      <selection pane="bottomLeft" activeCell="Z21" sqref="Z21"/>
    </sheetView>
  </sheetViews>
  <sheetFormatPr defaultColWidth="9.1796875" defaultRowHeight="10.5" x14ac:dyDescent="0.25"/>
  <cols>
    <col min="1" max="1" width="19.1796875" style="2" customWidth="1"/>
    <col min="2" max="2" width="4" style="2" customWidth="1"/>
    <col min="3" max="11" width="3.7265625" style="2" customWidth="1"/>
    <col min="12" max="12" width="3.81640625" style="3" customWidth="1"/>
    <col min="13" max="21" width="3.7265625" style="2" customWidth="1"/>
    <col min="22" max="22" width="3.453125" style="3" customWidth="1"/>
    <col min="23" max="23" width="4.7265625" style="4" customWidth="1"/>
    <col min="24" max="24" width="4.81640625" style="5" customWidth="1"/>
    <col min="25" max="25" width="1.26953125" style="2" customWidth="1"/>
    <col min="26" max="26" width="6.453125" style="1" customWidth="1"/>
    <col min="27" max="27" width="18.54296875" style="1" customWidth="1"/>
    <col min="28" max="29" width="4.7265625" style="1" customWidth="1"/>
    <col min="30" max="30" width="5.7265625" style="1" customWidth="1"/>
    <col min="31" max="31" width="5.7265625" style="45" customWidth="1"/>
    <col min="32" max="32" width="1.81640625" style="45" customWidth="1"/>
    <col min="33" max="33" width="6.453125" style="45" customWidth="1"/>
    <col min="34" max="34" width="18.7265625" style="1" customWidth="1"/>
    <col min="35" max="36" width="4.7265625" style="1" customWidth="1"/>
    <col min="37" max="37" width="5.7265625" style="45" customWidth="1"/>
    <col min="38" max="38" width="6.7265625" style="45" customWidth="1"/>
    <col min="39" max="40" width="9.1796875" style="2"/>
    <col min="41" max="41" width="9.1796875" style="1"/>
    <col min="42" max="16384" width="9.1796875" style="2"/>
  </cols>
  <sheetData>
    <row r="1" spans="1:23" ht="26.25" customHeight="1" x14ac:dyDescent="0.6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7.25" customHeight="1" x14ac:dyDescent="0.35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17.25" customHeight="1" x14ac:dyDescent="0.35">
      <c r="A3" s="47"/>
      <c r="B3" s="47"/>
      <c r="C3" s="47"/>
      <c r="D3" s="47"/>
      <c r="E3" s="47"/>
      <c r="F3" s="47"/>
      <c r="G3" s="47"/>
      <c r="H3" s="47" t="s">
        <v>62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5" spans="1:23" x14ac:dyDescent="0.25">
      <c r="A5" s="50" t="s">
        <v>13</v>
      </c>
    </row>
    <row r="6" spans="1:23" x14ac:dyDescent="0.25">
      <c r="A6" s="2" t="s">
        <v>55</v>
      </c>
      <c r="B6" s="2">
        <v>388</v>
      </c>
    </row>
    <row r="7" spans="1:23" x14ac:dyDescent="0.25">
      <c r="A7" s="2" t="s">
        <v>16</v>
      </c>
      <c r="B7" s="2">
        <v>412</v>
      </c>
    </row>
    <row r="8" spans="1:23" x14ac:dyDescent="0.25">
      <c r="A8" s="2" t="s">
        <v>17</v>
      </c>
      <c r="B8" s="2">
        <v>414</v>
      </c>
    </row>
    <row r="10" spans="1:23" x14ac:dyDescent="0.25">
      <c r="A10" s="50" t="s">
        <v>56</v>
      </c>
    </row>
    <row r="11" spans="1:23" x14ac:dyDescent="0.25">
      <c r="A11" s="2" t="s">
        <v>57</v>
      </c>
      <c r="B11" s="2">
        <v>80</v>
      </c>
    </row>
    <row r="12" spans="1:23" x14ac:dyDescent="0.25">
      <c r="A12" s="2" t="s">
        <v>58</v>
      </c>
      <c r="B12" s="2">
        <v>83</v>
      </c>
    </row>
    <row r="13" spans="1:23" x14ac:dyDescent="0.25">
      <c r="A13" s="2" t="s">
        <v>59</v>
      </c>
      <c r="B13" s="2">
        <v>93</v>
      </c>
    </row>
    <row r="14" spans="1:23" x14ac:dyDescent="0.25">
      <c r="A14" s="2" t="s">
        <v>60</v>
      </c>
      <c r="B14" s="2">
        <v>94</v>
      </c>
    </row>
    <row r="15" spans="1:23" x14ac:dyDescent="0.25">
      <c r="A15" s="2" t="s">
        <v>61</v>
      </c>
      <c r="B15" s="2">
        <v>99</v>
      </c>
    </row>
    <row r="16" spans="1:23" ht="13.5" thickBot="1" x14ac:dyDescent="0.35">
      <c r="B16" s="36"/>
      <c r="C16" s="37" t="str">
        <f>IF(C17="","Warning:  Make sure you enter the par for each hole below.","")</f>
        <v/>
      </c>
      <c r="D16" s="38"/>
    </row>
    <row r="17" spans="1:41" s="12" customFormat="1" ht="11.5" thickTop="1" thickBot="1" x14ac:dyDescent="0.3">
      <c r="A17" s="7"/>
      <c r="B17" s="8" t="s">
        <v>0</v>
      </c>
      <c r="C17" s="8">
        <v>5</v>
      </c>
      <c r="D17" s="8">
        <v>5</v>
      </c>
      <c r="E17" s="8">
        <v>3</v>
      </c>
      <c r="F17" s="8">
        <v>4</v>
      </c>
      <c r="G17" s="8">
        <v>4</v>
      </c>
      <c r="H17" s="8">
        <v>4</v>
      </c>
      <c r="I17" s="8">
        <v>3</v>
      </c>
      <c r="J17" s="8">
        <v>4</v>
      </c>
      <c r="K17" s="8">
        <v>4</v>
      </c>
      <c r="L17" s="9">
        <f>SUM(C17:K17)</f>
        <v>36</v>
      </c>
      <c r="M17" s="8">
        <v>5</v>
      </c>
      <c r="N17" s="8">
        <v>5</v>
      </c>
      <c r="O17" s="8">
        <v>3</v>
      </c>
      <c r="P17" s="8">
        <v>4</v>
      </c>
      <c r="Q17" s="8">
        <v>4</v>
      </c>
      <c r="R17" s="8">
        <v>4</v>
      </c>
      <c r="S17" s="8">
        <v>3</v>
      </c>
      <c r="T17" s="8">
        <v>4</v>
      </c>
      <c r="U17" s="8">
        <v>4</v>
      </c>
      <c r="V17" s="9">
        <f>SUM(M17:U17)</f>
        <v>36</v>
      </c>
      <c r="W17" s="10">
        <f>L17+V17</f>
        <v>72</v>
      </c>
      <c r="X17" s="11"/>
      <c r="Z17" s="13"/>
      <c r="AA17" s="13"/>
      <c r="AB17" s="13"/>
      <c r="AC17" s="13"/>
      <c r="AD17" s="13"/>
      <c r="AE17" s="46"/>
      <c r="AF17" s="46"/>
      <c r="AG17" s="46"/>
      <c r="AH17" s="13"/>
      <c r="AI17" s="13"/>
      <c r="AJ17" s="13"/>
      <c r="AK17" s="46"/>
      <c r="AL17" s="46"/>
      <c r="AO17" s="13"/>
    </row>
    <row r="18" spans="1:41" ht="15.5" x14ac:dyDescent="0.35">
      <c r="A18" s="39" t="s">
        <v>15</v>
      </c>
      <c r="B18" s="6" t="s">
        <v>1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5" t="s">
        <v>2</v>
      </c>
      <c r="M18" s="14">
        <v>10</v>
      </c>
      <c r="N18" s="14">
        <v>11</v>
      </c>
      <c r="O18" s="14">
        <v>12</v>
      </c>
      <c r="P18" s="14">
        <v>13</v>
      </c>
      <c r="Q18" s="14">
        <v>14</v>
      </c>
      <c r="R18" s="14">
        <v>15</v>
      </c>
      <c r="S18" s="14">
        <v>16</v>
      </c>
      <c r="T18" s="14">
        <v>17</v>
      </c>
      <c r="U18" s="14">
        <v>18</v>
      </c>
      <c r="V18" s="15" t="s">
        <v>3</v>
      </c>
      <c r="W18" s="16" t="s">
        <v>4</v>
      </c>
      <c r="X18" s="11"/>
    </row>
    <row r="19" spans="1:41" x14ac:dyDescent="0.25">
      <c r="A19" s="40" t="s">
        <v>27</v>
      </c>
      <c r="B19" s="6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15"/>
      <c r="M19" s="6"/>
      <c r="N19" s="6"/>
      <c r="O19" s="6"/>
      <c r="P19" s="6"/>
      <c r="Q19" s="6"/>
      <c r="R19" s="6"/>
      <c r="S19" s="6"/>
      <c r="T19" s="6"/>
      <c r="U19" s="17"/>
      <c r="V19" s="15"/>
      <c r="W19" s="18">
        <v>93</v>
      </c>
      <c r="X19" s="11"/>
    </row>
    <row r="20" spans="1:41" x14ac:dyDescent="0.25">
      <c r="A20" s="40" t="s">
        <v>28</v>
      </c>
      <c r="B20" s="19" t="str">
        <f>IF(B19="","",B19)</f>
        <v>AW</v>
      </c>
      <c r="C20" s="6"/>
      <c r="D20" s="6"/>
      <c r="E20" s="6"/>
      <c r="F20" s="6"/>
      <c r="G20" s="6"/>
      <c r="H20" s="6"/>
      <c r="I20" s="6"/>
      <c r="J20" s="6"/>
      <c r="K20" s="17"/>
      <c r="L20" s="15"/>
      <c r="M20" s="6"/>
      <c r="N20" s="6"/>
      <c r="O20" s="6"/>
      <c r="P20" s="6"/>
      <c r="Q20" s="6"/>
      <c r="R20" s="6"/>
      <c r="S20" s="6"/>
      <c r="T20" s="6"/>
      <c r="U20" s="6"/>
      <c r="V20" s="15"/>
      <c r="W20" s="18">
        <v>125</v>
      </c>
      <c r="X20" s="11" t="s">
        <v>4</v>
      </c>
    </row>
    <row r="21" spans="1:41" ht="11" thickBot="1" x14ac:dyDescent="0.3">
      <c r="A21" s="40" t="s">
        <v>29</v>
      </c>
      <c r="B21" s="19" t="str">
        <f>B20</f>
        <v>AW</v>
      </c>
      <c r="C21" s="6"/>
      <c r="D21" s="6"/>
      <c r="E21" s="6"/>
      <c r="F21" s="6"/>
      <c r="G21" s="6"/>
      <c r="H21" s="6"/>
      <c r="I21" s="6"/>
      <c r="J21" s="6"/>
      <c r="K21" s="6"/>
      <c r="L21" s="15"/>
      <c r="M21" s="6"/>
      <c r="N21" s="6"/>
      <c r="O21" s="6"/>
      <c r="P21" s="6"/>
      <c r="Q21" s="6"/>
      <c r="R21" s="6"/>
      <c r="S21" s="6"/>
      <c r="T21" s="6"/>
      <c r="U21" s="17"/>
      <c r="V21" s="15"/>
      <c r="W21" s="18">
        <v>120</v>
      </c>
      <c r="X21" s="20">
        <f>IF(COUNT(W19:W23)&lt;=3,"DQ",IF(COUNT(W19:W23)=4,SUM(W19:W23),SUM(W19:W23)-MAX(W19:W23)))</f>
        <v>451</v>
      </c>
    </row>
    <row r="22" spans="1:41" ht="11" thickTop="1" x14ac:dyDescent="0.25">
      <c r="A22" s="40" t="s">
        <v>30</v>
      </c>
      <c r="B22" s="19" t="str">
        <f>B21</f>
        <v>AW</v>
      </c>
      <c r="C22" s="6"/>
      <c r="D22" s="6"/>
      <c r="E22" s="6"/>
      <c r="F22" s="6"/>
      <c r="G22" s="6"/>
      <c r="H22" s="6"/>
      <c r="I22" s="6"/>
      <c r="J22" s="6"/>
      <c r="K22" s="6"/>
      <c r="L22" s="15"/>
      <c r="M22" s="6"/>
      <c r="N22" s="6"/>
      <c r="O22" s="6"/>
      <c r="P22" s="6"/>
      <c r="Q22" s="6"/>
      <c r="R22" s="6"/>
      <c r="S22" s="6"/>
      <c r="T22" s="6"/>
      <c r="U22" s="17"/>
      <c r="V22" s="15"/>
      <c r="W22" s="18">
        <v>116</v>
      </c>
      <c r="X22" s="11"/>
    </row>
    <row r="23" spans="1:41" x14ac:dyDescent="0.25">
      <c r="A23" s="41" t="s">
        <v>31</v>
      </c>
      <c r="B23" s="21" t="str">
        <f>B22</f>
        <v>AW</v>
      </c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2"/>
      <c r="N23" s="22"/>
      <c r="O23" s="22"/>
      <c r="P23" s="22"/>
      <c r="Q23" s="22"/>
      <c r="R23" s="22"/>
      <c r="S23" s="22"/>
      <c r="T23" s="22"/>
      <c r="U23" s="24"/>
      <c r="V23" s="23"/>
      <c r="W23" s="25">
        <v>122</v>
      </c>
      <c r="X23" s="11"/>
    </row>
    <row r="24" spans="1:41" ht="11" thickBot="1" x14ac:dyDescent="0.3">
      <c r="A24" s="4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5"/>
      <c r="M24" s="19"/>
      <c r="N24" s="19"/>
      <c r="O24" s="19"/>
      <c r="P24" s="19"/>
      <c r="Q24" s="19"/>
      <c r="R24" s="19"/>
      <c r="S24" s="19"/>
      <c r="T24" s="19"/>
      <c r="U24" s="30"/>
      <c r="V24" s="15"/>
      <c r="W24" s="18"/>
      <c r="X24" s="31"/>
    </row>
    <row r="25" spans="1:41" ht="16" thickTop="1" x14ac:dyDescent="0.35">
      <c r="A25" s="44" t="s">
        <v>8</v>
      </c>
      <c r="B25" s="32" t="s">
        <v>1</v>
      </c>
      <c r="C25" s="33">
        <v>1</v>
      </c>
      <c r="D25" s="33">
        <v>2</v>
      </c>
      <c r="E25" s="33">
        <v>3</v>
      </c>
      <c r="F25" s="33">
        <v>4</v>
      </c>
      <c r="G25" s="33">
        <v>5</v>
      </c>
      <c r="H25" s="33">
        <v>6</v>
      </c>
      <c r="I25" s="33">
        <v>7</v>
      </c>
      <c r="J25" s="33">
        <v>8</v>
      </c>
      <c r="K25" s="33">
        <v>9</v>
      </c>
      <c r="L25" s="34" t="s">
        <v>2</v>
      </c>
      <c r="M25" s="33">
        <v>10</v>
      </c>
      <c r="N25" s="33">
        <v>11</v>
      </c>
      <c r="O25" s="33">
        <v>12</v>
      </c>
      <c r="P25" s="33">
        <v>13</v>
      </c>
      <c r="Q25" s="33">
        <v>14</v>
      </c>
      <c r="R25" s="33">
        <v>15</v>
      </c>
      <c r="S25" s="33">
        <v>16</v>
      </c>
      <c r="T25" s="33">
        <v>17</v>
      </c>
      <c r="U25" s="33">
        <v>18</v>
      </c>
      <c r="V25" s="34" t="s">
        <v>3</v>
      </c>
      <c r="W25" s="35" t="s">
        <v>4</v>
      </c>
      <c r="X25" s="11"/>
    </row>
    <row r="26" spans="1:41" x14ac:dyDescent="0.25">
      <c r="A26" s="40" t="s">
        <v>10</v>
      </c>
      <c r="B26" s="6" t="s">
        <v>9</v>
      </c>
      <c r="C26" s="6"/>
      <c r="D26" s="6"/>
      <c r="E26" s="6"/>
      <c r="F26" s="6"/>
      <c r="G26" s="6"/>
      <c r="H26" s="6"/>
      <c r="I26" s="6"/>
      <c r="J26" s="6"/>
      <c r="K26" s="17"/>
      <c r="L26" s="15"/>
      <c r="M26" s="6"/>
      <c r="N26" s="6"/>
      <c r="O26" s="6"/>
      <c r="P26" s="6"/>
      <c r="Q26" s="6"/>
      <c r="R26" s="6"/>
      <c r="S26" s="6"/>
      <c r="T26" s="6"/>
      <c r="U26" s="17"/>
      <c r="V26" s="15"/>
      <c r="W26" s="18">
        <v>80</v>
      </c>
      <c r="X26" s="11"/>
    </row>
    <row r="27" spans="1:41" x14ac:dyDescent="0.25">
      <c r="A27" s="40" t="s">
        <v>11</v>
      </c>
      <c r="B27" s="19" t="str">
        <f>IF(B26="","",B26)</f>
        <v>FVL</v>
      </c>
      <c r="C27" s="6"/>
      <c r="D27" s="6"/>
      <c r="E27" s="6"/>
      <c r="F27" s="6"/>
      <c r="G27" s="6"/>
      <c r="H27" s="6"/>
      <c r="I27" s="6"/>
      <c r="J27" s="6"/>
      <c r="K27" s="6"/>
      <c r="L27" s="15"/>
      <c r="M27" s="6"/>
      <c r="N27" s="6"/>
      <c r="O27" s="6"/>
      <c r="P27" s="6"/>
      <c r="Q27" s="6"/>
      <c r="R27" s="6"/>
      <c r="S27" s="6"/>
      <c r="T27" s="6"/>
      <c r="U27" s="6"/>
      <c r="V27" s="15"/>
      <c r="W27" s="18">
        <v>94</v>
      </c>
      <c r="X27" s="11" t="s">
        <v>4</v>
      </c>
    </row>
    <row r="28" spans="1:41" ht="11" thickBot="1" x14ac:dyDescent="0.3">
      <c r="A28" s="40" t="s">
        <v>12</v>
      </c>
      <c r="B28" s="19" t="str">
        <f>B27</f>
        <v>FVL</v>
      </c>
      <c r="C28" s="6"/>
      <c r="D28" s="6"/>
      <c r="E28" s="6"/>
      <c r="F28" s="6"/>
      <c r="G28" s="6"/>
      <c r="H28" s="6"/>
      <c r="I28" s="6"/>
      <c r="J28" s="6"/>
      <c r="K28" s="17"/>
      <c r="L28" s="15"/>
      <c r="M28" s="6"/>
      <c r="N28" s="6"/>
      <c r="O28" s="6"/>
      <c r="P28" s="6"/>
      <c r="Q28" s="6"/>
      <c r="R28" s="6"/>
      <c r="S28" s="6"/>
      <c r="T28" s="6"/>
      <c r="U28" s="17"/>
      <c r="V28" s="15"/>
      <c r="W28" s="18">
        <v>104</v>
      </c>
      <c r="X28" s="20">
        <f>IF(COUNT(W26:W30)&lt;=3,"DQ",IF(COUNT(W26:W30)=4,SUM(W26:W30),SUM(W26:W30)-MAX(W26:W30)))</f>
        <v>388</v>
      </c>
    </row>
    <row r="29" spans="1:41" ht="11" thickTop="1" x14ac:dyDescent="0.25">
      <c r="A29" s="40" t="s">
        <v>32</v>
      </c>
      <c r="B29" s="19" t="str">
        <f>B28</f>
        <v>FVL</v>
      </c>
      <c r="C29" s="6"/>
      <c r="D29" s="6"/>
      <c r="E29" s="6"/>
      <c r="F29" s="6"/>
      <c r="G29" s="6"/>
      <c r="H29" s="6"/>
      <c r="I29" s="6"/>
      <c r="J29" s="6"/>
      <c r="K29" s="17"/>
      <c r="L29" s="15"/>
      <c r="M29" s="6"/>
      <c r="N29" s="6"/>
      <c r="O29" s="6"/>
      <c r="P29" s="6"/>
      <c r="Q29" s="6"/>
      <c r="R29" s="6"/>
      <c r="S29" s="6"/>
      <c r="T29" s="6"/>
      <c r="U29" s="17"/>
      <c r="V29" s="15"/>
      <c r="W29" s="18">
        <v>110</v>
      </c>
      <c r="X29" s="11"/>
    </row>
    <row r="30" spans="1:41" x14ac:dyDescent="0.25">
      <c r="A30" s="41" t="s">
        <v>33</v>
      </c>
      <c r="B30" s="21" t="str">
        <f>B29</f>
        <v>FVL</v>
      </c>
      <c r="C30" s="22"/>
      <c r="D30" s="22"/>
      <c r="E30" s="22"/>
      <c r="F30" s="22"/>
      <c r="G30" s="22"/>
      <c r="H30" s="22"/>
      <c r="I30" s="22"/>
      <c r="J30" s="22"/>
      <c r="K30" s="24"/>
      <c r="L30" s="23"/>
      <c r="M30" s="22"/>
      <c r="N30" s="22"/>
      <c r="O30" s="22"/>
      <c r="P30" s="22"/>
      <c r="Q30" s="22"/>
      <c r="R30" s="22"/>
      <c r="S30" s="22"/>
      <c r="T30" s="22"/>
      <c r="U30" s="24"/>
      <c r="V30" s="23"/>
      <c r="W30" s="25">
        <v>129</v>
      </c>
      <c r="X30" s="11"/>
    </row>
    <row r="31" spans="1:41" ht="11" thickBot="1" x14ac:dyDescent="0.3">
      <c r="A31" s="4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5"/>
      <c r="M31" s="19"/>
      <c r="N31" s="19"/>
      <c r="O31" s="19"/>
      <c r="P31" s="19"/>
      <c r="Q31" s="19"/>
      <c r="R31" s="19"/>
      <c r="S31" s="19"/>
      <c r="T31" s="19"/>
      <c r="U31" s="30"/>
      <c r="V31" s="15"/>
      <c r="W31" s="18"/>
    </row>
    <row r="32" spans="1:41" ht="16" thickTop="1" x14ac:dyDescent="0.35">
      <c r="A32" s="44" t="s">
        <v>16</v>
      </c>
      <c r="B32" s="32" t="s">
        <v>1</v>
      </c>
      <c r="C32" s="33">
        <v>1</v>
      </c>
      <c r="D32" s="33">
        <v>2</v>
      </c>
      <c r="E32" s="33">
        <v>3</v>
      </c>
      <c r="F32" s="33">
        <v>4</v>
      </c>
      <c r="G32" s="33">
        <v>5</v>
      </c>
      <c r="H32" s="33">
        <v>6</v>
      </c>
      <c r="I32" s="33">
        <v>7</v>
      </c>
      <c r="J32" s="33">
        <v>8</v>
      </c>
      <c r="K32" s="33">
        <v>9</v>
      </c>
      <c r="L32" s="34" t="s">
        <v>2</v>
      </c>
      <c r="M32" s="33">
        <v>10</v>
      </c>
      <c r="N32" s="33">
        <v>11</v>
      </c>
      <c r="O32" s="33">
        <v>12</v>
      </c>
      <c r="P32" s="33">
        <v>13</v>
      </c>
      <c r="Q32" s="33">
        <v>14</v>
      </c>
      <c r="R32" s="33">
        <v>15</v>
      </c>
      <c r="S32" s="33">
        <v>16</v>
      </c>
      <c r="T32" s="33">
        <v>17</v>
      </c>
      <c r="U32" s="33">
        <v>18</v>
      </c>
      <c r="V32" s="34" t="s">
        <v>3</v>
      </c>
      <c r="W32" s="35" t="s">
        <v>4</v>
      </c>
      <c r="X32" s="11"/>
    </row>
    <row r="33" spans="1:24" x14ac:dyDescent="0.25">
      <c r="A33" s="40" t="s">
        <v>34</v>
      </c>
      <c r="B33" s="6" t="s">
        <v>19</v>
      </c>
      <c r="C33" s="6"/>
      <c r="D33" s="6"/>
      <c r="E33" s="6"/>
      <c r="F33" s="6"/>
      <c r="G33" s="6"/>
      <c r="H33" s="6"/>
      <c r="I33" s="6"/>
      <c r="J33" s="6"/>
      <c r="K33" s="17"/>
      <c r="L33" s="15"/>
      <c r="M33" s="6"/>
      <c r="N33" s="6"/>
      <c r="O33" s="6"/>
      <c r="P33" s="6"/>
      <c r="Q33" s="6"/>
      <c r="R33" s="6"/>
      <c r="S33" s="6"/>
      <c r="T33" s="6"/>
      <c r="U33" s="17"/>
      <c r="V33" s="15"/>
      <c r="W33" s="18">
        <v>108</v>
      </c>
      <c r="X33" s="11"/>
    </row>
    <row r="34" spans="1:24" x14ac:dyDescent="0.25">
      <c r="A34" s="40" t="s">
        <v>35</v>
      </c>
      <c r="B34" s="19" t="str">
        <f>IF(B33="","",B33)</f>
        <v>ND</v>
      </c>
      <c r="C34" s="6"/>
      <c r="D34" s="6"/>
      <c r="E34" s="6"/>
      <c r="F34" s="6"/>
      <c r="G34" s="6"/>
      <c r="H34" s="6"/>
      <c r="I34" s="6"/>
      <c r="J34" s="6"/>
      <c r="K34" s="6"/>
      <c r="L34" s="15"/>
      <c r="M34" s="6"/>
      <c r="N34" s="6"/>
      <c r="O34" s="6"/>
      <c r="P34" s="6"/>
      <c r="Q34" s="6"/>
      <c r="R34" s="6"/>
      <c r="S34" s="6"/>
      <c r="T34" s="6"/>
      <c r="U34" s="6"/>
      <c r="V34" s="15"/>
      <c r="W34" s="18">
        <v>108</v>
      </c>
      <c r="X34" s="11" t="s">
        <v>4</v>
      </c>
    </row>
    <row r="35" spans="1:24" ht="11" thickBot="1" x14ac:dyDescent="0.3">
      <c r="A35" s="40" t="s">
        <v>36</v>
      </c>
      <c r="B35" s="19" t="str">
        <f>B34</f>
        <v>ND</v>
      </c>
      <c r="C35" s="6"/>
      <c r="D35" s="6"/>
      <c r="E35" s="6"/>
      <c r="F35" s="6"/>
      <c r="G35" s="6"/>
      <c r="H35" s="6"/>
      <c r="I35" s="6"/>
      <c r="J35" s="6"/>
      <c r="K35" s="17"/>
      <c r="L35" s="15"/>
      <c r="M35" s="6"/>
      <c r="N35" s="6"/>
      <c r="O35" s="6"/>
      <c r="P35" s="6"/>
      <c r="Q35" s="6"/>
      <c r="R35" s="6"/>
      <c r="S35" s="6"/>
      <c r="T35" s="6"/>
      <c r="U35" s="17"/>
      <c r="V35" s="15"/>
      <c r="W35" s="18">
        <v>102</v>
      </c>
      <c r="X35" s="20">
        <f>IF(COUNT(W33:W37)&lt;=3,"DQ",IF(COUNT(W33:W37)=4,SUM(W33:W37),SUM(W33:W37)-MAX(W33:W37)))</f>
        <v>412</v>
      </c>
    </row>
    <row r="36" spans="1:24" ht="11" thickTop="1" x14ac:dyDescent="0.25">
      <c r="A36" s="40" t="s">
        <v>37</v>
      </c>
      <c r="B36" s="19" t="str">
        <f>B35</f>
        <v>ND</v>
      </c>
      <c r="C36" s="6"/>
      <c r="D36" s="6"/>
      <c r="E36" s="6"/>
      <c r="F36" s="6"/>
      <c r="G36" s="6"/>
      <c r="H36" s="6"/>
      <c r="I36" s="6"/>
      <c r="J36" s="6"/>
      <c r="K36" s="17"/>
      <c r="L36" s="15"/>
      <c r="M36" s="6"/>
      <c r="N36" s="6"/>
      <c r="O36" s="6"/>
      <c r="P36" s="6"/>
      <c r="Q36" s="6"/>
      <c r="R36" s="6"/>
      <c r="S36" s="6"/>
      <c r="T36" s="6"/>
      <c r="U36" s="17"/>
      <c r="V36" s="15"/>
      <c r="W36" s="18">
        <v>103</v>
      </c>
      <c r="X36" s="11"/>
    </row>
    <row r="37" spans="1:24" x14ac:dyDescent="0.25">
      <c r="A37" s="41" t="s">
        <v>38</v>
      </c>
      <c r="B37" s="21" t="str">
        <f>B36</f>
        <v>ND</v>
      </c>
      <c r="C37" s="22"/>
      <c r="D37" s="22"/>
      <c r="E37" s="22"/>
      <c r="F37" s="22"/>
      <c r="G37" s="22"/>
      <c r="H37" s="22"/>
      <c r="I37" s="22"/>
      <c r="J37" s="22"/>
      <c r="K37" s="24"/>
      <c r="L37" s="23"/>
      <c r="M37" s="22"/>
      <c r="N37" s="22"/>
      <c r="O37" s="22"/>
      <c r="P37" s="22"/>
      <c r="Q37" s="22"/>
      <c r="R37" s="22"/>
      <c r="S37" s="22"/>
      <c r="T37" s="22"/>
      <c r="U37" s="24"/>
      <c r="V37" s="23"/>
      <c r="W37" s="25">
        <v>99</v>
      </c>
      <c r="X37" s="11"/>
    </row>
    <row r="38" spans="1:24" ht="11" thickBot="1" x14ac:dyDescent="0.3">
      <c r="A38" s="42" t="s">
        <v>5</v>
      </c>
      <c r="B38" s="26" t="str">
        <f>B37</f>
        <v>ND</v>
      </c>
      <c r="C38" s="26">
        <f t="shared" ref="C38:K38" si="0">MIN(C33:C37)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7">
        <f t="shared" ref="L38" si="1">SUM(C38:K38)</f>
        <v>0</v>
      </c>
      <c r="M38" s="26">
        <f t="shared" ref="M38:U38" si="2">MIN(M33:M37)</f>
        <v>0</v>
      </c>
      <c r="N38" s="26">
        <f t="shared" si="2"/>
        <v>0</v>
      </c>
      <c r="O38" s="26">
        <f t="shared" si="2"/>
        <v>0</v>
      </c>
      <c r="P38" s="26">
        <f t="shared" si="2"/>
        <v>0</v>
      </c>
      <c r="Q38" s="26">
        <f t="shared" si="2"/>
        <v>0</v>
      </c>
      <c r="R38" s="26">
        <f t="shared" si="2"/>
        <v>0</v>
      </c>
      <c r="S38" s="26">
        <f t="shared" si="2"/>
        <v>0</v>
      </c>
      <c r="T38" s="26">
        <f t="shared" si="2"/>
        <v>0</v>
      </c>
      <c r="U38" s="28">
        <f t="shared" si="2"/>
        <v>0</v>
      </c>
      <c r="V38" s="27">
        <f>SUM(M38:U38)</f>
        <v>0</v>
      </c>
      <c r="W38" s="29">
        <f>L38+V38</f>
        <v>0</v>
      </c>
      <c r="X38" s="11"/>
    </row>
    <row r="39" spans="1:24" ht="11.5" thickTop="1" thickBot="1" x14ac:dyDescent="0.3">
      <c r="A39" s="4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5"/>
      <c r="M39" s="19"/>
      <c r="N39" s="19"/>
      <c r="O39" s="19"/>
      <c r="P39" s="19"/>
      <c r="Q39" s="19"/>
      <c r="R39" s="19"/>
      <c r="S39" s="19"/>
      <c r="T39" s="19"/>
      <c r="U39" s="30"/>
      <c r="V39" s="15"/>
      <c r="W39" s="18"/>
    </row>
    <row r="40" spans="1:24" ht="16" thickTop="1" x14ac:dyDescent="0.35">
      <c r="A40" s="44" t="s">
        <v>17</v>
      </c>
      <c r="B40" s="32" t="s">
        <v>1</v>
      </c>
      <c r="C40" s="33">
        <v>1</v>
      </c>
      <c r="D40" s="33">
        <v>2</v>
      </c>
      <c r="E40" s="33">
        <v>3</v>
      </c>
      <c r="F40" s="33">
        <v>4</v>
      </c>
      <c r="G40" s="33">
        <v>5</v>
      </c>
      <c r="H40" s="33">
        <v>6</v>
      </c>
      <c r="I40" s="33">
        <v>7</v>
      </c>
      <c r="J40" s="33">
        <v>8</v>
      </c>
      <c r="K40" s="33">
        <v>9</v>
      </c>
      <c r="L40" s="34" t="s">
        <v>2</v>
      </c>
      <c r="M40" s="33">
        <v>10</v>
      </c>
      <c r="N40" s="33">
        <v>11</v>
      </c>
      <c r="O40" s="33">
        <v>12</v>
      </c>
      <c r="P40" s="33">
        <v>13</v>
      </c>
      <c r="Q40" s="33">
        <v>14</v>
      </c>
      <c r="R40" s="33">
        <v>15</v>
      </c>
      <c r="S40" s="33">
        <v>16</v>
      </c>
      <c r="T40" s="33">
        <v>17</v>
      </c>
      <c r="U40" s="33">
        <v>18</v>
      </c>
      <c r="V40" s="34" t="s">
        <v>3</v>
      </c>
      <c r="W40" s="35" t="s">
        <v>4</v>
      </c>
      <c r="X40" s="11"/>
    </row>
    <row r="41" spans="1:24" x14ac:dyDescent="0.25">
      <c r="A41" s="40" t="s">
        <v>39</v>
      </c>
      <c r="B41" s="6" t="s">
        <v>20</v>
      </c>
      <c r="C41" s="6"/>
      <c r="D41" s="6"/>
      <c r="E41" s="6"/>
      <c r="F41" s="6"/>
      <c r="G41" s="6"/>
      <c r="H41" s="6"/>
      <c r="I41" s="6"/>
      <c r="J41" s="6"/>
      <c r="K41" s="17"/>
      <c r="L41" s="15"/>
      <c r="M41" s="6"/>
      <c r="N41" s="6"/>
      <c r="O41" s="6"/>
      <c r="P41" s="6"/>
      <c r="Q41" s="6"/>
      <c r="R41" s="6"/>
      <c r="S41" s="6"/>
      <c r="T41" s="6"/>
      <c r="U41" s="17"/>
      <c r="V41" s="15"/>
      <c r="W41" s="18">
        <v>83</v>
      </c>
      <c r="X41" s="11"/>
    </row>
    <row r="42" spans="1:24" x14ac:dyDescent="0.25">
      <c r="A42" s="40" t="s">
        <v>40</v>
      </c>
      <c r="B42" s="19" t="str">
        <f>IF(B41="","",B41)</f>
        <v>WAA</v>
      </c>
      <c r="C42" s="6"/>
      <c r="D42" s="6"/>
      <c r="E42" s="6"/>
      <c r="F42" s="6"/>
      <c r="G42" s="6"/>
      <c r="H42" s="6"/>
      <c r="I42" s="6"/>
      <c r="J42" s="6"/>
      <c r="K42" s="6"/>
      <c r="L42" s="15"/>
      <c r="M42" s="6"/>
      <c r="N42" s="6"/>
      <c r="O42" s="6"/>
      <c r="P42" s="6"/>
      <c r="Q42" s="6"/>
      <c r="R42" s="6"/>
      <c r="S42" s="6"/>
      <c r="T42" s="6"/>
      <c r="U42" s="6"/>
      <c r="V42" s="15"/>
      <c r="W42" s="18">
        <v>114</v>
      </c>
      <c r="X42" s="11" t="s">
        <v>4</v>
      </c>
    </row>
    <row r="43" spans="1:24" ht="11" thickBot="1" x14ac:dyDescent="0.3">
      <c r="A43" s="40" t="s">
        <v>41</v>
      </c>
      <c r="B43" s="19" t="str">
        <f>B42</f>
        <v>WAA</v>
      </c>
      <c r="C43" s="6"/>
      <c r="D43" s="6"/>
      <c r="E43" s="6"/>
      <c r="F43" s="6"/>
      <c r="G43" s="6"/>
      <c r="H43" s="6"/>
      <c r="I43" s="6"/>
      <c r="J43" s="6"/>
      <c r="K43" s="17"/>
      <c r="L43" s="15"/>
      <c r="M43" s="6"/>
      <c r="N43" s="6"/>
      <c r="O43" s="6"/>
      <c r="P43" s="6"/>
      <c r="Q43" s="6"/>
      <c r="R43" s="6"/>
      <c r="S43" s="6"/>
      <c r="T43" s="6"/>
      <c r="U43" s="17"/>
      <c r="V43" s="15"/>
      <c r="W43" s="18">
        <v>105</v>
      </c>
      <c r="X43" s="20">
        <f>IF(COUNT(W41:W45)&lt;=3,"DQ",IF(COUNT(W41:W45)=4,SUM(W41:W45),SUM(W41:W45)-MAX(W41:W45)))</f>
        <v>414</v>
      </c>
    </row>
    <row r="44" spans="1:24" ht="11" thickTop="1" x14ac:dyDescent="0.25">
      <c r="A44" s="40" t="s">
        <v>42</v>
      </c>
      <c r="B44" s="19" t="str">
        <f>B43</f>
        <v>WAA</v>
      </c>
      <c r="C44" s="6"/>
      <c r="D44" s="6"/>
      <c r="E44" s="6"/>
      <c r="F44" s="6"/>
      <c r="G44" s="6"/>
      <c r="H44" s="6"/>
      <c r="I44" s="6"/>
      <c r="J44" s="6"/>
      <c r="K44" s="17"/>
      <c r="L44" s="15"/>
      <c r="M44" s="6"/>
      <c r="N44" s="6"/>
      <c r="O44" s="6"/>
      <c r="P44" s="6"/>
      <c r="Q44" s="6"/>
      <c r="R44" s="6"/>
      <c r="S44" s="6"/>
      <c r="T44" s="6"/>
      <c r="U44" s="17"/>
      <c r="V44" s="15"/>
      <c r="W44" s="18">
        <v>118</v>
      </c>
      <c r="X44" s="11"/>
    </row>
    <row r="45" spans="1:24" x14ac:dyDescent="0.25">
      <c r="A45" s="41" t="s">
        <v>43</v>
      </c>
      <c r="B45" s="21" t="str">
        <f>B44</f>
        <v>WAA</v>
      </c>
      <c r="C45" s="22"/>
      <c r="D45" s="22"/>
      <c r="E45" s="22"/>
      <c r="F45" s="22"/>
      <c r="G45" s="22"/>
      <c r="H45" s="22"/>
      <c r="I45" s="22"/>
      <c r="J45" s="22"/>
      <c r="K45" s="24"/>
      <c r="L45" s="23"/>
      <c r="M45" s="22"/>
      <c r="N45" s="22"/>
      <c r="O45" s="22"/>
      <c r="P45" s="22"/>
      <c r="Q45" s="22"/>
      <c r="R45" s="22"/>
      <c r="S45" s="22"/>
      <c r="T45" s="22"/>
      <c r="U45" s="24"/>
      <c r="V45" s="23"/>
      <c r="W45" s="25">
        <v>112</v>
      </c>
      <c r="X45" s="11"/>
    </row>
    <row r="46" spans="1:24" ht="11" thickBot="1" x14ac:dyDescent="0.3">
      <c r="A46" s="4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5"/>
      <c r="M46" s="19"/>
      <c r="N46" s="19"/>
      <c r="O46" s="19"/>
      <c r="P46" s="19"/>
      <c r="Q46" s="19"/>
      <c r="R46" s="19"/>
      <c r="S46" s="19"/>
      <c r="T46" s="19"/>
      <c r="U46" s="30"/>
      <c r="V46" s="15"/>
      <c r="W46" s="18"/>
    </row>
    <row r="47" spans="1:24" ht="16" thickTop="1" x14ac:dyDescent="0.35">
      <c r="A47" s="44" t="s">
        <v>23</v>
      </c>
      <c r="B47" s="32" t="s">
        <v>1</v>
      </c>
      <c r="C47" s="33">
        <v>1</v>
      </c>
      <c r="D47" s="33">
        <v>2</v>
      </c>
      <c r="E47" s="33">
        <v>3</v>
      </c>
      <c r="F47" s="33">
        <v>4</v>
      </c>
      <c r="G47" s="33">
        <v>5</v>
      </c>
      <c r="H47" s="33">
        <v>6</v>
      </c>
      <c r="I47" s="33">
        <v>7</v>
      </c>
      <c r="J47" s="33">
        <v>8</v>
      </c>
      <c r="K47" s="33">
        <v>9</v>
      </c>
      <c r="L47" s="34" t="s">
        <v>2</v>
      </c>
      <c r="M47" s="33">
        <v>10</v>
      </c>
      <c r="N47" s="33">
        <v>11</v>
      </c>
      <c r="O47" s="33">
        <v>12</v>
      </c>
      <c r="P47" s="33">
        <v>13</v>
      </c>
      <c r="Q47" s="33">
        <v>14</v>
      </c>
      <c r="R47" s="33">
        <v>15</v>
      </c>
      <c r="S47" s="33">
        <v>16</v>
      </c>
      <c r="T47" s="33">
        <v>17</v>
      </c>
      <c r="U47" s="33">
        <v>18</v>
      </c>
      <c r="V47" s="34" t="s">
        <v>3</v>
      </c>
      <c r="W47" s="35" t="s">
        <v>4</v>
      </c>
      <c r="X47" s="11"/>
    </row>
    <row r="48" spans="1:24" x14ac:dyDescent="0.25">
      <c r="A48" s="40" t="s">
        <v>24</v>
      </c>
      <c r="B48" s="6" t="s">
        <v>22</v>
      </c>
      <c r="C48" s="6"/>
      <c r="D48" s="6"/>
      <c r="E48" s="6"/>
      <c r="F48" s="6"/>
      <c r="G48" s="6"/>
      <c r="H48" s="6"/>
      <c r="I48" s="6"/>
      <c r="J48" s="6"/>
      <c r="K48" s="17"/>
      <c r="L48" s="15"/>
      <c r="M48" s="6"/>
      <c r="N48" s="6"/>
      <c r="O48" s="6"/>
      <c r="P48" s="6"/>
      <c r="Q48" s="6"/>
      <c r="R48" s="6"/>
      <c r="S48" s="6"/>
      <c r="T48" s="6"/>
      <c r="U48" s="17"/>
      <c r="V48" s="15"/>
      <c r="W48" s="18">
        <v>101</v>
      </c>
      <c r="X48" s="11"/>
    </row>
    <row r="49" spans="1:24" x14ac:dyDescent="0.25">
      <c r="A49" s="40" t="s">
        <v>44</v>
      </c>
      <c r="B49" s="19" t="str">
        <f>IF(B48="","",B48)</f>
        <v>WRI</v>
      </c>
      <c r="C49" s="6"/>
      <c r="D49" s="6"/>
      <c r="E49" s="6"/>
      <c r="F49" s="6"/>
      <c r="G49" s="6"/>
      <c r="H49" s="6"/>
      <c r="I49" s="6"/>
      <c r="J49" s="6"/>
      <c r="K49" s="6"/>
      <c r="L49" s="15"/>
      <c r="M49" s="6"/>
      <c r="N49" s="6"/>
      <c r="O49" s="6"/>
      <c r="P49" s="6"/>
      <c r="Q49" s="6"/>
      <c r="R49" s="6"/>
      <c r="S49" s="6"/>
      <c r="T49" s="6"/>
      <c r="U49" s="6"/>
      <c r="V49" s="15"/>
      <c r="W49" s="18">
        <v>142</v>
      </c>
      <c r="X49" s="11" t="s">
        <v>4</v>
      </c>
    </row>
    <row r="50" spans="1:24" ht="11" thickBot="1" x14ac:dyDescent="0.3">
      <c r="A50" s="40" t="s">
        <v>45</v>
      </c>
      <c r="B50" s="19" t="str">
        <f>B49</f>
        <v>WRI</v>
      </c>
      <c r="C50" s="6"/>
      <c r="D50" s="6"/>
      <c r="E50" s="6"/>
      <c r="F50" s="6"/>
      <c r="G50" s="6"/>
      <c r="H50" s="6"/>
      <c r="I50" s="6"/>
      <c r="J50" s="6"/>
      <c r="K50" s="17"/>
      <c r="L50" s="15"/>
      <c r="M50" s="6"/>
      <c r="N50" s="6"/>
      <c r="O50" s="6"/>
      <c r="P50" s="6"/>
      <c r="Q50" s="6"/>
      <c r="R50" s="6"/>
      <c r="S50" s="6"/>
      <c r="T50" s="6"/>
      <c r="U50" s="17"/>
      <c r="V50" s="15"/>
      <c r="W50" s="18">
        <v>131</v>
      </c>
      <c r="X50" s="20" t="str">
        <f>IF(COUNT(W48:W52)&lt;=3,"DQ",IF(COUNT(W48:W52)=4,SUM(W48:W52),SUM(W48:W52)-MAX(W48:W52)))</f>
        <v>DQ</v>
      </c>
    </row>
    <row r="51" spans="1:24" ht="11" thickTop="1" x14ac:dyDescent="0.25">
      <c r="A51" s="40" t="s">
        <v>18</v>
      </c>
      <c r="B51" s="19" t="str">
        <f>B50</f>
        <v>WRI</v>
      </c>
      <c r="C51" s="6"/>
      <c r="D51" s="6"/>
      <c r="E51" s="6"/>
      <c r="F51" s="6"/>
      <c r="G51" s="6"/>
      <c r="H51" s="6"/>
      <c r="I51" s="6"/>
      <c r="J51" s="6"/>
      <c r="K51" s="17"/>
      <c r="L51" s="15"/>
      <c r="M51" s="6"/>
      <c r="N51" s="6"/>
      <c r="O51" s="6"/>
      <c r="P51" s="6"/>
      <c r="Q51" s="6"/>
      <c r="R51" s="6"/>
      <c r="S51" s="6"/>
      <c r="T51" s="6"/>
      <c r="U51" s="17"/>
      <c r="V51" s="15"/>
      <c r="W51" s="18" t="s">
        <v>46</v>
      </c>
      <c r="X51" s="11"/>
    </row>
    <row r="52" spans="1:24" x14ac:dyDescent="0.25">
      <c r="A52" s="41" t="s">
        <v>18</v>
      </c>
      <c r="B52" s="21" t="str">
        <f>B51</f>
        <v>WRI</v>
      </c>
      <c r="C52" s="22"/>
      <c r="D52" s="22"/>
      <c r="E52" s="22"/>
      <c r="F52" s="22"/>
      <c r="G52" s="22"/>
      <c r="H52" s="22"/>
      <c r="I52" s="22"/>
      <c r="J52" s="22"/>
      <c r="K52" s="24"/>
      <c r="L52" s="23"/>
      <c r="M52" s="22"/>
      <c r="N52" s="22"/>
      <c r="O52" s="22"/>
      <c r="P52" s="22"/>
      <c r="Q52" s="22"/>
      <c r="R52" s="22"/>
      <c r="S52" s="22"/>
      <c r="T52" s="22"/>
      <c r="U52" s="24"/>
      <c r="V52" s="23"/>
      <c r="W52" s="25" t="s">
        <v>46</v>
      </c>
      <c r="X52" s="11"/>
    </row>
    <row r="53" spans="1:24" ht="11" thickBot="1" x14ac:dyDescent="0.3">
      <c r="A53" s="4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5"/>
      <c r="M53" s="19"/>
      <c r="N53" s="19"/>
      <c r="O53" s="19"/>
      <c r="P53" s="19"/>
      <c r="Q53" s="19"/>
      <c r="R53" s="19"/>
      <c r="S53" s="19"/>
      <c r="T53" s="19"/>
      <c r="U53" s="30"/>
      <c r="V53" s="15"/>
      <c r="W53" s="18"/>
    </row>
    <row r="54" spans="1:24" ht="16" thickTop="1" x14ac:dyDescent="0.35">
      <c r="A54" s="44" t="s">
        <v>47</v>
      </c>
      <c r="B54" s="32" t="s">
        <v>1</v>
      </c>
      <c r="C54" s="33">
        <v>1</v>
      </c>
      <c r="D54" s="33">
        <v>2</v>
      </c>
      <c r="E54" s="33">
        <v>3</v>
      </c>
      <c r="F54" s="33">
        <v>4</v>
      </c>
      <c r="G54" s="33">
        <v>5</v>
      </c>
      <c r="H54" s="33">
        <v>6</v>
      </c>
      <c r="I54" s="33">
        <v>7</v>
      </c>
      <c r="J54" s="33">
        <v>8</v>
      </c>
      <c r="K54" s="33">
        <v>9</v>
      </c>
      <c r="L54" s="34" t="s">
        <v>2</v>
      </c>
      <c r="M54" s="33">
        <v>10</v>
      </c>
      <c r="N54" s="33">
        <v>11</v>
      </c>
      <c r="O54" s="33">
        <v>12</v>
      </c>
      <c r="P54" s="33">
        <v>13</v>
      </c>
      <c r="Q54" s="33">
        <v>14</v>
      </c>
      <c r="R54" s="33">
        <v>15</v>
      </c>
      <c r="S54" s="33">
        <v>16</v>
      </c>
      <c r="T54" s="33">
        <v>17</v>
      </c>
      <c r="U54" s="33">
        <v>18</v>
      </c>
      <c r="V54" s="34" t="s">
        <v>3</v>
      </c>
      <c r="W54" s="35" t="s">
        <v>4</v>
      </c>
      <c r="X54" s="11"/>
    </row>
    <row r="55" spans="1:24" x14ac:dyDescent="0.25">
      <c r="A55" s="40" t="s">
        <v>48</v>
      </c>
      <c r="B55" s="6" t="s">
        <v>18</v>
      </c>
      <c r="C55" s="6"/>
      <c r="D55" s="6"/>
      <c r="E55" s="6"/>
      <c r="F55" s="6"/>
      <c r="G55" s="6"/>
      <c r="H55" s="6"/>
      <c r="I55" s="6"/>
      <c r="J55" s="6"/>
      <c r="K55" s="17"/>
      <c r="L55" s="15"/>
      <c r="M55" s="6"/>
      <c r="N55" s="6"/>
      <c r="O55" s="6"/>
      <c r="P55" s="6"/>
      <c r="Q55" s="6"/>
      <c r="R55" s="6"/>
      <c r="S55" s="6"/>
      <c r="T55" s="6"/>
      <c r="U55" s="17"/>
      <c r="V55" s="15"/>
      <c r="W55" s="18">
        <v>134</v>
      </c>
      <c r="X55" s="11"/>
    </row>
    <row r="56" spans="1:24" x14ac:dyDescent="0.25">
      <c r="A56" s="40" t="s">
        <v>49</v>
      </c>
      <c r="B56" s="19" t="str">
        <f>IF(B55="","",B55)</f>
        <v xml:space="preserve"> </v>
      </c>
      <c r="C56" s="6"/>
      <c r="D56" s="6"/>
      <c r="E56" s="6"/>
      <c r="F56" s="6"/>
      <c r="G56" s="6"/>
      <c r="H56" s="6"/>
      <c r="I56" s="6"/>
      <c r="J56" s="6"/>
      <c r="K56" s="6"/>
      <c r="L56" s="15"/>
      <c r="M56" s="6"/>
      <c r="N56" s="6"/>
      <c r="O56" s="6"/>
      <c r="P56" s="6"/>
      <c r="Q56" s="6"/>
      <c r="R56" s="6"/>
      <c r="S56" s="6"/>
      <c r="T56" s="6"/>
      <c r="U56" s="6"/>
      <c r="V56" s="15"/>
      <c r="W56" s="18">
        <v>145</v>
      </c>
      <c r="X56" s="11" t="s">
        <v>4</v>
      </c>
    </row>
    <row r="57" spans="1:24" ht="11" thickBot="1" x14ac:dyDescent="0.3">
      <c r="A57" s="40" t="s">
        <v>50</v>
      </c>
      <c r="B57" s="19" t="str">
        <f>B56</f>
        <v xml:space="preserve"> </v>
      </c>
      <c r="C57" s="6"/>
      <c r="D57" s="6"/>
      <c r="E57" s="6"/>
      <c r="F57" s="6"/>
      <c r="G57" s="6"/>
      <c r="H57" s="6"/>
      <c r="I57" s="6"/>
      <c r="J57" s="6"/>
      <c r="K57" s="17"/>
      <c r="L57" s="15"/>
      <c r="M57" s="6"/>
      <c r="N57" s="6"/>
      <c r="O57" s="6"/>
      <c r="P57" s="6"/>
      <c r="Q57" s="6"/>
      <c r="R57" s="6"/>
      <c r="S57" s="6"/>
      <c r="T57" s="6"/>
      <c r="U57" s="17"/>
      <c r="V57" s="15"/>
      <c r="W57" s="18">
        <v>120</v>
      </c>
      <c r="X57" s="20">
        <f>IF(COUNT(W55:W59)&lt;=3,"DQ",IF(COUNT(W55:W59)=4,SUM(W55:W59),SUM(W55:W59)-MAX(W55:W59)))</f>
        <v>529</v>
      </c>
    </row>
    <row r="58" spans="1:24" ht="11" thickTop="1" x14ac:dyDescent="0.25">
      <c r="A58" s="40" t="s">
        <v>51</v>
      </c>
      <c r="B58" s="19" t="str">
        <f>B57</f>
        <v xml:space="preserve"> </v>
      </c>
      <c r="C58" s="6"/>
      <c r="D58" s="6"/>
      <c r="E58" s="6"/>
      <c r="F58" s="6"/>
      <c r="G58" s="6"/>
      <c r="H58" s="6"/>
      <c r="I58" s="6"/>
      <c r="J58" s="6"/>
      <c r="K58" s="17"/>
      <c r="L58" s="15"/>
      <c r="M58" s="6"/>
      <c r="N58" s="6"/>
      <c r="O58" s="6"/>
      <c r="P58" s="6"/>
      <c r="Q58" s="6"/>
      <c r="R58" s="6"/>
      <c r="S58" s="6"/>
      <c r="T58" s="6"/>
      <c r="U58" s="17"/>
      <c r="V58" s="15"/>
      <c r="W58" s="18">
        <v>130</v>
      </c>
      <c r="X58" s="11"/>
    </row>
    <row r="59" spans="1:24" x14ac:dyDescent="0.25">
      <c r="A59" s="41" t="s">
        <v>52</v>
      </c>
      <c r="B59" s="21" t="str">
        <f>B58</f>
        <v xml:space="preserve"> </v>
      </c>
      <c r="C59" s="22"/>
      <c r="D59" s="22"/>
      <c r="E59" s="22"/>
      <c r="F59" s="22"/>
      <c r="G59" s="22"/>
      <c r="H59" s="22"/>
      <c r="I59" s="22"/>
      <c r="J59" s="22"/>
      <c r="K59" s="24"/>
      <c r="L59" s="23"/>
      <c r="M59" s="22"/>
      <c r="N59" s="22"/>
      <c r="O59" s="22"/>
      <c r="P59" s="22"/>
      <c r="Q59" s="22"/>
      <c r="R59" s="22"/>
      <c r="S59" s="22"/>
      <c r="T59" s="22"/>
      <c r="U59" s="24"/>
      <c r="V59" s="23"/>
      <c r="W59" s="25">
        <v>155</v>
      </c>
      <c r="X59" s="11"/>
    </row>
    <row r="60" spans="1:24" ht="11" thickBot="1" x14ac:dyDescent="0.3">
      <c r="A60" s="4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5"/>
      <c r="M60" s="19"/>
      <c r="N60" s="19"/>
      <c r="O60" s="19"/>
      <c r="P60" s="19"/>
      <c r="Q60" s="19"/>
      <c r="R60" s="19"/>
      <c r="S60" s="19"/>
      <c r="T60" s="19"/>
      <c r="U60" s="30"/>
      <c r="V60" s="15"/>
      <c r="W60" s="18"/>
      <c r="X60" s="31"/>
    </row>
    <row r="61" spans="1:24" ht="16" thickTop="1" x14ac:dyDescent="0.35">
      <c r="A61" s="44" t="s">
        <v>25</v>
      </c>
      <c r="B61" s="32" t="s">
        <v>1</v>
      </c>
      <c r="C61" s="33">
        <v>1</v>
      </c>
      <c r="D61" s="33">
        <v>2</v>
      </c>
      <c r="E61" s="33">
        <v>3</v>
      </c>
      <c r="F61" s="33">
        <v>4</v>
      </c>
      <c r="G61" s="33">
        <v>5</v>
      </c>
      <c r="H61" s="33">
        <v>6</v>
      </c>
      <c r="I61" s="33">
        <v>7</v>
      </c>
      <c r="J61" s="33">
        <v>8</v>
      </c>
      <c r="K61" s="33">
        <v>9</v>
      </c>
      <c r="L61" s="34" t="s">
        <v>2</v>
      </c>
      <c r="M61" s="33">
        <v>10</v>
      </c>
      <c r="N61" s="33">
        <v>11</v>
      </c>
      <c r="O61" s="33">
        <v>12</v>
      </c>
      <c r="P61" s="33">
        <v>13</v>
      </c>
      <c r="Q61" s="33">
        <v>14</v>
      </c>
      <c r="R61" s="33">
        <v>15</v>
      </c>
      <c r="S61" s="33">
        <v>16</v>
      </c>
      <c r="T61" s="33">
        <v>17</v>
      </c>
      <c r="U61" s="33">
        <v>18</v>
      </c>
      <c r="V61" s="34" t="s">
        <v>3</v>
      </c>
      <c r="W61" s="35" t="s">
        <v>4</v>
      </c>
      <c r="X61" s="11"/>
    </row>
    <row r="62" spans="1:24" x14ac:dyDescent="0.25">
      <c r="A62" s="40" t="s">
        <v>53</v>
      </c>
      <c r="B62" s="6" t="s">
        <v>18</v>
      </c>
      <c r="C62" s="6"/>
      <c r="D62" s="6"/>
      <c r="E62" s="6"/>
      <c r="F62" s="6"/>
      <c r="G62" s="6"/>
      <c r="H62" s="6"/>
      <c r="I62" s="6"/>
      <c r="J62" s="6"/>
      <c r="K62" s="17"/>
      <c r="L62" s="15">
        <f t="shared" ref="L62:L63" si="3">SUM(C62:K62)</f>
        <v>0</v>
      </c>
      <c r="M62" s="6"/>
      <c r="N62" s="6"/>
      <c r="O62" s="6"/>
      <c r="P62" s="6"/>
      <c r="Q62" s="6"/>
      <c r="R62" s="6"/>
      <c r="S62" s="6"/>
      <c r="T62" s="6"/>
      <c r="U62" s="17"/>
      <c r="V62" s="15">
        <f>IF(U62&gt;"a",U62,SUM(M62:U62))</f>
        <v>0</v>
      </c>
      <c r="W62" s="18">
        <v>104</v>
      </c>
      <c r="X62" s="11"/>
    </row>
    <row r="63" spans="1:24" x14ac:dyDescent="0.25">
      <c r="A63" s="40" t="s">
        <v>54</v>
      </c>
      <c r="B63" s="19" t="str">
        <f>IF(B62="","",B62)</f>
        <v xml:space="preserve"> </v>
      </c>
      <c r="C63" s="6"/>
      <c r="D63" s="6"/>
      <c r="E63" s="6"/>
      <c r="F63" s="6"/>
      <c r="G63" s="6"/>
      <c r="H63" s="6"/>
      <c r="I63" s="6"/>
      <c r="J63" s="6"/>
      <c r="K63" s="6"/>
      <c r="L63" s="15">
        <f t="shared" si="3"/>
        <v>0</v>
      </c>
      <c r="M63" s="6"/>
      <c r="N63" s="6"/>
      <c r="O63" s="6"/>
      <c r="P63" s="6"/>
      <c r="Q63" s="6"/>
      <c r="R63" s="6"/>
      <c r="S63" s="6"/>
      <c r="T63" s="6"/>
      <c r="U63" s="6"/>
      <c r="V63" s="15">
        <f>IF(U63&gt;"a",U63,SUM(M63:U63))</f>
        <v>0</v>
      </c>
      <c r="W63" s="18">
        <v>124</v>
      </c>
      <c r="X63" s="11" t="s">
        <v>4</v>
      </c>
    </row>
    <row r="64" spans="1:24" ht="11" thickBot="1" x14ac:dyDescent="0.3">
      <c r="A64" s="40" t="s">
        <v>18</v>
      </c>
      <c r="B64" s="19" t="str">
        <f>B63</f>
        <v xml:space="preserve"> </v>
      </c>
      <c r="C64" s="6"/>
      <c r="D64" s="6"/>
      <c r="E64" s="6"/>
      <c r="F64" s="6"/>
      <c r="G64" s="6"/>
      <c r="H64" s="6"/>
      <c r="I64" s="6"/>
      <c r="J64" s="6"/>
      <c r="K64" s="17"/>
      <c r="L64" s="15"/>
      <c r="M64" s="6"/>
      <c r="N64" s="6"/>
      <c r="O64" s="6"/>
      <c r="P64" s="6"/>
      <c r="Q64" s="6"/>
      <c r="R64" s="6"/>
      <c r="S64" s="6"/>
      <c r="T64" s="6"/>
      <c r="U64" s="17"/>
      <c r="V64" s="15"/>
      <c r="W64" s="18"/>
      <c r="X64" s="20" t="str">
        <f>IF(COUNT(W62:W66)&lt;=3,"DQ",IF(COUNT(W62:W66)=4,SUM(W62:W66),SUM(W62:W66)-MAX(W62:W66)))</f>
        <v>DQ</v>
      </c>
    </row>
    <row r="65" spans="1:24" ht="11" thickTop="1" x14ac:dyDescent="0.25">
      <c r="A65" s="40" t="s">
        <v>18</v>
      </c>
      <c r="B65" s="19" t="str">
        <f>B64</f>
        <v xml:space="preserve"> </v>
      </c>
      <c r="C65" s="6"/>
      <c r="D65" s="6"/>
      <c r="E65" s="6"/>
      <c r="F65" s="6"/>
      <c r="G65" s="6"/>
      <c r="H65" s="6"/>
      <c r="I65" s="6"/>
      <c r="J65" s="6"/>
      <c r="K65" s="17"/>
      <c r="L65" s="15"/>
      <c r="M65" s="6"/>
      <c r="N65" s="6"/>
      <c r="O65" s="6"/>
      <c r="P65" s="6"/>
      <c r="Q65" s="6"/>
      <c r="R65" s="6"/>
      <c r="S65" s="6"/>
      <c r="T65" s="6"/>
      <c r="U65" s="17"/>
      <c r="V65" s="15"/>
      <c r="W65" s="18"/>
      <c r="X65" s="11"/>
    </row>
    <row r="66" spans="1:24" x14ac:dyDescent="0.25">
      <c r="A66" s="41" t="s">
        <v>18</v>
      </c>
      <c r="B66" s="21" t="str">
        <f>B65</f>
        <v xml:space="preserve"> </v>
      </c>
      <c r="C66" s="22"/>
      <c r="D66" s="22"/>
      <c r="E66" s="22"/>
      <c r="F66" s="22"/>
      <c r="G66" s="22"/>
      <c r="H66" s="22"/>
      <c r="I66" s="22"/>
      <c r="J66" s="22"/>
      <c r="K66" s="24"/>
      <c r="L66" s="23"/>
      <c r="M66" s="22"/>
      <c r="N66" s="22"/>
      <c r="O66" s="22"/>
      <c r="P66" s="22"/>
      <c r="Q66" s="22"/>
      <c r="R66" s="22"/>
      <c r="S66" s="22"/>
      <c r="T66" s="22"/>
      <c r="U66" s="24"/>
      <c r="V66" s="23"/>
      <c r="W66" s="25"/>
      <c r="X66" s="11"/>
    </row>
    <row r="67" spans="1:24" x14ac:dyDescent="0.25">
      <c r="A67" s="4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5"/>
      <c r="M67" s="19"/>
      <c r="N67" s="19"/>
      <c r="O67" s="19"/>
      <c r="P67" s="19"/>
      <c r="Q67" s="19"/>
      <c r="R67" s="19"/>
      <c r="S67" s="19"/>
      <c r="T67" s="19"/>
      <c r="U67" s="30"/>
      <c r="V67" s="15"/>
      <c r="W67" s="18"/>
      <c r="X67" s="31"/>
    </row>
    <row r="307" spans="1:41" x14ac:dyDescent="0.25">
      <c r="A307" s="2" t="s">
        <v>6</v>
      </c>
      <c r="AO307" s="1" t="s">
        <v>7</v>
      </c>
    </row>
  </sheetData>
  <sortState ref="AH144:AK161">
    <sortCondition descending="1" ref="AK144"/>
  </sortState>
  <customSheetViews>
    <customSheetView guid="{518DA4C0-E3C7-11D2-95B6-444553540000}" showPageBreaks="1" showGridLines="0" printArea="1" showRuler="0" topLeftCell="Y179">
      <selection activeCell="Z182" sqref="Z182"/>
      <pageMargins left="0.5" right="0.5" top="0.5" bottom="0.5" header="0.5" footer="0.5"/>
      <pageSetup orientation="portrait" horizontalDpi="300" verticalDpi="300" r:id="rId1"/>
      <headerFooter alignWithMargins="0"/>
    </customSheetView>
  </customSheetViews>
  <mergeCells count="2">
    <mergeCell ref="A1:W1"/>
    <mergeCell ref="A2:W2"/>
  </mergeCells>
  <phoneticPr fontId="0" type="noConversion"/>
  <pageMargins left="0.5" right="0.25" top="0.25" bottom="0" header="0" footer="0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Mellinger</dc:creator>
  <cp:lastModifiedBy>Dennis Priebe, CPA</cp:lastModifiedBy>
  <cp:lastPrinted>2016-08-13T00:40:21Z</cp:lastPrinted>
  <dcterms:created xsi:type="dcterms:W3CDTF">1999-02-09T01:46:13Z</dcterms:created>
  <dcterms:modified xsi:type="dcterms:W3CDTF">2017-08-15T22:51:43Z</dcterms:modified>
</cp:coreProperties>
</file>