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9255" windowHeight="4965"/>
  </bookViews>
  <sheets>
    <sheet name="Final Scoring-2013" sheetId="28" r:id="rId1"/>
    <sheet name="press release letter" sheetId="2" state="hidden" r:id="rId2"/>
    <sheet name="Individual results" sheetId="29" r:id="rId3"/>
  </sheets>
  <calcPr calcId="145621"/>
</workbook>
</file>

<file path=xl/calcChain.xml><?xml version="1.0" encoding="utf-8"?>
<calcChain xmlns="http://schemas.openxmlformats.org/spreadsheetml/2006/main">
  <c r="W69" i="28" l="1"/>
  <c r="W60" i="28"/>
  <c r="W51" i="28"/>
  <c r="A20" i="29" l="1"/>
  <c r="B89" i="29" l="1"/>
  <c r="G132" i="28" l="1"/>
  <c r="G131" i="28"/>
  <c r="G130" i="28"/>
  <c r="G129" i="28"/>
  <c r="B20" i="29" s="1"/>
  <c r="G128" i="28"/>
  <c r="B70" i="29" s="1"/>
  <c r="G127" i="28"/>
  <c r="B53" i="29" s="1"/>
  <c r="G122" i="28" l="1"/>
  <c r="B83" i="29" s="1"/>
  <c r="W121" i="28"/>
  <c r="B73" i="29" s="1"/>
  <c r="G121" i="28"/>
  <c r="B75" i="29" s="1"/>
  <c r="W120" i="28"/>
  <c r="B76" i="29" s="1"/>
  <c r="G120" i="28"/>
  <c r="B81" i="29" s="1"/>
  <c r="W119" i="28"/>
  <c r="B64" i="29" s="1"/>
  <c r="G119" i="28"/>
  <c r="B69" i="29" s="1"/>
  <c r="W118" i="28"/>
  <c r="B47" i="29" s="1"/>
  <c r="G118" i="28"/>
  <c r="W113" i="28"/>
  <c r="B29" i="29" s="1"/>
  <c r="G113" i="28"/>
  <c r="B71" i="29" s="1"/>
  <c r="W112" i="28"/>
  <c r="B39" i="29" s="1"/>
  <c r="G112" i="28"/>
  <c r="B68" i="29" s="1"/>
  <c r="W111" i="28"/>
  <c r="B9" i="29" s="1"/>
  <c r="G111" i="28"/>
  <c r="B66" i="29" s="1"/>
  <c r="W110" i="28"/>
  <c r="B24" i="29" s="1"/>
  <c r="G110" i="28"/>
  <c r="B74" i="29" s="1"/>
  <c r="W109" i="28"/>
  <c r="B1" i="29" s="1"/>
  <c r="G109" i="28"/>
  <c r="W104" i="28"/>
  <c r="B60" i="29" s="1"/>
  <c r="G104" i="28"/>
  <c r="B67" i="29" s="1"/>
  <c r="W103" i="28"/>
  <c r="B43" i="29" s="1"/>
  <c r="G103" i="28"/>
  <c r="B77" i="29" s="1"/>
  <c r="W102" i="28"/>
  <c r="B23" i="29" s="1"/>
  <c r="G102" i="28"/>
  <c r="B37" i="29" s="1"/>
  <c r="W101" i="28"/>
  <c r="B18" i="29" s="1"/>
  <c r="G101" i="28"/>
  <c r="B28" i="29" s="1"/>
  <c r="W100" i="28"/>
  <c r="B3" i="29" s="1"/>
  <c r="G100" i="28"/>
  <c r="W95" i="28"/>
  <c r="B85" i="29" s="1"/>
  <c r="G95" i="28"/>
  <c r="B46" i="29" s="1"/>
  <c r="W94" i="28"/>
  <c r="B78" i="29" s="1"/>
  <c r="G94" i="28"/>
  <c r="B48" i="29" s="1"/>
  <c r="W93" i="28"/>
  <c r="B57" i="29" s="1"/>
  <c r="G93" i="28"/>
  <c r="B40" i="29" s="1"/>
  <c r="W92" i="28"/>
  <c r="B56" i="29" s="1"/>
  <c r="G92" i="28"/>
  <c r="B30" i="29" s="1"/>
  <c r="W91" i="28"/>
  <c r="G91" i="28"/>
  <c r="W86" i="28"/>
  <c r="B25" i="29" s="1"/>
  <c r="G86" i="28"/>
  <c r="B63" i="29" s="1"/>
  <c r="W85" i="28"/>
  <c r="B22" i="29" s="1"/>
  <c r="G85" i="28"/>
  <c r="B72" i="29" s="1"/>
  <c r="W84" i="28"/>
  <c r="B17" i="29" s="1"/>
  <c r="G84" i="28"/>
  <c r="B62" i="29" s="1"/>
  <c r="W83" i="28"/>
  <c r="B16" i="29" s="1"/>
  <c r="G83" i="28"/>
  <c r="B21" i="29" s="1"/>
  <c r="W82" i="28"/>
  <c r="B7" i="29" s="1"/>
  <c r="G82" i="28"/>
  <c r="W77" i="28"/>
  <c r="B33" i="29" s="1"/>
  <c r="G77" i="28"/>
  <c r="W76" i="28"/>
  <c r="B10" i="29" s="1"/>
  <c r="G76" i="28"/>
  <c r="W75" i="28"/>
  <c r="B38" i="29" s="1"/>
  <c r="G75" i="28"/>
  <c r="B91" i="29" s="1"/>
  <c r="W74" i="28"/>
  <c r="B32" i="29" s="1"/>
  <c r="G74" i="28"/>
  <c r="B84" i="29" s="1"/>
  <c r="W73" i="28"/>
  <c r="W68" i="28"/>
  <c r="B51" i="29" s="1"/>
  <c r="G68" i="28"/>
  <c r="B65" i="29" s="1"/>
  <c r="W67" i="28"/>
  <c r="B50" i="29" s="1"/>
  <c r="G67" i="28"/>
  <c r="B80" i="29" s="1"/>
  <c r="W66" i="28"/>
  <c r="B31" i="29" s="1"/>
  <c r="G66" i="28"/>
  <c r="B58" i="29" s="1"/>
  <c r="W65" i="28"/>
  <c r="B14" i="29" s="1"/>
  <c r="G65" i="28"/>
  <c r="B61" i="29" s="1"/>
  <c r="W64" i="28"/>
  <c r="B6" i="29" s="1"/>
  <c r="G64" i="28"/>
  <c r="W59" i="28"/>
  <c r="B35" i="29" s="1"/>
  <c r="G59" i="28"/>
  <c r="B87" i="29" s="1"/>
  <c r="W58" i="28"/>
  <c r="B55" i="29" s="1"/>
  <c r="G58" i="28"/>
  <c r="B86" i="29" s="1"/>
  <c r="W57" i="28"/>
  <c r="B59" i="29" s="1"/>
  <c r="B88" i="29"/>
  <c r="W56" i="28"/>
  <c r="B5" i="29" s="1"/>
  <c r="G56" i="28"/>
  <c r="B82" i="29" s="1"/>
  <c r="W55" i="28"/>
  <c r="B2" i="29" s="1"/>
  <c r="G55" i="28"/>
  <c r="W50" i="28"/>
  <c r="B79" i="29" s="1"/>
  <c r="G50" i="28"/>
  <c r="B36" i="29" s="1"/>
  <c r="W49" i="28"/>
  <c r="B54" i="29" s="1"/>
  <c r="G49" i="28"/>
  <c r="B26" i="29" s="1"/>
  <c r="W48" i="28"/>
  <c r="B34" i="29" s="1"/>
  <c r="G48" i="28"/>
  <c r="B45" i="29" s="1"/>
  <c r="W47" i="28"/>
  <c r="B49" i="29" s="1"/>
  <c r="G47" i="28"/>
  <c r="B44" i="29" s="1"/>
  <c r="W46" i="28"/>
  <c r="G46" i="28"/>
  <c r="B8" i="29" s="1"/>
  <c r="W96" i="28" l="1"/>
  <c r="B19" i="29"/>
  <c r="W114" i="28"/>
  <c r="W78" i="28"/>
  <c r="B15" i="29"/>
  <c r="B4" i="29"/>
  <c r="G69" i="28"/>
  <c r="B13" i="29"/>
  <c r="B27" i="29"/>
  <c r="G87" i="28"/>
  <c r="G105" i="28"/>
  <c r="B12" i="29"/>
  <c r="B41" i="29"/>
  <c r="G123" i="28"/>
  <c r="B52" i="29"/>
  <c r="G60" i="28"/>
  <c r="W87" i="28"/>
  <c r="W105" i="28"/>
  <c r="W123" i="28"/>
  <c r="B90" i="29"/>
  <c r="G96" i="28"/>
  <c r="B11" i="29"/>
  <c r="G114" i="28"/>
  <c r="B42" i="29"/>
  <c r="G51" i="28"/>
</calcChain>
</file>

<file path=xl/sharedStrings.xml><?xml version="1.0" encoding="utf-8"?>
<sst xmlns="http://schemas.openxmlformats.org/spreadsheetml/2006/main" count="387" uniqueCount="186">
  <si>
    <t>Steve C. Hird</t>
  </si>
  <si>
    <t>Sincerely,</t>
  </si>
  <si>
    <t>Don't hesitate to call me with any questions.</t>
  </si>
  <si>
    <t>Edgewood</t>
  </si>
  <si>
    <t>Memorial</t>
  </si>
  <si>
    <t>Middleton</t>
  </si>
  <si>
    <t>Verona</t>
  </si>
  <si>
    <t>TV Stations</t>
  </si>
  <si>
    <t>Don Marx</t>
  </si>
  <si>
    <t>provide an excellent showcase of our area boy's high school golf talent.</t>
  </si>
  <si>
    <t>Senior Vice President, Financial Advisor</t>
  </si>
  <si>
    <t>Sun Prairie</t>
  </si>
  <si>
    <t>Oregon</t>
  </si>
  <si>
    <t>Monona Grove</t>
  </si>
  <si>
    <t>McFarland</t>
  </si>
  <si>
    <t>Waunakee</t>
  </si>
  <si>
    <t>any coverage you could provide this year at University Ridge.</t>
  </si>
  <si>
    <t>Ryan Wieme (University Ridge G.C.)</t>
  </si>
  <si>
    <r>
      <t xml:space="preserve">Enclosed is a press release for the </t>
    </r>
    <r>
      <rPr>
        <b/>
        <sz val="11"/>
        <rFont val="Arial"/>
        <family val="2"/>
      </rPr>
      <t xml:space="preserve">Morgan Stanley Smith Barney Shoot-Out. </t>
    </r>
  </si>
  <si>
    <t xml:space="preserve">We appreciate all your coverage in previous years and would appreciate </t>
  </si>
  <si>
    <t>Morgan Stanley Smith Barney</t>
  </si>
  <si>
    <t xml:space="preserve">Medalist  </t>
  </si>
  <si>
    <t>Zach Gaugert (11)</t>
  </si>
  <si>
    <t xml:space="preserve">This will be the 20th year for the Shoot-out and it should </t>
  </si>
  <si>
    <t>2010 Runner-up - Madison Edgewood</t>
  </si>
  <si>
    <t>335 - 313 = 648</t>
  </si>
  <si>
    <t>2010 Team Champion - Middleton</t>
  </si>
  <si>
    <t>332 - 299 = 631</t>
  </si>
  <si>
    <t>2010 Runner-up - Madison Memorial</t>
  </si>
  <si>
    <t>346 - 302 = 648</t>
  </si>
  <si>
    <t>Tee times will be faxed to you next Tuesday as well as Thursday morning, May 5th for the 2nd round.</t>
  </si>
  <si>
    <t>Mitch Johnson (11)</t>
  </si>
  <si>
    <t>75 - 73 = 148</t>
  </si>
  <si>
    <t>T-3rd</t>
  </si>
  <si>
    <t>Kevin Curliss (12)</t>
  </si>
  <si>
    <t>85 - 73 = 158</t>
  </si>
  <si>
    <t>Sean Murphy (12)</t>
  </si>
  <si>
    <t>Eric Hagstrom (11)</t>
  </si>
  <si>
    <t>84 - 77 = 161</t>
  </si>
  <si>
    <t>T-5th</t>
  </si>
  <si>
    <t>88 - 73 = 161</t>
  </si>
  <si>
    <t>Peter Web (10)</t>
  </si>
  <si>
    <t>83 - 78 = 161</t>
  </si>
  <si>
    <t>This year's Shoot-out will feature 2-time defending and 2010 WIAA State Division II champion Madison</t>
  </si>
  <si>
    <t xml:space="preserve"> Edgewood. 2010 medalist Mitch Johnson  and top returning players are listed. Last year's first round</t>
  </si>
  <si>
    <t xml:space="preserve"> were record high scores due to winds gusting to 50 MPH.</t>
  </si>
  <si>
    <t xml:space="preserve">  86 - 72 = 158</t>
  </si>
  <si>
    <t>Hi Rob:</t>
  </si>
  <si>
    <t>April 27, 2011</t>
  </si>
  <si>
    <t>WI State Journal/Capital Times</t>
  </si>
  <si>
    <t>Edgerton</t>
  </si>
  <si>
    <t>Brookfield Central</t>
  </si>
  <si>
    <t>Homestead</t>
  </si>
  <si>
    <t>Milton</t>
  </si>
  <si>
    <t>Stoughton</t>
  </si>
  <si>
    <t>Watertown</t>
  </si>
  <si>
    <t>Event</t>
  </si>
  <si>
    <r>
      <t xml:space="preserve">List Event Name - </t>
    </r>
    <r>
      <rPr>
        <b/>
        <sz val="10"/>
        <color indexed="12"/>
        <rFont val="Arial"/>
        <family val="2"/>
      </rPr>
      <t>Morgan Stanley Shoot-Out</t>
    </r>
  </si>
  <si>
    <t>Site</t>
  </si>
  <si>
    <t>Date</t>
  </si>
  <si>
    <t>Rating</t>
  </si>
  <si>
    <t>Yardage</t>
  </si>
  <si>
    <t>Conditions</t>
  </si>
  <si>
    <t>Teams</t>
  </si>
  <si>
    <t>Total</t>
  </si>
  <si>
    <t>Madison Memorial</t>
  </si>
  <si>
    <t>Madison Edgewood</t>
  </si>
  <si>
    <t>Madison LaFollette</t>
  </si>
  <si>
    <t>Top 10 Individuals</t>
  </si>
  <si>
    <t>Player</t>
  </si>
  <si>
    <r>
      <t xml:space="preserve">List Weather Conditions: </t>
    </r>
    <r>
      <rPr>
        <b/>
        <sz val="10"/>
        <color indexed="12"/>
        <rFont val="Arial"/>
        <family val="2"/>
      </rPr>
      <t>sunny</t>
    </r>
  </si>
  <si>
    <t>Homstead</t>
  </si>
  <si>
    <r>
      <t>List course Yardage -</t>
    </r>
    <r>
      <rPr>
        <b/>
        <sz val="10"/>
        <color indexed="12"/>
        <rFont val="Arial"/>
        <family val="2"/>
      </rPr>
      <t xml:space="preserve"> 5,005 yards</t>
    </r>
  </si>
  <si>
    <r>
      <t xml:space="preserve">List Location of Event - </t>
    </r>
    <r>
      <rPr>
        <b/>
        <sz val="10"/>
        <color rgb="FF0000FF"/>
        <rFont val="Arial"/>
        <family val="2"/>
      </rPr>
      <t>University Ridge Golf Course</t>
    </r>
  </si>
  <si>
    <r>
      <t xml:space="preserve">List Date of Event - </t>
    </r>
    <r>
      <rPr>
        <b/>
        <sz val="10"/>
        <color rgb="FF0000FF"/>
        <rFont val="Arial"/>
        <family val="2"/>
      </rPr>
      <t>September 4, 2013</t>
    </r>
  </si>
  <si>
    <r>
      <t xml:space="preserve">List Course Rating / Slope - </t>
    </r>
    <r>
      <rPr>
        <b/>
        <sz val="10"/>
        <color rgb="FF0000FF"/>
        <rFont val="Arial"/>
        <family val="2"/>
      </rPr>
      <t>68.90/121</t>
    </r>
  </si>
  <si>
    <t>Caroline Lake</t>
  </si>
  <si>
    <t>Beaver Dam</t>
  </si>
  <si>
    <t>Janesville Parker</t>
  </si>
  <si>
    <t>Individuals</t>
  </si>
  <si>
    <t>Mikayla Hauck</t>
  </si>
  <si>
    <t>Meredith Holt</t>
  </si>
  <si>
    <t>Ione Dyer</t>
  </si>
  <si>
    <t>Abby Stangler</t>
  </si>
  <si>
    <t>McKenna Crossen</t>
  </si>
  <si>
    <t>Tess Hackworthy</t>
  </si>
  <si>
    <t>Claire Parker</t>
  </si>
  <si>
    <t>Maddie McCue</t>
  </si>
  <si>
    <t>CheyAnn Knudsen</t>
  </si>
  <si>
    <t>Courtney Terrill</t>
  </si>
  <si>
    <t>Haley Koehn</t>
  </si>
  <si>
    <t>Anika Hitt</t>
  </si>
  <si>
    <t>Kelly Kasper</t>
  </si>
  <si>
    <t>Bella Barbiere</t>
  </si>
  <si>
    <t>Katie Gebhardt</t>
  </si>
  <si>
    <t>Laura Kwapil</t>
  </si>
  <si>
    <t>McKenna Anderson</t>
  </si>
  <si>
    <t>Carlee Peters</t>
  </si>
  <si>
    <t>Anna Turner</t>
  </si>
  <si>
    <t>Frankie Poff</t>
  </si>
  <si>
    <t>Grace Dunn</t>
  </si>
  <si>
    <t>Taylor Moon</t>
  </si>
  <si>
    <t>Angie Borowski</t>
  </si>
  <si>
    <t>Alyssa Borowski</t>
  </si>
  <si>
    <t>Ellery Nordling</t>
  </si>
  <si>
    <t>Erin Culver</t>
  </si>
  <si>
    <t>Anne-Marie Zahn</t>
  </si>
  <si>
    <t>Anna Dunn</t>
  </si>
  <si>
    <t>Carolyn Dorn</t>
  </si>
  <si>
    <t>Katie Moore</t>
  </si>
  <si>
    <t>Loren Skibba</t>
  </si>
  <si>
    <t>Sheenagh Cleary</t>
  </si>
  <si>
    <t>Kelly Wassaraman</t>
  </si>
  <si>
    <t>Hunter Schultz</t>
  </si>
  <si>
    <t>Alexis Thoma</t>
  </si>
  <si>
    <t>Morgan McCorkle</t>
  </si>
  <si>
    <t>Jennifer Johnson</t>
  </si>
  <si>
    <t>Taylor McCorkle</t>
  </si>
  <si>
    <t>Ashley Brechlin</t>
  </si>
  <si>
    <t>Jessica Nankivil</t>
  </si>
  <si>
    <t>Robyn Blanchard</t>
  </si>
  <si>
    <t>Claire Franken</t>
  </si>
  <si>
    <t>Tatum Jones</t>
  </si>
  <si>
    <t>Megan Elmes</t>
  </si>
  <si>
    <t>Mackenzie Femrite</t>
  </si>
  <si>
    <t>Taylor Lavine</t>
  </si>
  <si>
    <t>Ally Tiltrum</t>
  </si>
  <si>
    <t>Alex Murtha</t>
  </si>
  <si>
    <t>Sydney Hoekstra</t>
  </si>
  <si>
    <t>Taylor Oehrlein</t>
  </si>
  <si>
    <t>Becky Klongland</t>
  </si>
  <si>
    <t>Ashli Stolen</t>
  </si>
  <si>
    <t>Kailey Taebel</t>
  </si>
  <si>
    <t>Tayler Wise</t>
  </si>
  <si>
    <t>Rena Sletten</t>
  </si>
  <si>
    <t>Taylor Wyss</t>
  </si>
  <si>
    <t>Micayla Richards</t>
  </si>
  <si>
    <t>Kailey McDade</t>
  </si>
  <si>
    <t>Lindsey Ahrens</t>
  </si>
  <si>
    <t>Keara Richards</t>
  </si>
  <si>
    <t>Abby Chase</t>
  </si>
  <si>
    <t>Emily Lyons</t>
  </si>
  <si>
    <t>Ashley Stobbe</t>
  </si>
  <si>
    <t>Ashley Kulka</t>
  </si>
  <si>
    <t>Sophie Mosher</t>
  </si>
  <si>
    <t>Alyssa Knight</t>
  </si>
  <si>
    <t>Mallory Leppla</t>
  </si>
  <si>
    <t>Aisia Ackard</t>
  </si>
  <si>
    <t>Sarah Pophal</t>
  </si>
  <si>
    <t>Sara Quinn</t>
  </si>
  <si>
    <t>Josie Drake</t>
  </si>
  <si>
    <t>Sarah Carman</t>
  </si>
  <si>
    <t>Kailey Mael</t>
  </si>
  <si>
    <t>Lauren Splitter</t>
  </si>
  <si>
    <t>Erica Richardson</t>
  </si>
  <si>
    <t>Cianna Kruckenberg</t>
  </si>
  <si>
    <t>Megan Dillman</t>
  </si>
  <si>
    <t>Kaydi Gibson</t>
  </si>
  <si>
    <t>Jessica Reinecke</t>
  </si>
  <si>
    <t>Bailey Smith</t>
  </si>
  <si>
    <t>Rachel Hernandez</t>
  </si>
  <si>
    <t>Hanna Rebholz</t>
  </si>
  <si>
    <t>Emily Opsal</t>
  </si>
  <si>
    <t>no player</t>
  </si>
  <si>
    <t>Natalie Gunnink</t>
  </si>
  <si>
    <t>Leah Foster--Milton</t>
  </si>
  <si>
    <t>Maddy Morrison</t>
  </si>
  <si>
    <t>Katie Arneson</t>
  </si>
  <si>
    <t>Front</t>
  </si>
  <si>
    <t>Back</t>
  </si>
  <si>
    <t>Carmen Cruz--Edgewood</t>
  </si>
  <si>
    <t>Kathleen Cullen</t>
  </si>
  <si>
    <t>INC</t>
  </si>
  <si>
    <t>Meggie Acker--Middleton</t>
  </si>
  <si>
    <t>WD</t>
  </si>
  <si>
    <t>Molly Nemcek</t>
  </si>
  <si>
    <t>Katie Crogan</t>
  </si>
  <si>
    <t>Maggie Lang</t>
  </si>
  <si>
    <t>Macy Clark</t>
  </si>
  <si>
    <t>Annika Hitt</t>
  </si>
  <si>
    <t>Parker</t>
  </si>
  <si>
    <t>middleton</t>
  </si>
  <si>
    <t>Score</t>
  </si>
  <si>
    <t>School</t>
  </si>
  <si>
    <t>Kelly Wassarman</t>
  </si>
  <si>
    <t>Alexis 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</si>
</sst>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;@"/>
  </numFmts>
  <fonts count="24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u/>
      <sz val="9"/>
      <color indexed="10"/>
      <name val="Arial"/>
      <family val="2"/>
    </font>
    <font>
      <b/>
      <u/>
      <sz val="10"/>
      <name val="Tahoma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11"/>
      <name val="Tahoma"/>
      <family val="2"/>
    </font>
    <font>
      <sz val="11"/>
      <color indexed="8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2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5" fontId="3" fillId="0" borderId="0" xfId="0" applyNumberFormat="1" applyFont="1"/>
    <xf numFmtId="49" fontId="3" fillId="0" borderId="0" xfId="0" applyNumberFormat="1" applyFont="1"/>
    <xf numFmtId="0" fontId="3" fillId="0" borderId="0" xfId="0" applyFont="1" applyBorder="1"/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/>
    <xf numFmtId="164" fontId="6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2" fontId="1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5" xfId="0" applyFont="1" applyBorder="1"/>
    <xf numFmtId="1" fontId="13" fillId="0" borderId="0" xfId="0" applyNumberFormat="1" applyFont="1" applyBorder="1" applyAlignment="1">
      <alignment horizontal="center"/>
    </xf>
    <xf numFmtId="20" fontId="2" fillId="0" borderId="2" xfId="0" applyNumberFormat="1" applyFont="1" applyBorder="1" applyAlignment="1">
      <alignment horizontal="left"/>
    </xf>
    <xf numFmtId="0" fontId="19" fillId="0" borderId="3" xfId="0" applyFont="1" applyBorder="1" applyAlignment="1"/>
    <xf numFmtId="0" fontId="19" fillId="0" borderId="4" xfId="0" applyFont="1" applyBorder="1" applyAlignment="1"/>
    <xf numFmtId="1" fontId="6" fillId="3" borderId="5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1" fillId="0" borderId="3" xfId="0" applyFont="1" applyBorder="1"/>
    <xf numFmtId="0" fontId="11" fillId="0" borderId="0" xfId="0" applyFont="1" applyBorder="1" applyAlignment="1">
      <alignment horizontal="center"/>
    </xf>
    <xf numFmtId="0" fontId="19" fillId="0" borderId="0" xfId="0" applyFont="1" applyBorder="1"/>
    <xf numFmtId="0" fontId="11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left"/>
    </xf>
    <xf numFmtId="0" fontId="19" fillId="0" borderId="0" xfId="0" applyFont="1" applyBorder="1" applyAlignment="1"/>
    <xf numFmtId="0" fontId="11" fillId="0" borderId="0" xfId="0" applyFont="1" applyAlignment="1">
      <alignment horizontal="center"/>
    </xf>
    <xf numFmtId="0" fontId="13" fillId="0" borderId="0" xfId="0" applyFont="1"/>
    <xf numFmtId="1" fontId="13" fillId="0" borderId="0" xfId="0" applyNumberFormat="1" applyFont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5" xfId="0" applyBorder="1"/>
    <xf numFmtId="0" fontId="0" fillId="0" borderId="3" xfId="0" applyBorder="1"/>
    <xf numFmtId="0" fontId="2" fillId="0" borderId="0" xfId="0" applyFont="1" applyBorder="1"/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  <protection locked="0"/>
    </xf>
    <xf numFmtId="20" fontId="2" fillId="0" borderId="5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20" fontId="2" fillId="0" borderId="0" xfId="0" applyNumberFormat="1" applyFont="1" applyBorder="1" applyAlignment="1">
      <alignment horizontal="left"/>
    </xf>
    <xf numFmtId="0" fontId="1" fillId="0" borderId="0" xfId="0" applyFont="1"/>
    <xf numFmtId="0" fontId="10" fillId="0" borderId="0" xfId="0" applyFont="1"/>
    <xf numFmtId="0" fontId="11" fillId="0" borderId="0" xfId="0" applyFont="1" applyBorder="1"/>
    <xf numFmtId="0" fontId="10" fillId="0" borderId="0" xfId="0" applyFont="1" applyBorder="1"/>
    <xf numFmtId="0" fontId="11" fillId="0" borderId="0" xfId="0" applyNumberFormat="1" applyFont="1"/>
    <xf numFmtId="0" fontId="10" fillId="0" borderId="1" xfId="0" applyNumberFormat="1" applyFont="1" applyBorder="1" applyAlignment="1"/>
    <xf numFmtId="0" fontId="0" fillId="0" borderId="1" xfId="0" applyNumberFormat="1" applyBorder="1" applyAlignment="1"/>
    <xf numFmtId="0" fontId="10" fillId="0" borderId="0" xfId="0" applyNumberFormat="1" applyFont="1" applyBorder="1" applyAlignment="1"/>
    <xf numFmtId="0" fontId="10" fillId="0" borderId="1" xfId="0" applyFont="1" applyBorder="1" applyAlignment="1"/>
    <xf numFmtId="0" fontId="2" fillId="0" borderId="6" xfId="0" applyFont="1" applyBorder="1"/>
    <xf numFmtId="164" fontId="3" fillId="0" borderId="1" xfId="0" applyNumberFormat="1" applyFont="1" applyBorder="1" applyAlignment="1">
      <alignment horizontal="left"/>
    </xf>
    <xf numFmtId="164" fontId="3" fillId="0" borderId="7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164" fontId="17" fillId="0" borderId="0" xfId="0" applyNumberFormat="1" applyFont="1" applyAlignment="1">
      <alignment horizontal="left"/>
    </xf>
    <xf numFmtId="1" fontId="6" fillId="3" borderId="2" xfId="0" applyNumberFormat="1" applyFont="1" applyFill="1" applyBorder="1" applyAlignment="1">
      <alignment horizontal="center"/>
    </xf>
    <xf numFmtId="1" fontId="0" fillId="0" borderId="0" xfId="0" applyNumberFormat="1"/>
    <xf numFmtId="0" fontId="13" fillId="0" borderId="11" xfId="0" applyFont="1" applyBorder="1" applyAlignment="1">
      <alignment horizontal="center"/>
    </xf>
    <xf numFmtId="0" fontId="0" fillId="0" borderId="0" xfId="0" applyBorder="1"/>
    <xf numFmtId="1" fontId="19" fillId="0" borderId="0" xfId="0" applyNumberFormat="1" applyFont="1" applyBorder="1" applyAlignment="1"/>
    <xf numFmtId="1" fontId="11" fillId="0" borderId="0" xfId="0" applyNumberFormat="1" applyFont="1" applyBorder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left"/>
    </xf>
    <xf numFmtId="1" fontId="6" fillId="3" borderId="2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16" fillId="0" borderId="0" xfId="0" applyNumberFormat="1" applyFont="1" applyAlignment="1">
      <alignment horizontal="left"/>
    </xf>
    <xf numFmtId="164" fontId="17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164" fontId="18" fillId="2" borderId="2" xfId="0" applyNumberFormat="1" applyFont="1" applyFill="1" applyBorder="1" applyAlignment="1">
      <alignment horizontal="left"/>
    </xf>
    <xf numFmtId="164" fontId="18" fillId="2" borderId="4" xfId="0" applyNumberFormat="1" applyFont="1" applyFill="1" applyBorder="1" applyAlignment="1">
      <alignment horizontal="left"/>
    </xf>
    <xf numFmtId="0" fontId="18" fillId="2" borderId="2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8" fillId="2" borderId="4" xfId="0" applyNumberFormat="1" applyFont="1" applyFill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" fontId="10" fillId="2" borderId="2" xfId="0" applyNumberFormat="1" applyFont="1" applyFill="1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0" fontId="18" fillId="2" borderId="8" xfId="0" applyNumberFormat="1" applyFont="1" applyFill="1" applyBorder="1" applyAlignment="1">
      <alignment horizontal="center"/>
    </xf>
    <xf numFmtId="0" fontId="18" fillId="2" borderId="9" xfId="0" applyNumberFormat="1" applyFont="1" applyFill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" fontId="18" fillId="2" borderId="2" xfId="0" applyNumberFormat="1" applyFont="1" applyFill="1" applyBorder="1" applyAlignment="1">
      <alignment horizontal="center"/>
    </xf>
    <xf numFmtId="0" fontId="0" fillId="0" borderId="10" xfId="0" applyBorder="1" applyAlignment="1"/>
    <xf numFmtId="0" fontId="0" fillId="0" borderId="9" xfId="0" applyBorder="1" applyAlignment="1"/>
    <xf numFmtId="0" fontId="11" fillId="0" borderId="3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1" fontId="1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1" fontId="20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314"/>
  <sheetViews>
    <sheetView tabSelected="1" workbookViewId="0">
      <selection activeCell="U16" sqref="U16"/>
    </sheetView>
  </sheetViews>
  <sheetFormatPr defaultRowHeight="12.75" x14ac:dyDescent="0.2"/>
  <cols>
    <col min="1" max="1" width="6.109375" style="45" customWidth="1"/>
    <col min="2" max="2" width="16.77734375" style="46" customWidth="1"/>
    <col min="3" max="3" width="4" style="16" bestFit="1" customWidth="1"/>
    <col min="4" max="4" width="3" style="16" customWidth="1"/>
    <col min="5" max="5" width="3" style="16" bestFit="1" customWidth="1"/>
    <col min="6" max="6" width="2.109375" style="16" customWidth="1"/>
    <col min="7" max="7" width="5" style="16" customWidth="1"/>
    <col min="8" max="9" width="1.6640625" style="16" customWidth="1"/>
    <col min="10" max="10" width="1.44140625" style="16" customWidth="1"/>
    <col min="11" max="11" width="3.109375" style="16" customWidth="1"/>
    <col min="12" max="14" width="2.109375" style="16" customWidth="1"/>
    <col min="15" max="17" width="2.109375" style="19" customWidth="1"/>
    <col min="18" max="18" width="2.88671875" style="19" customWidth="1"/>
    <col min="19" max="21" width="2.109375" style="19" customWidth="1"/>
    <col min="22" max="22" width="2.21875" style="19" customWidth="1"/>
    <col min="23" max="23" width="5" style="19" customWidth="1"/>
    <col min="24" max="24" width="0.109375" style="12" customWidth="1"/>
    <col min="25" max="16384" width="8.88671875" style="12"/>
  </cols>
  <sheetData>
    <row r="3" spans="1:33" x14ac:dyDescent="0.2">
      <c r="A3" s="10" t="s">
        <v>56</v>
      </c>
      <c r="B3" s="91" t="s">
        <v>57</v>
      </c>
      <c r="C3" s="92"/>
      <c r="D3" s="92"/>
      <c r="E3" s="92"/>
      <c r="F3" s="92"/>
      <c r="G3" s="92"/>
      <c r="H3" s="92"/>
      <c r="I3" s="92"/>
      <c r="J3" s="92"/>
      <c r="K3" s="9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33" x14ac:dyDescent="0.2">
      <c r="A4" s="10" t="s">
        <v>58</v>
      </c>
      <c r="B4" s="91" t="s">
        <v>73</v>
      </c>
      <c r="C4" s="92"/>
      <c r="D4" s="92"/>
      <c r="E4" s="92"/>
      <c r="F4" s="92"/>
      <c r="G4" s="92"/>
      <c r="H4" s="92"/>
      <c r="I4" s="92"/>
      <c r="J4" s="92"/>
      <c r="K4" s="92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33" x14ac:dyDescent="0.2">
      <c r="A5" s="13" t="s">
        <v>59</v>
      </c>
      <c r="B5" s="93" t="s">
        <v>74</v>
      </c>
      <c r="C5" s="92"/>
      <c r="D5" s="92"/>
      <c r="E5" s="92"/>
      <c r="F5" s="92"/>
      <c r="G5" s="92"/>
      <c r="H5" s="92"/>
      <c r="I5" s="92"/>
      <c r="J5" s="92"/>
      <c r="K5" s="92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33" x14ac:dyDescent="0.2">
      <c r="A6" s="13" t="s">
        <v>60</v>
      </c>
      <c r="B6" s="93" t="s">
        <v>75</v>
      </c>
      <c r="C6" s="92"/>
      <c r="D6" s="92"/>
      <c r="E6" s="92"/>
      <c r="F6" s="92"/>
      <c r="G6" s="92"/>
      <c r="H6" s="92"/>
      <c r="I6" s="92"/>
      <c r="J6" s="92"/>
      <c r="K6" s="92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33" x14ac:dyDescent="0.2">
      <c r="A7" s="13" t="s">
        <v>61</v>
      </c>
      <c r="B7" s="93" t="s">
        <v>72</v>
      </c>
      <c r="C7" s="92"/>
      <c r="D7" s="92"/>
      <c r="E7" s="92"/>
      <c r="F7" s="92"/>
      <c r="G7" s="92"/>
      <c r="H7" s="92"/>
      <c r="I7" s="92"/>
      <c r="J7" s="92"/>
      <c r="K7" s="92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33" x14ac:dyDescent="0.2">
      <c r="A8" s="13" t="s">
        <v>62</v>
      </c>
      <c r="B8" s="93" t="s">
        <v>70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</row>
    <row r="9" spans="1:33" ht="15" x14ac:dyDescent="0.2">
      <c r="A9" s="13"/>
      <c r="B9" s="15"/>
      <c r="C9" s="9"/>
      <c r="D9" s="9"/>
      <c r="F9" s="9"/>
      <c r="G9" s="9"/>
      <c r="H9" s="9"/>
      <c r="I9" s="9"/>
      <c r="J9" s="9"/>
      <c r="K9" s="9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33" ht="15" x14ac:dyDescent="0.2">
      <c r="A10" s="13"/>
      <c r="B10" s="18" t="s">
        <v>63</v>
      </c>
      <c r="C10" s="90" t="s">
        <v>64</v>
      </c>
      <c r="D10" s="90"/>
      <c r="E10" s="90"/>
      <c r="F10" s="90"/>
      <c r="G10" s="90"/>
      <c r="H10" s="90"/>
      <c r="I10" s="90"/>
      <c r="J10" s="90"/>
      <c r="K10" s="9"/>
      <c r="U10" s="17"/>
      <c r="V10" s="17"/>
      <c r="W10" s="17"/>
    </row>
    <row r="11" spans="1:33" ht="15" x14ac:dyDescent="0.2">
      <c r="A11" s="20">
        <v>1</v>
      </c>
      <c r="B11" s="21" t="s">
        <v>6</v>
      </c>
      <c r="C11" s="81">
        <v>322</v>
      </c>
      <c r="D11" s="80"/>
      <c r="E11" s="80"/>
      <c r="F11" s="88"/>
      <c r="G11" s="88"/>
      <c r="H11" s="88"/>
      <c r="I11" s="88"/>
      <c r="J11" s="88"/>
      <c r="K11" s="9"/>
      <c r="L11" s="21"/>
      <c r="M11" s="87"/>
      <c r="N11" s="88"/>
      <c r="O11" s="88"/>
      <c r="P11" s="17"/>
      <c r="Q11" s="17"/>
      <c r="R11" s="17"/>
      <c r="S11" s="17"/>
      <c r="T11" s="17"/>
      <c r="U11" s="17"/>
      <c r="V11" s="17"/>
      <c r="W11" s="17"/>
    </row>
    <row r="12" spans="1:33" ht="15" x14ac:dyDescent="0.2">
      <c r="A12" s="20">
        <v>2</v>
      </c>
      <c r="B12" s="21" t="s">
        <v>5</v>
      </c>
      <c r="C12" s="81">
        <v>330</v>
      </c>
      <c r="D12" s="80"/>
      <c r="E12" s="80"/>
      <c r="F12" s="88"/>
      <c r="G12" s="88"/>
      <c r="H12" s="88"/>
      <c r="I12" s="88"/>
      <c r="J12" s="88"/>
      <c r="K12" s="9"/>
      <c r="L12" s="21"/>
      <c r="M12" s="87"/>
      <c r="N12" s="88"/>
      <c r="O12" s="88"/>
      <c r="P12" s="17"/>
      <c r="Q12" s="17"/>
      <c r="R12" s="17"/>
      <c r="S12" s="17"/>
      <c r="T12" s="17"/>
      <c r="U12" s="17"/>
      <c r="V12" s="17"/>
      <c r="W12" s="17"/>
    </row>
    <row r="13" spans="1:33" ht="15" x14ac:dyDescent="0.2">
      <c r="A13" s="20">
        <v>3</v>
      </c>
      <c r="B13" s="21" t="s">
        <v>66</v>
      </c>
      <c r="C13" s="81">
        <v>336</v>
      </c>
      <c r="D13" s="80"/>
      <c r="E13" s="80"/>
      <c r="F13" s="88"/>
      <c r="G13" s="88"/>
      <c r="H13" s="88"/>
      <c r="I13" s="88"/>
      <c r="J13" s="88"/>
      <c r="K13" s="9"/>
      <c r="L13" s="23"/>
      <c r="M13" s="87"/>
      <c r="N13" s="88"/>
      <c r="O13" s="88"/>
      <c r="P13" s="17"/>
      <c r="Q13" s="17"/>
      <c r="R13" s="17"/>
      <c r="S13" s="17"/>
      <c r="T13" s="17"/>
      <c r="U13" s="17"/>
      <c r="V13" s="17"/>
      <c r="W13" s="17"/>
      <c r="X13" s="21"/>
      <c r="Y13" s="88"/>
      <c r="Z13" s="88"/>
      <c r="AA13" s="88"/>
      <c r="AB13" s="88"/>
      <c r="AC13" s="88"/>
      <c r="AD13" s="88"/>
      <c r="AE13" s="88"/>
      <c r="AF13" s="88"/>
      <c r="AG13" s="88"/>
    </row>
    <row r="14" spans="1:33" ht="15" x14ac:dyDescent="0.2">
      <c r="A14" s="20">
        <v>4</v>
      </c>
      <c r="B14" s="23" t="s">
        <v>54</v>
      </c>
      <c r="C14" s="81">
        <v>338</v>
      </c>
      <c r="D14" s="80"/>
      <c r="E14" s="80"/>
      <c r="F14" s="88"/>
      <c r="G14" s="88"/>
      <c r="H14" s="88"/>
      <c r="I14" s="88"/>
      <c r="J14" s="88"/>
      <c r="K14" s="9"/>
      <c r="L14" s="21"/>
      <c r="M14" s="87"/>
      <c r="N14" s="88"/>
      <c r="O14" s="88"/>
      <c r="P14" s="17"/>
      <c r="Q14" s="17"/>
      <c r="R14" s="17"/>
      <c r="S14" s="17"/>
      <c r="T14" s="17"/>
      <c r="U14" s="17"/>
      <c r="V14" s="17"/>
      <c r="W14" s="17"/>
      <c r="X14" s="21"/>
      <c r="Y14" s="88"/>
      <c r="Z14" s="88"/>
      <c r="AA14" s="88"/>
      <c r="AB14" s="88"/>
      <c r="AC14" s="88"/>
      <c r="AD14" s="88"/>
      <c r="AE14" s="88"/>
      <c r="AF14" s="88"/>
      <c r="AG14" s="88"/>
    </row>
    <row r="15" spans="1:33" ht="15" x14ac:dyDescent="0.2">
      <c r="A15" s="20">
        <v>5</v>
      </c>
      <c r="B15" s="22" t="s">
        <v>78</v>
      </c>
      <c r="C15" s="81">
        <v>345</v>
      </c>
      <c r="D15" s="80"/>
      <c r="E15" s="80"/>
      <c r="F15" s="88"/>
      <c r="G15" s="88"/>
      <c r="H15" s="88"/>
      <c r="I15" s="88"/>
      <c r="J15" s="88"/>
      <c r="K15" s="9"/>
      <c r="L15" s="23"/>
      <c r="M15" s="87"/>
      <c r="N15" s="88"/>
      <c r="O15" s="88"/>
      <c r="W15" s="17"/>
      <c r="X15" s="21"/>
      <c r="Y15" s="88"/>
      <c r="Z15" s="88"/>
      <c r="AA15" s="88"/>
      <c r="AB15" s="88"/>
      <c r="AC15" s="88"/>
      <c r="AD15" s="88"/>
      <c r="AE15" s="88"/>
      <c r="AF15" s="88"/>
      <c r="AG15" s="88"/>
    </row>
    <row r="16" spans="1:33" ht="15" x14ac:dyDescent="0.2">
      <c r="A16" s="20">
        <v>6</v>
      </c>
      <c r="B16" s="22" t="s">
        <v>65</v>
      </c>
      <c r="C16" s="81">
        <v>345</v>
      </c>
      <c r="D16" s="80"/>
      <c r="E16" s="80"/>
      <c r="F16" s="88"/>
      <c r="G16" s="88"/>
      <c r="H16" s="88"/>
      <c r="I16" s="88"/>
      <c r="J16" s="88"/>
      <c r="K16" s="9"/>
      <c r="L16" s="22"/>
      <c r="M16" s="87"/>
      <c r="N16" s="88"/>
      <c r="O16" s="88"/>
      <c r="P16" s="17"/>
      <c r="Q16" s="17"/>
      <c r="R16" s="17"/>
      <c r="S16" s="17"/>
      <c r="T16" s="17"/>
      <c r="U16" s="17"/>
      <c r="V16" s="17"/>
      <c r="W16" s="17"/>
    </row>
    <row r="17" spans="1:27" ht="15" x14ac:dyDescent="0.2">
      <c r="A17" s="20">
        <v>7</v>
      </c>
      <c r="B17" s="21" t="s">
        <v>77</v>
      </c>
      <c r="C17" s="81">
        <v>353</v>
      </c>
      <c r="D17" s="80"/>
      <c r="E17" s="80"/>
      <c r="F17" s="88"/>
      <c r="G17" s="88"/>
      <c r="H17" s="88"/>
      <c r="I17" s="88"/>
      <c r="J17" s="88"/>
      <c r="K17" s="9"/>
      <c r="L17" s="22"/>
      <c r="M17" s="89"/>
      <c r="N17" s="88"/>
      <c r="O17" s="88"/>
    </row>
    <row r="18" spans="1:27" ht="15" x14ac:dyDescent="0.2">
      <c r="A18" s="20">
        <v>8</v>
      </c>
      <c r="B18" s="23" t="s">
        <v>53</v>
      </c>
      <c r="C18" s="81">
        <v>360</v>
      </c>
      <c r="D18" s="80"/>
      <c r="E18" s="80"/>
      <c r="F18" s="88"/>
      <c r="G18" s="88"/>
      <c r="H18" s="88"/>
      <c r="I18" s="88"/>
      <c r="J18" s="88"/>
      <c r="K18" s="9"/>
      <c r="L18" s="22"/>
      <c r="M18" s="87"/>
      <c r="N18" s="88"/>
      <c r="O18" s="88"/>
      <c r="P18" s="17"/>
      <c r="Q18" s="17"/>
      <c r="R18" s="17"/>
      <c r="S18" s="17"/>
      <c r="T18" s="17"/>
      <c r="U18" s="17"/>
      <c r="V18" s="17"/>
      <c r="W18" s="17"/>
    </row>
    <row r="19" spans="1:27" ht="15" x14ac:dyDescent="0.2">
      <c r="A19" s="20">
        <v>9</v>
      </c>
      <c r="B19" s="21" t="s">
        <v>51</v>
      </c>
      <c r="C19" s="81">
        <v>368</v>
      </c>
      <c r="D19" s="80"/>
      <c r="E19" s="80"/>
      <c r="F19" s="88"/>
      <c r="G19" s="88"/>
      <c r="H19" s="88"/>
      <c r="I19" s="88"/>
      <c r="J19" s="88"/>
      <c r="K19" s="9"/>
      <c r="L19" s="21"/>
      <c r="M19" s="87"/>
      <c r="N19" s="88"/>
      <c r="O19" s="88"/>
      <c r="P19" s="17"/>
      <c r="Q19" s="17"/>
      <c r="R19" s="17"/>
      <c r="S19" s="17"/>
      <c r="T19" s="17"/>
      <c r="U19" s="17"/>
      <c r="V19" s="17"/>
      <c r="W19" s="17"/>
      <c r="Z19" s="21"/>
      <c r="AA19" s="81"/>
    </row>
    <row r="20" spans="1:27" ht="15" x14ac:dyDescent="0.2">
      <c r="A20" s="20">
        <v>10</v>
      </c>
      <c r="B20" s="21" t="s">
        <v>12</v>
      </c>
      <c r="C20" s="81">
        <v>369</v>
      </c>
      <c r="D20" s="80"/>
      <c r="E20" s="80"/>
      <c r="F20" s="88"/>
      <c r="G20" s="88"/>
      <c r="H20" s="88"/>
      <c r="I20" s="88"/>
      <c r="J20" s="88"/>
      <c r="K20" s="9"/>
      <c r="L20" s="21"/>
      <c r="M20" s="87"/>
      <c r="N20" s="88"/>
      <c r="O20" s="88"/>
      <c r="P20" s="17"/>
      <c r="Q20" s="17"/>
      <c r="R20" s="17"/>
      <c r="S20" s="17"/>
      <c r="T20" s="17"/>
      <c r="U20" s="17"/>
      <c r="V20" s="17"/>
      <c r="W20" s="17"/>
      <c r="Z20" s="21"/>
      <c r="AA20" s="81"/>
    </row>
    <row r="21" spans="1:27" ht="15" x14ac:dyDescent="0.2">
      <c r="A21" s="20">
        <v>11</v>
      </c>
      <c r="B21" s="23" t="s">
        <v>71</v>
      </c>
      <c r="C21" s="81">
        <v>382</v>
      </c>
      <c r="D21" s="80"/>
      <c r="E21" s="80"/>
      <c r="F21" s="88"/>
      <c r="G21" s="88"/>
      <c r="H21" s="88"/>
      <c r="I21" s="88"/>
      <c r="J21" s="88"/>
      <c r="K21" s="9"/>
      <c r="L21" s="23"/>
      <c r="M21" s="87"/>
      <c r="N21" s="88"/>
      <c r="O21" s="88"/>
      <c r="P21" s="17"/>
      <c r="Q21" s="17"/>
      <c r="R21" s="17"/>
      <c r="S21" s="17"/>
      <c r="T21" s="17"/>
      <c r="U21" s="17"/>
      <c r="V21" s="17"/>
      <c r="W21" s="17"/>
      <c r="Z21" s="21"/>
      <c r="AA21" s="81"/>
    </row>
    <row r="22" spans="1:27" ht="15" x14ac:dyDescent="0.2">
      <c r="A22" s="20">
        <v>12</v>
      </c>
      <c r="B22" s="21" t="s">
        <v>14</v>
      </c>
      <c r="C22" s="81">
        <v>382</v>
      </c>
      <c r="D22" s="80"/>
      <c r="E22" s="80"/>
      <c r="F22" s="88"/>
      <c r="G22" s="88"/>
      <c r="H22" s="88"/>
      <c r="I22" s="88"/>
      <c r="J22" s="88"/>
      <c r="K22" s="9"/>
      <c r="L22" s="21"/>
      <c r="M22" s="87"/>
      <c r="N22" s="88"/>
      <c r="O22" s="88"/>
      <c r="P22" s="17"/>
      <c r="Q22" s="17"/>
      <c r="R22" s="17"/>
      <c r="S22" s="17"/>
      <c r="T22" s="17"/>
      <c r="U22" s="17"/>
      <c r="V22" s="17"/>
      <c r="W22" s="17"/>
      <c r="Z22" s="23"/>
      <c r="AA22" s="81"/>
    </row>
    <row r="23" spans="1:27" ht="15" x14ac:dyDescent="0.2">
      <c r="A23" s="20">
        <v>13</v>
      </c>
      <c r="B23" s="21" t="s">
        <v>13</v>
      </c>
      <c r="C23" s="81">
        <v>393</v>
      </c>
      <c r="D23" s="80"/>
      <c r="E23" s="80"/>
      <c r="F23" s="24"/>
      <c r="G23" s="24"/>
      <c r="H23" s="24"/>
      <c r="I23" s="24"/>
      <c r="J23" s="24"/>
      <c r="K23" s="9"/>
      <c r="L23" s="21"/>
      <c r="M23" s="87"/>
      <c r="N23" s="88"/>
      <c r="O23" s="88"/>
      <c r="P23" s="17"/>
      <c r="Q23" s="17"/>
      <c r="R23" s="17"/>
      <c r="S23" s="17"/>
      <c r="T23" s="17"/>
      <c r="U23" s="17"/>
      <c r="V23" s="17"/>
      <c r="W23" s="17"/>
      <c r="Z23" s="22"/>
      <c r="AA23" s="81"/>
    </row>
    <row r="24" spans="1:27" ht="15" x14ac:dyDescent="0.2">
      <c r="A24" s="20">
        <v>14</v>
      </c>
      <c r="B24" s="21" t="s">
        <v>11</v>
      </c>
      <c r="C24" s="81">
        <v>414</v>
      </c>
      <c r="D24" s="80"/>
      <c r="E24" s="80"/>
      <c r="F24" s="24"/>
      <c r="G24" s="24"/>
      <c r="H24" s="24"/>
      <c r="I24" s="24"/>
      <c r="J24" s="24"/>
      <c r="K24" s="9"/>
      <c r="L24" s="23"/>
      <c r="M24" s="87"/>
      <c r="N24" s="88"/>
      <c r="O24" s="88"/>
      <c r="P24" s="17"/>
      <c r="Q24" s="17"/>
      <c r="R24" s="17"/>
      <c r="S24" s="17"/>
      <c r="T24" s="17"/>
      <c r="U24" s="17"/>
      <c r="V24" s="17"/>
      <c r="W24" s="17"/>
      <c r="Z24" s="22"/>
      <c r="AA24" s="81"/>
    </row>
    <row r="25" spans="1:27" ht="15" x14ac:dyDescent="0.2">
      <c r="A25" s="20">
        <v>15</v>
      </c>
      <c r="B25" s="21" t="s">
        <v>15</v>
      </c>
      <c r="C25" s="81">
        <v>420</v>
      </c>
      <c r="D25" s="80"/>
      <c r="E25" s="80"/>
      <c r="F25" s="24"/>
      <c r="G25" s="24"/>
      <c r="H25" s="24"/>
      <c r="I25" s="24"/>
      <c r="J25" s="24"/>
      <c r="K25" s="9"/>
      <c r="L25" s="21"/>
      <c r="M25" s="87"/>
      <c r="N25" s="88"/>
      <c r="O25" s="88"/>
      <c r="P25" s="17"/>
      <c r="Q25" s="17"/>
      <c r="R25" s="17"/>
      <c r="S25" s="17"/>
      <c r="T25" s="17"/>
      <c r="U25" s="17"/>
      <c r="V25" s="17"/>
      <c r="W25" s="17"/>
      <c r="Z25" s="21"/>
      <c r="AA25" s="81"/>
    </row>
    <row r="26" spans="1:27" ht="15" x14ac:dyDescent="0.2">
      <c r="A26" s="20">
        <v>16</v>
      </c>
      <c r="B26" s="22" t="s">
        <v>55</v>
      </c>
      <c r="C26" s="81">
        <v>428</v>
      </c>
      <c r="D26" s="80"/>
      <c r="E26" s="80"/>
      <c r="F26" s="24"/>
      <c r="G26" s="24"/>
      <c r="H26" s="24"/>
      <c r="I26" s="24"/>
      <c r="J26" s="24"/>
      <c r="K26" s="9"/>
      <c r="L26" s="21"/>
      <c r="M26" s="87"/>
      <c r="N26" s="88"/>
      <c r="O26" s="88"/>
      <c r="P26" s="17"/>
      <c r="Q26" s="17"/>
      <c r="R26" s="17"/>
      <c r="S26" s="17"/>
      <c r="T26" s="17"/>
      <c r="U26" s="17"/>
      <c r="V26" s="17"/>
      <c r="W26" s="17"/>
      <c r="Z26" s="23"/>
      <c r="AA26" s="81"/>
    </row>
    <row r="27" spans="1:27" ht="15" x14ac:dyDescent="0.2">
      <c r="A27" s="20">
        <v>17</v>
      </c>
      <c r="B27" s="23" t="s">
        <v>50</v>
      </c>
      <c r="C27" s="81">
        <v>506</v>
      </c>
      <c r="D27" s="80"/>
      <c r="E27" s="80"/>
      <c r="F27" s="24"/>
      <c r="G27" s="24"/>
      <c r="H27" s="24"/>
      <c r="I27" s="24"/>
      <c r="J27" s="24"/>
      <c r="K27" s="9"/>
      <c r="L27" s="22"/>
      <c r="M27" s="87"/>
      <c r="N27" s="88"/>
      <c r="O27" s="88"/>
      <c r="P27" s="17"/>
      <c r="Q27" s="17"/>
      <c r="R27" s="17"/>
      <c r="S27" s="17"/>
      <c r="T27" s="17"/>
      <c r="U27" s="17"/>
      <c r="V27" s="17"/>
      <c r="W27" s="17"/>
      <c r="Z27" s="21"/>
      <c r="AA27" s="81"/>
    </row>
    <row r="28" spans="1:27" ht="15" x14ac:dyDescent="0.2">
      <c r="A28" s="20">
        <v>18</v>
      </c>
      <c r="B28" s="22" t="s">
        <v>67</v>
      </c>
      <c r="C28" s="82" t="s">
        <v>172</v>
      </c>
      <c r="D28" s="80"/>
      <c r="E28" s="80"/>
      <c r="F28" s="24"/>
      <c r="G28" s="24"/>
      <c r="H28" s="24"/>
      <c r="I28" s="24"/>
      <c r="J28" s="24"/>
      <c r="K28" s="9"/>
      <c r="L28" s="21"/>
      <c r="M28" s="87"/>
      <c r="N28" s="88"/>
      <c r="O28" s="88"/>
      <c r="P28" s="17"/>
      <c r="Q28" s="17"/>
      <c r="R28" s="17"/>
      <c r="S28" s="17"/>
      <c r="T28" s="17"/>
      <c r="U28" s="17"/>
      <c r="V28" s="17"/>
      <c r="W28" s="17"/>
      <c r="Z28" s="21"/>
      <c r="AA28" s="81"/>
    </row>
    <row r="29" spans="1:27" ht="15" x14ac:dyDescent="0.2">
      <c r="A29" s="20"/>
      <c r="B29" s="21"/>
      <c r="C29" s="88"/>
      <c r="D29" s="88"/>
      <c r="E29" s="88"/>
      <c r="F29" s="88"/>
      <c r="G29" s="88"/>
      <c r="H29" s="88"/>
      <c r="I29" s="88"/>
      <c r="J29" s="88"/>
      <c r="K29" s="9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Z29" s="23"/>
      <c r="AA29" s="81"/>
    </row>
    <row r="30" spans="1:27" ht="15" x14ac:dyDescent="0.2">
      <c r="A30" s="20"/>
      <c r="B30" s="18" t="s">
        <v>68</v>
      </c>
      <c r="C30" s="94" t="s">
        <v>183</v>
      </c>
      <c r="D30" s="94"/>
      <c r="E30" s="95" t="s">
        <v>182</v>
      </c>
      <c r="F30" s="95"/>
      <c r="G30" s="73"/>
      <c r="H30" s="90"/>
      <c r="I30" s="90"/>
      <c r="J30" s="90"/>
      <c r="K30" s="9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8"/>
      <c r="Z30" s="21"/>
      <c r="AA30" s="81"/>
    </row>
    <row r="31" spans="1:27" ht="15" x14ac:dyDescent="0.2">
      <c r="A31" s="20">
        <v>1</v>
      </c>
      <c r="B31" s="31" t="s">
        <v>158</v>
      </c>
      <c r="C31" s="121" t="s">
        <v>6</v>
      </c>
      <c r="D31" s="121"/>
      <c r="E31" s="124">
        <v>70</v>
      </c>
      <c r="F31" s="75"/>
      <c r="G31" s="72"/>
      <c r="H31" s="88"/>
      <c r="I31" s="88"/>
      <c r="J31" s="88"/>
      <c r="K31" s="9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Z31" s="21"/>
      <c r="AA31" s="81"/>
    </row>
    <row r="32" spans="1:27" ht="15" x14ac:dyDescent="0.2">
      <c r="A32" s="20">
        <v>2</v>
      </c>
      <c r="B32" s="31" t="s">
        <v>76</v>
      </c>
      <c r="C32" s="122" t="s">
        <v>3</v>
      </c>
      <c r="D32" s="122"/>
      <c r="E32" s="123">
        <v>72</v>
      </c>
      <c r="F32" s="78"/>
      <c r="G32" s="72"/>
      <c r="H32" s="88"/>
      <c r="I32" s="88"/>
      <c r="J32" s="88"/>
      <c r="K32" s="9"/>
      <c r="L32" s="17"/>
      <c r="M32" s="21"/>
      <c r="N32" s="88"/>
      <c r="O32" s="88"/>
      <c r="P32" s="88"/>
      <c r="Q32" s="88"/>
      <c r="R32" s="88"/>
      <c r="S32" s="88"/>
      <c r="T32" s="88"/>
      <c r="U32" s="88"/>
      <c r="V32" s="88"/>
      <c r="W32" s="17"/>
      <c r="Z32" s="21"/>
      <c r="AA32" s="81"/>
    </row>
    <row r="33" spans="1:32" ht="15" x14ac:dyDescent="0.2">
      <c r="A33" s="20">
        <v>3</v>
      </c>
      <c r="B33" s="31" t="s">
        <v>130</v>
      </c>
      <c r="C33" s="121" t="s">
        <v>54</v>
      </c>
      <c r="D33" s="121"/>
      <c r="E33" s="124">
        <v>74</v>
      </c>
      <c r="F33" s="75"/>
      <c r="G33" s="72"/>
      <c r="H33" s="88"/>
      <c r="I33" s="88"/>
      <c r="J33" s="88"/>
      <c r="K33" s="9"/>
      <c r="L33" s="17"/>
      <c r="M33" s="21"/>
      <c r="N33" s="88"/>
      <c r="O33" s="88"/>
      <c r="P33" s="88"/>
      <c r="Q33" s="88"/>
      <c r="R33" s="88"/>
      <c r="S33" s="88"/>
      <c r="T33" s="88"/>
      <c r="U33" s="88"/>
      <c r="V33" s="88"/>
      <c r="W33" s="17"/>
      <c r="Z33" s="21"/>
      <c r="AA33" s="81"/>
    </row>
    <row r="34" spans="1:32" ht="15" x14ac:dyDescent="0.2">
      <c r="A34" s="20">
        <v>4</v>
      </c>
      <c r="B34" s="31" t="s">
        <v>85</v>
      </c>
      <c r="C34" s="121" t="s">
        <v>3</v>
      </c>
      <c r="D34" s="121"/>
      <c r="E34" s="124">
        <v>75</v>
      </c>
      <c r="F34" s="75"/>
      <c r="G34" s="72"/>
      <c r="H34" s="88"/>
      <c r="I34" s="88"/>
      <c r="J34" s="88"/>
      <c r="K34" s="9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Z34" s="22"/>
      <c r="AA34" s="81"/>
    </row>
    <row r="35" spans="1:32" ht="15" x14ac:dyDescent="0.2">
      <c r="A35" s="20">
        <v>5</v>
      </c>
      <c r="B35" s="31" t="s">
        <v>179</v>
      </c>
      <c r="C35" s="121" t="s">
        <v>52</v>
      </c>
      <c r="D35" s="121"/>
      <c r="E35" s="123">
        <v>75</v>
      </c>
      <c r="F35" s="78"/>
      <c r="G35" s="72"/>
      <c r="H35" s="88"/>
      <c r="I35" s="88"/>
      <c r="J35" s="88"/>
      <c r="K35" s="9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Z35" s="23"/>
      <c r="AA35" s="81"/>
    </row>
    <row r="36" spans="1:32" ht="15" x14ac:dyDescent="0.2">
      <c r="A36" s="20">
        <v>6</v>
      </c>
      <c r="B36" s="31" t="s">
        <v>135</v>
      </c>
      <c r="C36" s="121" t="s">
        <v>180</v>
      </c>
      <c r="D36" s="121"/>
      <c r="E36" s="125">
        <v>77</v>
      </c>
      <c r="F36" s="79"/>
      <c r="G36" s="72"/>
      <c r="H36" s="88"/>
      <c r="I36" s="88"/>
      <c r="J36" s="88"/>
      <c r="K36" s="9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Z36" s="22"/>
      <c r="AA36" s="82"/>
    </row>
    <row r="37" spans="1:32" ht="15" x14ac:dyDescent="0.2">
      <c r="A37" s="20">
        <v>7</v>
      </c>
      <c r="B37" s="31" t="s">
        <v>110</v>
      </c>
      <c r="C37" s="121" t="s">
        <v>181</v>
      </c>
      <c r="D37" s="121"/>
      <c r="E37" s="124">
        <v>77</v>
      </c>
      <c r="F37" s="75"/>
      <c r="G37" s="72"/>
      <c r="H37" s="88"/>
      <c r="I37" s="88"/>
      <c r="J37" s="88"/>
      <c r="K37" s="9"/>
      <c r="L37" s="17"/>
      <c r="M37" s="21"/>
      <c r="N37" s="88"/>
      <c r="O37" s="88"/>
      <c r="P37" s="88"/>
      <c r="Q37" s="88"/>
      <c r="R37" s="88"/>
      <c r="S37" s="88"/>
      <c r="T37" s="88"/>
      <c r="U37" s="88"/>
      <c r="V37" s="88"/>
      <c r="W37" s="17"/>
    </row>
    <row r="38" spans="1:32" ht="15" x14ac:dyDescent="0.2">
      <c r="A38" s="20">
        <v>8</v>
      </c>
      <c r="B38" s="31" t="s">
        <v>160</v>
      </c>
      <c r="C38" s="121" t="s">
        <v>6</v>
      </c>
      <c r="D38" s="121"/>
      <c r="E38" s="124">
        <v>78</v>
      </c>
      <c r="F38" s="75"/>
      <c r="G38" s="72"/>
      <c r="H38" s="88"/>
      <c r="I38" s="88"/>
      <c r="J38" s="88"/>
      <c r="K38" s="9"/>
      <c r="L38" s="17"/>
      <c r="M38" s="21"/>
      <c r="N38" s="24"/>
      <c r="O38" s="24"/>
      <c r="P38" s="24"/>
      <c r="Q38" s="24"/>
      <c r="R38" s="24"/>
      <c r="S38" s="24"/>
      <c r="T38" s="24"/>
      <c r="U38" s="24"/>
      <c r="V38" s="24"/>
      <c r="W38" s="17"/>
    </row>
    <row r="39" spans="1:32" ht="15" x14ac:dyDescent="0.2">
      <c r="A39" s="20">
        <v>9</v>
      </c>
      <c r="B39" s="31" t="s">
        <v>140</v>
      </c>
      <c r="C39" s="122" t="s">
        <v>77</v>
      </c>
      <c r="D39" s="122"/>
      <c r="E39" s="124">
        <v>78</v>
      </c>
      <c r="F39" s="75"/>
      <c r="G39" s="72"/>
      <c r="H39" s="88"/>
      <c r="I39" s="88"/>
      <c r="J39" s="88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32" ht="15" x14ac:dyDescent="0.2">
      <c r="A40" s="20">
        <v>10</v>
      </c>
      <c r="B40" s="31" t="s">
        <v>123</v>
      </c>
      <c r="C40" s="121" t="s">
        <v>4</v>
      </c>
      <c r="D40" s="121"/>
      <c r="E40" s="124">
        <v>82</v>
      </c>
      <c r="F40" s="75"/>
      <c r="G40" s="72"/>
      <c r="H40" s="88"/>
      <c r="I40" s="88"/>
      <c r="J40" s="88"/>
      <c r="K40" s="9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32" ht="9.75" customHeight="1" x14ac:dyDescent="0.2">
      <c r="A41" s="20"/>
      <c r="B41" s="21"/>
      <c r="C41" s="88"/>
      <c r="D41" s="88"/>
      <c r="E41" s="88"/>
      <c r="F41" s="88"/>
      <c r="G41" s="72"/>
      <c r="H41" s="88"/>
      <c r="I41" s="88"/>
      <c r="J41" s="88"/>
      <c r="K41" s="9"/>
      <c r="L41" s="17"/>
      <c r="M41" s="21"/>
      <c r="N41" s="88"/>
      <c r="O41" s="88"/>
      <c r="P41" s="88"/>
      <c r="Q41" s="88"/>
      <c r="R41" s="88"/>
      <c r="S41" s="88"/>
      <c r="T41" s="88"/>
      <c r="U41" s="88"/>
      <c r="V41" s="88"/>
      <c r="W41" s="17"/>
    </row>
    <row r="42" spans="1:32" ht="7.5" customHeight="1" x14ac:dyDescent="0.2">
      <c r="A42" s="20"/>
      <c r="B42" s="21"/>
      <c r="C42" s="96"/>
      <c r="D42" s="96"/>
      <c r="E42" s="88"/>
      <c r="F42" s="88"/>
      <c r="G42" s="72"/>
      <c r="H42" s="88"/>
      <c r="I42" s="88"/>
      <c r="J42" s="88"/>
      <c r="K42" s="9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32" ht="7.5" customHeight="1" x14ac:dyDescent="0.2">
      <c r="A43" s="20"/>
      <c r="B43" s="1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32" ht="15" x14ac:dyDescent="0.2">
      <c r="A44" s="104" t="s">
        <v>77</v>
      </c>
      <c r="B44" s="105"/>
      <c r="C44" s="22"/>
      <c r="D44" s="22"/>
      <c r="E44" s="22"/>
      <c r="F44" s="22"/>
      <c r="G44" s="22"/>
      <c r="H44" s="22"/>
      <c r="I44" s="22"/>
      <c r="J44" s="106" t="s">
        <v>51</v>
      </c>
      <c r="K44" s="107"/>
      <c r="L44" s="107"/>
      <c r="M44" s="107"/>
      <c r="N44" s="107"/>
      <c r="O44" s="107"/>
      <c r="P44" s="107"/>
      <c r="Q44" s="107"/>
      <c r="R44" s="9"/>
      <c r="S44" s="25"/>
      <c r="T44" s="25"/>
      <c r="U44" s="25"/>
      <c r="V44" s="25"/>
      <c r="W44" s="25"/>
    </row>
    <row r="45" spans="1:32" ht="15" x14ac:dyDescent="0.2">
      <c r="A45" s="26" t="s">
        <v>69</v>
      </c>
      <c r="B45" s="27"/>
      <c r="C45" s="97" t="s">
        <v>168</v>
      </c>
      <c r="D45" s="98"/>
      <c r="E45" s="97" t="s">
        <v>169</v>
      </c>
      <c r="F45" s="98"/>
      <c r="G45" s="36" t="s">
        <v>64</v>
      </c>
      <c r="H45" s="28"/>
      <c r="I45" s="28"/>
      <c r="J45" s="108" t="s">
        <v>69</v>
      </c>
      <c r="K45" s="109"/>
      <c r="L45" s="109"/>
      <c r="M45" s="109"/>
      <c r="N45" s="109"/>
      <c r="O45" s="109"/>
      <c r="P45" s="109"/>
      <c r="Q45" s="109"/>
      <c r="R45" s="110"/>
      <c r="S45" s="97" t="s">
        <v>168</v>
      </c>
      <c r="T45" s="98"/>
      <c r="U45" s="97" t="s">
        <v>169</v>
      </c>
      <c r="V45" s="98"/>
      <c r="W45" s="29" t="s">
        <v>64</v>
      </c>
      <c r="Y45" s="106"/>
      <c r="Z45" s="116"/>
      <c r="AA45" s="62"/>
      <c r="AB45" s="62"/>
      <c r="AC45" s="62"/>
      <c r="AD45" s="62"/>
      <c r="AE45" s="62"/>
      <c r="AF45" s="62"/>
    </row>
    <row r="46" spans="1:32" ht="15" x14ac:dyDescent="0.2">
      <c r="A46" s="30">
        <v>1</v>
      </c>
      <c r="B46" s="31" t="s">
        <v>140</v>
      </c>
      <c r="C46" s="99">
        <v>35</v>
      </c>
      <c r="D46" s="100"/>
      <c r="E46" s="99">
        <v>43</v>
      </c>
      <c r="F46" s="101"/>
      <c r="G46" s="36">
        <f t="shared" ref="G46:G50" si="0">SUM(C46:E46)</f>
        <v>78</v>
      </c>
      <c r="H46" s="32"/>
      <c r="I46" s="32"/>
      <c r="J46" s="102">
        <v>1</v>
      </c>
      <c r="K46" s="103"/>
      <c r="L46" s="33" t="s">
        <v>100</v>
      </c>
      <c r="M46" s="34"/>
      <c r="N46" s="34"/>
      <c r="O46" s="34"/>
      <c r="P46" s="34"/>
      <c r="Q46" s="34"/>
      <c r="R46" s="35"/>
      <c r="S46" s="99">
        <v>43</v>
      </c>
      <c r="T46" s="101"/>
      <c r="U46" s="99">
        <v>40</v>
      </c>
      <c r="V46" s="101"/>
      <c r="W46" s="36">
        <f t="shared" ref="W46:W50" si="1">SUM(S46:U46)</f>
        <v>83</v>
      </c>
      <c r="Y46" s="59"/>
      <c r="Z46" s="62"/>
      <c r="AA46" s="62"/>
      <c r="AB46" s="62"/>
      <c r="AC46" s="62"/>
      <c r="AD46" s="62"/>
      <c r="AE46" s="62"/>
      <c r="AF46" s="62"/>
    </row>
    <row r="47" spans="1:32" ht="15" x14ac:dyDescent="0.2">
      <c r="A47" s="30">
        <v>2</v>
      </c>
      <c r="B47" s="31" t="s">
        <v>141</v>
      </c>
      <c r="C47" s="99">
        <v>53</v>
      </c>
      <c r="D47" s="101"/>
      <c r="E47" s="99">
        <v>42</v>
      </c>
      <c r="F47" s="101"/>
      <c r="G47" s="36">
        <f t="shared" si="0"/>
        <v>95</v>
      </c>
      <c r="H47" s="32"/>
      <c r="I47" s="32"/>
      <c r="J47" s="102">
        <v>2</v>
      </c>
      <c r="K47" s="103"/>
      <c r="L47" s="37" t="s">
        <v>101</v>
      </c>
      <c r="M47" s="34"/>
      <c r="N47" s="34"/>
      <c r="O47" s="34"/>
      <c r="P47" s="34"/>
      <c r="Q47" s="34"/>
      <c r="R47" s="35"/>
      <c r="S47" s="99">
        <v>49</v>
      </c>
      <c r="T47" s="101"/>
      <c r="U47" s="99">
        <v>47</v>
      </c>
      <c r="V47" s="101"/>
      <c r="W47" s="36">
        <f t="shared" si="1"/>
        <v>96</v>
      </c>
      <c r="Y47" s="106"/>
      <c r="Z47" s="116"/>
      <c r="AA47" s="116"/>
      <c r="AB47" s="116"/>
      <c r="AC47" s="116"/>
      <c r="AD47" s="116"/>
      <c r="AE47" s="116"/>
      <c r="AF47" s="116"/>
    </row>
    <row r="48" spans="1:32" ht="15" x14ac:dyDescent="0.2">
      <c r="A48" s="30">
        <v>3</v>
      </c>
      <c r="B48" s="31" t="s">
        <v>142</v>
      </c>
      <c r="C48" s="99">
        <v>48</v>
      </c>
      <c r="D48" s="101"/>
      <c r="E48" s="99">
        <v>47</v>
      </c>
      <c r="F48" s="101"/>
      <c r="G48" s="36">
        <f t="shared" si="0"/>
        <v>95</v>
      </c>
      <c r="H48" s="32"/>
      <c r="I48" s="32"/>
      <c r="J48" s="102">
        <v>3</v>
      </c>
      <c r="K48" s="103"/>
      <c r="L48" s="38" t="s">
        <v>102</v>
      </c>
      <c r="M48" s="34"/>
      <c r="N48" s="34"/>
      <c r="O48" s="34"/>
      <c r="P48" s="34"/>
      <c r="Q48" s="34"/>
      <c r="R48" s="35"/>
      <c r="S48" s="99">
        <v>47</v>
      </c>
      <c r="T48" s="101"/>
      <c r="U48" s="99">
        <v>44</v>
      </c>
      <c r="V48" s="101"/>
      <c r="W48" s="36">
        <f t="shared" si="1"/>
        <v>91</v>
      </c>
      <c r="Y48" s="52"/>
      <c r="Z48" s="52"/>
      <c r="AA48" s="62"/>
      <c r="AB48" s="62"/>
      <c r="AC48" s="62"/>
      <c r="AD48" s="62"/>
      <c r="AE48" s="62"/>
      <c r="AF48" s="62"/>
    </row>
    <row r="49" spans="1:32" ht="15" x14ac:dyDescent="0.2">
      <c r="A49" s="30">
        <v>4</v>
      </c>
      <c r="B49" s="31" t="s">
        <v>143</v>
      </c>
      <c r="C49" s="99">
        <v>43</v>
      </c>
      <c r="D49" s="101"/>
      <c r="E49" s="99">
        <v>45</v>
      </c>
      <c r="F49" s="101"/>
      <c r="G49" s="36">
        <f t="shared" si="0"/>
        <v>88</v>
      </c>
      <c r="H49" s="32"/>
      <c r="I49" s="32"/>
      <c r="J49" s="113">
        <v>4</v>
      </c>
      <c r="K49" s="114"/>
      <c r="L49" s="37" t="s">
        <v>103</v>
      </c>
      <c r="M49" s="39"/>
      <c r="N49" s="34"/>
      <c r="O49" s="34"/>
      <c r="P49" s="34"/>
      <c r="Q49" s="34"/>
      <c r="R49" s="35"/>
      <c r="S49" s="99">
        <v>53</v>
      </c>
      <c r="T49" s="101"/>
      <c r="U49" s="99">
        <v>45</v>
      </c>
      <c r="V49" s="101"/>
      <c r="W49" s="36">
        <f t="shared" si="1"/>
        <v>98</v>
      </c>
      <c r="Y49" s="106"/>
      <c r="Z49" s="116"/>
      <c r="AA49" s="62"/>
      <c r="AB49" s="62"/>
      <c r="AC49" s="62"/>
      <c r="AD49" s="62"/>
      <c r="AE49" s="62"/>
      <c r="AF49" s="62"/>
    </row>
    <row r="50" spans="1:32" ht="15" x14ac:dyDescent="0.2">
      <c r="A50" s="30">
        <v>5</v>
      </c>
      <c r="B50" s="31" t="s">
        <v>144</v>
      </c>
      <c r="C50" s="99">
        <v>49</v>
      </c>
      <c r="D50" s="101"/>
      <c r="E50" s="111">
        <v>43</v>
      </c>
      <c r="F50" s="112"/>
      <c r="G50" s="36">
        <f t="shared" si="0"/>
        <v>92</v>
      </c>
      <c r="H50" s="32"/>
      <c r="I50" s="32"/>
      <c r="J50" s="102">
        <v>5</v>
      </c>
      <c r="K50" s="103"/>
      <c r="L50" s="37" t="s">
        <v>175</v>
      </c>
      <c r="M50" s="34"/>
      <c r="N50" s="34"/>
      <c r="O50" s="34"/>
      <c r="P50" s="34"/>
      <c r="Q50" s="34"/>
      <c r="R50" s="35"/>
      <c r="S50" s="99">
        <v>59</v>
      </c>
      <c r="T50" s="101"/>
      <c r="U50" s="99">
        <v>56</v>
      </c>
      <c r="V50" s="101"/>
      <c r="W50" s="36">
        <f t="shared" si="1"/>
        <v>115</v>
      </c>
      <c r="Y50" s="4"/>
    </row>
    <row r="51" spans="1:32" ht="15" x14ac:dyDescent="0.2">
      <c r="A51" s="40"/>
      <c r="B51" s="41"/>
      <c r="C51" s="99"/>
      <c r="D51" s="100"/>
      <c r="E51" s="99"/>
      <c r="F51" s="100"/>
      <c r="G51" s="36">
        <f>SUM(G46:G50)-MAX(G46:G50)</f>
        <v>353</v>
      </c>
      <c r="H51" s="32"/>
      <c r="I51" s="32"/>
      <c r="J51" s="42"/>
      <c r="K51" s="42"/>
      <c r="L51" s="43"/>
      <c r="M51" s="44"/>
      <c r="N51" s="44"/>
      <c r="O51" s="44"/>
      <c r="P51" s="44"/>
      <c r="Q51" s="44"/>
      <c r="R51" s="44"/>
      <c r="S51" s="99"/>
      <c r="T51" s="100"/>
      <c r="U51" s="99"/>
      <c r="V51" s="100"/>
      <c r="W51" s="85">
        <f>SUM(W46:X50)-MAX(W46:X50)</f>
        <v>368</v>
      </c>
      <c r="X51" s="86"/>
      <c r="Y51" s="4"/>
    </row>
    <row r="52" spans="1:32" ht="15" x14ac:dyDescent="0.2">
      <c r="C52" s="19"/>
      <c r="D52" s="19"/>
      <c r="E52" s="19"/>
      <c r="F52" s="19"/>
      <c r="G52" s="19"/>
      <c r="H52" s="19"/>
      <c r="I52" s="19"/>
      <c r="J52" s="19"/>
      <c r="K52" s="47"/>
      <c r="L52" s="19"/>
      <c r="M52" s="19"/>
      <c r="N52" s="19"/>
      <c r="V52" s="47"/>
      <c r="W52" s="48"/>
      <c r="Y52" s="3"/>
      <c r="Z52" s="3"/>
    </row>
    <row r="53" spans="1:32" ht="15" x14ac:dyDescent="0.2">
      <c r="A53" s="104" t="s">
        <v>50</v>
      </c>
      <c r="B53" s="105"/>
      <c r="C53" s="22"/>
      <c r="D53" s="22"/>
      <c r="E53" s="22"/>
      <c r="F53" s="22"/>
      <c r="G53" s="22"/>
      <c r="H53" s="22"/>
      <c r="I53" s="22"/>
      <c r="J53" s="68" t="s">
        <v>3</v>
      </c>
      <c r="K53" s="68"/>
      <c r="L53" s="62"/>
      <c r="M53" s="62"/>
      <c r="N53" s="62"/>
      <c r="O53" s="12"/>
      <c r="P53" s="12"/>
      <c r="Q53" s="12"/>
      <c r="R53" s="9"/>
      <c r="S53" s="25"/>
      <c r="T53" s="25"/>
      <c r="U53" s="25"/>
      <c r="V53" s="25"/>
      <c r="W53" s="25"/>
      <c r="Y53" s="63"/>
    </row>
    <row r="54" spans="1:32" ht="15" x14ac:dyDescent="0.2">
      <c r="A54" s="26" t="s">
        <v>69</v>
      </c>
      <c r="B54" s="27"/>
      <c r="C54" s="97" t="s">
        <v>168</v>
      </c>
      <c r="D54" s="98"/>
      <c r="E54" s="97" t="s">
        <v>169</v>
      </c>
      <c r="F54" s="98"/>
      <c r="G54" s="36" t="s">
        <v>64</v>
      </c>
      <c r="H54" s="28"/>
      <c r="I54" s="28"/>
      <c r="J54" s="108" t="s">
        <v>69</v>
      </c>
      <c r="K54" s="109"/>
      <c r="L54" s="109"/>
      <c r="M54" s="109"/>
      <c r="N54" s="109"/>
      <c r="O54" s="109"/>
      <c r="P54" s="109"/>
      <c r="Q54" s="109"/>
      <c r="R54" s="110"/>
      <c r="S54" s="97" t="s">
        <v>168</v>
      </c>
      <c r="T54" s="98"/>
      <c r="U54" s="97" t="s">
        <v>169</v>
      </c>
      <c r="V54" s="98"/>
      <c r="W54" s="29" t="s">
        <v>64</v>
      </c>
      <c r="Y54" s="4"/>
    </row>
    <row r="55" spans="1:32" ht="15" x14ac:dyDescent="0.2">
      <c r="A55" s="30">
        <v>1</v>
      </c>
      <c r="B55" s="49" t="s">
        <v>153</v>
      </c>
      <c r="C55" s="99">
        <v>49</v>
      </c>
      <c r="D55" s="101"/>
      <c r="E55" s="99">
        <v>49</v>
      </c>
      <c r="F55" s="101"/>
      <c r="G55" s="36">
        <f t="shared" ref="G55:G59" si="2">SUM(C55:E55)</f>
        <v>98</v>
      </c>
      <c r="H55" s="48"/>
      <c r="I55" s="48"/>
      <c r="J55" s="102">
        <v>1</v>
      </c>
      <c r="K55" s="103"/>
      <c r="L55" s="37" t="s">
        <v>76</v>
      </c>
      <c r="M55" s="34"/>
      <c r="N55" s="34"/>
      <c r="O55" s="34"/>
      <c r="P55" s="34"/>
      <c r="Q55" s="34"/>
      <c r="R55" s="35"/>
      <c r="S55" s="99">
        <v>39</v>
      </c>
      <c r="T55" s="101"/>
      <c r="U55" s="99">
        <v>33</v>
      </c>
      <c r="V55" s="101"/>
      <c r="W55" s="36">
        <f t="shared" ref="W55:W59" si="3">SUM(S55:U55)</f>
        <v>72</v>
      </c>
      <c r="Y55" s="4"/>
    </row>
    <row r="56" spans="1:32" ht="15" x14ac:dyDescent="0.2">
      <c r="A56" s="30">
        <v>2</v>
      </c>
      <c r="B56" s="31" t="s">
        <v>154</v>
      </c>
      <c r="C56" s="99">
        <v>57</v>
      </c>
      <c r="D56" s="101"/>
      <c r="E56" s="99">
        <v>61</v>
      </c>
      <c r="F56" s="101"/>
      <c r="G56" s="36">
        <f t="shared" si="2"/>
        <v>118</v>
      </c>
      <c r="H56" s="48"/>
      <c r="I56" s="48"/>
      <c r="J56" s="102">
        <v>2</v>
      </c>
      <c r="K56" s="103"/>
      <c r="L56" s="37" t="s">
        <v>85</v>
      </c>
      <c r="M56" s="34"/>
      <c r="N56" s="34"/>
      <c r="O56" s="34"/>
      <c r="P56" s="34"/>
      <c r="Q56" s="34"/>
      <c r="R56" s="35"/>
      <c r="S56" s="99">
        <v>38</v>
      </c>
      <c r="T56" s="101"/>
      <c r="U56" s="99">
        <v>37</v>
      </c>
      <c r="V56" s="101"/>
      <c r="W56" s="36">
        <f t="shared" si="3"/>
        <v>75</v>
      </c>
      <c r="Y56" s="3"/>
      <c r="Z56" s="3"/>
    </row>
    <row r="57" spans="1:32" ht="15" x14ac:dyDescent="0.2">
      <c r="A57" s="30">
        <v>3</v>
      </c>
      <c r="B57" s="31" t="s">
        <v>155</v>
      </c>
      <c r="C57" s="99" t="s">
        <v>174</v>
      </c>
      <c r="D57" s="101"/>
      <c r="E57" s="99"/>
      <c r="F57" s="101"/>
      <c r="G57" s="36">
        <v>999</v>
      </c>
      <c r="H57" s="48"/>
      <c r="I57" s="48"/>
      <c r="J57" s="102">
        <v>3</v>
      </c>
      <c r="K57" s="103"/>
      <c r="L57" s="37" t="s">
        <v>86</v>
      </c>
      <c r="M57" s="34"/>
      <c r="N57" s="34"/>
      <c r="O57" s="34"/>
      <c r="P57" s="34"/>
      <c r="Q57" s="34"/>
      <c r="R57" s="35"/>
      <c r="S57" s="99">
        <v>54</v>
      </c>
      <c r="T57" s="101"/>
      <c r="U57" s="99">
        <v>46</v>
      </c>
      <c r="V57" s="101"/>
      <c r="W57" s="36">
        <f t="shared" si="3"/>
        <v>100</v>
      </c>
      <c r="Y57" s="3"/>
    </row>
    <row r="58" spans="1:32" ht="15" x14ac:dyDescent="0.2">
      <c r="A58" s="30">
        <v>4</v>
      </c>
      <c r="B58" s="31" t="s">
        <v>156</v>
      </c>
      <c r="C58" s="99">
        <v>69</v>
      </c>
      <c r="D58" s="101"/>
      <c r="E58" s="99">
        <v>74</v>
      </c>
      <c r="F58" s="101"/>
      <c r="G58" s="36">
        <f>SUM(C58:E58)</f>
        <v>143</v>
      </c>
      <c r="H58" s="48"/>
      <c r="I58" s="48"/>
      <c r="J58" s="102">
        <v>4</v>
      </c>
      <c r="K58" s="103"/>
      <c r="L58" s="37" t="s">
        <v>167</v>
      </c>
      <c r="M58" s="34"/>
      <c r="N58" s="34"/>
      <c r="O58" s="34"/>
      <c r="P58" s="34"/>
      <c r="Q58" s="34"/>
      <c r="R58" s="35"/>
      <c r="S58" s="99">
        <v>52</v>
      </c>
      <c r="T58" s="101"/>
      <c r="U58" s="99">
        <v>46</v>
      </c>
      <c r="V58" s="101"/>
      <c r="W58" s="36">
        <f t="shared" si="3"/>
        <v>98</v>
      </c>
      <c r="Y58" s="4"/>
    </row>
    <row r="59" spans="1:32" ht="15" x14ac:dyDescent="0.2">
      <c r="A59" s="30">
        <v>5</v>
      </c>
      <c r="B59" s="31" t="s">
        <v>157</v>
      </c>
      <c r="C59" s="99">
        <v>79</v>
      </c>
      <c r="D59" s="101"/>
      <c r="E59" s="99">
        <v>68</v>
      </c>
      <c r="F59" s="101"/>
      <c r="G59" s="36">
        <f t="shared" si="2"/>
        <v>147</v>
      </c>
      <c r="H59" s="48"/>
      <c r="I59" s="48"/>
      <c r="J59" s="102">
        <v>5</v>
      </c>
      <c r="K59" s="103"/>
      <c r="L59" s="37" t="s">
        <v>166</v>
      </c>
      <c r="M59" s="34"/>
      <c r="N59" s="34"/>
      <c r="O59" s="34"/>
      <c r="P59" s="34"/>
      <c r="Q59" s="34"/>
      <c r="R59" s="35"/>
      <c r="S59" s="99">
        <v>47</v>
      </c>
      <c r="T59" s="101"/>
      <c r="U59" s="99">
        <v>44</v>
      </c>
      <c r="V59" s="101"/>
      <c r="W59" s="36">
        <f t="shared" si="3"/>
        <v>91</v>
      </c>
      <c r="Y59" s="4"/>
    </row>
    <row r="60" spans="1:32" ht="15" x14ac:dyDescent="0.2">
      <c r="A60" s="40"/>
      <c r="B60" s="8"/>
      <c r="C60" s="99"/>
      <c r="D60" s="100"/>
      <c r="E60" s="99"/>
      <c r="F60" s="100"/>
      <c r="G60" s="36">
        <f>SUM(G55:G59)-MAX(G55:G59)</f>
        <v>506</v>
      </c>
      <c r="H60" s="48"/>
      <c r="I60" s="48"/>
      <c r="J60" s="42"/>
      <c r="K60" s="42"/>
      <c r="L60" s="43"/>
      <c r="M60" s="44"/>
      <c r="N60" s="44"/>
      <c r="O60" s="44"/>
      <c r="P60" s="44"/>
      <c r="Q60" s="44"/>
      <c r="R60" s="44"/>
      <c r="S60" s="99"/>
      <c r="T60" s="100"/>
      <c r="U60" s="99"/>
      <c r="V60" s="100"/>
      <c r="W60" s="85">
        <f>SUM(W55:X59)-MAX(W55:X59)</f>
        <v>336</v>
      </c>
      <c r="X60" s="86"/>
      <c r="Y60" s="3"/>
      <c r="Z60" s="3"/>
    </row>
    <row r="61" spans="1:32" ht="15" x14ac:dyDescent="0.2">
      <c r="C61" s="19"/>
      <c r="D61" s="19"/>
      <c r="E61" s="19"/>
      <c r="F61" s="19"/>
      <c r="G61" s="19"/>
      <c r="H61" s="19"/>
      <c r="I61" s="19"/>
      <c r="J61" s="19"/>
      <c r="K61" s="47"/>
      <c r="L61" s="19"/>
      <c r="M61" s="19"/>
      <c r="N61" s="19"/>
      <c r="V61" s="47"/>
      <c r="W61" s="48"/>
      <c r="Y61" s="3"/>
    </row>
    <row r="62" spans="1:32" ht="15" x14ac:dyDescent="0.2">
      <c r="A62" s="104" t="s">
        <v>52</v>
      </c>
      <c r="B62" s="105"/>
      <c r="C62" s="22"/>
      <c r="D62" s="22"/>
      <c r="E62" s="22"/>
      <c r="F62" s="22"/>
      <c r="G62" s="22"/>
      <c r="H62" s="22"/>
      <c r="I62" s="22"/>
      <c r="J62" s="65" t="s">
        <v>78</v>
      </c>
      <c r="K62" s="66"/>
      <c r="L62" s="64"/>
      <c r="M62" s="64"/>
      <c r="N62" s="64"/>
      <c r="O62" s="64"/>
      <c r="P62" s="64"/>
      <c r="Q62" s="12"/>
      <c r="R62" s="9"/>
      <c r="S62" s="25"/>
      <c r="T62" s="25"/>
      <c r="U62" s="25"/>
      <c r="V62" s="25"/>
      <c r="W62" s="25"/>
      <c r="Y62" s="106"/>
      <c r="Z62" s="116"/>
    </row>
    <row r="63" spans="1:32" ht="15" x14ac:dyDescent="0.2">
      <c r="A63" s="26" t="s">
        <v>69</v>
      </c>
      <c r="B63" s="27"/>
      <c r="C63" s="97" t="s">
        <v>168</v>
      </c>
      <c r="D63" s="98"/>
      <c r="E63" s="97" t="s">
        <v>169</v>
      </c>
      <c r="F63" s="98"/>
      <c r="G63" s="36" t="s">
        <v>64</v>
      </c>
      <c r="H63" s="28"/>
      <c r="I63" s="28"/>
      <c r="J63" s="108" t="s">
        <v>69</v>
      </c>
      <c r="K63" s="109"/>
      <c r="L63" s="109"/>
      <c r="M63" s="109"/>
      <c r="N63" s="109"/>
      <c r="O63" s="109"/>
      <c r="P63" s="109"/>
      <c r="Q63" s="109"/>
      <c r="R63" s="110"/>
      <c r="S63" s="97" t="s">
        <v>168</v>
      </c>
      <c r="T63" s="98"/>
      <c r="U63" s="97" t="s">
        <v>169</v>
      </c>
      <c r="V63" s="98"/>
      <c r="W63" s="29" t="s">
        <v>64</v>
      </c>
      <c r="AB63" s="4"/>
    </row>
    <row r="64" spans="1:32" ht="15" x14ac:dyDescent="0.2">
      <c r="A64" s="30">
        <v>1</v>
      </c>
      <c r="B64" s="31" t="s">
        <v>91</v>
      </c>
      <c r="C64" s="99">
        <v>36</v>
      </c>
      <c r="D64" s="101"/>
      <c r="E64" s="99">
        <v>39</v>
      </c>
      <c r="F64" s="101"/>
      <c r="G64" s="36">
        <f t="shared" ref="G64:G68" si="4">SUM(C64:E64)</f>
        <v>75</v>
      </c>
      <c r="H64" s="48"/>
      <c r="I64" s="48"/>
      <c r="J64" s="102">
        <v>1</v>
      </c>
      <c r="K64" s="103"/>
      <c r="L64" s="37" t="s">
        <v>135</v>
      </c>
      <c r="M64" s="39"/>
      <c r="N64" s="34"/>
      <c r="O64" s="34"/>
      <c r="P64" s="34"/>
      <c r="Q64" s="34"/>
      <c r="R64" s="35"/>
      <c r="S64" s="99">
        <v>38</v>
      </c>
      <c r="T64" s="101"/>
      <c r="U64" s="99">
        <v>39</v>
      </c>
      <c r="V64" s="101"/>
      <c r="W64" s="36">
        <f t="shared" ref="W64:W68" si="5">SUM(S64:U64)</f>
        <v>77</v>
      </c>
      <c r="X64" s="43"/>
      <c r="AB64" s="4"/>
    </row>
    <row r="65" spans="1:29" ht="15" x14ac:dyDescent="0.2">
      <c r="A65" s="30">
        <v>2</v>
      </c>
      <c r="B65" s="31" t="s">
        <v>92</v>
      </c>
      <c r="C65" s="99">
        <v>54</v>
      </c>
      <c r="D65" s="101"/>
      <c r="E65" s="99">
        <v>49</v>
      </c>
      <c r="F65" s="101"/>
      <c r="G65" s="36">
        <f t="shared" si="4"/>
        <v>103</v>
      </c>
      <c r="H65" s="48"/>
      <c r="I65" s="48"/>
      <c r="J65" s="102">
        <v>2</v>
      </c>
      <c r="K65" s="103"/>
      <c r="L65" s="37" t="s">
        <v>136</v>
      </c>
      <c r="M65" s="34"/>
      <c r="N65" s="34"/>
      <c r="O65" s="34"/>
      <c r="P65" s="34"/>
      <c r="Q65" s="34"/>
      <c r="R65" s="35"/>
      <c r="S65" s="99">
        <v>42</v>
      </c>
      <c r="T65" s="101"/>
      <c r="U65" s="99">
        <v>41</v>
      </c>
      <c r="V65" s="101"/>
      <c r="W65" s="36">
        <f t="shared" si="5"/>
        <v>83</v>
      </c>
      <c r="X65" s="43"/>
      <c r="Y65" s="67"/>
      <c r="AB65" s="5"/>
    </row>
    <row r="66" spans="1:29" ht="15" x14ac:dyDescent="0.2">
      <c r="A66" s="30">
        <v>3</v>
      </c>
      <c r="B66" s="50" t="s">
        <v>93</v>
      </c>
      <c r="C66" s="99">
        <v>49</v>
      </c>
      <c r="D66" s="101"/>
      <c r="E66" s="99">
        <v>50</v>
      </c>
      <c r="F66" s="101"/>
      <c r="G66" s="36">
        <f t="shared" si="4"/>
        <v>99</v>
      </c>
      <c r="H66" s="48"/>
      <c r="I66" s="48"/>
      <c r="J66" s="102">
        <v>3</v>
      </c>
      <c r="K66" s="103"/>
      <c r="L66" s="37" t="s">
        <v>137</v>
      </c>
      <c r="M66" s="51"/>
      <c r="N66" s="34"/>
      <c r="O66" s="34"/>
      <c r="P66" s="34"/>
      <c r="Q66" s="34"/>
      <c r="R66" s="35"/>
      <c r="S66" s="99">
        <v>46</v>
      </c>
      <c r="T66" s="101"/>
      <c r="U66" s="99">
        <v>43</v>
      </c>
      <c r="V66" s="101"/>
      <c r="W66" s="36">
        <f t="shared" si="5"/>
        <v>89</v>
      </c>
      <c r="AB66" s="4"/>
      <c r="AC66" s="3"/>
    </row>
    <row r="67" spans="1:29" ht="15" x14ac:dyDescent="0.2">
      <c r="A67" s="30">
        <v>4</v>
      </c>
      <c r="B67" s="31" t="s">
        <v>94</v>
      </c>
      <c r="C67" s="99">
        <v>66</v>
      </c>
      <c r="D67" s="101"/>
      <c r="E67" s="99">
        <v>50</v>
      </c>
      <c r="F67" s="101"/>
      <c r="G67" s="36">
        <f t="shared" si="4"/>
        <v>116</v>
      </c>
      <c r="H67" s="48"/>
      <c r="I67" s="48"/>
      <c r="J67" s="102">
        <v>4</v>
      </c>
      <c r="K67" s="103"/>
      <c r="L67" s="37" t="s">
        <v>138</v>
      </c>
      <c r="M67" s="51"/>
      <c r="N67" s="34"/>
      <c r="O67" s="34"/>
      <c r="P67" s="34"/>
      <c r="Q67" s="34"/>
      <c r="R67" s="35"/>
      <c r="S67" s="99">
        <v>50</v>
      </c>
      <c r="T67" s="101"/>
      <c r="U67" s="99">
        <v>46</v>
      </c>
      <c r="V67" s="101"/>
      <c r="W67" s="36">
        <f t="shared" si="5"/>
        <v>96</v>
      </c>
      <c r="AB67" s="4"/>
    </row>
    <row r="68" spans="1:29" ht="15" x14ac:dyDescent="0.2">
      <c r="A68" s="30">
        <v>5</v>
      </c>
      <c r="B68" s="31" t="s">
        <v>171</v>
      </c>
      <c r="C68" s="99">
        <v>55</v>
      </c>
      <c r="D68" s="101"/>
      <c r="E68" s="99">
        <v>50</v>
      </c>
      <c r="F68" s="101"/>
      <c r="G68" s="36">
        <f t="shared" si="4"/>
        <v>105</v>
      </c>
      <c r="H68" s="48"/>
      <c r="I68" s="48"/>
      <c r="J68" s="102">
        <v>5</v>
      </c>
      <c r="K68" s="103"/>
      <c r="L68" s="37" t="s">
        <v>139</v>
      </c>
      <c r="M68" s="51"/>
      <c r="N68" s="34"/>
      <c r="O68" s="34"/>
      <c r="P68" s="34"/>
      <c r="Q68" s="34"/>
      <c r="R68" s="35"/>
      <c r="S68" s="99">
        <v>52</v>
      </c>
      <c r="T68" s="101"/>
      <c r="U68" s="99">
        <v>45</v>
      </c>
      <c r="V68" s="101"/>
      <c r="W68" s="36">
        <f t="shared" si="5"/>
        <v>97</v>
      </c>
      <c r="AB68" s="4"/>
    </row>
    <row r="69" spans="1:29" ht="15" x14ac:dyDescent="0.2">
      <c r="A69" s="40"/>
      <c r="B69" s="52"/>
      <c r="C69" s="99"/>
      <c r="D69" s="115"/>
      <c r="E69" s="99"/>
      <c r="F69" s="100"/>
      <c r="G69" s="36">
        <f>SUM(G64:G68)-MAX(G64:G68)</f>
        <v>382</v>
      </c>
      <c r="H69" s="48"/>
      <c r="I69" s="48"/>
      <c r="J69" s="42"/>
      <c r="K69" s="42"/>
      <c r="L69" s="43"/>
      <c r="M69" s="44"/>
      <c r="N69" s="44"/>
      <c r="O69" s="44"/>
      <c r="P69" s="44"/>
      <c r="Q69" s="44"/>
      <c r="R69" s="44"/>
      <c r="S69" s="99"/>
      <c r="T69" s="100"/>
      <c r="U69" s="99"/>
      <c r="V69" s="100"/>
      <c r="W69" s="85">
        <f>SUM(W64:X68)-MAX(W64:X68)</f>
        <v>345</v>
      </c>
      <c r="X69" s="86"/>
      <c r="AB69" s="5"/>
    </row>
    <row r="70" spans="1:29" x14ac:dyDescent="0.2">
      <c r="C70" s="19"/>
      <c r="D70" s="19"/>
      <c r="E70" s="19"/>
      <c r="F70" s="19"/>
      <c r="G70" s="76"/>
      <c r="H70" s="53"/>
      <c r="I70" s="53"/>
      <c r="J70" s="19"/>
      <c r="K70" s="47"/>
      <c r="L70" s="19"/>
      <c r="M70" s="19"/>
      <c r="N70" s="19"/>
      <c r="V70" s="47"/>
      <c r="W70" s="48"/>
    </row>
    <row r="71" spans="1:29" ht="15" x14ac:dyDescent="0.2">
      <c r="A71" s="104" t="s">
        <v>67</v>
      </c>
      <c r="B71" s="105"/>
      <c r="C71" s="22"/>
      <c r="D71" s="22"/>
      <c r="E71" s="22"/>
      <c r="F71" s="22"/>
      <c r="G71" s="22"/>
      <c r="H71" s="54"/>
      <c r="I71" s="54"/>
      <c r="J71" s="106" t="s">
        <v>65</v>
      </c>
      <c r="K71" s="107"/>
      <c r="L71" s="107"/>
      <c r="M71" s="107"/>
      <c r="N71" s="107"/>
      <c r="O71" s="107"/>
      <c r="P71" s="107"/>
      <c r="Q71" s="107"/>
      <c r="R71" s="9"/>
      <c r="S71" s="25"/>
      <c r="T71" s="25"/>
      <c r="U71" s="25"/>
      <c r="V71" s="25"/>
      <c r="W71" s="25"/>
    </row>
    <row r="72" spans="1:29" ht="15" x14ac:dyDescent="0.2">
      <c r="A72" s="26" t="s">
        <v>69</v>
      </c>
      <c r="B72" s="27"/>
      <c r="C72" s="97" t="s">
        <v>168</v>
      </c>
      <c r="D72" s="98"/>
      <c r="E72" s="97" t="s">
        <v>169</v>
      </c>
      <c r="F72" s="98"/>
      <c r="G72" s="36" t="s">
        <v>64</v>
      </c>
      <c r="H72" s="28"/>
      <c r="I72" s="28"/>
      <c r="J72" s="108" t="s">
        <v>69</v>
      </c>
      <c r="K72" s="109"/>
      <c r="L72" s="109"/>
      <c r="M72" s="109"/>
      <c r="N72" s="109"/>
      <c r="O72" s="109"/>
      <c r="P72" s="109"/>
      <c r="Q72" s="109"/>
      <c r="R72" s="110"/>
      <c r="S72" s="97" t="s">
        <v>168</v>
      </c>
      <c r="T72" s="98"/>
      <c r="U72" s="97" t="s">
        <v>169</v>
      </c>
      <c r="V72" s="98"/>
      <c r="W72" s="29" t="s">
        <v>64</v>
      </c>
    </row>
    <row r="73" spans="1:29" ht="15" x14ac:dyDescent="0.2">
      <c r="A73" s="30">
        <v>1</v>
      </c>
      <c r="B73" s="55" t="s">
        <v>150</v>
      </c>
      <c r="C73" s="99"/>
      <c r="D73" s="101"/>
      <c r="E73" s="99"/>
      <c r="F73" s="101"/>
      <c r="G73" s="36" t="s">
        <v>174</v>
      </c>
      <c r="H73" s="48"/>
      <c r="I73" s="48"/>
      <c r="J73" s="102">
        <v>1</v>
      </c>
      <c r="K73" s="103"/>
      <c r="L73" s="37" t="s">
        <v>120</v>
      </c>
      <c r="M73" s="39"/>
      <c r="N73" s="34"/>
      <c r="O73" s="34"/>
      <c r="P73" s="34"/>
      <c r="Q73" s="34"/>
      <c r="R73" s="35"/>
      <c r="S73" s="99">
        <v>40</v>
      </c>
      <c r="T73" s="101"/>
      <c r="U73" s="99">
        <v>43</v>
      </c>
      <c r="V73" s="101"/>
      <c r="W73" s="36">
        <f t="shared" ref="W73:W77" si="6">SUM(S73:U73)</f>
        <v>83</v>
      </c>
    </row>
    <row r="74" spans="1:29" ht="15" x14ac:dyDescent="0.2">
      <c r="A74" s="30">
        <v>2</v>
      </c>
      <c r="B74" s="31" t="s">
        <v>151</v>
      </c>
      <c r="C74" s="99">
        <v>64</v>
      </c>
      <c r="D74" s="101"/>
      <c r="E74" s="99">
        <v>64</v>
      </c>
      <c r="F74" s="101"/>
      <c r="G74" s="36">
        <f t="shared" ref="G74:G77" si="7">SUM(C74:E74)</f>
        <v>128</v>
      </c>
      <c r="H74" s="48"/>
      <c r="I74" s="48"/>
      <c r="J74" s="102">
        <v>2</v>
      </c>
      <c r="K74" s="103"/>
      <c r="L74" s="37" t="s">
        <v>121</v>
      </c>
      <c r="M74" s="39"/>
      <c r="N74" s="34"/>
      <c r="O74" s="34"/>
      <c r="P74" s="34"/>
      <c r="Q74" s="34"/>
      <c r="R74" s="35"/>
      <c r="S74" s="99">
        <v>43</v>
      </c>
      <c r="T74" s="101"/>
      <c r="U74" s="99">
        <v>47</v>
      </c>
      <c r="V74" s="101"/>
      <c r="W74" s="36">
        <f t="shared" si="6"/>
        <v>90</v>
      </c>
    </row>
    <row r="75" spans="1:29" ht="15" x14ac:dyDescent="0.2">
      <c r="A75" s="30">
        <v>3</v>
      </c>
      <c r="B75" s="55" t="s">
        <v>163</v>
      </c>
      <c r="C75" s="99"/>
      <c r="D75" s="101"/>
      <c r="E75" s="99"/>
      <c r="F75" s="101"/>
      <c r="G75" s="36">
        <f t="shared" si="7"/>
        <v>0</v>
      </c>
      <c r="H75" s="48"/>
      <c r="I75" s="48"/>
      <c r="J75" s="102">
        <v>3</v>
      </c>
      <c r="K75" s="103"/>
      <c r="L75" s="37" t="s">
        <v>122</v>
      </c>
      <c r="M75" s="34"/>
      <c r="N75" s="34"/>
      <c r="O75" s="34"/>
      <c r="P75" s="34"/>
      <c r="Q75" s="34"/>
      <c r="R75" s="35"/>
      <c r="S75" s="99">
        <v>45</v>
      </c>
      <c r="T75" s="101"/>
      <c r="U75" s="99">
        <v>47</v>
      </c>
      <c r="V75" s="101"/>
      <c r="W75" s="36">
        <f t="shared" si="6"/>
        <v>92</v>
      </c>
    </row>
    <row r="76" spans="1:29" ht="15" x14ac:dyDescent="0.2">
      <c r="A76" s="30">
        <v>4</v>
      </c>
      <c r="B76" s="31" t="s">
        <v>163</v>
      </c>
      <c r="C76" s="99"/>
      <c r="D76" s="101"/>
      <c r="E76" s="99"/>
      <c r="F76" s="101"/>
      <c r="G76" s="36">
        <f t="shared" si="7"/>
        <v>0</v>
      </c>
      <c r="H76" s="48"/>
      <c r="I76" s="48"/>
      <c r="J76" s="102">
        <v>4</v>
      </c>
      <c r="K76" s="103"/>
      <c r="L76" s="37" t="s">
        <v>123</v>
      </c>
      <c r="M76" s="34"/>
      <c r="N76" s="34"/>
      <c r="O76" s="34"/>
      <c r="P76" s="34"/>
      <c r="Q76" s="34"/>
      <c r="R76" s="35"/>
      <c r="S76" s="99">
        <v>41</v>
      </c>
      <c r="T76" s="101"/>
      <c r="U76" s="99">
        <v>41</v>
      </c>
      <c r="V76" s="101"/>
      <c r="W76" s="36">
        <f t="shared" si="6"/>
        <v>82</v>
      </c>
    </row>
    <row r="77" spans="1:29" ht="15" x14ac:dyDescent="0.2">
      <c r="A77" s="30">
        <v>5</v>
      </c>
      <c r="B77" s="55" t="s">
        <v>163</v>
      </c>
      <c r="C77" s="99"/>
      <c r="D77" s="101"/>
      <c r="E77" s="99"/>
      <c r="F77" s="101"/>
      <c r="G77" s="36">
        <f t="shared" si="7"/>
        <v>0</v>
      </c>
      <c r="H77" s="48"/>
      <c r="I77" s="48"/>
      <c r="J77" s="102">
        <v>5</v>
      </c>
      <c r="K77" s="103"/>
      <c r="L77" s="37" t="s">
        <v>124</v>
      </c>
      <c r="M77" s="51"/>
      <c r="N77" s="34"/>
      <c r="O77" s="34"/>
      <c r="P77" s="34"/>
      <c r="Q77" s="34"/>
      <c r="R77" s="35"/>
      <c r="S77" s="99">
        <v>48</v>
      </c>
      <c r="T77" s="101"/>
      <c r="U77" s="99">
        <v>42</v>
      </c>
      <c r="V77" s="101"/>
      <c r="W77" s="36">
        <f t="shared" si="6"/>
        <v>90</v>
      </c>
    </row>
    <row r="78" spans="1:29" ht="15" x14ac:dyDescent="0.2">
      <c r="A78" s="40"/>
      <c r="B78" s="8"/>
      <c r="C78" s="99"/>
      <c r="D78" s="100"/>
      <c r="E78" s="99"/>
      <c r="F78" s="100"/>
      <c r="G78" s="36" t="s">
        <v>172</v>
      </c>
      <c r="H78" s="48"/>
      <c r="I78" s="48"/>
      <c r="J78" s="42"/>
      <c r="K78" s="42"/>
      <c r="L78" s="43"/>
      <c r="M78" s="44"/>
      <c r="N78" s="44"/>
      <c r="O78" s="44"/>
      <c r="P78" s="44"/>
      <c r="Q78" s="44"/>
      <c r="R78" s="44"/>
      <c r="S78" s="99"/>
      <c r="T78" s="100"/>
      <c r="U78" s="99"/>
      <c r="V78" s="100"/>
      <c r="W78" s="85">
        <f>SUM(W73:X77)-MAX(W73:X77)</f>
        <v>345</v>
      </c>
      <c r="X78" s="86"/>
    </row>
    <row r="79" spans="1:29" x14ac:dyDescent="0.2">
      <c r="C79" s="19"/>
      <c r="D79" s="19"/>
      <c r="E79" s="19"/>
      <c r="F79" s="19"/>
      <c r="G79" s="19"/>
      <c r="H79" s="53"/>
      <c r="I79" s="53"/>
      <c r="J79" s="19"/>
      <c r="K79" s="47"/>
      <c r="L79" s="19"/>
      <c r="M79" s="19"/>
      <c r="N79" s="19"/>
      <c r="V79" s="47"/>
      <c r="W79" s="48"/>
    </row>
    <row r="80" spans="1:29" ht="15" x14ac:dyDescent="0.2">
      <c r="A80" s="104" t="s">
        <v>14</v>
      </c>
      <c r="B80" s="105"/>
      <c r="C80" s="22"/>
      <c r="D80" s="22"/>
      <c r="E80" s="22"/>
      <c r="F80" s="22"/>
      <c r="G80" s="22"/>
      <c r="H80" s="54"/>
      <c r="I80" s="54"/>
      <c r="J80" s="106" t="s">
        <v>5</v>
      </c>
      <c r="K80" s="107"/>
      <c r="L80" s="107"/>
      <c r="M80" s="107"/>
      <c r="N80" s="107"/>
      <c r="O80" s="107"/>
      <c r="P80" s="107"/>
      <c r="Q80" s="107"/>
      <c r="R80" s="9"/>
      <c r="S80" s="25"/>
      <c r="T80" s="25"/>
      <c r="U80" s="25"/>
      <c r="V80" s="25"/>
      <c r="W80" s="25"/>
      <c r="Y80" s="4"/>
    </row>
    <row r="81" spans="1:27" ht="15" x14ac:dyDescent="0.2">
      <c r="A81" s="26" t="s">
        <v>69</v>
      </c>
      <c r="B81" s="27"/>
      <c r="C81" s="97" t="s">
        <v>168</v>
      </c>
      <c r="D81" s="98"/>
      <c r="E81" s="97" t="s">
        <v>169</v>
      </c>
      <c r="F81" s="98"/>
      <c r="G81" s="36" t="s">
        <v>64</v>
      </c>
      <c r="H81" s="28"/>
      <c r="I81" s="28"/>
      <c r="J81" s="108" t="s">
        <v>69</v>
      </c>
      <c r="K81" s="109"/>
      <c r="L81" s="109"/>
      <c r="M81" s="109"/>
      <c r="N81" s="109"/>
      <c r="O81" s="109"/>
      <c r="P81" s="109"/>
      <c r="Q81" s="109"/>
      <c r="R81" s="110"/>
      <c r="S81" s="97" t="s">
        <v>168</v>
      </c>
      <c r="T81" s="98"/>
      <c r="U81" s="97" t="s">
        <v>169</v>
      </c>
      <c r="V81" s="98"/>
      <c r="W81" s="29" t="s">
        <v>64</v>
      </c>
      <c r="Y81" s="5"/>
    </row>
    <row r="82" spans="1:27" ht="15" x14ac:dyDescent="0.2">
      <c r="A82" s="30">
        <v>1</v>
      </c>
      <c r="B82" s="31" t="s">
        <v>105</v>
      </c>
      <c r="C82" s="99">
        <v>43</v>
      </c>
      <c r="D82" s="101"/>
      <c r="E82" s="99">
        <v>45</v>
      </c>
      <c r="F82" s="101"/>
      <c r="G82" s="36">
        <f t="shared" ref="G82:G86" si="8">SUM(C82:E82)</f>
        <v>88</v>
      </c>
      <c r="H82" s="48"/>
      <c r="I82" s="48"/>
      <c r="J82" s="102">
        <v>1</v>
      </c>
      <c r="K82" s="103"/>
      <c r="L82" s="37" t="s">
        <v>110</v>
      </c>
      <c r="M82" s="56"/>
      <c r="N82" s="57"/>
      <c r="O82" s="57"/>
      <c r="P82" s="57"/>
      <c r="Q82" s="57"/>
      <c r="R82" s="58"/>
      <c r="S82" s="99">
        <v>38</v>
      </c>
      <c r="T82" s="101"/>
      <c r="U82" s="99">
        <v>39</v>
      </c>
      <c r="V82" s="101"/>
      <c r="W82" s="36">
        <f t="shared" ref="W82:W86" si="9">SUM(S82:U82)</f>
        <v>77</v>
      </c>
      <c r="Y82" s="4"/>
      <c r="Z82" s="3"/>
      <c r="AA82"/>
    </row>
    <row r="83" spans="1:27" ht="15" x14ac:dyDescent="0.2">
      <c r="A83" s="30">
        <v>2</v>
      </c>
      <c r="B83" s="31" t="s">
        <v>106</v>
      </c>
      <c r="C83" s="99">
        <v>47</v>
      </c>
      <c r="D83" s="101"/>
      <c r="E83" s="99">
        <v>39</v>
      </c>
      <c r="F83" s="101"/>
      <c r="G83" s="36">
        <f t="shared" si="8"/>
        <v>86</v>
      </c>
      <c r="H83" s="48"/>
      <c r="I83" s="48"/>
      <c r="J83" s="102">
        <v>2</v>
      </c>
      <c r="K83" s="103"/>
      <c r="L83" s="37" t="s">
        <v>111</v>
      </c>
      <c r="M83" s="57"/>
      <c r="N83" s="57"/>
      <c r="O83" s="57"/>
      <c r="P83" s="57"/>
      <c r="Q83" s="57"/>
      <c r="R83" s="58"/>
      <c r="S83" s="99">
        <v>41</v>
      </c>
      <c r="T83" s="101"/>
      <c r="U83" s="99">
        <v>42</v>
      </c>
      <c r="V83" s="101"/>
      <c r="W83" s="36">
        <f t="shared" si="9"/>
        <v>83</v>
      </c>
      <c r="Y83" s="4"/>
      <c r="AA83"/>
    </row>
    <row r="84" spans="1:27" ht="15" x14ac:dyDescent="0.2">
      <c r="A84" s="30">
        <v>3</v>
      </c>
      <c r="B84" s="31" t="s">
        <v>107</v>
      </c>
      <c r="C84" s="99">
        <v>50</v>
      </c>
      <c r="D84" s="101"/>
      <c r="E84" s="99">
        <v>54</v>
      </c>
      <c r="F84" s="101"/>
      <c r="G84" s="36">
        <f t="shared" si="8"/>
        <v>104</v>
      </c>
      <c r="H84" s="48"/>
      <c r="I84" s="48"/>
      <c r="J84" s="102">
        <v>3</v>
      </c>
      <c r="K84" s="103"/>
      <c r="L84" s="37" t="s">
        <v>184</v>
      </c>
      <c r="M84" s="34"/>
      <c r="N84" s="34"/>
      <c r="O84" s="34"/>
      <c r="P84" s="34"/>
      <c r="Q84" s="34"/>
      <c r="R84" s="35"/>
      <c r="S84" s="99">
        <v>43</v>
      </c>
      <c r="T84" s="101"/>
      <c r="U84" s="99">
        <v>41</v>
      </c>
      <c r="V84" s="101"/>
      <c r="W84" s="36">
        <f t="shared" si="9"/>
        <v>84</v>
      </c>
      <c r="Y84" s="3"/>
      <c r="AA84"/>
    </row>
    <row r="85" spans="1:27" ht="15" x14ac:dyDescent="0.2">
      <c r="A85" s="30">
        <v>4</v>
      </c>
      <c r="B85" s="31" t="s">
        <v>108</v>
      </c>
      <c r="C85" s="99">
        <v>59</v>
      </c>
      <c r="D85" s="101"/>
      <c r="E85" s="99">
        <v>51</v>
      </c>
      <c r="F85" s="101"/>
      <c r="G85" s="36">
        <f t="shared" si="8"/>
        <v>110</v>
      </c>
      <c r="H85" s="48"/>
      <c r="I85" s="48"/>
      <c r="J85" s="102">
        <v>4</v>
      </c>
      <c r="K85" s="103"/>
      <c r="L85" s="37" t="s">
        <v>113</v>
      </c>
      <c r="M85" s="34"/>
      <c r="N85" s="34"/>
      <c r="O85" s="34"/>
      <c r="P85" s="34"/>
      <c r="Q85" s="34"/>
      <c r="R85" s="35"/>
      <c r="S85" s="99">
        <v>42</v>
      </c>
      <c r="T85" s="101"/>
      <c r="U85" s="99">
        <v>44</v>
      </c>
      <c r="V85" s="101"/>
      <c r="W85" s="36">
        <f t="shared" si="9"/>
        <v>86</v>
      </c>
      <c r="Y85" s="4"/>
      <c r="AA85"/>
    </row>
    <row r="86" spans="1:27" ht="15" x14ac:dyDescent="0.2">
      <c r="A86" s="30">
        <v>5</v>
      </c>
      <c r="B86" s="31" t="s">
        <v>109</v>
      </c>
      <c r="C86" s="99">
        <v>56</v>
      </c>
      <c r="D86" s="101"/>
      <c r="E86" s="99">
        <v>48</v>
      </c>
      <c r="F86" s="101"/>
      <c r="G86" s="36">
        <f t="shared" si="8"/>
        <v>104</v>
      </c>
      <c r="H86" s="48"/>
      <c r="I86" s="48"/>
      <c r="J86" s="102">
        <v>5</v>
      </c>
      <c r="K86" s="103"/>
      <c r="L86" s="33" t="s">
        <v>185</v>
      </c>
      <c r="M86" s="34"/>
      <c r="N86" s="34"/>
      <c r="O86" s="34"/>
      <c r="P86" s="34"/>
      <c r="Q86" s="34"/>
      <c r="R86" s="35"/>
      <c r="S86" s="99">
        <v>45</v>
      </c>
      <c r="T86" s="101"/>
      <c r="U86" s="99">
        <v>42</v>
      </c>
      <c r="V86" s="101"/>
      <c r="W86" s="36">
        <f t="shared" si="9"/>
        <v>87</v>
      </c>
    </row>
    <row r="87" spans="1:27" ht="15" x14ac:dyDescent="0.2">
      <c r="A87" s="40"/>
      <c r="B87" s="59"/>
      <c r="C87" s="99"/>
      <c r="D87" s="100"/>
      <c r="E87" s="99"/>
      <c r="F87" s="100"/>
      <c r="G87" s="36">
        <f>SUM(G82:G86)-MAX(G82:G86)</f>
        <v>382</v>
      </c>
      <c r="H87" s="48"/>
      <c r="I87" s="48"/>
      <c r="J87" s="42"/>
      <c r="K87" s="42"/>
      <c r="L87" s="43"/>
      <c r="M87" s="44"/>
      <c r="N87" s="44"/>
      <c r="O87" s="44"/>
      <c r="P87" s="44"/>
      <c r="Q87" s="44"/>
      <c r="R87" s="44"/>
      <c r="S87" s="99"/>
      <c r="T87" s="100"/>
      <c r="U87" s="99"/>
      <c r="V87" s="100"/>
      <c r="W87" s="85">
        <f>SUM(W82:X86)-MAX(W82:X86)</f>
        <v>330</v>
      </c>
      <c r="X87" s="86"/>
    </row>
    <row r="88" spans="1:27" x14ac:dyDescent="0.2">
      <c r="C88" s="19"/>
      <c r="D88" s="19"/>
      <c r="E88" s="19"/>
      <c r="F88" s="19"/>
      <c r="G88" s="19"/>
      <c r="H88" s="53"/>
      <c r="I88" s="53"/>
      <c r="J88" s="19"/>
      <c r="K88" s="47"/>
      <c r="L88" s="19"/>
      <c r="M88" s="19"/>
      <c r="N88" s="19"/>
      <c r="V88" s="47"/>
      <c r="W88" s="48"/>
    </row>
    <row r="89" spans="1:27" ht="15" x14ac:dyDescent="0.2">
      <c r="A89" s="104" t="s">
        <v>53</v>
      </c>
      <c r="B89" s="105"/>
      <c r="C89" s="22"/>
      <c r="D89" s="22"/>
      <c r="E89" s="22"/>
      <c r="F89" s="22"/>
      <c r="G89" s="22"/>
      <c r="H89" s="54"/>
      <c r="I89" s="54"/>
      <c r="J89" s="106" t="s">
        <v>13</v>
      </c>
      <c r="K89" s="107"/>
      <c r="L89" s="107"/>
      <c r="M89" s="107"/>
      <c r="N89" s="107"/>
      <c r="O89" s="107"/>
      <c r="P89" s="107"/>
      <c r="Q89" s="107"/>
      <c r="R89" s="9"/>
      <c r="S89" s="25"/>
      <c r="T89" s="25"/>
      <c r="U89" s="25"/>
      <c r="V89" s="25"/>
      <c r="W89" s="25"/>
      <c r="Y89" s="4"/>
    </row>
    <row r="90" spans="1:27" ht="15" x14ac:dyDescent="0.2">
      <c r="A90" s="26" t="s">
        <v>69</v>
      </c>
      <c r="B90" s="27"/>
      <c r="C90" s="97" t="s">
        <v>168</v>
      </c>
      <c r="D90" s="98"/>
      <c r="E90" s="97" t="s">
        <v>169</v>
      </c>
      <c r="F90" s="98"/>
      <c r="G90" s="36" t="s">
        <v>64</v>
      </c>
      <c r="H90" s="28"/>
      <c r="I90" s="28"/>
      <c r="J90" s="108" t="s">
        <v>69</v>
      </c>
      <c r="K90" s="109"/>
      <c r="L90" s="109"/>
      <c r="M90" s="109"/>
      <c r="N90" s="109"/>
      <c r="O90" s="109"/>
      <c r="P90" s="109"/>
      <c r="Q90" s="109"/>
      <c r="R90" s="110"/>
      <c r="S90" s="97" t="s">
        <v>168</v>
      </c>
      <c r="T90" s="98"/>
      <c r="U90" s="97" t="s">
        <v>169</v>
      </c>
      <c r="V90" s="98"/>
      <c r="W90" s="29" t="s">
        <v>64</v>
      </c>
      <c r="Y90" s="4"/>
    </row>
    <row r="91" spans="1:27" ht="15" x14ac:dyDescent="0.2">
      <c r="A91" s="30">
        <v>1</v>
      </c>
      <c r="B91" s="31" t="s">
        <v>87</v>
      </c>
      <c r="C91" s="99">
        <v>37</v>
      </c>
      <c r="D91" s="101"/>
      <c r="E91" s="99">
        <v>46</v>
      </c>
      <c r="F91" s="101"/>
      <c r="G91" s="36">
        <f t="shared" ref="G91:G95" si="10">SUM(C91:E91)</f>
        <v>83</v>
      </c>
      <c r="H91" s="48"/>
      <c r="I91" s="48"/>
      <c r="J91" s="102">
        <v>1</v>
      </c>
      <c r="K91" s="103"/>
      <c r="L91" s="37" t="s">
        <v>80</v>
      </c>
      <c r="M91" s="34"/>
      <c r="N91" s="34"/>
      <c r="O91" s="34"/>
      <c r="P91" s="34"/>
      <c r="Q91" s="34"/>
      <c r="R91" s="35"/>
      <c r="S91" s="99">
        <v>45</v>
      </c>
      <c r="T91" s="101"/>
      <c r="U91" s="99">
        <v>40</v>
      </c>
      <c r="V91" s="101"/>
      <c r="W91" s="36">
        <f t="shared" ref="W91:W95" si="11">SUM(S91:U91)</f>
        <v>85</v>
      </c>
      <c r="Y91" s="5"/>
    </row>
    <row r="92" spans="1:27" ht="15" x14ac:dyDescent="0.2">
      <c r="A92" s="30">
        <v>2</v>
      </c>
      <c r="B92" s="31" t="s">
        <v>88</v>
      </c>
      <c r="C92" s="99">
        <v>44</v>
      </c>
      <c r="D92" s="101"/>
      <c r="E92" s="99">
        <v>45</v>
      </c>
      <c r="F92" s="101"/>
      <c r="G92" s="36">
        <f t="shared" si="10"/>
        <v>89</v>
      </c>
      <c r="H92" s="48"/>
      <c r="I92" s="48"/>
      <c r="J92" s="102">
        <v>2</v>
      </c>
      <c r="K92" s="103"/>
      <c r="L92" s="33" t="s">
        <v>81</v>
      </c>
      <c r="M92" s="34"/>
      <c r="N92" s="34"/>
      <c r="O92" s="34"/>
      <c r="P92" s="34"/>
      <c r="Q92" s="34"/>
      <c r="R92" s="35"/>
      <c r="S92" s="99">
        <v>50</v>
      </c>
      <c r="T92" s="101"/>
      <c r="U92" s="99">
        <v>48</v>
      </c>
      <c r="V92" s="101"/>
      <c r="W92" s="36">
        <f t="shared" si="11"/>
        <v>98</v>
      </c>
      <c r="Y92" s="3"/>
      <c r="Z92" s="3"/>
    </row>
    <row r="93" spans="1:27" ht="15" x14ac:dyDescent="0.2">
      <c r="A93" s="30">
        <v>3</v>
      </c>
      <c r="B93" s="31" t="s">
        <v>89</v>
      </c>
      <c r="C93" s="99">
        <v>48</v>
      </c>
      <c r="D93" s="101"/>
      <c r="E93" s="99">
        <v>45</v>
      </c>
      <c r="F93" s="101"/>
      <c r="G93" s="36">
        <f t="shared" si="10"/>
        <v>93</v>
      </c>
      <c r="H93" s="48"/>
      <c r="I93" s="48"/>
      <c r="J93" s="102">
        <v>3</v>
      </c>
      <c r="K93" s="103"/>
      <c r="L93" s="37" t="s">
        <v>82</v>
      </c>
      <c r="M93" s="34"/>
      <c r="N93" s="34"/>
      <c r="O93" s="34"/>
      <c r="P93" s="34"/>
      <c r="Q93" s="34"/>
      <c r="R93" s="35"/>
      <c r="S93" s="99">
        <v>56</v>
      </c>
      <c r="T93" s="101"/>
      <c r="U93" s="99">
        <v>42</v>
      </c>
      <c r="V93" s="101"/>
      <c r="W93" s="36">
        <f t="shared" si="11"/>
        <v>98</v>
      </c>
      <c r="Y93" s="4"/>
      <c r="AA93" s="3"/>
    </row>
    <row r="94" spans="1:27" ht="15" x14ac:dyDescent="0.2">
      <c r="A94" s="30">
        <v>4</v>
      </c>
      <c r="B94" s="55" t="s">
        <v>164</v>
      </c>
      <c r="C94" s="99">
        <v>46</v>
      </c>
      <c r="D94" s="101"/>
      <c r="E94" s="99">
        <v>50</v>
      </c>
      <c r="F94" s="101"/>
      <c r="G94" s="36">
        <f t="shared" si="10"/>
        <v>96</v>
      </c>
      <c r="H94" s="48"/>
      <c r="I94" s="48"/>
      <c r="J94" s="102">
        <v>4</v>
      </c>
      <c r="K94" s="103"/>
      <c r="L94" s="37" t="s">
        <v>83</v>
      </c>
      <c r="M94" s="34"/>
      <c r="N94" s="34"/>
      <c r="O94" s="34"/>
      <c r="P94" s="34"/>
      <c r="Q94" s="34"/>
      <c r="R94" s="35"/>
      <c r="S94" s="99">
        <v>59</v>
      </c>
      <c r="T94" s="101"/>
      <c r="U94" s="99">
        <v>53</v>
      </c>
      <c r="V94" s="101"/>
      <c r="W94" s="36">
        <f t="shared" si="11"/>
        <v>112</v>
      </c>
      <c r="Y94" s="4"/>
    </row>
    <row r="95" spans="1:27" ht="15" x14ac:dyDescent="0.2">
      <c r="A95" s="30">
        <v>5</v>
      </c>
      <c r="B95" s="31" t="s">
        <v>90</v>
      </c>
      <c r="C95" s="99">
        <v>47</v>
      </c>
      <c r="D95" s="101"/>
      <c r="E95" s="99">
        <v>48</v>
      </c>
      <c r="F95" s="101"/>
      <c r="G95" s="36">
        <f t="shared" si="10"/>
        <v>95</v>
      </c>
      <c r="H95" s="48"/>
      <c r="I95" s="48"/>
      <c r="J95" s="102">
        <v>5</v>
      </c>
      <c r="K95" s="103"/>
      <c r="L95" s="37" t="s">
        <v>84</v>
      </c>
      <c r="M95" s="34"/>
      <c r="N95" s="34"/>
      <c r="O95" s="34"/>
      <c r="P95" s="34"/>
      <c r="Q95" s="34"/>
      <c r="R95" s="35"/>
      <c r="S95" s="99">
        <v>57</v>
      </c>
      <c r="T95" s="101"/>
      <c r="U95" s="99">
        <v>71</v>
      </c>
      <c r="V95" s="101"/>
      <c r="W95" s="36">
        <f t="shared" si="11"/>
        <v>128</v>
      </c>
      <c r="Y95" s="5"/>
      <c r="AA95" s="3"/>
    </row>
    <row r="96" spans="1:27" ht="15" x14ac:dyDescent="0.2">
      <c r="A96" s="40"/>
      <c r="B96" s="41"/>
      <c r="C96" s="99"/>
      <c r="D96" s="100"/>
      <c r="E96" s="117"/>
      <c r="F96" s="100"/>
      <c r="G96" s="36">
        <f>SUM(G91:G95)-MAX(G91:G95)</f>
        <v>360</v>
      </c>
      <c r="H96" s="48"/>
      <c r="I96" s="48"/>
      <c r="J96" s="42"/>
      <c r="K96" s="42"/>
      <c r="L96" s="43"/>
      <c r="M96" s="44"/>
      <c r="N96" s="44"/>
      <c r="O96" s="44"/>
      <c r="P96" s="44"/>
      <c r="Q96" s="44"/>
      <c r="R96" s="44"/>
      <c r="S96" s="99"/>
      <c r="T96" s="100"/>
      <c r="U96" s="99"/>
      <c r="V96" s="100"/>
      <c r="W96" s="85">
        <f>SUM(W91:X95)-MAX(W91:X95)</f>
        <v>393</v>
      </c>
      <c r="X96" s="86"/>
      <c r="Y96" s="3"/>
      <c r="Z96" s="3"/>
      <c r="AA96" s="3"/>
    </row>
    <row r="97" spans="1:27" ht="15" x14ac:dyDescent="0.2">
      <c r="C97" s="19"/>
      <c r="D97" s="19"/>
      <c r="E97" s="19"/>
      <c r="F97" s="19"/>
      <c r="G97" s="19"/>
      <c r="H97" s="53"/>
      <c r="I97" s="53"/>
      <c r="J97" s="19"/>
      <c r="K97" s="47"/>
      <c r="L97" s="19"/>
      <c r="M97" s="19"/>
      <c r="N97" s="19"/>
      <c r="V97" s="47"/>
      <c r="W97" s="48"/>
      <c r="Y97" s="4"/>
      <c r="AA97" s="3"/>
    </row>
    <row r="98" spans="1:27" ht="15" x14ac:dyDescent="0.2">
      <c r="A98" s="106" t="s">
        <v>12</v>
      </c>
      <c r="B98" s="107"/>
      <c r="C98" s="107"/>
      <c r="D98" s="107"/>
      <c r="E98" s="107"/>
      <c r="F98" s="107"/>
      <c r="G98" s="107"/>
      <c r="H98" s="54"/>
      <c r="I98" s="54"/>
      <c r="J98" s="61" t="s">
        <v>54</v>
      </c>
      <c r="K98" s="12"/>
      <c r="L98" s="12"/>
      <c r="M98" s="12"/>
      <c r="N98" s="12"/>
      <c r="O98" s="12"/>
      <c r="P98" s="12"/>
      <c r="Q98" s="12"/>
      <c r="R98" s="9"/>
      <c r="S98" s="25"/>
      <c r="T98" s="25"/>
      <c r="U98" s="25"/>
      <c r="V98" s="25"/>
      <c r="W98" s="25"/>
      <c r="Y98" s="4"/>
      <c r="AA98"/>
    </row>
    <row r="99" spans="1:27" ht="15" x14ac:dyDescent="0.2">
      <c r="A99" s="26" t="s">
        <v>69</v>
      </c>
      <c r="B99" s="27"/>
      <c r="C99" s="97" t="s">
        <v>168</v>
      </c>
      <c r="D99" s="98"/>
      <c r="E99" s="97" t="s">
        <v>169</v>
      </c>
      <c r="F99" s="98"/>
      <c r="G99" s="36" t="s">
        <v>64</v>
      </c>
      <c r="H99" s="28"/>
      <c r="I99" s="28"/>
      <c r="J99" s="108" t="s">
        <v>69</v>
      </c>
      <c r="K99" s="109"/>
      <c r="L99" s="109"/>
      <c r="M99" s="109"/>
      <c r="N99" s="109"/>
      <c r="O99" s="109"/>
      <c r="P99" s="109"/>
      <c r="Q99" s="109"/>
      <c r="R99" s="110"/>
      <c r="S99" s="97" t="s">
        <v>168</v>
      </c>
      <c r="T99" s="98"/>
      <c r="U99" s="97" t="s">
        <v>169</v>
      </c>
      <c r="V99" s="98"/>
      <c r="W99" s="29" t="s">
        <v>64</v>
      </c>
      <c r="Y99" s="5"/>
    </row>
    <row r="100" spans="1:27" ht="15.75" x14ac:dyDescent="0.25">
      <c r="A100" s="30">
        <v>1</v>
      </c>
      <c r="B100" s="55" t="s">
        <v>115</v>
      </c>
      <c r="C100" s="99">
        <v>43</v>
      </c>
      <c r="D100" s="101"/>
      <c r="E100" s="99">
        <v>40</v>
      </c>
      <c r="F100" s="101"/>
      <c r="G100" s="36">
        <f t="shared" ref="G100:G104" si="12">SUM(C100:E100)</f>
        <v>83</v>
      </c>
      <c r="H100" s="48"/>
      <c r="I100" s="48"/>
      <c r="J100" s="102">
        <v>1</v>
      </c>
      <c r="K100" s="103"/>
      <c r="L100" s="37" t="s">
        <v>130</v>
      </c>
      <c r="M100" s="39"/>
      <c r="N100" s="34"/>
      <c r="O100" s="34"/>
      <c r="P100" s="34"/>
      <c r="Q100" s="34"/>
      <c r="R100" s="35"/>
      <c r="S100" s="99">
        <v>38</v>
      </c>
      <c r="T100" s="101"/>
      <c r="U100" s="99">
        <v>36</v>
      </c>
      <c r="V100" s="101"/>
      <c r="W100" s="36">
        <f t="shared" ref="W100:W104" si="13">SUM(S100:U100)</f>
        <v>74</v>
      </c>
      <c r="Y100" s="5"/>
      <c r="Z100" s="60"/>
      <c r="AA100"/>
    </row>
    <row r="101" spans="1:27" ht="15" x14ac:dyDescent="0.2">
      <c r="A101" s="30">
        <v>2</v>
      </c>
      <c r="B101" s="31" t="s">
        <v>116</v>
      </c>
      <c r="C101" s="99">
        <v>47</v>
      </c>
      <c r="D101" s="101"/>
      <c r="E101" s="99">
        <v>41</v>
      </c>
      <c r="F101" s="101"/>
      <c r="G101" s="36">
        <f t="shared" si="12"/>
        <v>88</v>
      </c>
      <c r="H101" s="48"/>
      <c r="I101" s="48"/>
      <c r="J101" s="102">
        <v>2</v>
      </c>
      <c r="K101" s="103"/>
      <c r="L101" s="37" t="s">
        <v>131</v>
      </c>
      <c r="M101" s="39"/>
      <c r="N101" s="34"/>
      <c r="O101" s="34"/>
      <c r="P101" s="34"/>
      <c r="Q101" s="34"/>
      <c r="R101" s="35"/>
      <c r="S101" s="99">
        <v>44</v>
      </c>
      <c r="T101" s="101"/>
      <c r="U101" s="99">
        <v>40</v>
      </c>
      <c r="V101" s="101"/>
      <c r="W101" s="36">
        <f t="shared" si="13"/>
        <v>84</v>
      </c>
      <c r="Y101" s="106"/>
      <c r="Z101" s="116"/>
      <c r="AA101"/>
    </row>
    <row r="102" spans="1:27" ht="15" x14ac:dyDescent="0.2">
      <c r="A102" s="30">
        <v>3</v>
      </c>
      <c r="B102" s="55" t="s">
        <v>117</v>
      </c>
      <c r="C102" s="99">
        <v>46</v>
      </c>
      <c r="D102" s="101"/>
      <c r="E102" s="99">
        <v>46</v>
      </c>
      <c r="F102" s="101"/>
      <c r="G102" s="36">
        <f t="shared" si="12"/>
        <v>92</v>
      </c>
      <c r="H102" s="48"/>
      <c r="I102" s="48"/>
      <c r="J102" s="102">
        <v>3</v>
      </c>
      <c r="K102" s="103"/>
      <c r="L102" s="37" t="s">
        <v>132</v>
      </c>
      <c r="M102" s="34"/>
      <c r="N102" s="34"/>
      <c r="O102" s="34"/>
      <c r="P102" s="34"/>
      <c r="Q102" s="34"/>
      <c r="R102" s="35"/>
      <c r="S102" s="99">
        <v>44</v>
      </c>
      <c r="T102" s="101"/>
      <c r="U102" s="99">
        <v>42</v>
      </c>
      <c r="V102" s="101"/>
      <c r="W102" s="36">
        <f t="shared" si="13"/>
        <v>86</v>
      </c>
      <c r="Y102" s="106"/>
      <c r="Z102" s="116"/>
      <c r="AA102"/>
    </row>
    <row r="103" spans="1:27" ht="15" x14ac:dyDescent="0.2">
      <c r="A103" s="30">
        <v>4</v>
      </c>
      <c r="B103" s="31" t="s">
        <v>118</v>
      </c>
      <c r="C103" s="99">
        <v>61</v>
      </c>
      <c r="D103" s="101"/>
      <c r="E103" s="99">
        <v>51</v>
      </c>
      <c r="F103" s="101"/>
      <c r="G103" s="36">
        <f t="shared" si="12"/>
        <v>112</v>
      </c>
      <c r="H103" s="48"/>
      <c r="I103" s="48"/>
      <c r="J103" s="102">
        <v>4</v>
      </c>
      <c r="K103" s="103"/>
      <c r="L103" s="37" t="s">
        <v>133</v>
      </c>
      <c r="M103" s="34"/>
      <c r="N103" s="34"/>
      <c r="O103" s="34"/>
      <c r="P103" s="34"/>
      <c r="Q103" s="34"/>
      <c r="R103" s="35"/>
      <c r="S103" s="99">
        <v>51</v>
      </c>
      <c r="T103" s="101"/>
      <c r="U103" s="99">
        <v>43</v>
      </c>
      <c r="V103" s="101"/>
      <c r="W103" s="36">
        <f t="shared" si="13"/>
        <v>94</v>
      </c>
      <c r="Y103" s="106"/>
      <c r="Z103" s="116"/>
    </row>
    <row r="104" spans="1:27" ht="15" x14ac:dyDescent="0.2">
      <c r="A104" s="30">
        <v>5</v>
      </c>
      <c r="B104" s="31" t="s">
        <v>119</v>
      </c>
      <c r="C104" s="99">
        <v>52</v>
      </c>
      <c r="D104" s="101"/>
      <c r="E104" s="99">
        <v>54</v>
      </c>
      <c r="F104" s="101"/>
      <c r="G104" s="36">
        <f t="shared" si="12"/>
        <v>106</v>
      </c>
      <c r="H104" s="48"/>
      <c r="I104" s="48"/>
      <c r="J104" s="102">
        <v>5</v>
      </c>
      <c r="K104" s="103"/>
      <c r="L104" s="37" t="s">
        <v>134</v>
      </c>
      <c r="M104" s="51"/>
      <c r="N104" s="34"/>
      <c r="O104" s="34"/>
      <c r="P104" s="34"/>
      <c r="Q104" s="34"/>
      <c r="R104" s="35"/>
      <c r="S104" s="99">
        <v>53</v>
      </c>
      <c r="T104" s="101"/>
      <c r="U104" s="99">
        <v>49</v>
      </c>
      <c r="V104" s="101"/>
      <c r="W104" s="36">
        <f t="shared" si="13"/>
        <v>102</v>
      </c>
      <c r="Y104" s="106"/>
      <c r="Z104" s="116"/>
      <c r="AA104"/>
    </row>
    <row r="105" spans="1:27" ht="15" x14ac:dyDescent="0.2">
      <c r="A105" s="40"/>
      <c r="B105" s="8"/>
      <c r="C105" s="99"/>
      <c r="D105" s="100"/>
      <c r="E105" s="99"/>
      <c r="F105" s="100"/>
      <c r="G105" s="36">
        <f>SUM(G100:G104)-MAX(G100:G104)</f>
        <v>369</v>
      </c>
      <c r="H105" s="48"/>
      <c r="I105" s="48"/>
      <c r="J105" s="42"/>
      <c r="K105" s="42"/>
      <c r="L105" s="43"/>
      <c r="M105" s="44"/>
      <c r="N105" s="44"/>
      <c r="O105" s="44"/>
      <c r="P105" s="44"/>
      <c r="Q105" s="44"/>
      <c r="R105" s="44"/>
      <c r="S105" s="99"/>
      <c r="T105" s="100"/>
      <c r="U105" s="99"/>
      <c r="V105" s="100"/>
      <c r="W105" s="85">
        <f>SUM(W100:X104)-MAX(W100:X104)</f>
        <v>338</v>
      </c>
      <c r="X105" s="86"/>
      <c r="Y105" s="59"/>
      <c r="Z105" s="62"/>
      <c r="AA105"/>
    </row>
    <row r="106" spans="1:27" x14ac:dyDescent="0.2">
      <c r="C106" s="19"/>
      <c r="D106" s="19"/>
      <c r="E106" s="19"/>
      <c r="F106" s="19"/>
      <c r="G106" s="19"/>
      <c r="H106" s="53"/>
      <c r="I106" s="53"/>
      <c r="J106" s="19"/>
      <c r="K106" s="47"/>
      <c r="L106" s="19"/>
      <c r="M106" s="19"/>
      <c r="N106" s="19"/>
      <c r="V106" s="47"/>
      <c r="W106" s="48"/>
    </row>
    <row r="107" spans="1:27" ht="15" x14ac:dyDescent="0.2">
      <c r="A107" s="106" t="s">
        <v>11</v>
      </c>
      <c r="B107" s="107"/>
      <c r="C107" s="107"/>
      <c r="D107" s="107"/>
      <c r="E107" s="107"/>
      <c r="F107" s="107"/>
      <c r="G107" s="107"/>
      <c r="H107" s="54"/>
      <c r="I107" s="54"/>
      <c r="J107" s="106" t="s">
        <v>6</v>
      </c>
      <c r="K107" s="107"/>
      <c r="L107" s="107"/>
      <c r="M107" s="107"/>
      <c r="N107" s="107"/>
      <c r="O107" s="107"/>
      <c r="P107" s="107"/>
      <c r="Q107" s="107"/>
      <c r="R107" s="9"/>
      <c r="S107" s="25"/>
      <c r="T107" s="25"/>
      <c r="U107" s="25"/>
      <c r="V107" s="25"/>
      <c r="W107" s="25"/>
    </row>
    <row r="108" spans="1:27" ht="15" x14ac:dyDescent="0.2">
      <c r="A108" s="26" t="s">
        <v>69</v>
      </c>
      <c r="B108" s="27"/>
      <c r="C108" s="97" t="s">
        <v>168</v>
      </c>
      <c r="D108" s="98"/>
      <c r="E108" s="97" t="s">
        <v>169</v>
      </c>
      <c r="F108" s="98"/>
      <c r="G108" s="36" t="s">
        <v>64</v>
      </c>
      <c r="H108" s="28"/>
      <c r="I108" s="28"/>
      <c r="J108" s="108" t="s">
        <v>69</v>
      </c>
      <c r="K108" s="109"/>
      <c r="L108" s="118"/>
      <c r="M108" s="118"/>
      <c r="N108" s="118"/>
      <c r="O108" s="118"/>
      <c r="P108" s="118"/>
      <c r="Q108" s="118"/>
      <c r="R108" s="119"/>
      <c r="S108" s="97" t="s">
        <v>168</v>
      </c>
      <c r="T108" s="98"/>
      <c r="U108" s="97" t="s">
        <v>169</v>
      </c>
      <c r="V108" s="98"/>
      <c r="W108" s="29" t="s">
        <v>64</v>
      </c>
    </row>
    <row r="109" spans="1:27" ht="15" x14ac:dyDescent="0.2">
      <c r="A109" s="30">
        <v>1</v>
      </c>
      <c r="B109" s="31" t="s">
        <v>125</v>
      </c>
      <c r="C109" s="99">
        <v>52</v>
      </c>
      <c r="D109" s="101"/>
      <c r="E109" s="99">
        <v>42</v>
      </c>
      <c r="F109" s="101"/>
      <c r="G109" s="36">
        <f t="shared" ref="G109:G113" si="14">SUM(C109:E109)</f>
        <v>94</v>
      </c>
      <c r="H109" s="48"/>
      <c r="I109" s="48"/>
      <c r="J109" s="102">
        <v>1</v>
      </c>
      <c r="K109" s="120"/>
      <c r="L109" s="37" t="s">
        <v>158</v>
      </c>
      <c r="M109" s="57"/>
      <c r="N109" s="57"/>
      <c r="O109" s="57"/>
      <c r="P109" s="57"/>
      <c r="Q109" s="57"/>
      <c r="R109" s="58"/>
      <c r="S109" s="99">
        <v>34</v>
      </c>
      <c r="T109" s="101"/>
      <c r="U109" s="99">
        <v>36</v>
      </c>
      <c r="V109" s="101"/>
      <c r="W109" s="36">
        <f t="shared" ref="W109:W113" si="15">SUM(S109:U109)</f>
        <v>70</v>
      </c>
    </row>
    <row r="110" spans="1:27" ht="15" x14ac:dyDescent="0.2">
      <c r="A110" s="30">
        <v>2</v>
      </c>
      <c r="B110" s="31" t="s">
        <v>126</v>
      </c>
      <c r="C110" s="99">
        <v>53</v>
      </c>
      <c r="D110" s="101"/>
      <c r="E110" s="99">
        <v>58</v>
      </c>
      <c r="F110" s="101"/>
      <c r="G110" s="36">
        <f t="shared" si="14"/>
        <v>111</v>
      </c>
      <c r="H110" s="48"/>
      <c r="I110" s="48"/>
      <c r="J110" s="102">
        <v>2</v>
      </c>
      <c r="K110" s="103"/>
      <c r="L110" s="69" t="s">
        <v>159</v>
      </c>
      <c r="M110" s="70"/>
      <c r="N110" s="70"/>
      <c r="O110" s="70"/>
      <c r="P110" s="70"/>
      <c r="Q110" s="70"/>
      <c r="R110" s="71"/>
      <c r="S110" s="99">
        <v>45</v>
      </c>
      <c r="T110" s="101"/>
      <c r="U110" s="99">
        <v>41</v>
      </c>
      <c r="V110" s="101"/>
      <c r="W110" s="36">
        <f t="shared" si="15"/>
        <v>86</v>
      </c>
    </row>
    <row r="111" spans="1:27" ht="15" x14ac:dyDescent="0.2">
      <c r="A111" s="30">
        <v>3</v>
      </c>
      <c r="B111" s="31" t="s">
        <v>127</v>
      </c>
      <c r="C111" s="99">
        <v>54</v>
      </c>
      <c r="D111" s="101"/>
      <c r="E111" s="99">
        <v>51</v>
      </c>
      <c r="F111" s="101"/>
      <c r="G111" s="36">
        <f t="shared" si="14"/>
        <v>105</v>
      </c>
      <c r="H111" s="48"/>
      <c r="I111" s="48"/>
      <c r="J111" s="102">
        <v>3</v>
      </c>
      <c r="K111" s="103"/>
      <c r="L111" s="37" t="s">
        <v>160</v>
      </c>
      <c r="M111" s="34"/>
      <c r="N111" s="34"/>
      <c r="O111" s="34"/>
      <c r="P111" s="34"/>
      <c r="Q111" s="34"/>
      <c r="R111" s="35"/>
      <c r="S111" s="99">
        <v>40</v>
      </c>
      <c r="T111" s="101"/>
      <c r="U111" s="99">
        <v>38</v>
      </c>
      <c r="V111" s="101"/>
      <c r="W111" s="36">
        <f t="shared" si="15"/>
        <v>78</v>
      </c>
    </row>
    <row r="112" spans="1:27" ht="15" x14ac:dyDescent="0.2">
      <c r="A112" s="30">
        <v>4</v>
      </c>
      <c r="B112" s="31" t="s">
        <v>128</v>
      </c>
      <c r="C112" s="99">
        <v>53</v>
      </c>
      <c r="D112" s="101"/>
      <c r="E112" s="99">
        <v>53</v>
      </c>
      <c r="F112" s="101"/>
      <c r="G112" s="36">
        <f t="shared" si="14"/>
        <v>106</v>
      </c>
      <c r="H112" s="48"/>
      <c r="I112" s="48"/>
      <c r="J112" s="102">
        <v>4</v>
      </c>
      <c r="K112" s="103"/>
      <c r="L112" s="37" t="s">
        <v>161</v>
      </c>
      <c r="M112" s="34"/>
      <c r="N112" s="34"/>
      <c r="O112" s="34"/>
      <c r="P112" s="34"/>
      <c r="Q112" s="34"/>
      <c r="R112" s="35"/>
      <c r="S112" s="99">
        <v>44</v>
      </c>
      <c r="T112" s="101"/>
      <c r="U112" s="99">
        <v>48</v>
      </c>
      <c r="V112" s="101"/>
      <c r="W112" s="36">
        <f t="shared" si="15"/>
        <v>92</v>
      </c>
    </row>
    <row r="113" spans="1:24" ht="15" x14ac:dyDescent="0.2">
      <c r="A113" s="30">
        <v>5</v>
      </c>
      <c r="B113" s="31" t="s">
        <v>129</v>
      </c>
      <c r="C113" s="99">
        <v>56</v>
      </c>
      <c r="D113" s="101"/>
      <c r="E113" s="99">
        <v>53</v>
      </c>
      <c r="F113" s="101"/>
      <c r="G113" s="36">
        <f t="shared" si="14"/>
        <v>109</v>
      </c>
      <c r="H113" s="48"/>
      <c r="I113" s="48"/>
      <c r="J113" s="102">
        <v>5</v>
      </c>
      <c r="K113" s="103"/>
      <c r="L113" s="33" t="s">
        <v>162</v>
      </c>
      <c r="M113" s="34"/>
      <c r="N113" s="34"/>
      <c r="O113" s="34"/>
      <c r="P113" s="34"/>
      <c r="Q113" s="34"/>
      <c r="R113" s="35"/>
      <c r="S113" s="99">
        <v>42</v>
      </c>
      <c r="T113" s="101"/>
      <c r="U113" s="99">
        <v>46</v>
      </c>
      <c r="V113" s="101"/>
      <c r="W113" s="36">
        <f t="shared" si="15"/>
        <v>88</v>
      </c>
    </row>
    <row r="114" spans="1:24" ht="15" x14ac:dyDescent="0.2">
      <c r="A114" s="40"/>
      <c r="B114" s="59"/>
      <c r="C114" s="99"/>
      <c r="D114" s="100"/>
      <c r="E114" s="99"/>
      <c r="F114" s="100"/>
      <c r="G114" s="36">
        <f>SUM(G109:G113)-MAX(G109:G113)</f>
        <v>414</v>
      </c>
      <c r="H114" s="48"/>
      <c r="I114" s="48"/>
      <c r="J114" s="42"/>
      <c r="K114" s="42"/>
      <c r="L114" s="43"/>
      <c r="M114" s="44"/>
      <c r="N114" s="44"/>
      <c r="O114" s="44"/>
      <c r="P114" s="44"/>
      <c r="Q114" s="44"/>
      <c r="R114" s="44"/>
      <c r="S114" s="99"/>
      <c r="T114" s="100"/>
      <c r="U114" s="99"/>
      <c r="V114" s="100"/>
      <c r="W114" s="85">
        <f>SUM(W109:X113)-MAX(W109:X113)</f>
        <v>322</v>
      </c>
      <c r="X114" s="86"/>
    </row>
    <row r="115" spans="1:24" x14ac:dyDescent="0.2">
      <c r="C115" s="19"/>
      <c r="D115" s="19"/>
      <c r="E115" s="19"/>
      <c r="F115" s="19"/>
      <c r="G115" s="19"/>
      <c r="H115" s="53"/>
      <c r="I115" s="53"/>
      <c r="J115" s="19"/>
      <c r="K115" s="47"/>
      <c r="L115" s="19"/>
      <c r="M115" s="19"/>
      <c r="N115" s="19"/>
      <c r="V115" s="47"/>
      <c r="W115" s="48"/>
    </row>
    <row r="116" spans="1:24" ht="15" x14ac:dyDescent="0.2">
      <c r="A116" s="61" t="s">
        <v>55</v>
      </c>
      <c r="B116" s="12"/>
      <c r="C116" s="22"/>
      <c r="D116" s="22"/>
      <c r="E116" s="22"/>
      <c r="F116" s="22"/>
      <c r="G116" s="22"/>
      <c r="H116" s="54"/>
      <c r="I116" s="54"/>
      <c r="J116" s="106" t="s">
        <v>15</v>
      </c>
      <c r="K116" s="107"/>
      <c r="L116" s="107"/>
      <c r="M116" s="107"/>
      <c r="N116" s="107"/>
      <c r="O116" s="107"/>
      <c r="P116" s="107"/>
      <c r="Q116" s="107"/>
      <c r="R116" s="9"/>
      <c r="S116" s="25"/>
      <c r="T116" s="25"/>
      <c r="U116" s="25"/>
      <c r="V116" s="25"/>
      <c r="W116" s="25"/>
    </row>
    <row r="117" spans="1:24" ht="15" x14ac:dyDescent="0.2">
      <c r="A117" s="26" t="s">
        <v>69</v>
      </c>
      <c r="B117" s="27"/>
      <c r="C117" s="97" t="s">
        <v>168</v>
      </c>
      <c r="D117" s="98"/>
      <c r="E117" s="97" t="s">
        <v>169</v>
      </c>
      <c r="F117" s="98"/>
      <c r="G117" s="36" t="s">
        <v>64</v>
      </c>
      <c r="H117" s="28"/>
      <c r="I117" s="28"/>
      <c r="J117" s="108" t="s">
        <v>69</v>
      </c>
      <c r="K117" s="109"/>
      <c r="L117" s="109"/>
      <c r="M117" s="109"/>
      <c r="N117" s="109"/>
      <c r="O117" s="109"/>
      <c r="P117" s="109"/>
      <c r="Q117" s="109"/>
      <c r="R117" s="110"/>
      <c r="S117" s="97" t="s">
        <v>168</v>
      </c>
      <c r="T117" s="98"/>
      <c r="U117" s="97" t="s">
        <v>169</v>
      </c>
      <c r="V117" s="98"/>
      <c r="W117" s="29" t="s">
        <v>64</v>
      </c>
    </row>
    <row r="118" spans="1:24" ht="15" x14ac:dyDescent="0.2">
      <c r="A118" s="30">
        <v>1</v>
      </c>
      <c r="B118" s="31" t="s">
        <v>95</v>
      </c>
      <c r="C118" s="99">
        <v>45</v>
      </c>
      <c r="D118" s="101"/>
      <c r="E118" s="99">
        <v>48</v>
      </c>
      <c r="F118" s="101"/>
      <c r="G118" s="36">
        <f t="shared" ref="G118:G122" si="16">SUM(C118:E118)</f>
        <v>93</v>
      </c>
      <c r="H118" s="48"/>
      <c r="I118" s="48"/>
      <c r="J118" s="102">
        <v>1</v>
      </c>
      <c r="K118" s="103"/>
      <c r="L118" s="37" t="s">
        <v>145</v>
      </c>
      <c r="M118" s="34"/>
      <c r="N118" s="34"/>
      <c r="O118" s="34"/>
      <c r="P118" s="34"/>
      <c r="Q118" s="34"/>
      <c r="R118" s="35"/>
      <c r="S118" s="99">
        <v>50</v>
      </c>
      <c r="T118" s="101"/>
      <c r="U118" s="99">
        <v>45</v>
      </c>
      <c r="V118" s="101"/>
      <c r="W118" s="36">
        <f t="shared" ref="W118:W121" si="17">SUM(S118:U118)</f>
        <v>95</v>
      </c>
    </row>
    <row r="119" spans="1:24" ht="15" x14ac:dyDescent="0.2">
      <c r="A119" s="30">
        <v>2</v>
      </c>
      <c r="B119" s="31" t="s">
        <v>96</v>
      </c>
      <c r="C119" s="99">
        <v>55</v>
      </c>
      <c r="D119" s="101"/>
      <c r="E119" s="99">
        <v>52</v>
      </c>
      <c r="F119" s="101"/>
      <c r="G119" s="36">
        <f t="shared" si="16"/>
        <v>107</v>
      </c>
      <c r="H119" s="48"/>
      <c r="I119" s="48"/>
      <c r="J119" s="102">
        <v>2</v>
      </c>
      <c r="K119" s="103"/>
      <c r="L119" s="33" t="s">
        <v>146</v>
      </c>
      <c r="M119" s="34"/>
      <c r="N119" s="34"/>
      <c r="O119" s="34"/>
      <c r="P119" s="34"/>
      <c r="Q119" s="34"/>
      <c r="R119" s="35"/>
      <c r="S119" s="99">
        <v>50</v>
      </c>
      <c r="T119" s="101"/>
      <c r="U119" s="99">
        <v>54</v>
      </c>
      <c r="V119" s="101"/>
      <c r="W119" s="36">
        <f t="shared" si="17"/>
        <v>104</v>
      </c>
    </row>
    <row r="120" spans="1:24" ht="15" x14ac:dyDescent="0.2">
      <c r="A120" s="30">
        <v>3</v>
      </c>
      <c r="B120" s="31" t="s">
        <v>176</v>
      </c>
      <c r="C120" s="99">
        <v>59</v>
      </c>
      <c r="D120" s="101"/>
      <c r="E120" s="99">
        <v>58</v>
      </c>
      <c r="F120" s="101"/>
      <c r="G120" s="36">
        <f t="shared" si="16"/>
        <v>117</v>
      </c>
      <c r="H120" s="48"/>
      <c r="I120" s="48"/>
      <c r="J120" s="102">
        <v>3</v>
      </c>
      <c r="K120" s="103"/>
      <c r="L120" s="37" t="s">
        <v>147</v>
      </c>
      <c r="M120" s="34"/>
      <c r="N120" s="34"/>
      <c r="O120" s="34"/>
      <c r="P120" s="34"/>
      <c r="Q120" s="34"/>
      <c r="R120" s="35"/>
      <c r="S120" s="99">
        <v>56</v>
      </c>
      <c r="T120" s="101"/>
      <c r="U120" s="99">
        <v>55</v>
      </c>
      <c r="V120" s="101"/>
      <c r="W120" s="36">
        <f t="shared" si="17"/>
        <v>111</v>
      </c>
    </row>
    <row r="121" spans="1:24" ht="15" x14ac:dyDescent="0.2">
      <c r="A121" s="30">
        <v>4</v>
      </c>
      <c r="B121" s="55" t="s">
        <v>98</v>
      </c>
      <c r="C121" s="99">
        <v>51</v>
      </c>
      <c r="D121" s="101"/>
      <c r="E121" s="99">
        <v>60</v>
      </c>
      <c r="F121" s="101"/>
      <c r="G121" s="36">
        <f t="shared" si="16"/>
        <v>111</v>
      </c>
      <c r="H121" s="48"/>
      <c r="I121" s="48"/>
      <c r="J121" s="102">
        <v>4</v>
      </c>
      <c r="K121" s="103"/>
      <c r="L121" s="37" t="s">
        <v>178</v>
      </c>
      <c r="M121" s="34"/>
      <c r="N121" s="34"/>
      <c r="O121" s="34"/>
      <c r="P121" s="34"/>
      <c r="Q121" s="34"/>
      <c r="R121" s="35"/>
      <c r="S121" s="99">
        <v>55</v>
      </c>
      <c r="T121" s="101"/>
      <c r="U121" s="99">
        <v>55</v>
      </c>
      <c r="V121" s="101"/>
      <c r="W121" s="36">
        <f t="shared" si="17"/>
        <v>110</v>
      </c>
    </row>
    <row r="122" spans="1:24" ht="15" x14ac:dyDescent="0.2">
      <c r="A122" s="30">
        <v>5</v>
      </c>
      <c r="B122" s="31" t="s">
        <v>177</v>
      </c>
      <c r="C122" s="99">
        <v>63</v>
      </c>
      <c r="D122" s="101"/>
      <c r="E122" s="99">
        <v>56</v>
      </c>
      <c r="F122" s="101"/>
      <c r="G122" s="36">
        <f t="shared" si="16"/>
        <v>119</v>
      </c>
      <c r="H122" s="48"/>
      <c r="I122" s="48"/>
      <c r="J122" s="102">
        <v>5</v>
      </c>
      <c r="K122" s="103"/>
      <c r="L122" s="37" t="s">
        <v>163</v>
      </c>
      <c r="M122" s="34"/>
      <c r="N122" s="34"/>
      <c r="O122" s="34"/>
      <c r="P122" s="34"/>
      <c r="Q122" s="34"/>
      <c r="R122" s="35"/>
      <c r="S122" s="99"/>
      <c r="T122" s="101"/>
      <c r="U122" s="99"/>
      <c r="V122" s="101"/>
      <c r="W122" s="36">
        <v>999</v>
      </c>
    </row>
    <row r="123" spans="1:24" ht="15" x14ac:dyDescent="0.2">
      <c r="A123" s="40"/>
      <c r="B123" s="41"/>
      <c r="C123" s="99"/>
      <c r="D123" s="100"/>
      <c r="E123" s="117"/>
      <c r="F123" s="100"/>
      <c r="G123" s="36">
        <f>SUM(G118:G122)-MAX(G118:G122)</f>
        <v>428</v>
      </c>
      <c r="H123" s="48"/>
      <c r="I123" s="48"/>
      <c r="J123" s="42"/>
      <c r="K123" s="42"/>
      <c r="L123" s="43"/>
      <c r="M123" s="44"/>
      <c r="N123" s="44"/>
      <c r="O123" s="44"/>
      <c r="P123" s="44"/>
      <c r="Q123" s="44"/>
      <c r="R123" s="44"/>
      <c r="S123" s="99"/>
      <c r="T123" s="100"/>
      <c r="U123" s="99"/>
      <c r="V123" s="100"/>
      <c r="W123" s="85">
        <f>SUM(W118:X122)-MAX(W118:X122)</f>
        <v>420</v>
      </c>
      <c r="X123" s="86"/>
    </row>
    <row r="124" spans="1:24" x14ac:dyDescent="0.2">
      <c r="A124" s="12"/>
      <c r="B124" s="12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4" x14ac:dyDescent="0.2">
      <c r="A125" s="61" t="s">
        <v>79</v>
      </c>
      <c r="B125" s="12"/>
      <c r="C125" s="22"/>
      <c r="D125" s="22"/>
      <c r="E125" s="22"/>
      <c r="F125" s="22"/>
      <c r="G125" s="22"/>
      <c r="H125" s="47"/>
      <c r="I125" s="47"/>
      <c r="J125" s="47"/>
      <c r="K125" s="47"/>
      <c r="L125" s="47"/>
      <c r="M125" s="47"/>
      <c r="N125" s="47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4" x14ac:dyDescent="0.2">
      <c r="A126" s="26" t="s">
        <v>69</v>
      </c>
      <c r="B126" s="27"/>
      <c r="C126" s="97" t="s">
        <v>168</v>
      </c>
      <c r="D126" s="98"/>
      <c r="E126" s="97" t="s">
        <v>169</v>
      </c>
      <c r="F126" s="98"/>
      <c r="G126" s="74" t="s">
        <v>64</v>
      </c>
      <c r="H126" s="47"/>
      <c r="I126" s="47"/>
      <c r="J126" s="47"/>
      <c r="K126" s="47"/>
      <c r="L126" s="47"/>
      <c r="M126" s="47"/>
      <c r="N126" s="47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4" ht="15" x14ac:dyDescent="0.2">
      <c r="A127" s="30">
        <v>1</v>
      </c>
      <c r="B127" s="31" t="s">
        <v>165</v>
      </c>
      <c r="C127" s="99">
        <v>52</v>
      </c>
      <c r="D127" s="101"/>
      <c r="E127" s="99">
        <v>46</v>
      </c>
      <c r="F127" s="101"/>
      <c r="G127" s="74">
        <f t="shared" ref="G127:G132" si="18">SUM(C127:E127)</f>
        <v>98</v>
      </c>
      <c r="H127" s="47"/>
      <c r="I127" s="47"/>
      <c r="J127" s="47"/>
      <c r="K127" s="47"/>
      <c r="L127" s="47"/>
      <c r="M127" s="47"/>
      <c r="N127" s="47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1:24" ht="15" x14ac:dyDescent="0.2">
      <c r="A128" s="30">
        <v>2</v>
      </c>
      <c r="B128" s="31" t="s">
        <v>170</v>
      </c>
      <c r="C128" s="99">
        <v>53</v>
      </c>
      <c r="D128" s="101"/>
      <c r="E128" s="99">
        <v>54</v>
      </c>
      <c r="F128" s="101"/>
      <c r="G128" s="74">
        <f t="shared" si="18"/>
        <v>107</v>
      </c>
      <c r="H128" s="47"/>
      <c r="I128" s="47"/>
      <c r="J128" s="47"/>
      <c r="K128" s="47"/>
      <c r="L128" s="47"/>
      <c r="M128" s="47"/>
      <c r="N128" s="47"/>
      <c r="O128" s="12"/>
      <c r="P128" s="12"/>
      <c r="Q128" s="12"/>
      <c r="R128" s="12"/>
      <c r="S128" s="12"/>
      <c r="T128" s="12"/>
      <c r="U128" s="12"/>
      <c r="V128" s="12"/>
      <c r="W128" s="12"/>
    </row>
    <row r="129" spans="1:23" ht="15" x14ac:dyDescent="0.2">
      <c r="A129" s="30">
        <v>3</v>
      </c>
      <c r="B129" s="31" t="s">
        <v>173</v>
      </c>
      <c r="C129" s="99">
        <v>41</v>
      </c>
      <c r="D129" s="101"/>
      <c r="E129" s="99">
        <v>44</v>
      </c>
      <c r="F129" s="101"/>
      <c r="G129" s="74">
        <f t="shared" si="18"/>
        <v>85</v>
      </c>
      <c r="H129" s="47"/>
      <c r="I129" s="47"/>
      <c r="J129" s="47"/>
      <c r="K129" s="47"/>
      <c r="L129" s="47"/>
      <c r="M129" s="47"/>
      <c r="N129" s="47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1:23" ht="15" x14ac:dyDescent="0.2">
      <c r="A130" s="30">
        <v>4</v>
      </c>
      <c r="B130" s="55"/>
      <c r="C130" s="99"/>
      <c r="D130" s="101"/>
      <c r="E130" s="99"/>
      <c r="F130" s="101"/>
      <c r="G130" s="74">
        <f t="shared" si="18"/>
        <v>0</v>
      </c>
      <c r="H130" s="47"/>
      <c r="I130" s="47"/>
      <c r="J130" s="47"/>
      <c r="K130" s="47"/>
      <c r="L130" s="47"/>
      <c r="M130" s="47"/>
      <c r="N130" s="47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1:23" ht="15" x14ac:dyDescent="0.2">
      <c r="A131" s="30">
        <v>5</v>
      </c>
      <c r="B131" s="31"/>
      <c r="C131" s="99"/>
      <c r="D131" s="101"/>
      <c r="E131" s="99"/>
      <c r="F131" s="101"/>
      <c r="G131" s="74">
        <f t="shared" si="18"/>
        <v>0</v>
      </c>
      <c r="H131" s="47"/>
      <c r="I131" s="47"/>
      <c r="J131" s="47"/>
      <c r="K131" s="47"/>
      <c r="L131" s="47"/>
      <c r="M131" s="47"/>
      <c r="N131" s="47"/>
      <c r="O131" s="12"/>
      <c r="P131" s="12"/>
      <c r="Q131" s="12"/>
      <c r="R131" s="12"/>
      <c r="S131" s="12"/>
      <c r="T131" s="12"/>
      <c r="U131" s="12"/>
      <c r="V131" s="12"/>
      <c r="W131" s="12"/>
    </row>
    <row r="132" spans="1:23" ht="15" x14ac:dyDescent="0.2">
      <c r="A132" s="40"/>
      <c r="B132" s="41"/>
      <c r="C132" s="99"/>
      <c r="D132" s="100"/>
      <c r="E132" s="117"/>
      <c r="F132" s="100"/>
      <c r="G132" s="74">
        <f t="shared" si="18"/>
        <v>0</v>
      </c>
      <c r="H132" s="47"/>
      <c r="I132" s="47"/>
      <c r="J132" s="47"/>
      <c r="K132" s="47"/>
      <c r="L132" s="47"/>
      <c r="M132" s="47"/>
      <c r="N132" s="47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1:23" x14ac:dyDescent="0.2">
      <c r="A133" s="12"/>
      <c r="B133" s="12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12"/>
      <c r="P133" s="12"/>
      <c r="Q133" s="12"/>
      <c r="R133" s="12"/>
      <c r="S133" s="12"/>
      <c r="T133" s="12"/>
      <c r="U133" s="12"/>
      <c r="V133" s="12"/>
      <c r="W133" s="12"/>
    </row>
    <row r="134" spans="1:23" x14ac:dyDescent="0.2">
      <c r="A134" s="12"/>
      <c r="B134" s="12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12"/>
      <c r="P134" s="12"/>
      <c r="Q134" s="12"/>
      <c r="R134" s="12"/>
      <c r="S134" s="12"/>
      <c r="T134" s="12"/>
      <c r="U134" s="12"/>
      <c r="V134" s="12"/>
      <c r="W134" s="12"/>
    </row>
    <row r="135" spans="1:23" x14ac:dyDescent="0.2">
      <c r="A135" s="12"/>
      <c r="B135" s="12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12"/>
      <c r="P135" s="12"/>
      <c r="Q135" s="12"/>
      <c r="R135" s="12"/>
      <c r="S135" s="12"/>
      <c r="T135" s="12"/>
      <c r="U135" s="12"/>
      <c r="V135" s="12"/>
      <c r="W135" s="12"/>
    </row>
    <row r="136" spans="1:23" x14ac:dyDescent="0.2">
      <c r="A136" s="12"/>
      <c r="B136" s="12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12"/>
      <c r="P136" s="12"/>
      <c r="Q136" s="12"/>
      <c r="R136" s="12"/>
      <c r="S136" s="12"/>
      <c r="T136" s="12"/>
      <c r="U136" s="12"/>
      <c r="V136" s="12"/>
      <c r="W136" s="12"/>
    </row>
    <row r="137" spans="1:23" x14ac:dyDescent="0.2">
      <c r="A137" s="12"/>
      <c r="B137" s="12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12"/>
      <c r="P137" s="12"/>
      <c r="Q137" s="12"/>
      <c r="R137" s="12"/>
      <c r="S137" s="12"/>
      <c r="T137" s="12"/>
      <c r="U137" s="12"/>
      <c r="V137" s="12"/>
      <c r="W137" s="12"/>
    </row>
    <row r="138" spans="1:23" x14ac:dyDescent="0.2">
      <c r="A138" s="12"/>
      <c r="B138" s="12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1:23" x14ac:dyDescent="0.2">
      <c r="A139" s="12"/>
      <c r="B139" s="12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12"/>
      <c r="P139" s="12"/>
      <c r="Q139" s="12"/>
      <c r="R139" s="12"/>
      <c r="S139" s="12"/>
      <c r="T139" s="12"/>
      <c r="U139" s="12"/>
      <c r="V139" s="12"/>
      <c r="W139" s="12"/>
    </row>
    <row r="140" spans="1:23" x14ac:dyDescent="0.2">
      <c r="A140" s="12"/>
      <c r="B140" s="12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23" x14ac:dyDescent="0.2">
      <c r="A141" s="12"/>
      <c r="B141" s="12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1:23" x14ac:dyDescent="0.2">
      <c r="A142" s="12"/>
      <c r="B142" s="12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12"/>
      <c r="P142" s="12"/>
      <c r="Q142" s="12"/>
      <c r="R142" s="12"/>
      <c r="S142" s="12"/>
      <c r="T142" s="12"/>
      <c r="U142" s="12"/>
      <c r="V142" s="12"/>
      <c r="W142" s="12"/>
    </row>
    <row r="143" spans="1:23" x14ac:dyDescent="0.2">
      <c r="A143" s="12"/>
      <c r="B143" s="12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12"/>
      <c r="P143" s="12"/>
      <c r="Q143" s="12"/>
      <c r="R143" s="12"/>
      <c r="S143" s="12"/>
      <c r="T143" s="12"/>
      <c r="U143" s="12"/>
      <c r="V143" s="12"/>
      <c r="W143" s="12"/>
    </row>
    <row r="144" spans="1:23" x14ac:dyDescent="0.2">
      <c r="A144" s="12"/>
      <c r="B144" s="12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12"/>
      <c r="P144" s="12"/>
      <c r="Q144" s="12"/>
      <c r="R144" s="12"/>
      <c r="S144" s="12"/>
      <c r="T144" s="12"/>
      <c r="U144" s="12"/>
      <c r="V144" s="12"/>
      <c r="W144" s="12"/>
    </row>
    <row r="145" spans="1:23" x14ac:dyDescent="0.2">
      <c r="A145" s="12"/>
      <c r="B145" s="12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12"/>
      <c r="P145" s="12"/>
      <c r="Q145" s="12"/>
      <c r="R145" s="12"/>
      <c r="S145" s="12"/>
      <c r="T145" s="12"/>
      <c r="U145" s="12"/>
      <c r="V145" s="12"/>
      <c r="W145" s="12"/>
    </row>
    <row r="146" spans="1:23" x14ac:dyDescent="0.2">
      <c r="A146" s="12"/>
      <c r="B146" s="12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12"/>
      <c r="P146" s="12"/>
      <c r="Q146" s="12"/>
      <c r="R146" s="12"/>
      <c r="S146" s="12"/>
      <c r="T146" s="12"/>
      <c r="U146" s="12"/>
      <c r="V146" s="12"/>
      <c r="W146" s="12"/>
    </row>
    <row r="147" spans="1:23" x14ac:dyDescent="0.2">
      <c r="A147" s="12"/>
      <c r="B147" s="12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12"/>
      <c r="P147" s="12"/>
      <c r="Q147" s="12"/>
      <c r="R147" s="12"/>
      <c r="S147" s="12"/>
      <c r="T147" s="12"/>
      <c r="U147" s="12"/>
      <c r="V147" s="12"/>
      <c r="W147" s="12"/>
    </row>
    <row r="148" spans="1:23" x14ac:dyDescent="0.2">
      <c r="A148" s="12"/>
      <c r="B148" s="12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12"/>
      <c r="P148" s="12"/>
      <c r="Q148" s="12"/>
      <c r="R148" s="12"/>
      <c r="S148" s="12"/>
      <c r="T148" s="12"/>
      <c r="U148" s="12"/>
      <c r="V148" s="12"/>
      <c r="W148" s="12"/>
    </row>
    <row r="149" spans="1:23" x14ac:dyDescent="0.2">
      <c r="A149" s="12"/>
      <c r="B149" s="12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12"/>
      <c r="P149" s="12"/>
      <c r="Q149" s="12"/>
      <c r="R149" s="12"/>
      <c r="S149" s="12"/>
      <c r="T149" s="12"/>
      <c r="U149" s="12"/>
      <c r="V149" s="12"/>
      <c r="W149" s="12"/>
    </row>
    <row r="150" spans="1:23" x14ac:dyDescent="0.2">
      <c r="A150" s="12"/>
      <c r="B150" s="12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12"/>
      <c r="P150" s="12"/>
      <c r="Q150" s="12"/>
      <c r="R150" s="12"/>
      <c r="S150" s="12"/>
      <c r="T150" s="12"/>
      <c r="U150" s="12"/>
      <c r="V150" s="12"/>
      <c r="W150" s="12"/>
    </row>
    <row r="151" spans="1:23" x14ac:dyDescent="0.2">
      <c r="A151" s="12"/>
      <c r="B151" s="12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12"/>
      <c r="P151" s="12"/>
      <c r="Q151" s="12"/>
      <c r="R151" s="12"/>
      <c r="S151" s="12"/>
      <c r="T151" s="12"/>
      <c r="U151" s="12"/>
      <c r="V151" s="12"/>
      <c r="W151" s="12"/>
    </row>
    <row r="152" spans="1:23" x14ac:dyDescent="0.2">
      <c r="A152" s="12"/>
      <c r="B152" s="12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23" x14ac:dyDescent="0.2">
      <c r="A153" s="12"/>
      <c r="B153" s="12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12"/>
      <c r="P153" s="12"/>
      <c r="Q153" s="12"/>
      <c r="R153" s="12"/>
      <c r="S153" s="12"/>
      <c r="T153" s="12"/>
      <c r="U153" s="12"/>
      <c r="V153" s="12"/>
      <c r="W153" s="12"/>
    </row>
    <row r="154" spans="1:23" x14ac:dyDescent="0.2">
      <c r="A154" s="12"/>
      <c r="B154" s="12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12"/>
      <c r="P154" s="12"/>
      <c r="Q154" s="12"/>
      <c r="R154" s="12"/>
      <c r="S154" s="12"/>
      <c r="T154" s="12"/>
      <c r="U154" s="12"/>
      <c r="V154" s="12"/>
      <c r="W154" s="12"/>
    </row>
    <row r="155" spans="1:23" x14ac:dyDescent="0.2">
      <c r="A155" s="12"/>
      <c r="B155" s="12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12"/>
      <c r="P155" s="12"/>
      <c r="Q155" s="12"/>
      <c r="R155" s="12"/>
      <c r="S155" s="12"/>
      <c r="T155" s="12"/>
      <c r="U155" s="12"/>
      <c r="V155" s="12"/>
      <c r="W155" s="12"/>
    </row>
    <row r="156" spans="1:23" x14ac:dyDescent="0.2">
      <c r="A156" s="12"/>
      <c r="B156" s="12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12"/>
      <c r="P156" s="12"/>
      <c r="Q156" s="12"/>
      <c r="R156" s="12"/>
      <c r="S156" s="12"/>
      <c r="T156" s="12"/>
      <c r="U156" s="12"/>
      <c r="V156" s="12"/>
      <c r="W156" s="12"/>
    </row>
    <row r="157" spans="1:23" x14ac:dyDescent="0.2">
      <c r="A157" s="12"/>
      <c r="B157" s="12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12"/>
      <c r="P157" s="12"/>
      <c r="Q157" s="12"/>
      <c r="R157" s="12"/>
      <c r="S157" s="12"/>
      <c r="T157" s="12"/>
      <c r="U157" s="12"/>
      <c r="V157" s="12"/>
      <c r="W157" s="12"/>
    </row>
    <row r="158" spans="1:23" x14ac:dyDescent="0.2">
      <c r="A158" s="12"/>
      <c r="B158" s="12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12"/>
      <c r="P158" s="12"/>
      <c r="Q158" s="12"/>
      <c r="R158" s="12"/>
      <c r="S158" s="12"/>
      <c r="T158" s="12"/>
      <c r="U158" s="12"/>
      <c r="V158" s="12"/>
      <c r="W158" s="12"/>
    </row>
    <row r="159" spans="1:23" x14ac:dyDescent="0.2">
      <c r="A159" s="12"/>
      <c r="B159" s="12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12"/>
      <c r="P159" s="12"/>
      <c r="Q159" s="12"/>
      <c r="R159" s="12"/>
      <c r="S159" s="12"/>
      <c r="T159" s="12"/>
      <c r="U159" s="12"/>
      <c r="V159" s="12"/>
      <c r="W159" s="12"/>
    </row>
    <row r="160" spans="1:23" x14ac:dyDescent="0.2">
      <c r="A160" s="12"/>
      <c r="B160" s="12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1:23" x14ac:dyDescent="0.2">
      <c r="A161" s="12"/>
      <c r="B161" s="12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12"/>
      <c r="P161" s="12"/>
      <c r="Q161" s="12"/>
      <c r="R161" s="12"/>
      <c r="S161" s="12"/>
      <c r="T161" s="12"/>
      <c r="U161" s="12"/>
      <c r="V161" s="12"/>
      <c r="W161" s="12"/>
    </row>
    <row r="162" spans="1:23" x14ac:dyDescent="0.2">
      <c r="A162" s="12"/>
      <c r="B162" s="12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12"/>
      <c r="P162" s="12"/>
      <c r="Q162" s="12"/>
      <c r="R162" s="12"/>
      <c r="S162" s="12"/>
      <c r="T162" s="12"/>
      <c r="U162" s="12"/>
      <c r="V162" s="12"/>
      <c r="W162" s="12"/>
    </row>
    <row r="163" spans="1:23" x14ac:dyDescent="0.2">
      <c r="A163" s="12"/>
      <c r="B163" s="12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12"/>
      <c r="P163" s="12"/>
      <c r="Q163" s="12"/>
      <c r="R163" s="12"/>
      <c r="S163" s="12"/>
      <c r="T163" s="12"/>
      <c r="U163" s="12"/>
      <c r="V163" s="12"/>
      <c r="W163" s="12"/>
    </row>
    <row r="164" spans="1:23" x14ac:dyDescent="0.2">
      <c r="A164" s="12"/>
      <c r="B164" s="12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12"/>
      <c r="P164" s="12"/>
      <c r="Q164" s="12"/>
      <c r="R164" s="12"/>
      <c r="S164" s="12"/>
      <c r="T164" s="12"/>
      <c r="U164" s="12"/>
      <c r="V164" s="12"/>
      <c r="W164" s="12"/>
    </row>
    <row r="165" spans="1:23" x14ac:dyDescent="0.2">
      <c r="A165" s="12"/>
      <c r="B165" s="12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12"/>
      <c r="P165" s="12"/>
      <c r="Q165" s="12"/>
      <c r="R165" s="12"/>
      <c r="S165" s="12"/>
      <c r="T165" s="12"/>
      <c r="U165" s="12"/>
      <c r="V165" s="12"/>
      <c r="W165" s="12"/>
    </row>
    <row r="166" spans="1:23" x14ac:dyDescent="0.2">
      <c r="A166" s="12"/>
      <c r="B166" s="12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12"/>
      <c r="P166" s="12"/>
      <c r="Q166" s="12"/>
      <c r="R166" s="12"/>
      <c r="S166" s="12"/>
      <c r="T166" s="12"/>
      <c r="U166" s="12"/>
      <c r="V166" s="12"/>
      <c r="W166" s="12"/>
    </row>
    <row r="167" spans="1:23" x14ac:dyDescent="0.2">
      <c r="A167" s="12"/>
      <c r="B167" s="12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12"/>
      <c r="P167" s="12"/>
      <c r="Q167" s="12"/>
      <c r="R167" s="12"/>
      <c r="S167" s="12"/>
      <c r="T167" s="12"/>
      <c r="U167" s="12"/>
      <c r="V167" s="12"/>
      <c r="W167" s="12"/>
    </row>
    <row r="168" spans="1:23" x14ac:dyDescent="0.2">
      <c r="A168" s="12"/>
      <c r="B168" s="12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12"/>
      <c r="P168" s="12"/>
      <c r="Q168" s="12"/>
      <c r="R168" s="12"/>
      <c r="S168" s="12"/>
      <c r="T168" s="12"/>
      <c r="U168" s="12"/>
      <c r="V168" s="12"/>
      <c r="W168" s="12"/>
    </row>
    <row r="169" spans="1:23" x14ac:dyDescent="0.2">
      <c r="A169" s="12"/>
      <c r="B169" s="12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12"/>
      <c r="P169" s="12"/>
      <c r="Q169" s="12"/>
      <c r="R169" s="12"/>
      <c r="S169" s="12"/>
      <c r="T169" s="12"/>
      <c r="U169" s="12"/>
      <c r="V169" s="12"/>
      <c r="W169" s="12"/>
    </row>
    <row r="170" spans="1:23" x14ac:dyDescent="0.2">
      <c r="A170" s="12"/>
      <c r="B170" s="12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12"/>
      <c r="P170" s="12"/>
      <c r="Q170" s="12"/>
      <c r="R170" s="12"/>
      <c r="S170" s="12"/>
      <c r="T170" s="12"/>
      <c r="U170" s="12"/>
      <c r="V170" s="12"/>
      <c r="W170" s="12"/>
    </row>
    <row r="171" spans="1:23" x14ac:dyDescent="0.2">
      <c r="A171" s="12"/>
      <c r="B171" s="12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12"/>
      <c r="P171" s="12"/>
      <c r="Q171" s="12"/>
      <c r="R171" s="12"/>
      <c r="S171" s="12"/>
      <c r="T171" s="12"/>
      <c r="U171" s="12"/>
      <c r="V171" s="12"/>
      <c r="W171" s="12"/>
    </row>
    <row r="172" spans="1:23" x14ac:dyDescent="0.2">
      <c r="A172" s="12"/>
      <c r="B172" s="12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12"/>
      <c r="P172" s="12"/>
      <c r="Q172" s="12"/>
      <c r="R172" s="12"/>
      <c r="S172" s="12"/>
      <c r="T172" s="12"/>
      <c r="U172" s="12"/>
      <c r="V172" s="12"/>
      <c r="W172" s="12"/>
    </row>
    <row r="173" spans="1:23" x14ac:dyDescent="0.2">
      <c r="A173" s="12"/>
      <c r="B173" s="12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12"/>
      <c r="P173" s="12"/>
      <c r="Q173" s="12"/>
      <c r="R173" s="12"/>
      <c r="S173" s="12"/>
      <c r="T173" s="12"/>
      <c r="U173" s="12"/>
      <c r="V173" s="12"/>
      <c r="W173" s="12"/>
    </row>
    <row r="174" spans="1:23" x14ac:dyDescent="0.2">
      <c r="A174" s="12"/>
      <c r="B174" s="12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12"/>
      <c r="P174" s="12"/>
      <c r="Q174" s="12"/>
      <c r="R174" s="12"/>
      <c r="S174" s="12"/>
      <c r="T174" s="12"/>
      <c r="U174" s="12"/>
      <c r="V174" s="12"/>
      <c r="W174" s="12"/>
    </row>
    <row r="175" spans="1:23" x14ac:dyDescent="0.2">
      <c r="A175" s="12"/>
      <c r="B175" s="12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12"/>
      <c r="P175" s="12"/>
      <c r="Q175" s="12"/>
      <c r="R175" s="12"/>
      <c r="S175" s="12"/>
      <c r="T175" s="12"/>
      <c r="U175" s="12"/>
      <c r="V175" s="12"/>
      <c r="W175" s="12"/>
    </row>
    <row r="176" spans="1:23" x14ac:dyDescent="0.2">
      <c r="A176" s="12"/>
      <c r="B176" s="12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12"/>
      <c r="P176" s="12"/>
      <c r="Q176" s="12"/>
      <c r="R176" s="12"/>
      <c r="S176" s="12"/>
      <c r="T176" s="12"/>
      <c r="U176" s="12"/>
      <c r="V176" s="12"/>
      <c r="W176" s="12"/>
    </row>
    <row r="177" spans="1:23" x14ac:dyDescent="0.2">
      <c r="A177" s="12"/>
      <c r="B177" s="12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12"/>
      <c r="P177" s="12"/>
      <c r="Q177" s="12"/>
      <c r="R177" s="12"/>
      <c r="S177" s="12"/>
      <c r="T177" s="12"/>
      <c r="U177" s="12"/>
      <c r="V177" s="12"/>
      <c r="W177" s="12"/>
    </row>
    <row r="178" spans="1:23" x14ac:dyDescent="0.2">
      <c r="A178" s="12"/>
      <c r="B178" s="12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12"/>
      <c r="P178" s="12"/>
      <c r="Q178" s="12"/>
      <c r="R178" s="12"/>
      <c r="S178" s="12"/>
      <c r="T178" s="12"/>
      <c r="U178" s="12"/>
      <c r="V178" s="12"/>
      <c r="W178" s="12"/>
    </row>
    <row r="179" spans="1:23" x14ac:dyDescent="0.2">
      <c r="A179" s="12"/>
      <c r="B179" s="12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12"/>
      <c r="P179" s="12"/>
      <c r="Q179" s="12"/>
      <c r="R179" s="12"/>
      <c r="S179" s="12"/>
      <c r="T179" s="12"/>
      <c r="U179" s="12"/>
      <c r="V179" s="12"/>
      <c r="W179" s="12"/>
    </row>
    <row r="180" spans="1:23" x14ac:dyDescent="0.2">
      <c r="A180" s="12"/>
      <c r="B180" s="12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12"/>
      <c r="P180" s="12"/>
      <c r="Q180" s="12"/>
      <c r="R180" s="12"/>
      <c r="S180" s="12"/>
      <c r="T180" s="12"/>
      <c r="U180" s="12"/>
      <c r="V180" s="12"/>
      <c r="W180" s="12"/>
    </row>
    <row r="181" spans="1:23" x14ac:dyDescent="0.2">
      <c r="A181" s="12"/>
      <c r="B181" s="12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12"/>
      <c r="P181" s="12"/>
      <c r="Q181" s="12"/>
      <c r="R181" s="12"/>
      <c r="S181" s="12"/>
      <c r="T181" s="12"/>
      <c r="U181" s="12"/>
      <c r="V181" s="12"/>
      <c r="W181" s="12"/>
    </row>
    <row r="182" spans="1:23" x14ac:dyDescent="0.2">
      <c r="A182" s="12"/>
      <c r="B182" s="12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12"/>
      <c r="P182" s="12"/>
      <c r="Q182" s="12"/>
      <c r="R182" s="12"/>
      <c r="S182" s="12"/>
      <c r="T182" s="12"/>
      <c r="U182" s="12"/>
      <c r="V182" s="12"/>
      <c r="W182" s="12"/>
    </row>
    <row r="183" spans="1:23" x14ac:dyDescent="0.2">
      <c r="A183" s="12"/>
      <c r="B183" s="12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12"/>
      <c r="P183" s="12"/>
      <c r="Q183" s="12"/>
      <c r="R183" s="12"/>
      <c r="S183" s="12"/>
      <c r="T183" s="12"/>
      <c r="U183" s="12"/>
      <c r="V183" s="12"/>
      <c r="W183" s="12"/>
    </row>
    <row r="184" spans="1:23" x14ac:dyDescent="0.2">
      <c r="A184" s="12"/>
      <c r="B184" s="12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12"/>
      <c r="P184" s="12"/>
      <c r="Q184" s="12"/>
      <c r="R184" s="12"/>
      <c r="S184" s="12"/>
      <c r="T184" s="12"/>
      <c r="U184" s="12"/>
      <c r="V184" s="12"/>
      <c r="W184" s="12"/>
    </row>
    <row r="185" spans="1:23" x14ac:dyDescent="0.2">
      <c r="A185" s="12"/>
      <c r="B185" s="12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12"/>
      <c r="P185" s="12"/>
      <c r="Q185" s="12"/>
      <c r="R185" s="12"/>
      <c r="S185" s="12"/>
      <c r="T185" s="12"/>
      <c r="U185" s="12"/>
      <c r="V185" s="12"/>
      <c r="W185" s="12"/>
    </row>
    <row r="186" spans="1:23" x14ac:dyDescent="0.2">
      <c r="A186" s="12"/>
      <c r="B186" s="12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12"/>
      <c r="P186" s="12"/>
      <c r="Q186" s="12"/>
      <c r="R186" s="12"/>
      <c r="S186" s="12"/>
      <c r="T186" s="12"/>
      <c r="U186" s="12"/>
      <c r="V186" s="12"/>
      <c r="W186" s="12"/>
    </row>
    <row r="187" spans="1:23" x14ac:dyDescent="0.2">
      <c r="A187" s="12"/>
      <c r="B187" s="12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12"/>
      <c r="P187" s="12"/>
      <c r="Q187" s="12"/>
      <c r="R187" s="12"/>
      <c r="S187" s="12"/>
      <c r="T187" s="12"/>
      <c r="U187" s="12"/>
      <c r="V187" s="12"/>
      <c r="W187" s="12"/>
    </row>
    <row r="188" spans="1:23" x14ac:dyDescent="0.2">
      <c r="A188" s="12"/>
      <c r="B188" s="12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x14ac:dyDescent="0.2">
      <c r="A189" s="12"/>
      <c r="B189" s="12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12"/>
      <c r="P189" s="12"/>
      <c r="Q189" s="12"/>
      <c r="R189" s="12"/>
      <c r="S189" s="12"/>
      <c r="T189" s="12"/>
      <c r="U189" s="12"/>
      <c r="V189" s="12"/>
      <c r="W189" s="12"/>
    </row>
    <row r="190" spans="1:23" x14ac:dyDescent="0.2">
      <c r="A190" s="12"/>
      <c r="B190" s="12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12"/>
      <c r="P190" s="12"/>
      <c r="Q190" s="12"/>
      <c r="R190" s="12"/>
      <c r="S190" s="12"/>
      <c r="T190" s="12"/>
      <c r="U190" s="12"/>
      <c r="V190" s="12"/>
      <c r="W190" s="12"/>
    </row>
    <row r="191" spans="1:23" x14ac:dyDescent="0.2">
      <c r="A191" s="12"/>
      <c r="B191" s="12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12"/>
      <c r="P191" s="12"/>
      <c r="Q191" s="12"/>
      <c r="R191" s="12"/>
      <c r="S191" s="12"/>
      <c r="T191" s="12"/>
      <c r="U191" s="12"/>
      <c r="V191" s="12"/>
      <c r="W191" s="12"/>
    </row>
    <row r="192" spans="1:23" x14ac:dyDescent="0.2">
      <c r="A192" s="12"/>
      <c r="B192" s="12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12"/>
      <c r="P192" s="12"/>
      <c r="Q192" s="12"/>
      <c r="R192" s="12"/>
      <c r="S192" s="12"/>
      <c r="T192" s="12"/>
      <c r="U192" s="12"/>
      <c r="V192" s="12"/>
      <c r="W192" s="12"/>
    </row>
    <row r="193" spans="1:23" x14ac:dyDescent="0.2">
      <c r="A193" s="12"/>
      <c r="B193" s="12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12"/>
      <c r="P193" s="12"/>
      <c r="Q193" s="12"/>
      <c r="R193" s="12"/>
      <c r="S193" s="12"/>
      <c r="T193" s="12"/>
      <c r="U193" s="12"/>
      <c r="V193" s="12"/>
      <c r="W193" s="12"/>
    </row>
    <row r="194" spans="1:23" x14ac:dyDescent="0.2">
      <c r="A194" s="12"/>
      <c r="B194" s="12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12"/>
      <c r="P194" s="12"/>
      <c r="Q194" s="12"/>
      <c r="R194" s="12"/>
      <c r="S194" s="12"/>
      <c r="T194" s="12"/>
      <c r="U194" s="12"/>
      <c r="V194" s="12"/>
      <c r="W194" s="12"/>
    </row>
    <row r="195" spans="1:23" x14ac:dyDescent="0.2">
      <c r="A195" s="12"/>
      <c r="B195" s="12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12"/>
      <c r="P195" s="12"/>
      <c r="Q195" s="12"/>
      <c r="R195" s="12"/>
      <c r="S195" s="12"/>
      <c r="T195" s="12"/>
      <c r="U195" s="12"/>
      <c r="V195" s="12"/>
      <c r="W195" s="12"/>
    </row>
    <row r="196" spans="1:23" x14ac:dyDescent="0.2">
      <c r="A196" s="12"/>
      <c r="B196" s="12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12"/>
      <c r="P196" s="12"/>
      <c r="Q196" s="12"/>
      <c r="R196" s="12"/>
      <c r="S196" s="12"/>
      <c r="T196" s="12"/>
      <c r="U196" s="12"/>
      <c r="V196" s="12"/>
      <c r="W196" s="12"/>
    </row>
    <row r="197" spans="1:23" x14ac:dyDescent="0.2">
      <c r="A197" s="12"/>
      <c r="B197" s="12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12"/>
      <c r="P197" s="12"/>
      <c r="Q197" s="12"/>
      <c r="R197" s="12"/>
      <c r="S197" s="12"/>
      <c r="T197" s="12"/>
      <c r="U197" s="12"/>
      <c r="V197" s="12"/>
      <c r="W197" s="12"/>
    </row>
    <row r="198" spans="1:23" x14ac:dyDescent="0.2">
      <c r="A198" s="12"/>
      <c r="B198" s="12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12"/>
      <c r="P198" s="12"/>
      <c r="Q198" s="12"/>
      <c r="R198" s="12"/>
      <c r="S198" s="12"/>
      <c r="T198" s="12"/>
      <c r="U198" s="12"/>
      <c r="V198" s="12"/>
      <c r="W198" s="12"/>
    </row>
    <row r="199" spans="1:23" x14ac:dyDescent="0.2">
      <c r="A199" s="12"/>
      <c r="B199" s="12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12"/>
      <c r="P199" s="12"/>
      <c r="Q199" s="12"/>
      <c r="R199" s="12"/>
      <c r="S199" s="12"/>
      <c r="T199" s="12"/>
      <c r="U199" s="12"/>
      <c r="V199" s="12"/>
      <c r="W199" s="12"/>
    </row>
    <row r="200" spans="1:23" x14ac:dyDescent="0.2">
      <c r="A200" s="12"/>
      <c r="B200" s="12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12"/>
      <c r="P200" s="12"/>
      <c r="Q200" s="12"/>
      <c r="R200" s="12"/>
      <c r="S200" s="12"/>
      <c r="T200" s="12"/>
      <c r="U200" s="12"/>
      <c r="V200" s="12"/>
      <c r="W200" s="12"/>
    </row>
    <row r="201" spans="1:23" x14ac:dyDescent="0.2">
      <c r="A201" s="12"/>
      <c r="B201" s="12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12"/>
      <c r="P201" s="12"/>
      <c r="Q201" s="12"/>
      <c r="R201" s="12"/>
      <c r="S201" s="12"/>
      <c r="T201" s="12"/>
      <c r="U201" s="12"/>
      <c r="V201" s="12"/>
      <c r="W201" s="12"/>
    </row>
    <row r="202" spans="1:23" x14ac:dyDescent="0.2">
      <c r="A202" s="12"/>
      <c r="B202" s="12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12"/>
      <c r="P202" s="12"/>
      <c r="Q202" s="12"/>
      <c r="R202" s="12"/>
      <c r="S202" s="12"/>
      <c r="T202" s="12"/>
      <c r="U202" s="12"/>
      <c r="V202" s="12"/>
      <c r="W202" s="12"/>
    </row>
    <row r="203" spans="1:23" x14ac:dyDescent="0.2">
      <c r="A203" s="12"/>
      <c r="B203" s="12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12"/>
      <c r="P203" s="12"/>
      <c r="Q203" s="12"/>
      <c r="R203" s="12"/>
      <c r="S203" s="12"/>
      <c r="T203" s="12"/>
      <c r="U203" s="12"/>
      <c r="V203" s="12"/>
      <c r="W203" s="12"/>
    </row>
    <row r="204" spans="1:23" x14ac:dyDescent="0.2">
      <c r="A204" s="12"/>
      <c r="B204" s="12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12"/>
      <c r="P204" s="12"/>
      <c r="Q204" s="12"/>
      <c r="R204" s="12"/>
      <c r="S204" s="12"/>
      <c r="T204" s="12"/>
      <c r="U204" s="12"/>
      <c r="V204" s="12"/>
      <c r="W204" s="12"/>
    </row>
    <row r="205" spans="1:23" x14ac:dyDescent="0.2">
      <c r="A205" s="12"/>
      <c r="B205" s="12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12"/>
      <c r="P205" s="12"/>
      <c r="Q205" s="12"/>
      <c r="R205" s="12"/>
      <c r="S205" s="12"/>
      <c r="T205" s="12"/>
      <c r="U205" s="12"/>
      <c r="V205" s="12"/>
      <c r="W205" s="12"/>
    </row>
    <row r="206" spans="1:23" x14ac:dyDescent="0.2">
      <c r="A206" s="12"/>
      <c r="B206" s="12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12"/>
      <c r="P206" s="12"/>
      <c r="Q206" s="12"/>
      <c r="R206" s="12"/>
      <c r="S206" s="12"/>
      <c r="T206" s="12"/>
      <c r="U206" s="12"/>
      <c r="V206" s="12"/>
      <c r="W206" s="12"/>
    </row>
    <row r="207" spans="1:23" x14ac:dyDescent="0.2">
      <c r="A207" s="12"/>
      <c r="B207" s="12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12"/>
      <c r="P207" s="12"/>
      <c r="Q207" s="12"/>
      <c r="R207" s="12"/>
      <c r="S207" s="12"/>
      <c r="T207" s="12"/>
      <c r="U207" s="12"/>
      <c r="V207" s="12"/>
      <c r="W207" s="12"/>
    </row>
    <row r="208" spans="1:23" x14ac:dyDescent="0.2">
      <c r="A208" s="12"/>
      <c r="B208" s="12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12"/>
      <c r="P208" s="12"/>
      <c r="Q208" s="12"/>
      <c r="R208" s="12"/>
      <c r="S208" s="12"/>
      <c r="T208" s="12"/>
      <c r="U208" s="12"/>
      <c r="V208" s="12"/>
      <c r="W208" s="12"/>
    </row>
    <row r="209" spans="1:23" x14ac:dyDescent="0.2">
      <c r="A209" s="12"/>
      <c r="B209" s="12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12"/>
      <c r="P209" s="12"/>
      <c r="Q209" s="12"/>
      <c r="R209" s="12"/>
      <c r="S209" s="12"/>
      <c r="T209" s="12"/>
      <c r="U209" s="12"/>
      <c r="V209" s="12"/>
      <c r="W209" s="12"/>
    </row>
    <row r="210" spans="1:23" x14ac:dyDescent="0.2">
      <c r="A210" s="12"/>
      <c r="B210" s="12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12"/>
      <c r="P210" s="12"/>
      <c r="Q210" s="12"/>
      <c r="R210" s="12"/>
      <c r="S210" s="12"/>
      <c r="T210" s="12"/>
      <c r="U210" s="12"/>
      <c r="V210" s="12"/>
      <c r="W210" s="12"/>
    </row>
    <row r="211" spans="1:23" x14ac:dyDescent="0.2">
      <c r="A211" s="12"/>
      <c r="B211" s="12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12"/>
      <c r="P211" s="12"/>
      <c r="Q211" s="12"/>
      <c r="R211" s="12"/>
      <c r="S211" s="12"/>
      <c r="T211" s="12"/>
      <c r="U211" s="12"/>
      <c r="V211" s="12"/>
      <c r="W211" s="12"/>
    </row>
    <row r="212" spans="1:23" x14ac:dyDescent="0.2">
      <c r="A212" s="12"/>
      <c r="B212" s="12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12"/>
      <c r="P212" s="12"/>
      <c r="Q212" s="12"/>
      <c r="R212" s="12"/>
      <c r="S212" s="12"/>
      <c r="T212" s="12"/>
      <c r="U212" s="12"/>
      <c r="V212" s="12"/>
      <c r="W212" s="12"/>
    </row>
    <row r="213" spans="1:23" x14ac:dyDescent="0.2">
      <c r="A213" s="12"/>
      <c r="B213" s="12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12"/>
      <c r="P213" s="12"/>
      <c r="Q213" s="12"/>
      <c r="R213" s="12"/>
      <c r="S213" s="12"/>
      <c r="T213" s="12"/>
      <c r="U213" s="12"/>
      <c r="V213" s="12"/>
      <c r="W213" s="12"/>
    </row>
    <row r="214" spans="1:23" x14ac:dyDescent="0.2">
      <c r="A214" s="12"/>
      <c r="B214" s="12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12"/>
      <c r="P214" s="12"/>
      <c r="Q214" s="12"/>
      <c r="R214" s="12"/>
      <c r="S214" s="12"/>
      <c r="T214" s="12"/>
      <c r="U214" s="12"/>
      <c r="V214" s="12"/>
      <c r="W214" s="12"/>
    </row>
    <row r="215" spans="1:23" x14ac:dyDescent="0.2">
      <c r="A215" s="12"/>
      <c r="B215" s="12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12"/>
      <c r="P215" s="12"/>
      <c r="Q215" s="12"/>
      <c r="R215" s="12"/>
      <c r="S215" s="12"/>
      <c r="T215" s="12"/>
      <c r="U215" s="12"/>
      <c r="V215" s="12"/>
      <c r="W215" s="12"/>
    </row>
    <row r="216" spans="1:23" x14ac:dyDescent="0.2">
      <c r="A216" s="12"/>
      <c r="B216" s="12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12"/>
      <c r="P216" s="12"/>
      <c r="Q216" s="12"/>
      <c r="R216" s="12"/>
      <c r="S216" s="12"/>
      <c r="T216" s="12"/>
      <c r="U216" s="12"/>
      <c r="V216" s="12"/>
      <c r="W216" s="12"/>
    </row>
    <row r="217" spans="1:23" x14ac:dyDescent="0.2">
      <c r="A217" s="12"/>
      <c r="B217" s="12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12"/>
      <c r="P217" s="12"/>
      <c r="Q217" s="12"/>
      <c r="R217" s="12"/>
      <c r="S217" s="12"/>
      <c r="T217" s="12"/>
      <c r="U217" s="12"/>
      <c r="V217" s="12"/>
      <c r="W217" s="12"/>
    </row>
    <row r="218" spans="1:23" x14ac:dyDescent="0.2">
      <c r="A218" s="12"/>
      <c r="B218" s="12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12"/>
      <c r="P218" s="12"/>
      <c r="Q218" s="12"/>
      <c r="R218" s="12"/>
      <c r="S218" s="12"/>
      <c r="T218" s="12"/>
      <c r="U218" s="12"/>
      <c r="V218" s="12"/>
      <c r="W218" s="12"/>
    </row>
    <row r="219" spans="1:23" x14ac:dyDescent="0.2">
      <c r="A219" s="12"/>
      <c r="B219" s="12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12"/>
      <c r="P219" s="12"/>
      <c r="Q219" s="12"/>
      <c r="R219" s="12"/>
      <c r="S219" s="12"/>
      <c r="T219" s="12"/>
      <c r="U219" s="12"/>
      <c r="V219" s="12"/>
      <c r="W219" s="12"/>
    </row>
    <row r="220" spans="1:23" x14ac:dyDescent="0.2">
      <c r="A220" s="12"/>
      <c r="B220" s="12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12"/>
      <c r="P220" s="12"/>
      <c r="Q220" s="12"/>
      <c r="R220" s="12"/>
      <c r="S220" s="12"/>
      <c r="T220" s="12"/>
      <c r="U220" s="12"/>
      <c r="V220" s="12"/>
      <c r="W220" s="12"/>
    </row>
    <row r="221" spans="1:23" x14ac:dyDescent="0.2">
      <c r="A221" s="12"/>
      <c r="B221" s="12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12"/>
      <c r="P221" s="12"/>
      <c r="Q221" s="12"/>
      <c r="R221" s="12"/>
      <c r="S221" s="12"/>
      <c r="T221" s="12"/>
      <c r="U221" s="12"/>
      <c r="V221" s="12"/>
      <c r="W221" s="12"/>
    </row>
    <row r="222" spans="1:23" x14ac:dyDescent="0.2">
      <c r="A222" s="12"/>
      <c r="B222" s="12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12"/>
      <c r="P222" s="12"/>
      <c r="Q222" s="12"/>
      <c r="R222" s="12"/>
      <c r="S222" s="12"/>
      <c r="T222" s="12"/>
      <c r="U222" s="12"/>
      <c r="V222" s="12"/>
      <c r="W222" s="12"/>
    </row>
    <row r="223" spans="1:23" x14ac:dyDescent="0.2">
      <c r="A223" s="12"/>
      <c r="B223" s="12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12"/>
      <c r="P223" s="12"/>
      <c r="Q223" s="12"/>
      <c r="R223" s="12"/>
      <c r="S223" s="12"/>
      <c r="T223" s="12"/>
      <c r="U223" s="12"/>
      <c r="V223" s="12"/>
      <c r="W223" s="12"/>
    </row>
    <row r="224" spans="1:23" x14ac:dyDescent="0.2">
      <c r="A224" s="12"/>
      <c r="B224" s="12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12"/>
      <c r="P224" s="12"/>
      <c r="Q224" s="12"/>
      <c r="R224" s="12"/>
      <c r="S224" s="12"/>
      <c r="T224" s="12"/>
      <c r="U224" s="12"/>
      <c r="V224" s="12"/>
      <c r="W224" s="12"/>
    </row>
    <row r="225" spans="1:23" x14ac:dyDescent="0.2">
      <c r="A225" s="12"/>
      <c r="B225" s="12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12"/>
      <c r="P225" s="12"/>
      <c r="Q225" s="12"/>
      <c r="R225" s="12"/>
      <c r="S225" s="12"/>
      <c r="T225" s="12"/>
      <c r="U225" s="12"/>
      <c r="V225" s="12"/>
      <c r="W225" s="12"/>
    </row>
    <row r="226" spans="1:23" x14ac:dyDescent="0.2">
      <c r="A226" s="12"/>
      <c r="B226" s="12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12"/>
      <c r="P226" s="12"/>
      <c r="Q226" s="12"/>
      <c r="R226" s="12"/>
      <c r="S226" s="12"/>
      <c r="T226" s="12"/>
      <c r="U226" s="12"/>
      <c r="V226" s="12"/>
      <c r="W226" s="12"/>
    </row>
    <row r="227" spans="1:23" x14ac:dyDescent="0.2">
      <c r="A227" s="12"/>
      <c r="B227" s="12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12"/>
      <c r="P227" s="12"/>
      <c r="Q227" s="12"/>
      <c r="R227" s="12"/>
      <c r="S227" s="12"/>
      <c r="T227" s="12"/>
      <c r="U227" s="12"/>
      <c r="V227" s="12"/>
      <c r="W227" s="12"/>
    </row>
    <row r="228" spans="1:23" x14ac:dyDescent="0.2">
      <c r="A228" s="12"/>
      <c r="B228" s="12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12"/>
      <c r="P228" s="12"/>
      <c r="Q228" s="12"/>
      <c r="R228" s="12"/>
      <c r="S228" s="12"/>
      <c r="T228" s="12"/>
      <c r="U228" s="12"/>
      <c r="V228" s="12"/>
      <c r="W228" s="12"/>
    </row>
    <row r="229" spans="1:23" x14ac:dyDescent="0.2">
      <c r="A229" s="12"/>
      <c r="B229" s="12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12"/>
      <c r="P229" s="12"/>
      <c r="Q229" s="12"/>
      <c r="R229" s="12"/>
      <c r="S229" s="12"/>
      <c r="T229" s="12"/>
      <c r="U229" s="12"/>
      <c r="V229" s="12"/>
      <c r="W229" s="12"/>
    </row>
    <row r="230" spans="1:23" x14ac:dyDescent="0.2">
      <c r="A230" s="12"/>
      <c r="B230" s="12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12"/>
      <c r="P230" s="12"/>
      <c r="Q230" s="12"/>
      <c r="R230" s="12"/>
      <c r="S230" s="12"/>
      <c r="T230" s="12"/>
      <c r="U230" s="12"/>
      <c r="V230" s="12"/>
      <c r="W230" s="12"/>
    </row>
    <row r="231" spans="1:23" x14ac:dyDescent="0.2">
      <c r="A231" s="12"/>
      <c r="B231" s="12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12"/>
      <c r="P231" s="12"/>
      <c r="Q231" s="12"/>
      <c r="R231" s="12"/>
      <c r="S231" s="12"/>
      <c r="T231" s="12"/>
      <c r="U231" s="12"/>
      <c r="V231" s="12"/>
      <c r="W231" s="12"/>
    </row>
    <row r="232" spans="1:23" x14ac:dyDescent="0.2">
      <c r="A232" s="12"/>
      <c r="B232" s="12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12"/>
      <c r="P232" s="12"/>
      <c r="Q232" s="12"/>
      <c r="R232" s="12"/>
      <c r="S232" s="12"/>
      <c r="T232" s="12"/>
      <c r="U232" s="12"/>
      <c r="V232" s="12"/>
      <c r="W232" s="12"/>
    </row>
    <row r="233" spans="1:23" x14ac:dyDescent="0.2">
      <c r="A233" s="12"/>
      <c r="B233" s="12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12"/>
      <c r="P233" s="12"/>
      <c r="Q233" s="12"/>
      <c r="R233" s="12"/>
      <c r="S233" s="12"/>
      <c r="T233" s="12"/>
      <c r="U233" s="12"/>
      <c r="V233" s="12"/>
      <c r="W233" s="12"/>
    </row>
    <row r="234" spans="1:23" x14ac:dyDescent="0.2">
      <c r="A234" s="12"/>
      <c r="B234" s="12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12"/>
      <c r="P234" s="12"/>
      <c r="Q234" s="12"/>
      <c r="R234" s="12"/>
      <c r="S234" s="12"/>
      <c r="T234" s="12"/>
      <c r="U234" s="12"/>
      <c r="V234" s="12"/>
      <c r="W234" s="12"/>
    </row>
    <row r="235" spans="1:23" x14ac:dyDescent="0.2">
      <c r="A235" s="12"/>
      <c r="B235" s="12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12"/>
      <c r="P235" s="12"/>
      <c r="Q235" s="12"/>
      <c r="R235" s="12"/>
      <c r="S235" s="12"/>
      <c r="T235" s="12"/>
      <c r="U235" s="12"/>
      <c r="V235" s="12"/>
      <c r="W235" s="12"/>
    </row>
    <row r="236" spans="1:23" x14ac:dyDescent="0.2">
      <c r="A236" s="12"/>
      <c r="B236" s="12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12"/>
      <c r="P236" s="12"/>
      <c r="Q236" s="12"/>
      <c r="R236" s="12"/>
      <c r="S236" s="12"/>
      <c r="T236" s="12"/>
      <c r="U236" s="12"/>
      <c r="V236" s="12"/>
      <c r="W236" s="12"/>
    </row>
    <row r="237" spans="1:23" x14ac:dyDescent="0.2">
      <c r="A237" s="12"/>
      <c r="B237" s="12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12"/>
      <c r="P237" s="12"/>
      <c r="Q237" s="12"/>
      <c r="R237" s="12"/>
      <c r="S237" s="12"/>
      <c r="T237" s="12"/>
      <c r="U237" s="12"/>
      <c r="V237" s="12"/>
      <c r="W237" s="12"/>
    </row>
    <row r="238" spans="1:23" x14ac:dyDescent="0.2">
      <c r="A238" s="12"/>
      <c r="B238" s="12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12"/>
      <c r="P238" s="12"/>
      <c r="Q238" s="12"/>
      <c r="R238" s="12"/>
      <c r="S238" s="12"/>
      <c r="T238" s="12"/>
      <c r="U238" s="12"/>
      <c r="V238" s="12"/>
      <c r="W238" s="12"/>
    </row>
    <row r="239" spans="1:23" x14ac:dyDescent="0.2">
      <c r="A239" s="12"/>
      <c r="B239" s="12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12"/>
      <c r="P239" s="12"/>
      <c r="Q239" s="12"/>
      <c r="R239" s="12"/>
      <c r="S239" s="12"/>
      <c r="T239" s="12"/>
      <c r="U239" s="12"/>
      <c r="V239" s="12"/>
      <c r="W239" s="12"/>
    </row>
    <row r="240" spans="1:23" x14ac:dyDescent="0.2">
      <c r="A240" s="12"/>
      <c r="B240" s="12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12"/>
      <c r="P240" s="12"/>
      <c r="Q240" s="12"/>
      <c r="R240" s="12"/>
      <c r="S240" s="12"/>
      <c r="T240" s="12"/>
      <c r="U240" s="12"/>
      <c r="V240" s="12"/>
      <c r="W240" s="12"/>
    </row>
    <row r="241" spans="1:23" x14ac:dyDescent="0.2">
      <c r="A241" s="12"/>
      <c r="B241" s="12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12"/>
      <c r="P241" s="12"/>
      <c r="Q241" s="12"/>
      <c r="R241" s="12"/>
      <c r="S241" s="12"/>
      <c r="T241" s="12"/>
      <c r="U241" s="12"/>
      <c r="V241" s="12"/>
      <c r="W241" s="12"/>
    </row>
    <row r="242" spans="1:23" x14ac:dyDescent="0.2">
      <c r="A242" s="12"/>
      <c r="B242" s="12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12"/>
      <c r="P242" s="12"/>
      <c r="Q242" s="12"/>
      <c r="R242" s="12"/>
      <c r="S242" s="12"/>
      <c r="T242" s="12"/>
      <c r="U242" s="12"/>
      <c r="V242" s="12"/>
      <c r="W242" s="12"/>
    </row>
    <row r="243" spans="1:23" x14ac:dyDescent="0.2">
      <c r="A243" s="12"/>
      <c r="B243" s="12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12"/>
      <c r="P243" s="12"/>
      <c r="Q243" s="12"/>
      <c r="R243" s="12"/>
      <c r="S243" s="12"/>
      <c r="T243" s="12"/>
      <c r="U243" s="12"/>
      <c r="V243" s="12"/>
      <c r="W243" s="12"/>
    </row>
    <row r="244" spans="1:23" x14ac:dyDescent="0.2">
      <c r="A244" s="12"/>
      <c r="B244" s="12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12"/>
      <c r="P244" s="12"/>
      <c r="Q244" s="12"/>
      <c r="R244" s="12"/>
      <c r="S244" s="12"/>
      <c r="T244" s="12"/>
      <c r="U244" s="12"/>
      <c r="V244" s="12"/>
      <c r="W244" s="12"/>
    </row>
    <row r="245" spans="1:23" x14ac:dyDescent="0.2">
      <c r="A245" s="12"/>
      <c r="B245" s="12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12"/>
      <c r="P245" s="12"/>
      <c r="Q245" s="12"/>
      <c r="R245" s="12"/>
      <c r="S245" s="12"/>
      <c r="T245" s="12"/>
      <c r="U245" s="12"/>
      <c r="V245" s="12"/>
      <c r="W245" s="12"/>
    </row>
    <row r="246" spans="1:23" x14ac:dyDescent="0.2">
      <c r="A246" s="12"/>
      <c r="B246" s="12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12"/>
      <c r="P246" s="12"/>
      <c r="Q246" s="12"/>
      <c r="R246" s="12"/>
      <c r="S246" s="12"/>
      <c r="T246" s="12"/>
      <c r="U246" s="12"/>
      <c r="V246" s="12"/>
      <c r="W246" s="12"/>
    </row>
    <row r="247" spans="1:23" x14ac:dyDescent="0.2">
      <c r="A247" s="12"/>
      <c r="B247" s="12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12"/>
      <c r="P247" s="12"/>
      <c r="Q247" s="12"/>
      <c r="R247" s="12"/>
      <c r="S247" s="12"/>
      <c r="T247" s="12"/>
      <c r="U247" s="12"/>
      <c r="V247" s="12"/>
      <c r="W247" s="12"/>
    </row>
    <row r="248" spans="1:23" x14ac:dyDescent="0.2">
      <c r="A248" s="12"/>
      <c r="B248" s="12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12"/>
      <c r="P248" s="12"/>
      <c r="Q248" s="12"/>
      <c r="R248" s="12"/>
      <c r="S248" s="12"/>
      <c r="T248" s="12"/>
      <c r="U248" s="12"/>
      <c r="V248" s="12"/>
      <c r="W248" s="12"/>
    </row>
    <row r="249" spans="1:23" x14ac:dyDescent="0.2">
      <c r="A249" s="12"/>
      <c r="B249" s="12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12"/>
      <c r="P249" s="12"/>
      <c r="Q249" s="12"/>
      <c r="R249" s="12"/>
      <c r="S249" s="12"/>
      <c r="T249" s="12"/>
      <c r="U249" s="12"/>
      <c r="V249" s="12"/>
      <c r="W249" s="12"/>
    </row>
    <row r="250" spans="1:23" x14ac:dyDescent="0.2">
      <c r="A250" s="12"/>
      <c r="B250" s="12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12"/>
      <c r="P250" s="12"/>
      <c r="Q250" s="12"/>
      <c r="R250" s="12"/>
      <c r="S250" s="12"/>
      <c r="T250" s="12"/>
      <c r="U250" s="12"/>
      <c r="V250" s="12"/>
      <c r="W250" s="12"/>
    </row>
    <row r="251" spans="1:23" x14ac:dyDescent="0.2">
      <c r="A251" s="12"/>
      <c r="B251" s="12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12"/>
      <c r="P251" s="12"/>
      <c r="Q251" s="12"/>
      <c r="R251" s="12"/>
      <c r="S251" s="12"/>
      <c r="T251" s="12"/>
      <c r="U251" s="12"/>
      <c r="V251" s="12"/>
      <c r="W251" s="12"/>
    </row>
    <row r="252" spans="1:23" x14ac:dyDescent="0.2">
      <c r="A252" s="12"/>
      <c r="B252" s="12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12"/>
      <c r="P252" s="12"/>
      <c r="Q252" s="12"/>
      <c r="R252" s="12"/>
      <c r="S252" s="12"/>
      <c r="T252" s="12"/>
      <c r="U252" s="12"/>
      <c r="V252" s="12"/>
      <c r="W252" s="12"/>
    </row>
    <row r="253" spans="1:23" x14ac:dyDescent="0.2">
      <c r="A253" s="12"/>
      <c r="B253" s="12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12"/>
      <c r="P253" s="12"/>
      <c r="Q253" s="12"/>
      <c r="R253" s="12"/>
      <c r="S253" s="12"/>
      <c r="T253" s="12"/>
      <c r="U253" s="12"/>
      <c r="V253" s="12"/>
      <c r="W253" s="12"/>
    </row>
    <row r="254" spans="1:23" x14ac:dyDescent="0.2">
      <c r="A254" s="12"/>
      <c r="B254" s="12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12"/>
      <c r="P254" s="12"/>
      <c r="Q254" s="12"/>
      <c r="R254" s="12"/>
      <c r="S254" s="12"/>
      <c r="T254" s="12"/>
      <c r="U254" s="12"/>
      <c r="V254" s="12"/>
      <c r="W254" s="12"/>
    </row>
    <row r="255" spans="1:23" x14ac:dyDescent="0.2">
      <c r="A255" s="12"/>
      <c r="B255" s="12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12"/>
      <c r="P255" s="12"/>
      <c r="Q255" s="12"/>
      <c r="R255" s="12"/>
      <c r="S255" s="12"/>
      <c r="T255" s="12"/>
      <c r="U255" s="12"/>
      <c r="V255" s="12"/>
      <c r="W255" s="12"/>
    </row>
    <row r="256" spans="1:23" x14ac:dyDescent="0.2">
      <c r="A256" s="12"/>
      <c r="B256" s="12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12"/>
      <c r="P256" s="12"/>
      <c r="Q256" s="12"/>
      <c r="R256" s="12"/>
      <c r="S256" s="12"/>
      <c r="T256" s="12"/>
      <c r="U256" s="12"/>
      <c r="V256" s="12"/>
      <c r="W256" s="12"/>
    </row>
    <row r="257" spans="1:23" x14ac:dyDescent="0.2">
      <c r="A257" s="12"/>
      <c r="B257" s="12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12"/>
      <c r="P257" s="12"/>
      <c r="Q257" s="12"/>
      <c r="R257" s="12"/>
      <c r="S257" s="12"/>
      <c r="T257" s="12"/>
      <c r="U257" s="12"/>
      <c r="V257" s="12"/>
      <c r="W257" s="12"/>
    </row>
    <row r="258" spans="1:23" x14ac:dyDescent="0.2">
      <c r="A258" s="12"/>
      <c r="B258" s="12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12"/>
      <c r="P258" s="12"/>
      <c r="Q258" s="12"/>
      <c r="R258" s="12"/>
      <c r="S258" s="12"/>
      <c r="T258" s="12"/>
      <c r="U258" s="12"/>
      <c r="V258" s="12"/>
      <c r="W258" s="12"/>
    </row>
    <row r="259" spans="1:23" x14ac:dyDescent="0.2">
      <c r="A259" s="12"/>
      <c r="B259" s="12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12"/>
      <c r="P259" s="12"/>
      <c r="Q259" s="12"/>
      <c r="R259" s="12"/>
      <c r="S259" s="12"/>
      <c r="T259" s="12"/>
      <c r="U259" s="12"/>
      <c r="V259" s="12"/>
      <c r="W259" s="12"/>
    </row>
    <row r="260" spans="1:23" x14ac:dyDescent="0.2">
      <c r="A260" s="12"/>
      <c r="B260" s="12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12"/>
      <c r="P260" s="12"/>
      <c r="Q260" s="12"/>
      <c r="R260" s="12"/>
      <c r="S260" s="12"/>
      <c r="T260" s="12"/>
      <c r="U260" s="12"/>
      <c r="V260" s="12"/>
      <c r="W260" s="12"/>
    </row>
    <row r="261" spans="1:23" x14ac:dyDescent="0.2">
      <c r="A261" s="12"/>
      <c r="B261" s="12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12"/>
      <c r="P261" s="12"/>
      <c r="Q261" s="12"/>
      <c r="R261" s="12"/>
      <c r="S261" s="12"/>
      <c r="T261" s="12"/>
      <c r="U261" s="12"/>
      <c r="V261" s="12"/>
      <c r="W261" s="12"/>
    </row>
    <row r="262" spans="1:23" x14ac:dyDescent="0.2">
      <c r="A262" s="12"/>
      <c r="B262" s="12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12"/>
      <c r="P262" s="12"/>
      <c r="Q262" s="12"/>
      <c r="R262" s="12"/>
      <c r="S262" s="12"/>
      <c r="T262" s="12"/>
      <c r="U262" s="12"/>
      <c r="V262" s="12"/>
      <c r="W262" s="12"/>
    </row>
    <row r="263" spans="1:23" x14ac:dyDescent="0.2">
      <c r="A263" s="12"/>
      <c r="B263" s="12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12"/>
      <c r="P263" s="12"/>
      <c r="Q263" s="12"/>
      <c r="R263" s="12"/>
      <c r="S263" s="12"/>
      <c r="T263" s="12"/>
      <c r="U263" s="12"/>
      <c r="V263" s="12"/>
      <c r="W263" s="12"/>
    </row>
    <row r="264" spans="1:23" x14ac:dyDescent="0.2">
      <c r="A264" s="12"/>
      <c r="B264" s="12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12"/>
      <c r="P264" s="12"/>
      <c r="Q264" s="12"/>
      <c r="R264" s="12"/>
      <c r="S264" s="12"/>
      <c r="T264" s="12"/>
      <c r="U264" s="12"/>
      <c r="V264" s="12"/>
      <c r="W264" s="12"/>
    </row>
    <row r="265" spans="1:23" x14ac:dyDescent="0.2">
      <c r="A265" s="12"/>
      <c r="B265" s="12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12"/>
      <c r="P265" s="12"/>
      <c r="Q265" s="12"/>
      <c r="R265" s="12"/>
      <c r="S265" s="12"/>
      <c r="T265" s="12"/>
      <c r="U265" s="12"/>
      <c r="V265" s="12"/>
      <c r="W265" s="12"/>
    </row>
    <row r="266" spans="1:23" x14ac:dyDescent="0.2">
      <c r="A266" s="12"/>
      <c r="B266" s="12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12"/>
      <c r="P266" s="12"/>
      <c r="Q266" s="12"/>
      <c r="R266" s="12"/>
      <c r="S266" s="12"/>
      <c r="T266" s="12"/>
      <c r="U266" s="12"/>
      <c r="V266" s="12"/>
      <c r="W266" s="12"/>
    </row>
    <row r="267" spans="1:23" x14ac:dyDescent="0.2">
      <c r="A267" s="12"/>
      <c r="B267" s="12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12"/>
      <c r="P267" s="12"/>
      <c r="Q267" s="12"/>
      <c r="R267" s="12"/>
      <c r="S267" s="12"/>
      <c r="T267" s="12"/>
      <c r="U267" s="12"/>
      <c r="V267" s="12"/>
      <c r="W267" s="12"/>
    </row>
    <row r="268" spans="1:23" x14ac:dyDescent="0.2">
      <c r="A268" s="12"/>
      <c r="B268" s="12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12"/>
      <c r="P268" s="12"/>
      <c r="Q268" s="12"/>
      <c r="R268" s="12"/>
      <c r="S268" s="12"/>
      <c r="T268" s="12"/>
      <c r="U268" s="12"/>
      <c r="V268" s="12"/>
      <c r="W268" s="12"/>
    </row>
    <row r="269" spans="1:23" x14ac:dyDescent="0.2">
      <c r="A269" s="12"/>
      <c r="B269" s="12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12"/>
      <c r="P269" s="12"/>
      <c r="Q269" s="12"/>
      <c r="R269" s="12"/>
      <c r="S269" s="12"/>
      <c r="T269" s="12"/>
      <c r="U269" s="12"/>
      <c r="V269" s="12"/>
      <c r="W269" s="12"/>
    </row>
    <row r="270" spans="1:23" x14ac:dyDescent="0.2">
      <c r="A270" s="12"/>
      <c r="B270" s="12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12"/>
      <c r="P270" s="12"/>
      <c r="Q270" s="12"/>
      <c r="R270" s="12"/>
      <c r="S270" s="12"/>
      <c r="T270" s="12"/>
      <c r="U270" s="12"/>
      <c r="V270" s="12"/>
      <c r="W270" s="12"/>
    </row>
    <row r="271" spans="1:23" x14ac:dyDescent="0.2">
      <c r="A271" s="12"/>
      <c r="B271" s="12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12"/>
      <c r="P271" s="12"/>
      <c r="Q271" s="12"/>
      <c r="R271" s="12"/>
      <c r="S271" s="12"/>
      <c r="T271" s="12"/>
      <c r="U271" s="12"/>
      <c r="V271" s="12"/>
      <c r="W271" s="12"/>
    </row>
    <row r="272" spans="1:23" x14ac:dyDescent="0.2">
      <c r="A272" s="12"/>
      <c r="B272" s="12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12"/>
      <c r="P272" s="12"/>
      <c r="Q272" s="12"/>
      <c r="R272" s="12"/>
      <c r="S272" s="12"/>
      <c r="T272" s="12"/>
      <c r="U272" s="12"/>
      <c r="V272" s="12"/>
      <c r="W272" s="12"/>
    </row>
    <row r="273" spans="1:23" x14ac:dyDescent="0.2">
      <c r="A273" s="12"/>
      <c r="B273" s="12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12"/>
      <c r="P273" s="12"/>
      <c r="Q273" s="12"/>
      <c r="R273" s="12"/>
      <c r="S273" s="12"/>
      <c r="T273" s="12"/>
      <c r="U273" s="12"/>
      <c r="V273" s="12"/>
      <c r="W273" s="12"/>
    </row>
    <row r="274" spans="1:23" x14ac:dyDescent="0.2">
      <c r="A274" s="12"/>
      <c r="B274" s="12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12"/>
      <c r="P274" s="12"/>
      <c r="Q274" s="12"/>
      <c r="R274" s="12"/>
      <c r="S274" s="12"/>
      <c r="T274" s="12"/>
      <c r="U274" s="12"/>
      <c r="V274" s="12"/>
      <c r="W274" s="12"/>
    </row>
    <row r="275" spans="1:23" x14ac:dyDescent="0.2">
      <c r="A275" s="12"/>
      <c r="B275" s="12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12"/>
      <c r="P275" s="12"/>
      <c r="Q275" s="12"/>
      <c r="R275" s="12"/>
      <c r="S275" s="12"/>
      <c r="T275" s="12"/>
      <c r="U275" s="12"/>
      <c r="V275" s="12"/>
      <c r="W275" s="12"/>
    </row>
    <row r="276" spans="1:23" x14ac:dyDescent="0.2">
      <c r="A276" s="12"/>
      <c r="B276" s="12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12"/>
      <c r="P276" s="12"/>
      <c r="Q276" s="12"/>
      <c r="R276" s="12"/>
      <c r="S276" s="12"/>
      <c r="T276" s="12"/>
      <c r="U276" s="12"/>
      <c r="V276" s="12"/>
      <c r="W276" s="12"/>
    </row>
    <row r="277" spans="1:23" x14ac:dyDescent="0.2">
      <c r="A277" s="12"/>
      <c r="B277" s="12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12"/>
      <c r="P277" s="12"/>
      <c r="Q277" s="12"/>
      <c r="R277" s="12"/>
      <c r="S277" s="12"/>
      <c r="T277" s="12"/>
      <c r="U277" s="12"/>
      <c r="V277" s="12"/>
      <c r="W277" s="12"/>
    </row>
    <row r="278" spans="1:23" x14ac:dyDescent="0.2">
      <c r="A278" s="12"/>
      <c r="B278" s="12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12"/>
      <c r="P278" s="12"/>
      <c r="Q278" s="12"/>
      <c r="R278" s="12"/>
      <c r="S278" s="12"/>
      <c r="T278" s="12"/>
      <c r="U278" s="12"/>
      <c r="V278" s="12"/>
      <c r="W278" s="12"/>
    </row>
    <row r="279" spans="1:23" x14ac:dyDescent="0.2">
      <c r="A279" s="12"/>
      <c r="B279" s="12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12"/>
      <c r="P279" s="12"/>
      <c r="Q279" s="12"/>
      <c r="R279" s="12"/>
      <c r="S279" s="12"/>
      <c r="T279" s="12"/>
      <c r="U279" s="12"/>
      <c r="V279" s="12"/>
      <c r="W279" s="12"/>
    </row>
    <row r="280" spans="1:23" x14ac:dyDescent="0.2">
      <c r="A280" s="12"/>
      <c r="B280" s="12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12"/>
      <c r="P280" s="12"/>
      <c r="Q280" s="12"/>
      <c r="R280" s="12"/>
      <c r="S280" s="12"/>
      <c r="T280" s="12"/>
      <c r="U280" s="12"/>
      <c r="V280" s="12"/>
      <c r="W280" s="12"/>
    </row>
    <row r="281" spans="1:23" x14ac:dyDescent="0.2">
      <c r="A281" s="12"/>
      <c r="B281" s="12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12"/>
      <c r="P281" s="12"/>
      <c r="Q281" s="12"/>
      <c r="R281" s="12"/>
      <c r="S281" s="12"/>
      <c r="T281" s="12"/>
      <c r="U281" s="12"/>
      <c r="V281" s="12"/>
      <c r="W281" s="12"/>
    </row>
    <row r="282" spans="1:23" x14ac:dyDescent="0.2">
      <c r="A282" s="12"/>
      <c r="B282" s="12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12"/>
      <c r="P282" s="12"/>
      <c r="Q282" s="12"/>
      <c r="R282" s="12"/>
      <c r="S282" s="12"/>
      <c r="T282" s="12"/>
      <c r="U282" s="12"/>
      <c r="V282" s="12"/>
      <c r="W282" s="12"/>
    </row>
    <row r="283" spans="1:23" x14ac:dyDescent="0.2">
      <c r="A283" s="12"/>
      <c r="B283" s="12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12"/>
      <c r="P283" s="12"/>
      <c r="Q283" s="12"/>
      <c r="R283" s="12"/>
      <c r="S283" s="12"/>
      <c r="T283" s="12"/>
      <c r="U283" s="12"/>
      <c r="V283" s="12"/>
      <c r="W283" s="12"/>
    </row>
    <row r="284" spans="1:23" x14ac:dyDescent="0.2">
      <c r="A284" s="12"/>
      <c r="B284" s="12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12"/>
      <c r="P284" s="12"/>
      <c r="Q284" s="12"/>
      <c r="R284" s="12"/>
      <c r="S284" s="12"/>
      <c r="T284" s="12"/>
      <c r="U284" s="12"/>
      <c r="V284" s="12"/>
      <c r="W284" s="12"/>
    </row>
    <row r="285" spans="1:23" x14ac:dyDescent="0.2">
      <c r="A285" s="12"/>
      <c r="B285" s="12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12"/>
      <c r="P285" s="12"/>
      <c r="Q285" s="12"/>
      <c r="R285" s="12"/>
      <c r="S285" s="12"/>
      <c r="T285" s="12"/>
      <c r="U285" s="12"/>
      <c r="V285" s="12"/>
      <c r="W285" s="12"/>
    </row>
    <row r="286" spans="1:23" x14ac:dyDescent="0.2">
      <c r="A286" s="12"/>
      <c r="B286" s="12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12"/>
      <c r="P286" s="12"/>
      <c r="Q286" s="12"/>
      <c r="R286" s="12"/>
      <c r="S286" s="12"/>
      <c r="T286" s="12"/>
      <c r="U286" s="12"/>
      <c r="V286" s="12"/>
      <c r="W286" s="12"/>
    </row>
    <row r="287" spans="1:23" x14ac:dyDescent="0.2">
      <c r="A287" s="12"/>
      <c r="B287" s="12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12"/>
      <c r="P287" s="12"/>
      <c r="Q287" s="12"/>
      <c r="R287" s="12"/>
      <c r="S287" s="12"/>
      <c r="T287" s="12"/>
      <c r="U287" s="12"/>
      <c r="V287" s="12"/>
      <c r="W287" s="12"/>
    </row>
    <row r="288" spans="1:23" x14ac:dyDescent="0.2">
      <c r="A288" s="12"/>
      <c r="B288" s="12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12"/>
      <c r="P288" s="12"/>
      <c r="Q288" s="12"/>
      <c r="R288" s="12"/>
      <c r="S288" s="12"/>
      <c r="T288" s="12"/>
      <c r="U288" s="12"/>
      <c r="V288" s="12"/>
      <c r="W288" s="12"/>
    </row>
    <row r="289" spans="1:23" x14ac:dyDescent="0.2">
      <c r="A289" s="12"/>
      <c r="B289" s="12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12"/>
      <c r="P289" s="12"/>
      <c r="Q289" s="12"/>
      <c r="R289" s="12"/>
      <c r="S289" s="12"/>
      <c r="T289" s="12"/>
      <c r="U289" s="12"/>
      <c r="V289" s="12"/>
      <c r="W289" s="12"/>
    </row>
    <row r="290" spans="1:23" x14ac:dyDescent="0.2">
      <c r="A290" s="12"/>
      <c r="B290" s="12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12"/>
      <c r="P290" s="12"/>
      <c r="Q290" s="12"/>
      <c r="R290" s="12"/>
      <c r="S290" s="12"/>
      <c r="T290" s="12"/>
      <c r="U290" s="12"/>
      <c r="V290" s="12"/>
      <c r="W290" s="12"/>
    </row>
    <row r="291" spans="1:23" x14ac:dyDescent="0.2">
      <c r="A291" s="12"/>
      <c r="B291" s="12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12"/>
      <c r="P291" s="12"/>
      <c r="Q291" s="12"/>
      <c r="R291" s="12"/>
      <c r="S291" s="12"/>
      <c r="T291" s="12"/>
      <c r="U291" s="12"/>
      <c r="V291" s="12"/>
      <c r="W291" s="12"/>
    </row>
    <row r="292" spans="1:23" x14ac:dyDescent="0.2">
      <c r="A292" s="12"/>
      <c r="B292" s="12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12"/>
      <c r="P292" s="12"/>
      <c r="Q292" s="12"/>
      <c r="R292" s="12"/>
      <c r="S292" s="12"/>
      <c r="T292" s="12"/>
      <c r="U292" s="12"/>
      <c r="V292" s="12"/>
      <c r="W292" s="12"/>
    </row>
    <row r="293" spans="1:23" x14ac:dyDescent="0.2">
      <c r="A293" s="12"/>
      <c r="B293" s="12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12"/>
      <c r="P293" s="12"/>
      <c r="Q293" s="12"/>
      <c r="R293" s="12"/>
      <c r="S293" s="12"/>
      <c r="T293" s="12"/>
      <c r="U293" s="12"/>
      <c r="V293" s="12"/>
      <c r="W293" s="12"/>
    </row>
    <row r="294" spans="1:23" x14ac:dyDescent="0.2">
      <c r="A294" s="12"/>
      <c r="B294" s="12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12"/>
      <c r="P294" s="12"/>
      <c r="Q294" s="12"/>
      <c r="R294" s="12"/>
      <c r="S294" s="12"/>
      <c r="T294" s="12"/>
      <c r="U294" s="12"/>
      <c r="V294" s="12"/>
      <c r="W294" s="12"/>
    </row>
    <row r="295" spans="1:23" x14ac:dyDescent="0.2">
      <c r="A295" s="12"/>
      <c r="B295" s="12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12"/>
      <c r="P295" s="12"/>
      <c r="Q295" s="12"/>
      <c r="R295" s="12"/>
      <c r="S295" s="12"/>
      <c r="T295" s="12"/>
      <c r="U295" s="12"/>
      <c r="V295" s="12"/>
      <c r="W295" s="12"/>
    </row>
    <row r="296" spans="1:23" x14ac:dyDescent="0.2">
      <c r="A296" s="12"/>
      <c r="B296" s="12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12"/>
      <c r="P296" s="12"/>
      <c r="Q296" s="12"/>
      <c r="R296" s="12"/>
      <c r="S296" s="12"/>
      <c r="T296" s="12"/>
      <c r="U296" s="12"/>
      <c r="V296" s="12"/>
      <c r="W296" s="12"/>
    </row>
    <row r="297" spans="1:23" x14ac:dyDescent="0.2">
      <c r="A297" s="12"/>
      <c r="B297" s="12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12"/>
      <c r="P297" s="12"/>
      <c r="Q297" s="12"/>
      <c r="R297" s="12"/>
      <c r="S297" s="12"/>
      <c r="T297" s="12"/>
      <c r="U297" s="12"/>
      <c r="V297" s="12"/>
      <c r="W297" s="12"/>
    </row>
    <row r="298" spans="1:23" x14ac:dyDescent="0.2">
      <c r="A298" s="12"/>
      <c r="B298" s="12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12"/>
      <c r="P298" s="12"/>
      <c r="Q298" s="12"/>
      <c r="R298" s="12"/>
      <c r="S298" s="12"/>
      <c r="T298" s="12"/>
      <c r="U298" s="12"/>
      <c r="V298" s="12"/>
      <c r="W298" s="12"/>
    </row>
    <row r="299" spans="1:23" x14ac:dyDescent="0.2">
      <c r="A299" s="12"/>
      <c r="B299" s="12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12"/>
      <c r="P299" s="12"/>
      <c r="Q299" s="12"/>
      <c r="R299" s="12"/>
      <c r="S299" s="12"/>
      <c r="T299" s="12"/>
      <c r="U299" s="12"/>
      <c r="V299" s="12"/>
      <c r="W299" s="12"/>
    </row>
    <row r="300" spans="1:23" x14ac:dyDescent="0.2">
      <c r="A300" s="12"/>
      <c r="B300" s="12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12"/>
      <c r="P300" s="12"/>
      <c r="Q300" s="12"/>
      <c r="R300" s="12"/>
      <c r="S300" s="12"/>
      <c r="T300" s="12"/>
      <c r="U300" s="12"/>
      <c r="V300" s="12"/>
      <c r="W300" s="12"/>
    </row>
    <row r="301" spans="1:23" x14ac:dyDescent="0.2">
      <c r="A301" s="12"/>
      <c r="B301" s="12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12"/>
      <c r="P301" s="12"/>
      <c r="Q301" s="12"/>
      <c r="R301" s="12"/>
      <c r="S301" s="12"/>
      <c r="T301" s="12"/>
      <c r="U301" s="12"/>
      <c r="V301" s="12"/>
      <c r="W301" s="12"/>
    </row>
    <row r="302" spans="1:23" x14ac:dyDescent="0.2">
      <c r="A302" s="12"/>
      <c r="B302" s="12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12"/>
      <c r="P302" s="12"/>
      <c r="Q302" s="12"/>
      <c r="R302" s="12"/>
      <c r="S302" s="12"/>
      <c r="T302" s="12"/>
      <c r="U302" s="12"/>
      <c r="V302" s="12"/>
      <c r="W302" s="12"/>
    </row>
    <row r="303" spans="1:23" x14ac:dyDescent="0.2">
      <c r="A303" s="12"/>
      <c r="B303" s="12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12"/>
      <c r="P303" s="12"/>
      <c r="Q303" s="12"/>
      <c r="R303" s="12"/>
      <c r="S303" s="12"/>
      <c r="T303" s="12"/>
      <c r="U303" s="12"/>
      <c r="V303" s="12"/>
      <c r="W303" s="12"/>
    </row>
    <row r="304" spans="1:23" x14ac:dyDescent="0.2">
      <c r="A304" s="12"/>
      <c r="B304" s="12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12"/>
      <c r="P304" s="12"/>
      <c r="Q304" s="12"/>
      <c r="R304" s="12"/>
      <c r="S304" s="12"/>
      <c r="T304" s="12"/>
      <c r="U304" s="12"/>
      <c r="V304" s="12"/>
      <c r="W304" s="12"/>
    </row>
    <row r="305" spans="1:23" x14ac:dyDescent="0.2">
      <c r="A305" s="12"/>
      <c r="B305" s="12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12"/>
      <c r="P305" s="12"/>
      <c r="Q305" s="12"/>
      <c r="R305" s="12"/>
      <c r="S305" s="12"/>
      <c r="T305" s="12"/>
      <c r="U305" s="12"/>
      <c r="V305" s="12"/>
      <c r="W305" s="12"/>
    </row>
    <row r="306" spans="1:23" x14ac:dyDescent="0.2">
      <c r="A306" s="12"/>
      <c r="B306" s="12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12"/>
      <c r="P306" s="12"/>
      <c r="Q306" s="12"/>
      <c r="R306" s="12"/>
      <c r="S306" s="12"/>
      <c r="T306" s="12"/>
      <c r="U306" s="12"/>
      <c r="V306" s="12"/>
      <c r="W306" s="12"/>
    </row>
    <row r="307" spans="1:23" x14ac:dyDescent="0.2">
      <c r="A307" s="12"/>
      <c r="B307" s="12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12"/>
      <c r="P307" s="12"/>
      <c r="Q307" s="12"/>
      <c r="R307" s="12"/>
      <c r="S307" s="12"/>
      <c r="T307" s="12"/>
      <c r="U307" s="12"/>
      <c r="V307" s="12"/>
      <c r="W307" s="12"/>
    </row>
    <row r="308" spans="1:23" x14ac:dyDescent="0.2">
      <c r="A308" s="12"/>
      <c r="B308" s="12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12"/>
      <c r="P308" s="12"/>
      <c r="Q308" s="12"/>
      <c r="R308" s="12"/>
      <c r="S308" s="12"/>
      <c r="T308" s="12"/>
      <c r="U308" s="12"/>
      <c r="V308" s="12"/>
      <c r="W308" s="12"/>
    </row>
    <row r="309" spans="1:23" x14ac:dyDescent="0.2">
      <c r="A309" s="12"/>
      <c r="B309" s="12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12"/>
      <c r="P309" s="12"/>
      <c r="Q309" s="12"/>
      <c r="R309" s="12"/>
      <c r="S309" s="12"/>
      <c r="T309" s="12"/>
      <c r="U309" s="12"/>
      <c r="V309" s="12"/>
      <c r="W309" s="12"/>
    </row>
    <row r="310" spans="1:23" x14ac:dyDescent="0.2">
      <c r="A310" s="12"/>
      <c r="B310" s="12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12"/>
      <c r="P310" s="12"/>
      <c r="Q310" s="12"/>
      <c r="R310" s="12"/>
      <c r="S310" s="12"/>
      <c r="T310" s="12"/>
      <c r="U310" s="12"/>
      <c r="V310" s="12"/>
      <c r="W310" s="12"/>
    </row>
    <row r="311" spans="1:23" x14ac:dyDescent="0.2">
      <c r="A311" s="12"/>
      <c r="B311" s="12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12"/>
      <c r="P311" s="12"/>
      <c r="Q311" s="12"/>
      <c r="R311" s="12"/>
      <c r="S311" s="12"/>
      <c r="T311" s="12"/>
      <c r="U311" s="12"/>
      <c r="V311" s="12"/>
      <c r="W311" s="12"/>
    </row>
    <row r="312" spans="1:23" x14ac:dyDescent="0.2">
      <c r="A312" s="12"/>
      <c r="B312" s="12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12"/>
      <c r="P312" s="12"/>
      <c r="Q312" s="12"/>
      <c r="R312" s="12"/>
      <c r="S312" s="12"/>
      <c r="T312" s="12"/>
      <c r="U312" s="12"/>
      <c r="V312" s="12"/>
      <c r="W312" s="12"/>
    </row>
    <row r="313" spans="1:23" x14ac:dyDescent="0.2">
      <c r="A313" s="12"/>
      <c r="B313" s="12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12"/>
      <c r="P313" s="12"/>
      <c r="Q313" s="12"/>
      <c r="R313" s="12"/>
      <c r="S313" s="12"/>
      <c r="T313" s="12"/>
      <c r="U313" s="12"/>
      <c r="V313" s="12"/>
      <c r="W313" s="12"/>
    </row>
    <row r="314" spans="1:23" x14ac:dyDescent="0.2">
      <c r="A314" s="12"/>
      <c r="B314" s="12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12"/>
      <c r="P314" s="12"/>
      <c r="Q314" s="12"/>
      <c r="R314" s="12"/>
      <c r="S314" s="12"/>
      <c r="T314" s="12"/>
      <c r="U314" s="12"/>
      <c r="V314" s="12"/>
      <c r="W314" s="12"/>
    </row>
  </sheetData>
  <sortState ref="Z19:AA36">
    <sortCondition ref="AA19:AA36"/>
  </sortState>
  <mergeCells count="459">
    <mergeCell ref="E112:F112"/>
    <mergeCell ref="C131:D131"/>
    <mergeCell ref="E131:F131"/>
    <mergeCell ref="C132:D132"/>
    <mergeCell ref="E132:F132"/>
    <mergeCell ref="C128:D128"/>
    <mergeCell ref="E128:F128"/>
    <mergeCell ref="C129:D129"/>
    <mergeCell ref="E129:F129"/>
    <mergeCell ref="C130:D130"/>
    <mergeCell ref="E130:F130"/>
    <mergeCell ref="C112:D112"/>
    <mergeCell ref="C126:D126"/>
    <mergeCell ref="E126:F126"/>
    <mergeCell ref="C127:D127"/>
    <mergeCell ref="E127:F127"/>
    <mergeCell ref="Y62:Z62"/>
    <mergeCell ref="C123:D123"/>
    <mergeCell ref="E123:F123"/>
    <mergeCell ref="S123:T123"/>
    <mergeCell ref="U123:V123"/>
    <mergeCell ref="S122:T122"/>
    <mergeCell ref="U122:V122"/>
    <mergeCell ref="S121:T121"/>
    <mergeCell ref="U121:V121"/>
    <mergeCell ref="S120:T120"/>
    <mergeCell ref="U120:V120"/>
    <mergeCell ref="S119:T119"/>
    <mergeCell ref="U119:V119"/>
    <mergeCell ref="J118:K118"/>
    <mergeCell ref="C119:D119"/>
    <mergeCell ref="E119:F119"/>
    <mergeCell ref="J119:K119"/>
    <mergeCell ref="C118:D118"/>
    <mergeCell ref="E118:F118"/>
    <mergeCell ref="U110:V110"/>
    <mergeCell ref="Y45:Z45"/>
    <mergeCell ref="Y47:AF47"/>
    <mergeCell ref="Y49:Z49"/>
    <mergeCell ref="C122:D122"/>
    <mergeCell ref="E122:F122"/>
    <mergeCell ref="J122:K122"/>
    <mergeCell ref="C121:D121"/>
    <mergeCell ref="E121:F121"/>
    <mergeCell ref="J121:K121"/>
    <mergeCell ref="C120:D120"/>
    <mergeCell ref="E120:F120"/>
    <mergeCell ref="J120:K120"/>
    <mergeCell ref="S118:T118"/>
    <mergeCell ref="U118:V118"/>
    <mergeCell ref="C117:D117"/>
    <mergeCell ref="E117:F117"/>
    <mergeCell ref="Y102:Z102"/>
    <mergeCell ref="J116:Q116"/>
    <mergeCell ref="C113:D113"/>
    <mergeCell ref="E113:F113"/>
    <mergeCell ref="J113:K113"/>
    <mergeCell ref="S113:T113"/>
    <mergeCell ref="U113:V113"/>
    <mergeCell ref="J117:R117"/>
    <mergeCell ref="S117:T117"/>
    <mergeCell ref="U117:V117"/>
    <mergeCell ref="C114:D114"/>
    <mergeCell ref="E114:F114"/>
    <mergeCell ref="S114:T114"/>
    <mergeCell ref="U114:V114"/>
    <mergeCell ref="C109:D109"/>
    <mergeCell ref="E109:F109"/>
    <mergeCell ref="J109:K109"/>
    <mergeCell ref="S109:T109"/>
    <mergeCell ref="U109:V109"/>
    <mergeCell ref="J112:K112"/>
    <mergeCell ref="S112:T112"/>
    <mergeCell ref="U112:V112"/>
    <mergeCell ref="C111:D111"/>
    <mergeCell ref="E111:F111"/>
    <mergeCell ref="J111:K111"/>
    <mergeCell ref="S111:T111"/>
    <mergeCell ref="U111:V111"/>
    <mergeCell ref="C110:D110"/>
    <mergeCell ref="E110:F110"/>
    <mergeCell ref="J110:K110"/>
    <mergeCell ref="S110:T110"/>
    <mergeCell ref="C108:D108"/>
    <mergeCell ref="E108:F108"/>
    <mergeCell ref="J108:R108"/>
    <mergeCell ref="S108:T108"/>
    <mergeCell ref="U108:V108"/>
    <mergeCell ref="Y103:Z103"/>
    <mergeCell ref="J107:Q107"/>
    <mergeCell ref="C104:D104"/>
    <mergeCell ref="E104:F104"/>
    <mergeCell ref="J104:K104"/>
    <mergeCell ref="S104:T104"/>
    <mergeCell ref="U104:V104"/>
    <mergeCell ref="C103:D103"/>
    <mergeCell ref="E103:F103"/>
    <mergeCell ref="J103:K103"/>
    <mergeCell ref="S103:T103"/>
    <mergeCell ref="U103:V103"/>
    <mergeCell ref="S102:T102"/>
    <mergeCell ref="U102:V102"/>
    <mergeCell ref="C101:D101"/>
    <mergeCell ref="E101:F101"/>
    <mergeCell ref="J101:K101"/>
    <mergeCell ref="S101:T101"/>
    <mergeCell ref="U101:V101"/>
    <mergeCell ref="C105:D105"/>
    <mergeCell ref="E105:F105"/>
    <mergeCell ref="S105:T105"/>
    <mergeCell ref="U105:V105"/>
    <mergeCell ref="C96:D96"/>
    <mergeCell ref="E96:F96"/>
    <mergeCell ref="S96:T96"/>
    <mergeCell ref="U96:V96"/>
    <mergeCell ref="Y104:Z104"/>
    <mergeCell ref="A107:G107"/>
    <mergeCell ref="C95:D95"/>
    <mergeCell ref="E95:F95"/>
    <mergeCell ref="J95:K95"/>
    <mergeCell ref="S95:T95"/>
    <mergeCell ref="U95:V95"/>
    <mergeCell ref="C100:D100"/>
    <mergeCell ref="E100:F100"/>
    <mergeCell ref="J100:K100"/>
    <mergeCell ref="S100:T100"/>
    <mergeCell ref="U100:V100"/>
    <mergeCell ref="C99:D99"/>
    <mergeCell ref="E99:F99"/>
    <mergeCell ref="J99:R99"/>
    <mergeCell ref="S99:T99"/>
    <mergeCell ref="U99:V99"/>
    <mergeCell ref="C102:D102"/>
    <mergeCell ref="E102:F102"/>
    <mergeCell ref="J102:K102"/>
    <mergeCell ref="C94:D94"/>
    <mergeCell ref="E94:F94"/>
    <mergeCell ref="J94:K94"/>
    <mergeCell ref="S94:T94"/>
    <mergeCell ref="U94:V94"/>
    <mergeCell ref="C93:D93"/>
    <mergeCell ref="E93:F93"/>
    <mergeCell ref="J93:K93"/>
    <mergeCell ref="S93:T93"/>
    <mergeCell ref="U93:V93"/>
    <mergeCell ref="C92:D92"/>
    <mergeCell ref="E92:F92"/>
    <mergeCell ref="J92:K92"/>
    <mergeCell ref="S92:T92"/>
    <mergeCell ref="U92:V92"/>
    <mergeCell ref="C91:D91"/>
    <mergeCell ref="E91:F91"/>
    <mergeCell ref="J91:K91"/>
    <mergeCell ref="S91:T91"/>
    <mergeCell ref="U91:V91"/>
    <mergeCell ref="C90:D90"/>
    <mergeCell ref="E90:F90"/>
    <mergeCell ref="J90:R90"/>
    <mergeCell ref="S90:T90"/>
    <mergeCell ref="U90:V90"/>
    <mergeCell ref="C87:D87"/>
    <mergeCell ref="E87:F87"/>
    <mergeCell ref="S87:T87"/>
    <mergeCell ref="U87:V87"/>
    <mergeCell ref="S84:T84"/>
    <mergeCell ref="U84:V84"/>
    <mergeCell ref="C83:D83"/>
    <mergeCell ref="E83:F83"/>
    <mergeCell ref="J83:K83"/>
    <mergeCell ref="S83:T83"/>
    <mergeCell ref="U83:V83"/>
    <mergeCell ref="A89:B89"/>
    <mergeCell ref="C86:D86"/>
    <mergeCell ref="E86:F86"/>
    <mergeCell ref="J86:K86"/>
    <mergeCell ref="S86:T86"/>
    <mergeCell ref="U86:V86"/>
    <mergeCell ref="C85:D85"/>
    <mergeCell ref="E85:F85"/>
    <mergeCell ref="J85:K85"/>
    <mergeCell ref="S85:T85"/>
    <mergeCell ref="U85:V85"/>
    <mergeCell ref="C78:D78"/>
    <mergeCell ref="E78:F78"/>
    <mergeCell ref="S78:T78"/>
    <mergeCell ref="U78:V78"/>
    <mergeCell ref="Y101:Z101"/>
    <mergeCell ref="J80:Q80"/>
    <mergeCell ref="C77:D77"/>
    <mergeCell ref="E77:F77"/>
    <mergeCell ref="J77:K77"/>
    <mergeCell ref="S77:T77"/>
    <mergeCell ref="U77:V77"/>
    <mergeCell ref="C82:D82"/>
    <mergeCell ref="E82:F82"/>
    <mergeCell ref="J82:K82"/>
    <mergeCell ref="S82:T82"/>
    <mergeCell ref="U82:V82"/>
    <mergeCell ref="C81:D81"/>
    <mergeCell ref="E81:F81"/>
    <mergeCell ref="J81:R81"/>
    <mergeCell ref="S81:T81"/>
    <mergeCell ref="U81:V81"/>
    <mergeCell ref="C84:D84"/>
    <mergeCell ref="E84:F84"/>
    <mergeCell ref="J84:K84"/>
    <mergeCell ref="C76:D76"/>
    <mergeCell ref="E76:F76"/>
    <mergeCell ref="J76:K76"/>
    <mergeCell ref="S76:T76"/>
    <mergeCell ref="U76:V76"/>
    <mergeCell ref="C75:D75"/>
    <mergeCell ref="E75:F75"/>
    <mergeCell ref="J75:K75"/>
    <mergeCell ref="S75:T75"/>
    <mergeCell ref="U75:V75"/>
    <mergeCell ref="C74:D74"/>
    <mergeCell ref="E74:F74"/>
    <mergeCell ref="J74:K74"/>
    <mergeCell ref="S74:T74"/>
    <mergeCell ref="U74:V74"/>
    <mergeCell ref="C73:D73"/>
    <mergeCell ref="E73:F73"/>
    <mergeCell ref="J73:K73"/>
    <mergeCell ref="S73:T73"/>
    <mergeCell ref="U73:V73"/>
    <mergeCell ref="C72:D72"/>
    <mergeCell ref="E72:F72"/>
    <mergeCell ref="J72:R72"/>
    <mergeCell ref="S72:T72"/>
    <mergeCell ref="U72:V72"/>
    <mergeCell ref="C69:D69"/>
    <mergeCell ref="E69:F69"/>
    <mergeCell ref="S69:T69"/>
    <mergeCell ref="U69:V69"/>
    <mergeCell ref="J66:K66"/>
    <mergeCell ref="S66:T66"/>
    <mergeCell ref="U66:V66"/>
    <mergeCell ref="C65:D65"/>
    <mergeCell ref="E65:F65"/>
    <mergeCell ref="J65:K65"/>
    <mergeCell ref="S65:T65"/>
    <mergeCell ref="U65:V65"/>
    <mergeCell ref="A71:B71"/>
    <mergeCell ref="J71:Q71"/>
    <mergeCell ref="C68:D68"/>
    <mergeCell ref="E68:F68"/>
    <mergeCell ref="J68:K68"/>
    <mergeCell ref="S68:T68"/>
    <mergeCell ref="U68:V68"/>
    <mergeCell ref="C67:D67"/>
    <mergeCell ref="E67:F67"/>
    <mergeCell ref="J67:K67"/>
    <mergeCell ref="S67:T67"/>
    <mergeCell ref="U67:V67"/>
    <mergeCell ref="C60:D60"/>
    <mergeCell ref="E60:F60"/>
    <mergeCell ref="S60:T60"/>
    <mergeCell ref="U60:V60"/>
    <mergeCell ref="A62:B62"/>
    <mergeCell ref="A98:G98"/>
    <mergeCell ref="A80:B80"/>
    <mergeCell ref="C59:D59"/>
    <mergeCell ref="E59:F59"/>
    <mergeCell ref="J59:K59"/>
    <mergeCell ref="S59:T59"/>
    <mergeCell ref="U59:V59"/>
    <mergeCell ref="C64:D64"/>
    <mergeCell ref="E64:F64"/>
    <mergeCell ref="J64:K64"/>
    <mergeCell ref="S64:T64"/>
    <mergeCell ref="U64:V64"/>
    <mergeCell ref="C63:D63"/>
    <mergeCell ref="E63:F63"/>
    <mergeCell ref="J63:R63"/>
    <mergeCell ref="S63:T63"/>
    <mergeCell ref="U63:V63"/>
    <mergeCell ref="C66:D66"/>
    <mergeCell ref="E66:F66"/>
    <mergeCell ref="S56:T56"/>
    <mergeCell ref="U56:V56"/>
    <mergeCell ref="C55:D55"/>
    <mergeCell ref="E55:F55"/>
    <mergeCell ref="J55:K55"/>
    <mergeCell ref="S55:T55"/>
    <mergeCell ref="U55:V55"/>
    <mergeCell ref="C58:D58"/>
    <mergeCell ref="E58:F58"/>
    <mergeCell ref="J58:K58"/>
    <mergeCell ref="S58:T58"/>
    <mergeCell ref="U58:V58"/>
    <mergeCell ref="C57:D57"/>
    <mergeCell ref="E57:F57"/>
    <mergeCell ref="J57:K57"/>
    <mergeCell ref="S57:T57"/>
    <mergeCell ref="U57:V57"/>
    <mergeCell ref="A53:B53"/>
    <mergeCell ref="J89:Q89"/>
    <mergeCell ref="C50:D50"/>
    <mergeCell ref="E50:F50"/>
    <mergeCell ref="J50:K50"/>
    <mergeCell ref="S50:T50"/>
    <mergeCell ref="U50:V50"/>
    <mergeCell ref="C49:D49"/>
    <mergeCell ref="E49:F49"/>
    <mergeCell ref="J49:K49"/>
    <mergeCell ref="S49:T49"/>
    <mergeCell ref="U49:V49"/>
    <mergeCell ref="C54:D54"/>
    <mergeCell ref="E54:F54"/>
    <mergeCell ref="J54:R54"/>
    <mergeCell ref="S54:T54"/>
    <mergeCell ref="U54:V54"/>
    <mergeCell ref="C51:D51"/>
    <mergeCell ref="E51:F51"/>
    <mergeCell ref="S51:T51"/>
    <mergeCell ref="U51:V51"/>
    <mergeCell ref="C56:D56"/>
    <mergeCell ref="E56:F56"/>
    <mergeCell ref="J56:K56"/>
    <mergeCell ref="C48:D48"/>
    <mergeCell ref="E48:F48"/>
    <mergeCell ref="J48:K48"/>
    <mergeCell ref="S48:T48"/>
    <mergeCell ref="U48:V48"/>
    <mergeCell ref="C47:D47"/>
    <mergeCell ref="E47:F47"/>
    <mergeCell ref="J47:K47"/>
    <mergeCell ref="S47:T47"/>
    <mergeCell ref="U47:V47"/>
    <mergeCell ref="C46:D46"/>
    <mergeCell ref="E46:F46"/>
    <mergeCell ref="J46:K46"/>
    <mergeCell ref="S46:T46"/>
    <mergeCell ref="U46:V46"/>
    <mergeCell ref="A44:B44"/>
    <mergeCell ref="J44:Q44"/>
    <mergeCell ref="C45:D45"/>
    <mergeCell ref="E45:F45"/>
    <mergeCell ref="J45:R45"/>
    <mergeCell ref="C42:D42"/>
    <mergeCell ref="E42:F42"/>
    <mergeCell ref="H42:J42"/>
    <mergeCell ref="C41:D41"/>
    <mergeCell ref="E41:F41"/>
    <mergeCell ref="H41:J41"/>
    <mergeCell ref="N41:O41"/>
    <mergeCell ref="P41:Q41"/>
    <mergeCell ref="S45:T45"/>
    <mergeCell ref="C39:D39"/>
    <mergeCell ref="H39:J39"/>
    <mergeCell ref="C40:D40"/>
    <mergeCell ref="H40:J40"/>
    <mergeCell ref="N37:O37"/>
    <mergeCell ref="R41:S41"/>
    <mergeCell ref="T41:V41"/>
    <mergeCell ref="T37:V37"/>
    <mergeCell ref="C38:D38"/>
    <mergeCell ref="H38:J38"/>
    <mergeCell ref="C36:D36"/>
    <mergeCell ref="H36:J36"/>
    <mergeCell ref="C37:D37"/>
    <mergeCell ref="H37:J37"/>
    <mergeCell ref="C34:D34"/>
    <mergeCell ref="H34:J34"/>
    <mergeCell ref="C35:D35"/>
    <mergeCell ref="H35:J35"/>
    <mergeCell ref="C33:D33"/>
    <mergeCell ref="H33:J33"/>
    <mergeCell ref="N33:O33"/>
    <mergeCell ref="P33:Q33"/>
    <mergeCell ref="R33:S33"/>
    <mergeCell ref="T33:V33"/>
    <mergeCell ref="C32:D32"/>
    <mergeCell ref="H32:J32"/>
    <mergeCell ref="N32:O32"/>
    <mergeCell ref="P32:Q32"/>
    <mergeCell ref="C30:D30"/>
    <mergeCell ref="E30:F30"/>
    <mergeCell ref="H30:J30"/>
    <mergeCell ref="C31:D31"/>
    <mergeCell ref="H31:J31"/>
    <mergeCell ref="F22:G22"/>
    <mergeCell ref="H22:J22"/>
    <mergeCell ref="C29:E29"/>
    <mergeCell ref="F29:G29"/>
    <mergeCell ref="H29:J29"/>
    <mergeCell ref="F20:G20"/>
    <mergeCell ref="H20:J20"/>
    <mergeCell ref="F21:G21"/>
    <mergeCell ref="H21:J21"/>
    <mergeCell ref="F18:G18"/>
    <mergeCell ref="H18:J18"/>
    <mergeCell ref="F19:G19"/>
    <mergeCell ref="H19:J19"/>
    <mergeCell ref="B3:K3"/>
    <mergeCell ref="B4:K4"/>
    <mergeCell ref="B5:K5"/>
    <mergeCell ref="B6:K6"/>
    <mergeCell ref="B7:K7"/>
    <mergeCell ref="B8:W8"/>
    <mergeCell ref="Y15:AA15"/>
    <mergeCell ref="AB15:AD15"/>
    <mergeCell ref="AE15:AG15"/>
    <mergeCell ref="Y13:AA13"/>
    <mergeCell ref="AB13:AD13"/>
    <mergeCell ref="AE13:AG13"/>
    <mergeCell ref="F14:G14"/>
    <mergeCell ref="H14:J14"/>
    <mergeCell ref="Y14:AA14"/>
    <mergeCell ref="AB14:AD14"/>
    <mergeCell ref="AE14:AG14"/>
    <mergeCell ref="F13:G13"/>
    <mergeCell ref="H13:J13"/>
    <mergeCell ref="F12:G12"/>
    <mergeCell ref="H12:J12"/>
    <mergeCell ref="W123:X123"/>
    <mergeCell ref="W114:X114"/>
    <mergeCell ref="W105:X105"/>
    <mergeCell ref="W96:X96"/>
    <mergeCell ref="W87:X87"/>
    <mergeCell ref="W78:X78"/>
    <mergeCell ref="W60:X60"/>
    <mergeCell ref="W51:X51"/>
    <mergeCell ref="C10:E10"/>
    <mergeCell ref="F10:G10"/>
    <mergeCell ref="H10:J10"/>
    <mergeCell ref="F11:G11"/>
    <mergeCell ref="H11:J11"/>
    <mergeCell ref="F16:G16"/>
    <mergeCell ref="H16:J16"/>
    <mergeCell ref="F17:G17"/>
    <mergeCell ref="H17:J17"/>
    <mergeCell ref="F15:G15"/>
    <mergeCell ref="H15:J15"/>
    <mergeCell ref="W69:X69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R32:S32"/>
    <mergeCell ref="P37:Q37"/>
    <mergeCell ref="R37:S37"/>
    <mergeCell ref="T32:V32"/>
    <mergeCell ref="U45:V45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9"/>
  <sheetViews>
    <sheetView workbookViewId="0">
      <selection activeCell="C4" sqref="C4"/>
    </sheetView>
  </sheetViews>
  <sheetFormatPr defaultRowHeight="14.25" x14ac:dyDescent="0.2"/>
  <cols>
    <col min="1" max="7" width="8.88671875" style="1"/>
    <col min="8" max="8" width="11.88671875" style="1" customWidth="1"/>
    <col min="9" max="16384" width="8.88671875" style="1"/>
  </cols>
  <sheetData>
    <row r="3" spans="1:8" x14ac:dyDescent="0.2">
      <c r="A3" s="7" t="s">
        <v>48</v>
      </c>
    </row>
    <row r="4" spans="1:8" x14ac:dyDescent="0.2">
      <c r="C4" s="8"/>
    </row>
    <row r="5" spans="1:8" x14ac:dyDescent="0.2">
      <c r="A5" s="6"/>
    </row>
    <row r="7" spans="1:8" x14ac:dyDescent="0.2">
      <c r="A7" s="1" t="s">
        <v>7</v>
      </c>
      <c r="H7" s="8"/>
    </row>
    <row r="8" spans="1:8" x14ac:dyDescent="0.2">
      <c r="A8" s="1" t="s">
        <v>49</v>
      </c>
    </row>
    <row r="9" spans="1:8" x14ac:dyDescent="0.2">
      <c r="A9" s="1" t="s">
        <v>17</v>
      </c>
    </row>
    <row r="10" spans="1:8" x14ac:dyDescent="0.2">
      <c r="A10" s="1" t="s">
        <v>8</v>
      </c>
    </row>
    <row r="13" spans="1:8" x14ac:dyDescent="0.2">
      <c r="A13" s="1" t="s">
        <v>47</v>
      </c>
    </row>
    <row r="15" spans="1:8" ht="15" x14ac:dyDescent="0.25">
      <c r="A15" s="1" t="s">
        <v>18</v>
      </c>
    </row>
    <row r="16" spans="1:8" x14ac:dyDescent="0.2">
      <c r="A16" s="1" t="s">
        <v>23</v>
      </c>
    </row>
    <row r="17" spans="1:8" x14ac:dyDescent="0.2">
      <c r="A17" s="1" t="s">
        <v>9</v>
      </c>
    </row>
    <row r="20" spans="1:8" x14ac:dyDescent="0.2">
      <c r="A20" s="1" t="s">
        <v>19</v>
      </c>
    </row>
    <row r="21" spans="1:8" x14ac:dyDescent="0.2">
      <c r="A21" s="1" t="s">
        <v>16</v>
      </c>
    </row>
    <row r="23" spans="1:8" x14ac:dyDescent="0.2">
      <c r="B23" s="1" t="s">
        <v>26</v>
      </c>
      <c r="F23" s="1" t="s">
        <v>27</v>
      </c>
    </row>
    <row r="24" spans="1:8" x14ac:dyDescent="0.2">
      <c r="B24" s="1" t="s">
        <v>24</v>
      </c>
      <c r="F24" s="1" t="s">
        <v>25</v>
      </c>
    </row>
    <row r="25" spans="1:8" x14ac:dyDescent="0.2">
      <c r="B25" s="1" t="s">
        <v>28</v>
      </c>
      <c r="F25" s="1" t="s">
        <v>29</v>
      </c>
    </row>
    <row r="27" spans="1:8" x14ac:dyDescent="0.2">
      <c r="A27" s="1" t="s">
        <v>43</v>
      </c>
    </row>
    <row r="28" spans="1:8" x14ac:dyDescent="0.2">
      <c r="A28" s="1" t="s">
        <v>44</v>
      </c>
    </row>
    <row r="29" spans="1:8" x14ac:dyDescent="0.2">
      <c r="A29" s="1" t="s">
        <v>45</v>
      </c>
    </row>
    <row r="31" spans="1:8" x14ac:dyDescent="0.2">
      <c r="D31" s="1" t="s">
        <v>21</v>
      </c>
      <c r="E31" s="1" t="s">
        <v>31</v>
      </c>
      <c r="G31" s="1" t="s">
        <v>5</v>
      </c>
      <c r="H31" s="2" t="s">
        <v>32</v>
      </c>
    </row>
    <row r="32" spans="1:8" x14ac:dyDescent="0.2">
      <c r="D32" s="1" t="s">
        <v>33</v>
      </c>
      <c r="E32" s="1" t="s">
        <v>36</v>
      </c>
      <c r="G32" s="1" t="s">
        <v>5</v>
      </c>
      <c r="H32" s="1" t="s">
        <v>46</v>
      </c>
    </row>
    <row r="33" spans="1:8" x14ac:dyDescent="0.2">
      <c r="D33" s="1" t="s">
        <v>33</v>
      </c>
      <c r="E33" s="1" t="s">
        <v>34</v>
      </c>
      <c r="G33" s="1" t="s">
        <v>3</v>
      </c>
      <c r="H33" s="2" t="s">
        <v>35</v>
      </c>
    </row>
    <row r="34" spans="1:8" x14ac:dyDescent="0.2">
      <c r="D34" s="1" t="s">
        <v>39</v>
      </c>
      <c r="E34" s="1" t="s">
        <v>37</v>
      </c>
      <c r="G34" s="1" t="s">
        <v>5</v>
      </c>
      <c r="H34" s="2" t="s">
        <v>38</v>
      </c>
    </row>
    <row r="35" spans="1:8" x14ac:dyDescent="0.2">
      <c r="D35" s="1" t="s">
        <v>39</v>
      </c>
      <c r="E35" s="1" t="s">
        <v>22</v>
      </c>
      <c r="G35" s="1" t="s">
        <v>15</v>
      </c>
      <c r="H35" s="2" t="s">
        <v>40</v>
      </c>
    </row>
    <row r="36" spans="1:8" x14ac:dyDescent="0.2">
      <c r="D36" s="1" t="s">
        <v>39</v>
      </c>
      <c r="E36" s="1" t="s">
        <v>41</v>
      </c>
      <c r="G36" s="1" t="s">
        <v>4</v>
      </c>
      <c r="H36" s="2" t="s">
        <v>42</v>
      </c>
    </row>
    <row r="37" spans="1:8" x14ac:dyDescent="0.2">
      <c r="H37" s="2"/>
    </row>
    <row r="38" spans="1:8" x14ac:dyDescent="0.2">
      <c r="A38" s="1" t="s">
        <v>30</v>
      </c>
    </row>
    <row r="40" spans="1:8" x14ac:dyDescent="0.2">
      <c r="A40" s="1" t="s">
        <v>2</v>
      </c>
    </row>
    <row r="43" spans="1:8" x14ac:dyDescent="0.2">
      <c r="A43" s="1" t="s">
        <v>1</v>
      </c>
    </row>
    <row r="47" spans="1:8" x14ac:dyDescent="0.2">
      <c r="A47" s="1" t="s">
        <v>0</v>
      </c>
    </row>
    <row r="48" spans="1:8" x14ac:dyDescent="0.2">
      <c r="A48" s="1" t="s">
        <v>10</v>
      </c>
    </row>
    <row r="49" spans="1:1" x14ac:dyDescent="0.2">
      <c r="A49" s="1" t="s">
        <v>20</v>
      </c>
    </row>
  </sheetData>
  <phoneticPr fontId="0" type="noConversion"/>
  <pageMargins left="0.6" right="0.38" top="1" bottom="1" header="0.5" footer="0.5"/>
  <pageSetup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opLeftCell="A79" workbookViewId="0">
      <selection sqref="A1:XFD1"/>
    </sheetView>
  </sheetViews>
  <sheetFormatPr defaultRowHeight="15" x14ac:dyDescent="0.2"/>
  <cols>
    <col min="1" max="1" width="21" bestFit="1" customWidth="1"/>
  </cols>
  <sheetData>
    <row r="1" spans="1:2" x14ac:dyDescent="0.2">
      <c r="A1" s="31" t="s">
        <v>158</v>
      </c>
      <c r="B1" s="75">
        <f>'Final Scoring-2013'!W109</f>
        <v>70</v>
      </c>
    </row>
    <row r="2" spans="1:2" x14ac:dyDescent="0.2">
      <c r="A2" s="31" t="s">
        <v>76</v>
      </c>
      <c r="B2" s="78">
        <f>'Final Scoring-2013'!W55</f>
        <v>72</v>
      </c>
    </row>
    <row r="3" spans="1:2" x14ac:dyDescent="0.2">
      <c r="A3" s="31" t="s">
        <v>130</v>
      </c>
      <c r="B3" s="75">
        <f>'Final Scoring-2013'!W100</f>
        <v>74</v>
      </c>
    </row>
    <row r="4" spans="1:2" x14ac:dyDescent="0.2">
      <c r="A4" s="31" t="s">
        <v>85</v>
      </c>
      <c r="B4" s="75">
        <f>'Final Scoring-2013'!G64:G64</f>
        <v>75</v>
      </c>
    </row>
    <row r="5" spans="1:2" x14ac:dyDescent="0.2">
      <c r="A5" s="31" t="s">
        <v>179</v>
      </c>
      <c r="B5" s="78">
        <f>'Final Scoring-2013'!W56</f>
        <v>75</v>
      </c>
    </row>
    <row r="6" spans="1:2" x14ac:dyDescent="0.2">
      <c r="A6" s="31" t="s">
        <v>135</v>
      </c>
      <c r="B6" s="79">
        <f>'Final Scoring-2013'!W64</f>
        <v>77</v>
      </c>
    </row>
    <row r="7" spans="1:2" x14ac:dyDescent="0.2">
      <c r="A7" s="31" t="s">
        <v>110</v>
      </c>
      <c r="B7" s="75">
        <f>'Final Scoring-2013'!W82</f>
        <v>77</v>
      </c>
    </row>
    <row r="8" spans="1:2" x14ac:dyDescent="0.2">
      <c r="A8" s="31" t="s">
        <v>160</v>
      </c>
      <c r="B8" s="75">
        <f>'Final Scoring-2013'!G46:G46</f>
        <v>78</v>
      </c>
    </row>
    <row r="9" spans="1:2" x14ac:dyDescent="0.2">
      <c r="A9" s="31" t="s">
        <v>140</v>
      </c>
      <c r="B9" s="75">
        <f>'Final Scoring-2013'!W111</f>
        <v>78</v>
      </c>
    </row>
    <row r="10" spans="1:2" x14ac:dyDescent="0.2">
      <c r="A10" s="31" t="s">
        <v>123</v>
      </c>
      <c r="B10" s="75">
        <f>'Final Scoring-2013'!W76</f>
        <v>82</v>
      </c>
    </row>
    <row r="11" spans="1:2" x14ac:dyDescent="0.2">
      <c r="A11" s="31" t="s">
        <v>87</v>
      </c>
      <c r="B11" s="75">
        <f>'Final Scoring-2013'!G91:G91</f>
        <v>83</v>
      </c>
    </row>
    <row r="12" spans="1:2" x14ac:dyDescent="0.2">
      <c r="A12" s="55" t="s">
        <v>115</v>
      </c>
      <c r="B12" s="75">
        <f>'Final Scoring-2013'!G100:G100</f>
        <v>83</v>
      </c>
    </row>
    <row r="13" spans="1:2" x14ac:dyDescent="0.2">
      <c r="A13" s="55" t="s">
        <v>100</v>
      </c>
      <c r="B13" s="75">
        <f>'Final Scoring-2013'!W46</f>
        <v>83</v>
      </c>
    </row>
    <row r="14" spans="1:2" x14ac:dyDescent="0.2">
      <c r="A14" s="31" t="s">
        <v>136</v>
      </c>
      <c r="B14" s="79">
        <f>'Final Scoring-2013'!W65</f>
        <v>83</v>
      </c>
    </row>
    <row r="15" spans="1:2" x14ac:dyDescent="0.2">
      <c r="A15" s="31" t="s">
        <v>120</v>
      </c>
      <c r="B15" s="75">
        <f>'Final Scoring-2013'!W73</f>
        <v>83</v>
      </c>
    </row>
    <row r="16" spans="1:2" x14ac:dyDescent="0.2">
      <c r="A16" s="31" t="s">
        <v>111</v>
      </c>
      <c r="B16" s="75">
        <f>'Final Scoring-2013'!W83</f>
        <v>83</v>
      </c>
    </row>
    <row r="17" spans="1:2" x14ac:dyDescent="0.2">
      <c r="A17" s="31" t="s">
        <v>112</v>
      </c>
      <c r="B17" s="75">
        <f>'Final Scoring-2013'!W84</f>
        <v>84</v>
      </c>
    </row>
    <row r="18" spans="1:2" x14ac:dyDescent="0.2">
      <c r="A18" s="31" t="s">
        <v>131</v>
      </c>
      <c r="B18" s="75">
        <f>'Final Scoring-2013'!W101</f>
        <v>84</v>
      </c>
    </row>
    <row r="19" spans="1:2" x14ac:dyDescent="0.2">
      <c r="A19" s="31" t="s">
        <v>80</v>
      </c>
      <c r="B19" s="75">
        <f>'Final Scoring-2013'!W91</f>
        <v>85</v>
      </c>
    </row>
    <row r="20" spans="1:2" x14ac:dyDescent="0.2">
      <c r="A20" s="50" t="str">
        <f>'Final Scoring-2013'!B129</f>
        <v>Meggie Acker--Middleton</v>
      </c>
      <c r="B20" s="75">
        <f>'Final Scoring-2013'!G129</f>
        <v>85</v>
      </c>
    </row>
    <row r="21" spans="1:2" x14ac:dyDescent="0.2">
      <c r="A21" s="31" t="s">
        <v>106</v>
      </c>
      <c r="B21" s="75">
        <f>'Final Scoring-2013'!G83:G83</f>
        <v>86</v>
      </c>
    </row>
    <row r="22" spans="1:2" x14ac:dyDescent="0.2">
      <c r="A22" s="31" t="s">
        <v>113</v>
      </c>
      <c r="B22" s="75">
        <f>'Final Scoring-2013'!W85</f>
        <v>86</v>
      </c>
    </row>
    <row r="23" spans="1:2" x14ac:dyDescent="0.2">
      <c r="A23" s="31" t="s">
        <v>132</v>
      </c>
      <c r="B23" s="75">
        <f>'Final Scoring-2013'!W102</f>
        <v>86</v>
      </c>
    </row>
    <row r="24" spans="1:2" x14ac:dyDescent="0.2">
      <c r="A24" s="31" t="s">
        <v>159</v>
      </c>
      <c r="B24" s="75">
        <f>'Final Scoring-2013'!W110</f>
        <v>86</v>
      </c>
    </row>
    <row r="25" spans="1:2" x14ac:dyDescent="0.2">
      <c r="A25" s="55" t="s">
        <v>114</v>
      </c>
      <c r="B25" s="75">
        <f>'Final Scoring-2013'!W86</f>
        <v>87</v>
      </c>
    </row>
    <row r="26" spans="1:2" x14ac:dyDescent="0.2">
      <c r="A26" s="31" t="s">
        <v>143</v>
      </c>
      <c r="B26" s="75">
        <f>'Final Scoring-2013'!G49:G49</f>
        <v>88</v>
      </c>
    </row>
    <row r="27" spans="1:2" x14ac:dyDescent="0.2">
      <c r="A27" s="31" t="s">
        <v>105</v>
      </c>
      <c r="B27" s="75">
        <f>'Final Scoring-2013'!G82:G82</f>
        <v>88</v>
      </c>
    </row>
    <row r="28" spans="1:2" x14ac:dyDescent="0.2">
      <c r="A28" s="31" t="s">
        <v>116</v>
      </c>
      <c r="B28" s="75">
        <f>'Final Scoring-2013'!G101:G101</f>
        <v>88</v>
      </c>
    </row>
    <row r="29" spans="1:2" x14ac:dyDescent="0.2">
      <c r="A29" s="55" t="s">
        <v>162</v>
      </c>
      <c r="B29" s="75">
        <f>'Final Scoring-2013'!W113</f>
        <v>88</v>
      </c>
    </row>
    <row r="30" spans="1:2" x14ac:dyDescent="0.2">
      <c r="A30" s="31" t="s">
        <v>88</v>
      </c>
      <c r="B30" s="75">
        <f>'Final Scoring-2013'!G92:G92</f>
        <v>89</v>
      </c>
    </row>
    <row r="31" spans="1:2" x14ac:dyDescent="0.2">
      <c r="A31" s="31" t="s">
        <v>137</v>
      </c>
      <c r="B31" s="79">
        <f>'Final Scoring-2013'!W66</f>
        <v>89</v>
      </c>
    </row>
    <row r="32" spans="1:2" x14ac:dyDescent="0.2">
      <c r="A32" s="31" t="s">
        <v>121</v>
      </c>
      <c r="B32" s="75">
        <f>'Final Scoring-2013'!W74</f>
        <v>90</v>
      </c>
    </row>
    <row r="33" spans="1:2" x14ac:dyDescent="0.2">
      <c r="A33" s="31" t="s">
        <v>124</v>
      </c>
      <c r="B33" s="75">
        <f>'Final Scoring-2013'!W77</f>
        <v>90</v>
      </c>
    </row>
    <row r="34" spans="1:2" x14ac:dyDescent="0.2">
      <c r="A34" s="31" t="s">
        <v>102</v>
      </c>
      <c r="B34" s="75">
        <f>'Final Scoring-2013'!W48</f>
        <v>91</v>
      </c>
    </row>
    <row r="35" spans="1:2" x14ac:dyDescent="0.2">
      <c r="A35" s="31" t="s">
        <v>166</v>
      </c>
      <c r="B35" s="78">
        <f>'Final Scoring-2013'!W59</f>
        <v>91</v>
      </c>
    </row>
    <row r="36" spans="1:2" x14ac:dyDescent="0.2">
      <c r="A36" s="31" t="s">
        <v>144</v>
      </c>
      <c r="B36" s="75">
        <f>'Final Scoring-2013'!G50:G50</f>
        <v>92</v>
      </c>
    </row>
    <row r="37" spans="1:2" x14ac:dyDescent="0.2">
      <c r="A37" s="55" t="s">
        <v>117</v>
      </c>
      <c r="B37" s="75">
        <f>'Final Scoring-2013'!G102:G102</f>
        <v>92</v>
      </c>
    </row>
    <row r="38" spans="1:2" x14ac:dyDescent="0.2">
      <c r="A38" s="31" t="s">
        <v>122</v>
      </c>
      <c r="B38" s="75">
        <f>'Final Scoring-2013'!W75</f>
        <v>92</v>
      </c>
    </row>
    <row r="39" spans="1:2" x14ac:dyDescent="0.2">
      <c r="A39" s="31" t="s">
        <v>161</v>
      </c>
      <c r="B39" s="75">
        <f>'Final Scoring-2013'!W112</f>
        <v>92</v>
      </c>
    </row>
    <row r="40" spans="1:2" x14ac:dyDescent="0.2">
      <c r="A40" s="31" t="s">
        <v>89</v>
      </c>
      <c r="B40" s="75">
        <f>'Final Scoring-2013'!G93:G93</f>
        <v>93</v>
      </c>
    </row>
    <row r="41" spans="1:2" x14ac:dyDescent="0.2">
      <c r="A41" s="31" t="s">
        <v>95</v>
      </c>
      <c r="B41" s="75">
        <f>'Final Scoring-2013'!G118:G118</f>
        <v>93</v>
      </c>
    </row>
    <row r="42" spans="1:2" x14ac:dyDescent="0.2">
      <c r="A42" s="31" t="s">
        <v>125</v>
      </c>
      <c r="B42" s="75">
        <f>'Final Scoring-2013'!G109:G109</f>
        <v>94</v>
      </c>
    </row>
    <row r="43" spans="1:2" x14ac:dyDescent="0.2">
      <c r="A43" s="31" t="s">
        <v>133</v>
      </c>
      <c r="B43" s="75">
        <f>'Final Scoring-2013'!W103</f>
        <v>94</v>
      </c>
    </row>
    <row r="44" spans="1:2" x14ac:dyDescent="0.2">
      <c r="A44" s="31" t="s">
        <v>141</v>
      </c>
      <c r="B44" s="75">
        <f>'Final Scoring-2013'!G47:G47</f>
        <v>95</v>
      </c>
    </row>
    <row r="45" spans="1:2" x14ac:dyDescent="0.2">
      <c r="A45" s="37" t="s">
        <v>142</v>
      </c>
      <c r="B45" s="75">
        <f>'Final Scoring-2013'!G48:G48</f>
        <v>95</v>
      </c>
    </row>
    <row r="46" spans="1:2" x14ac:dyDescent="0.2">
      <c r="A46" s="37" t="s">
        <v>90</v>
      </c>
      <c r="B46" s="75">
        <f>'Final Scoring-2013'!G95:G95</f>
        <v>95</v>
      </c>
    </row>
    <row r="47" spans="1:2" x14ac:dyDescent="0.2">
      <c r="A47" s="38" t="s">
        <v>145</v>
      </c>
      <c r="B47" s="75">
        <f>'Final Scoring-2013'!W118</f>
        <v>95</v>
      </c>
    </row>
    <row r="48" spans="1:2" x14ac:dyDescent="0.2">
      <c r="A48" s="33" t="s">
        <v>164</v>
      </c>
      <c r="B48" s="75">
        <f>'Final Scoring-2013'!G94:G94</f>
        <v>96</v>
      </c>
    </row>
    <row r="49" spans="1:7" x14ac:dyDescent="0.2">
      <c r="A49" s="37" t="s">
        <v>101</v>
      </c>
      <c r="B49" s="75">
        <f>'Final Scoring-2013'!W47</f>
        <v>96</v>
      </c>
    </row>
    <row r="50" spans="1:7" x14ac:dyDescent="0.2">
      <c r="A50" s="37" t="s">
        <v>138</v>
      </c>
      <c r="B50" s="79">
        <f>'Final Scoring-2013'!W67</f>
        <v>96</v>
      </c>
      <c r="C50" s="44"/>
      <c r="D50" s="44"/>
      <c r="E50" s="44"/>
      <c r="F50" s="44"/>
      <c r="G50" s="77"/>
    </row>
    <row r="51" spans="1:7" x14ac:dyDescent="0.2">
      <c r="A51" s="37" t="s">
        <v>139</v>
      </c>
      <c r="B51" s="79">
        <f>'Final Scoring-2013'!W68</f>
        <v>97</v>
      </c>
      <c r="C51" s="44"/>
      <c r="D51" s="44"/>
      <c r="E51" s="44"/>
      <c r="F51" s="44"/>
      <c r="G51" s="77"/>
    </row>
    <row r="52" spans="1:7" x14ac:dyDescent="0.2">
      <c r="A52" s="84" t="s">
        <v>153</v>
      </c>
      <c r="B52" s="75">
        <f>'Final Scoring-2013'!G55:G55</f>
        <v>98</v>
      </c>
      <c r="C52" s="44"/>
      <c r="D52" s="44"/>
      <c r="E52" s="44"/>
      <c r="F52" s="44"/>
      <c r="G52" s="77"/>
    </row>
    <row r="53" spans="1:7" x14ac:dyDescent="0.2">
      <c r="A53" s="37" t="s">
        <v>165</v>
      </c>
      <c r="B53" s="75">
        <f>'Final Scoring-2013'!G127:G127</f>
        <v>98</v>
      </c>
      <c r="C53" s="44"/>
      <c r="D53" s="44"/>
      <c r="E53" s="44"/>
      <c r="F53" s="44"/>
      <c r="G53" s="77"/>
    </row>
    <row r="54" spans="1:7" x14ac:dyDescent="0.2">
      <c r="A54" s="37" t="s">
        <v>103</v>
      </c>
      <c r="B54" s="75">
        <f>'Final Scoring-2013'!W49</f>
        <v>98</v>
      </c>
      <c r="C54" s="44"/>
      <c r="D54" s="44"/>
      <c r="E54" s="44"/>
      <c r="F54" s="44"/>
      <c r="G54" s="77"/>
    </row>
    <row r="55" spans="1:7" x14ac:dyDescent="0.2">
      <c r="A55" s="37" t="s">
        <v>167</v>
      </c>
      <c r="B55" s="78">
        <f>'Final Scoring-2013'!W58</f>
        <v>98</v>
      </c>
      <c r="C55" s="77"/>
      <c r="D55" s="77"/>
      <c r="E55" s="77"/>
      <c r="F55" s="77"/>
      <c r="G55" s="77"/>
    </row>
    <row r="56" spans="1:7" x14ac:dyDescent="0.2">
      <c r="A56" s="33" t="s">
        <v>81</v>
      </c>
      <c r="B56" s="75">
        <f>'Final Scoring-2013'!W92</f>
        <v>98</v>
      </c>
      <c r="C56" s="77"/>
      <c r="D56" s="77"/>
      <c r="E56" s="77"/>
      <c r="F56" s="77"/>
      <c r="G56" s="77"/>
    </row>
    <row r="57" spans="1:7" x14ac:dyDescent="0.2">
      <c r="A57" s="37" t="s">
        <v>82</v>
      </c>
      <c r="B57" s="75">
        <f>'Final Scoring-2013'!W93</f>
        <v>98</v>
      </c>
    </row>
    <row r="58" spans="1:7" x14ac:dyDescent="0.2">
      <c r="A58" s="83" t="s">
        <v>93</v>
      </c>
      <c r="B58" s="75">
        <f>'Final Scoring-2013'!G66:G66</f>
        <v>99</v>
      </c>
    </row>
    <row r="59" spans="1:7" x14ac:dyDescent="0.2">
      <c r="A59" s="37" t="s">
        <v>86</v>
      </c>
      <c r="B59" s="78">
        <f>'Final Scoring-2013'!W57</f>
        <v>100</v>
      </c>
    </row>
    <row r="60" spans="1:7" x14ac:dyDescent="0.2">
      <c r="A60" s="37" t="s">
        <v>134</v>
      </c>
      <c r="B60" s="75">
        <f>'Final Scoring-2013'!W104</f>
        <v>102</v>
      </c>
    </row>
    <row r="61" spans="1:7" x14ac:dyDescent="0.2">
      <c r="A61" s="37" t="s">
        <v>92</v>
      </c>
      <c r="B61" s="75">
        <f>'Final Scoring-2013'!G65:G65</f>
        <v>103</v>
      </c>
    </row>
    <row r="62" spans="1:7" x14ac:dyDescent="0.2">
      <c r="A62" s="37" t="s">
        <v>107</v>
      </c>
      <c r="B62" s="75">
        <f>'Final Scoring-2013'!G84:G84</f>
        <v>104</v>
      </c>
    </row>
    <row r="63" spans="1:7" x14ac:dyDescent="0.2">
      <c r="A63" s="37" t="s">
        <v>109</v>
      </c>
      <c r="B63" s="75">
        <f>'Final Scoring-2013'!G86:G86</f>
        <v>104</v>
      </c>
    </row>
    <row r="64" spans="1:7" x14ac:dyDescent="0.2">
      <c r="A64" s="33" t="s">
        <v>146</v>
      </c>
      <c r="B64" s="75">
        <f>'Final Scoring-2013'!W119</f>
        <v>104</v>
      </c>
    </row>
    <row r="65" spans="1:2" x14ac:dyDescent="0.2">
      <c r="A65" s="37" t="s">
        <v>171</v>
      </c>
      <c r="B65" s="75">
        <f>'Final Scoring-2013'!G68:G68</f>
        <v>105</v>
      </c>
    </row>
    <row r="66" spans="1:2" x14ac:dyDescent="0.2">
      <c r="A66" s="37" t="s">
        <v>127</v>
      </c>
      <c r="B66" s="75">
        <f>'Final Scoring-2013'!G111:G111</f>
        <v>105</v>
      </c>
    </row>
    <row r="67" spans="1:2" x14ac:dyDescent="0.2">
      <c r="A67" s="37" t="s">
        <v>119</v>
      </c>
      <c r="B67" s="75">
        <f>'Final Scoring-2013'!G104:G104</f>
        <v>106</v>
      </c>
    </row>
    <row r="68" spans="1:2" x14ac:dyDescent="0.2">
      <c r="A68" s="37" t="s">
        <v>128</v>
      </c>
      <c r="B68" s="75">
        <f>'Final Scoring-2013'!G112:G112</f>
        <v>106</v>
      </c>
    </row>
    <row r="69" spans="1:2" x14ac:dyDescent="0.2">
      <c r="A69" s="37" t="s">
        <v>96</v>
      </c>
      <c r="B69" s="75">
        <f>'Final Scoring-2013'!G119:G119</f>
        <v>107</v>
      </c>
    </row>
    <row r="70" spans="1:2" x14ac:dyDescent="0.2">
      <c r="A70" s="37" t="s">
        <v>170</v>
      </c>
      <c r="B70" s="75">
        <f>'Final Scoring-2013'!G128:G128</f>
        <v>107</v>
      </c>
    </row>
    <row r="71" spans="1:2" x14ac:dyDescent="0.2">
      <c r="A71" s="37" t="s">
        <v>129</v>
      </c>
      <c r="B71" s="75">
        <f>'Final Scoring-2013'!G113:G113</f>
        <v>109</v>
      </c>
    </row>
    <row r="72" spans="1:2" x14ac:dyDescent="0.2">
      <c r="A72" s="37" t="s">
        <v>108</v>
      </c>
      <c r="B72" s="75">
        <f>'Final Scoring-2013'!G85:G85</f>
        <v>110</v>
      </c>
    </row>
    <row r="73" spans="1:2" x14ac:dyDescent="0.2">
      <c r="A73" s="37" t="s">
        <v>148</v>
      </c>
      <c r="B73" s="75">
        <f>'Final Scoring-2013'!W121</f>
        <v>110</v>
      </c>
    </row>
    <row r="74" spans="1:2" x14ac:dyDescent="0.2">
      <c r="A74" s="37" t="s">
        <v>126</v>
      </c>
      <c r="B74" s="75">
        <f>'Final Scoring-2013'!G110:G110</f>
        <v>111</v>
      </c>
    </row>
    <row r="75" spans="1:2" x14ac:dyDescent="0.2">
      <c r="A75" s="33" t="s">
        <v>98</v>
      </c>
      <c r="B75" s="75">
        <f>'Final Scoring-2013'!G121:G121</f>
        <v>111</v>
      </c>
    </row>
    <row r="76" spans="1:2" x14ac:dyDescent="0.2">
      <c r="A76" s="37" t="s">
        <v>147</v>
      </c>
      <c r="B76" s="75">
        <f>'Final Scoring-2013'!W120</f>
        <v>111</v>
      </c>
    </row>
    <row r="77" spans="1:2" x14ac:dyDescent="0.2">
      <c r="A77" s="37" t="s">
        <v>118</v>
      </c>
      <c r="B77" s="75">
        <f>'Final Scoring-2013'!G103:G103</f>
        <v>112</v>
      </c>
    </row>
    <row r="78" spans="1:2" x14ac:dyDescent="0.2">
      <c r="A78" s="37" t="s">
        <v>83</v>
      </c>
      <c r="B78" s="75">
        <f>'Final Scoring-2013'!W94</f>
        <v>112</v>
      </c>
    </row>
    <row r="79" spans="1:2" x14ac:dyDescent="0.2">
      <c r="A79" s="37" t="s">
        <v>104</v>
      </c>
      <c r="B79" s="75">
        <f>'Final Scoring-2013'!W50</f>
        <v>115</v>
      </c>
    </row>
    <row r="80" spans="1:2" x14ac:dyDescent="0.2">
      <c r="A80" s="37" t="s">
        <v>94</v>
      </c>
      <c r="B80" s="75">
        <f>'Final Scoring-2013'!G67:G67</f>
        <v>116</v>
      </c>
    </row>
    <row r="81" spans="1:2" x14ac:dyDescent="0.2">
      <c r="A81" s="69" t="s">
        <v>97</v>
      </c>
      <c r="B81" s="75">
        <f>'Final Scoring-2013'!G120:G120</f>
        <v>117</v>
      </c>
    </row>
    <row r="82" spans="1:2" x14ac:dyDescent="0.2">
      <c r="A82" s="37" t="s">
        <v>154</v>
      </c>
      <c r="B82" s="75">
        <f>'Final Scoring-2013'!G56:G56</f>
        <v>118</v>
      </c>
    </row>
    <row r="83" spans="1:2" x14ac:dyDescent="0.2">
      <c r="A83" s="37" t="s">
        <v>99</v>
      </c>
      <c r="B83" s="75">
        <f>'Final Scoring-2013'!G122:G122</f>
        <v>119</v>
      </c>
    </row>
    <row r="84" spans="1:2" x14ac:dyDescent="0.2">
      <c r="A84" s="37" t="s">
        <v>151</v>
      </c>
      <c r="B84" s="75">
        <f>'Final Scoring-2013'!G74:G74</f>
        <v>128</v>
      </c>
    </row>
    <row r="85" spans="1:2" x14ac:dyDescent="0.2">
      <c r="A85" s="37" t="s">
        <v>84</v>
      </c>
      <c r="B85" s="75">
        <f>'Final Scoring-2013'!W95</f>
        <v>128</v>
      </c>
    </row>
    <row r="86" spans="1:2" x14ac:dyDescent="0.2">
      <c r="A86" s="37" t="s">
        <v>156</v>
      </c>
      <c r="B86" s="75">
        <f>'Final Scoring-2013'!G58:G58</f>
        <v>143</v>
      </c>
    </row>
    <row r="87" spans="1:2" x14ac:dyDescent="0.2">
      <c r="A87" s="37" t="s">
        <v>157</v>
      </c>
      <c r="B87" s="75">
        <f>'Final Scoring-2013'!G59:G59</f>
        <v>147</v>
      </c>
    </row>
    <row r="88" spans="1:2" x14ac:dyDescent="0.2">
      <c r="A88" s="37" t="s">
        <v>155</v>
      </c>
      <c r="B88" s="75">
        <f>'Final Scoring-2013'!G57:G57</f>
        <v>999</v>
      </c>
    </row>
    <row r="89" spans="1:2" x14ac:dyDescent="0.2">
      <c r="A89" s="37" t="s">
        <v>149</v>
      </c>
      <c r="B89" s="75">
        <f>'Final Scoring-2013'!W122</f>
        <v>999</v>
      </c>
    </row>
    <row r="90" spans="1:2" x14ac:dyDescent="0.2">
      <c r="A90" s="59" t="s">
        <v>150</v>
      </c>
      <c r="B90" s="75" t="str">
        <f>'Final Scoring-2013'!G73:G73</f>
        <v>WD</v>
      </c>
    </row>
    <row r="91" spans="1:2" x14ac:dyDescent="0.2">
      <c r="A91" s="55" t="s">
        <v>152</v>
      </c>
      <c r="B91" s="75">
        <f>'Final Scoring-2013'!G75:G75</f>
        <v>0</v>
      </c>
    </row>
  </sheetData>
  <sortState ref="A1:B91">
    <sortCondition ref="B1:B9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Scoring-2013</vt:lpstr>
      <vt:lpstr>press release letter</vt:lpstr>
      <vt:lpstr>Individual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Piper Jaffray Companies</dc:creator>
  <cp:lastModifiedBy>andrea</cp:lastModifiedBy>
  <cp:lastPrinted>2013-09-05T03:22:42Z</cp:lastPrinted>
  <dcterms:created xsi:type="dcterms:W3CDTF">2006-04-05T21:53:27Z</dcterms:created>
  <dcterms:modified xsi:type="dcterms:W3CDTF">2013-09-05T03:24:54Z</dcterms:modified>
</cp:coreProperties>
</file>