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5360" windowHeight="784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<sst xmlns="http://schemas.openxmlformats.org/spreadsheetml/2006/main" count="388" uniqueCount="207">
  <si>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</si>
  <si>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</si>
  <si>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</si>
  <si>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</si>
  <si>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</si>
  <si>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</si>
  <si>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</si>
  <si>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</si>
  <si>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</si>
  <si>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</si>
  <si>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</si>
  <si>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</si>
  <si>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</si>
  <si>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</si>
  <si>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</si>
  <si>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</si>
  <si>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</si>
  <si>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</si>
  <si>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</si>
  <si>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</si>
  <si>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</si>
  <si>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</si>
  <si>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</si>
  <si>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</si>
  <si>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</si>
  <si>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</si>
  <si>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</si>
  <si>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</si>
  <si>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</si>
  <si>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</si>
  <si>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</si>
  <si>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</si>
  <si>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</si>
  <si>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</si>
  <si>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</si>
  <si>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</si>
  <si>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#1</t>
  </si>
  <si>
    <t>Team #2</t>
  </si>
  <si>
    <t>Team #3</t>
  </si>
  <si>
    <t>6448 yards</t>
  </si>
  <si>
    <t>71.1/131</t>
  </si>
  <si>
    <t>The Meadows of Six Mile Creek, Waunakee</t>
  </si>
  <si>
    <t>Devin Lysne</t>
  </si>
  <si>
    <t>Colin Ryan</t>
  </si>
  <si>
    <t>Waunakee Shootout at The Meadows</t>
  </si>
  <si>
    <t>Sun Prairie</t>
  </si>
  <si>
    <t>Madison East</t>
  </si>
  <si>
    <t>Verona</t>
  </si>
  <si>
    <t>Lodi</t>
  </si>
  <si>
    <t>Reedsburg</t>
  </si>
  <si>
    <t>McFarland</t>
  </si>
  <si>
    <t>Madison West</t>
  </si>
  <si>
    <t>Max Murphy</t>
  </si>
  <si>
    <t>Kyle Connors</t>
  </si>
  <si>
    <t>Tillman Petersen</t>
  </si>
  <si>
    <t>Kolton Kelley</t>
  </si>
  <si>
    <t>Connor Day</t>
  </si>
  <si>
    <t>John Polglaze</t>
  </si>
  <si>
    <t>John West</t>
  </si>
  <si>
    <t>Will Welch</t>
  </si>
  <si>
    <t>Luke Piper</t>
  </si>
  <si>
    <t>Jack Cardwell</t>
  </si>
  <si>
    <t>Adam Benjamin</t>
  </si>
  <si>
    <t>Tyler Reinecke</t>
  </si>
  <si>
    <t>Caleb Baltes</t>
  </si>
  <si>
    <t>Matt Feller</t>
  </si>
  <si>
    <t>John Tackett</t>
  </si>
  <si>
    <t>Jordan Gagg</t>
  </si>
  <si>
    <t>Troy Lipker</t>
  </si>
  <si>
    <t>Thomas Zahn</t>
  </si>
  <si>
    <t>Jackson Eversoll</t>
  </si>
  <si>
    <t>Ethan Hanzel</t>
  </si>
  <si>
    <t>Matthew Davidson</t>
  </si>
  <si>
    <t>Sunny &amp; mild</t>
  </si>
  <si>
    <t>Brandon Wolff</t>
  </si>
  <si>
    <t>Reid Johnston</t>
  </si>
  <si>
    <t>Hunter Hackbart</t>
  </si>
  <si>
    <t>Davin Anderson</t>
  </si>
  <si>
    <t>Michael Agnello</t>
  </si>
  <si>
    <t>Grady Chadwick</t>
  </si>
  <si>
    <t>JJ Denk</t>
  </si>
  <si>
    <t>Austin Barr</t>
  </si>
  <si>
    <t>Mundo Lazcano</t>
  </si>
  <si>
    <t>TJ Polglaze</t>
  </si>
  <si>
    <t>John Stevens</t>
  </si>
  <si>
    <t>Ethan Karcher</t>
  </si>
  <si>
    <t>Christian  Dare</t>
  </si>
  <si>
    <t>Tanner Keel</t>
  </si>
  <si>
    <t>Bailey Crary</t>
  </si>
  <si>
    <t>Dillon Klahn</t>
  </si>
  <si>
    <t>Jaret Decorah</t>
  </si>
  <si>
    <t>Derek Lehman</t>
  </si>
  <si>
    <t>Nils Arneson</t>
  </si>
  <si>
    <t>Andres Mattie</t>
  </si>
  <si>
    <t>Michael Wanke</t>
  </si>
  <si>
    <t>Will Cooper</t>
  </si>
  <si>
    <t>Peter Conowall</t>
  </si>
  <si>
    <t>Adam Miller</t>
  </si>
  <si>
    <t>Ryan Glover</t>
  </si>
  <si>
    <t>Elliot Statz</t>
  </si>
  <si>
    <t>Ian Steele</t>
  </si>
  <si>
    <t>Landon Kozel</t>
  </si>
  <si>
    <t>Jake Knudtson</t>
  </si>
  <si>
    <t>Nate Oehrlein</t>
  </si>
  <si>
    <t>James Hamilton</t>
  </si>
  <si>
    <t>Connor Sullivan</t>
  </si>
  <si>
    <t>Logan Weisensel</t>
  </si>
  <si>
    <t>Alex Lee</t>
  </si>
  <si>
    <t>Jordan Mazzara</t>
  </si>
  <si>
    <t/>
  </si>
  <si>
    <t>Team 1</t>
  </si>
  <si>
    <t>Team 2</t>
  </si>
  <si>
    <t>Baraboo</t>
  </si>
  <si>
    <t>Edgerton</t>
  </si>
  <si>
    <t>Janesville Craig</t>
  </si>
  <si>
    <t>Middleton</t>
  </si>
  <si>
    <t>Monona Grove</t>
  </si>
  <si>
    <t>Mount Horeb</t>
  </si>
  <si>
    <t>Portage</t>
  </si>
  <si>
    <t>Waukesha West</t>
  </si>
  <si>
    <t>Waunakee I</t>
  </si>
  <si>
    <t>Waunakee II</t>
  </si>
  <si>
    <t>Westfield Pioneer</t>
  </si>
  <si>
    <t>Jack Zabel</t>
  </si>
  <si>
    <t>Tyler Riesen</t>
  </si>
  <si>
    <t>Jacob Anderson</t>
  </si>
  <si>
    <t>Ian Johnson</t>
  </si>
  <si>
    <t>Jacob Maglior</t>
  </si>
  <si>
    <t>Colin Murphy</t>
  </si>
  <si>
    <t>Riley Freeman</t>
  </si>
  <si>
    <t>Tate Regali</t>
  </si>
  <si>
    <t>Jared Cole</t>
  </si>
  <si>
    <t>Drew Pipik</t>
  </si>
  <si>
    <t>Brooks Johnson</t>
  </si>
  <si>
    <t>Caleb Johnson</t>
  </si>
  <si>
    <t>Hunter Pipik</t>
  </si>
  <si>
    <t>Logan Anderson</t>
  </si>
  <si>
    <t>Peter Cononwall</t>
  </si>
  <si>
    <t>Dalton McGowan</t>
  </si>
  <si>
    <t>Cole Bakken</t>
  </si>
  <si>
    <t>Brandon Acker</t>
  </si>
  <si>
    <t>Seth Howery</t>
  </si>
  <si>
    <t>Drew Ringelstetter</t>
  </si>
  <si>
    <t>Alec Gaffney</t>
  </si>
  <si>
    <t>Ty Magnum</t>
  </si>
  <si>
    <t>Brad Donohue</t>
  </si>
  <si>
    <t>Jason Gumz</t>
  </si>
  <si>
    <t>Mark Topham</t>
  </si>
  <si>
    <t>Dawson Hinz</t>
  </si>
  <si>
    <t>Mike Contino</t>
  </si>
  <si>
    <t>Taylor Hart</t>
  </si>
  <si>
    <t>Justin Boden</t>
  </si>
  <si>
    <t>Nolan Moran</t>
  </si>
  <si>
    <t>Sawyer Hrycay</t>
  </si>
  <si>
    <t>Carl Hermanson</t>
  </si>
  <si>
    <t>Jacob Michel</t>
  </si>
  <si>
    <t>Logan Walzer</t>
  </si>
  <si>
    <t>James Saager</t>
  </si>
  <si>
    <t>Emmet Herb</t>
  </si>
  <si>
    <t>Brady Thomas</t>
  </si>
  <si>
    <t>Jack Mayers</t>
  </si>
  <si>
    <t>JP Luessman</t>
  </si>
  <si>
    <t>Eli Buffet</t>
  </si>
  <si>
    <t>Derek Provenzano</t>
  </si>
  <si>
    <t>Brett Lottes</t>
  </si>
  <si>
    <t>Alex Gariti</t>
  </si>
  <si>
    <t>Mason Sponem</t>
  </si>
  <si>
    <t>Jensen Peck</t>
  </si>
  <si>
    <t>Geoffrey Krentz</t>
  </si>
  <si>
    <t>Michael Wenzel</t>
  </si>
  <si>
    <t>Austin Kratochwill</t>
  </si>
  <si>
    <t>Kyler Fager</t>
  </si>
  <si>
    <t>Charlie Stankiewicz</t>
  </si>
  <si>
    <t>Glen Kuenzi</t>
  </si>
  <si>
    <t>Portage 6th Man</t>
  </si>
  <si>
    <t>Jacob Kleckman</t>
  </si>
  <si>
    <t>Mike Olson</t>
  </si>
  <si>
    <t>Jacob Hilgendorf</t>
  </si>
  <si>
    <t>Ian Hamilton</t>
  </si>
  <si>
    <t>Nate Gehrlein</t>
  </si>
  <si>
    <t>Carter Simon</t>
  </si>
  <si>
    <t>Sean Collins</t>
  </si>
  <si>
    <t>Tyler Sheehy</t>
  </si>
  <si>
    <t>Riley Schmitz</t>
  </si>
  <si>
    <t>Joey McCormick</t>
  </si>
  <si>
    <t>Nick Meland</t>
  </si>
  <si>
    <t>Will Zunker</t>
  </si>
  <si>
    <t>Austin Joerg</t>
  </si>
  <si>
    <t>Aaron Turner</t>
  </si>
  <si>
    <t>Wyatt Wilderman</t>
  </si>
  <si>
    <t>Sam Kuzniewski</t>
  </si>
  <si>
    <t>Garrett Bartelt</t>
  </si>
  <si>
    <t>Chase De Rosier</t>
  </si>
  <si>
    <t>Keegan Heinemeier</t>
  </si>
  <si>
    <t>David Anderson</t>
  </si>
  <si>
    <t>Austin McCartney</t>
  </si>
  <si>
    <t>(non- scored player)</t>
  </si>
  <si>
    <t>Josh Hauty</t>
  </si>
  <si>
    <t>Medalist</t>
  </si>
  <si>
    <t>dnf</t>
  </si>
  <si>
    <t>2nd</t>
  </si>
  <si>
    <t>3rd</t>
  </si>
  <si>
    <t>4th</t>
  </si>
  <si>
    <t>5th</t>
  </si>
  <si>
    <t>3rd place team</t>
  </si>
  <si>
    <t>1st place team</t>
  </si>
  <si>
    <t>2nd place team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</si>
</sst>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/>
    </xf>
    <xf numFmtId="1" fontId="8" fillId="37" borderId="1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B32" sqref="AB32"/>
    </sheetView>
  </sheetViews>
  <sheetFormatPr defaultColWidth="9.140625" defaultRowHeight="12.75"/>
  <cols>
    <col min="1" max="1" width="9.71093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2" t="s">
        <v>35</v>
      </c>
      <c r="B1" s="41" t="s">
        <v>44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41" t="s">
        <v>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43">
        <v>41755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43" t="s">
        <v>40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43" t="s">
        <v>39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 hidden="1">
      <c r="A6" s="33" t="s">
        <v>30</v>
      </c>
      <c r="B6" s="43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 hidden="1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 hidden="1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5</v>
      </c>
      <c r="E9" s="17">
        <v>4</v>
      </c>
      <c r="F9" s="17">
        <v>3</v>
      </c>
      <c r="G9" s="17">
        <v>5</v>
      </c>
      <c r="H9" s="17">
        <v>4</v>
      </c>
      <c r="I9" s="17">
        <v>4</v>
      </c>
      <c r="J9" s="17">
        <v>4</v>
      </c>
      <c r="K9" s="17">
        <v>3.36</v>
      </c>
      <c r="L9" s="18">
        <f>IF(COUNTBLANK(C9:K9)&gt;0,"",SUM(C9:K9))</f>
        <v>36.36</v>
      </c>
      <c r="M9" s="34">
        <v>4</v>
      </c>
      <c r="N9" s="17">
        <v>5</v>
      </c>
      <c r="O9" s="17">
        <v>3</v>
      </c>
      <c r="P9" s="17">
        <v>4</v>
      </c>
      <c r="Q9" s="17">
        <v>3</v>
      </c>
      <c r="R9" s="17">
        <v>4</v>
      </c>
      <c r="S9" s="17">
        <v>5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72.36</v>
      </c>
    </row>
    <row r="10" spans="1:23" ht="12.75">
      <c r="A10" s="8" t="s">
        <v>36</v>
      </c>
      <c r="B10" s="11" t="s">
        <v>112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147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39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45</v>
      </c>
      <c r="W12" s="19">
        <f>IF(COUNT(L12,V12)&gt;0,SUM(L12,V12),0)</f>
        <v>84</v>
      </c>
    </row>
    <row r="13" spans="1:23" ht="12.75">
      <c r="A13" s="30">
        <v>2</v>
      </c>
      <c r="B13" s="20" t="s">
        <v>148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41</v>
      </c>
      <c r="M13" s="17"/>
      <c r="N13" s="17"/>
      <c r="O13" s="17"/>
      <c r="P13" s="17"/>
      <c r="Q13" s="17"/>
      <c r="R13" s="17"/>
      <c r="S13" s="17"/>
      <c r="T13" s="17"/>
      <c r="U13" s="17"/>
      <c r="V13" s="18">
        <v>38</v>
      </c>
      <c r="W13" s="19">
        <f>IF(COUNT(L13,V13)&gt;0,SUM(L13,V13),0)</f>
        <v>79</v>
      </c>
    </row>
    <row r="14" spans="1:23" ht="12.75">
      <c r="A14" s="30">
        <v>3</v>
      </c>
      <c r="B14" s="20" t="s">
        <v>149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40</v>
      </c>
      <c r="M14" s="17"/>
      <c r="N14" s="17"/>
      <c r="O14" s="17"/>
      <c r="P14" s="17"/>
      <c r="Q14" s="17"/>
      <c r="R14" s="17"/>
      <c r="S14" s="17"/>
      <c r="T14" s="17"/>
      <c r="U14" s="17"/>
      <c r="V14" s="18">
        <v>44</v>
      </c>
      <c r="W14" s="19">
        <f>IF(COUNT(L14,V14)&gt;0,SUM(L14,V14),0)</f>
        <v>84</v>
      </c>
    </row>
    <row r="15" spans="1:23" ht="12.75">
      <c r="A15" s="30">
        <v>4</v>
      </c>
      <c r="B15" s="20" t="s">
        <v>150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43</v>
      </c>
      <c r="M15" s="17"/>
      <c r="N15" s="17"/>
      <c r="O15" s="17"/>
      <c r="P15" s="17"/>
      <c r="Q15" s="17"/>
      <c r="R15" s="17"/>
      <c r="S15" s="17"/>
      <c r="T15" s="17"/>
      <c r="U15" s="17"/>
      <c r="V15" s="18">
        <v>44</v>
      </c>
      <c r="W15" s="19">
        <f>IF(COUNT(L15,V15)&gt;0,SUM(L15,V15),0)</f>
        <v>87</v>
      </c>
    </row>
    <row r="16" spans="1:24" ht="12.75">
      <c r="A16" s="30">
        <v>5</v>
      </c>
      <c r="B16" s="20" t="s">
        <v>151</v>
      </c>
      <c r="C16" s="17"/>
      <c r="D16" s="17"/>
      <c r="E16" s="17"/>
      <c r="F16" s="17"/>
      <c r="G16" s="17"/>
      <c r="H16" s="17"/>
      <c r="I16" s="17"/>
      <c r="J16" s="17"/>
      <c r="K16" s="17"/>
      <c r="L16" s="18">
        <v>44</v>
      </c>
      <c r="M16" s="17"/>
      <c r="N16" s="17"/>
      <c r="O16" s="17"/>
      <c r="P16" s="17"/>
      <c r="Q16" s="17"/>
      <c r="R16" s="17"/>
      <c r="S16" s="17"/>
      <c r="T16" s="17"/>
      <c r="U16" s="17"/>
      <c r="V16" s="18">
        <v>46</v>
      </c>
      <c r="W16" s="19">
        <f>IF(COUNT(L16,V16)&gt;0,SUM(L16,V16),0)</f>
        <v>90</v>
      </c>
      <c r="X16" s="37"/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163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334</v>
      </c>
    </row>
    <row r="18" spans="1:23" ht="12.75">
      <c r="A18" s="8" t="s">
        <v>37</v>
      </c>
      <c r="B18" s="11" t="s">
        <v>113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4" ht="12.75">
      <c r="A20" s="30">
        <v>1</v>
      </c>
      <c r="B20" s="16" t="s">
        <v>132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39</v>
      </c>
      <c r="M20" s="17"/>
      <c r="N20" s="17"/>
      <c r="O20" s="17"/>
      <c r="P20" s="17"/>
      <c r="Q20" s="17"/>
      <c r="R20" s="17"/>
      <c r="S20" s="17"/>
      <c r="T20" s="17"/>
      <c r="U20" s="17"/>
      <c r="V20" s="18">
        <v>39</v>
      </c>
      <c r="W20" s="19">
        <f>IF(COUNT(L20,V20)&gt;0,SUM(L20,V20),0)</f>
        <v>78</v>
      </c>
      <c r="X20" s="40" t="s">
        <v>202</v>
      </c>
    </row>
    <row r="21" spans="1:23" ht="12.75">
      <c r="A21" s="30">
        <v>2</v>
      </c>
      <c r="B21" s="20" t="s">
        <v>133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39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40</v>
      </c>
      <c r="W21" s="19">
        <f>IF(COUNT(L21,V21)&gt;0,SUM(L21,V21),0)</f>
        <v>79</v>
      </c>
    </row>
    <row r="22" spans="1:23" ht="12.75">
      <c r="A22" s="30">
        <v>3</v>
      </c>
      <c r="B22" s="20" t="s">
        <v>134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44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47</v>
      </c>
      <c r="W22" s="19">
        <f>IF(COUNT(L22,V22)&gt;0,SUM(L22,V22),0)</f>
        <v>91</v>
      </c>
    </row>
    <row r="23" spans="1:23" ht="12.75">
      <c r="A23" s="30">
        <v>4</v>
      </c>
      <c r="B23" s="20" t="s">
        <v>135</v>
      </c>
      <c r="C23" s="17"/>
      <c r="D23" s="17"/>
      <c r="E23" s="17"/>
      <c r="F23" s="17"/>
      <c r="G23" s="17"/>
      <c r="H23" s="17"/>
      <c r="I23" s="17"/>
      <c r="J23" s="17"/>
      <c r="K23" s="17"/>
      <c r="L23" s="18">
        <v>42</v>
      </c>
      <c r="M23" s="17"/>
      <c r="N23" s="17"/>
      <c r="O23" s="17"/>
      <c r="P23" s="21"/>
      <c r="Q23" s="21"/>
      <c r="R23" s="21"/>
      <c r="S23" s="21"/>
      <c r="T23" s="21"/>
      <c r="U23" s="21"/>
      <c r="V23" s="18">
        <v>43</v>
      </c>
      <c r="W23" s="19">
        <f>IF(COUNT(L23,V23)&gt;0,SUM(L23,V23),0)</f>
        <v>85</v>
      </c>
    </row>
    <row r="24" spans="1:24" ht="12.75">
      <c r="A24" s="30">
        <v>5</v>
      </c>
      <c r="B24" s="20" t="s">
        <v>136</v>
      </c>
      <c r="C24" s="17"/>
      <c r="D24" s="17"/>
      <c r="E24" s="17"/>
      <c r="F24" s="17"/>
      <c r="G24" s="17"/>
      <c r="H24" s="17"/>
      <c r="I24" s="17"/>
      <c r="J24" s="17"/>
      <c r="K24" s="17"/>
      <c r="L24" s="18">
        <v>44</v>
      </c>
      <c r="M24" s="17"/>
      <c r="N24" s="17"/>
      <c r="O24" s="17"/>
      <c r="P24" s="21"/>
      <c r="Q24" s="21"/>
      <c r="R24" s="21"/>
      <c r="S24" s="21"/>
      <c r="T24" s="21"/>
      <c r="U24" s="21"/>
      <c r="V24" s="18">
        <v>38</v>
      </c>
      <c r="W24" s="19">
        <f>IF(COUNT(L24,V24)&gt;0,SUM(L24,V24),0)</f>
        <v>82</v>
      </c>
      <c r="X24" s="37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164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324</v>
      </c>
      <c r="X25" s="40" t="s">
        <v>206</v>
      </c>
    </row>
    <row r="26" spans="1:23" ht="15" customHeight="1">
      <c r="A26" s="8" t="s">
        <v>38</v>
      </c>
      <c r="B26" s="11" t="s">
        <v>114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152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42</v>
      </c>
      <c r="M28" s="17"/>
      <c r="N28" s="17"/>
      <c r="O28" s="17"/>
      <c r="P28" s="17"/>
      <c r="Q28" s="17"/>
      <c r="R28" s="17"/>
      <c r="S28" s="17"/>
      <c r="T28" s="17"/>
      <c r="U28" s="17"/>
      <c r="V28" s="18">
        <v>43</v>
      </c>
      <c r="W28" s="19">
        <f>IF(COUNT(L28,V28)&gt;0,SUM(L28,V28),0)</f>
        <v>85</v>
      </c>
    </row>
    <row r="29" spans="1:23" ht="12.75">
      <c r="A29" s="30">
        <v>2</v>
      </c>
      <c r="B29" s="20" t="s">
        <v>68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43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46</v>
      </c>
      <c r="W29" s="19">
        <f>IF(COUNT(L29,V29)&gt;0,SUM(L29,V29),0)</f>
        <v>89</v>
      </c>
    </row>
    <row r="30" spans="1:23" ht="12.75">
      <c r="A30" s="30">
        <v>3</v>
      </c>
      <c r="B30" s="20" t="s">
        <v>85</v>
      </c>
      <c r="C30" s="17"/>
      <c r="D30" s="17"/>
      <c r="E30" s="17"/>
      <c r="F30" s="17"/>
      <c r="G30" s="17"/>
      <c r="H30" s="17"/>
      <c r="I30" s="17"/>
      <c r="J30" s="17"/>
      <c r="K30" s="17"/>
      <c r="L30" s="18">
        <v>45</v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v>48</v>
      </c>
      <c r="W30" s="19">
        <f>IF(COUNT(L30,V30)&gt;0,SUM(L30,V30),0)</f>
        <v>93</v>
      </c>
    </row>
    <row r="31" spans="1:24" ht="12.75">
      <c r="A31" s="30">
        <v>4</v>
      </c>
      <c r="B31" s="20" t="s">
        <v>153</v>
      </c>
      <c r="C31" s="17"/>
      <c r="D31" s="17"/>
      <c r="E31" s="17"/>
      <c r="F31" s="17"/>
      <c r="G31" s="17"/>
      <c r="H31" s="17"/>
      <c r="I31" s="17"/>
      <c r="J31" s="17"/>
      <c r="K31" s="17"/>
      <c r="L31" s="18">
        <v>50</v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v>50</v>
      </c>
      <c r="W31" s="19">
        <f>IF(COUNT(L31,V31)&gt;0,SUM(L31,V31),0)</f>
        <v>100</v>
      </c>
      <c r="X31" s="37"/>
    </row>
    <row r="32" spans="1:23" ht="12.75">
      <c r="A32" s="30">
        <v>5</v>
      </c>
      <c r="B32" s="20" t="s">
        <v>154</v>
      </c>
      <c r="C32" s="17"/>
      <c r="D32" s="17"/>
      <c r="E32" s="17"/>
      <c r="F32" s="17"/>
      <c r="G32" s="17"/>
      <c r="H32" s="17"/>
      <c r="I32" s="17"/>
      <c r="J32" s="17"/>
      <c r="K32" s="17"/>
      <c r="L32" s="18">
        <v>50</v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v>60</v>
      </c>
      <c r="W32" s="19">
        <f>IF(COUNT(L32,V32)&gt;0,SUM(L32,V32),0)</f>
        <v>110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180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367</v>
      </c>
    </row>
    <row r="34" spans="1:23" ht="12.75">
      <c r="A34" s="7" t="s">
        <v>22</v>
      </c>
      <c r="B34" s="26" t="s">
        <v>48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4" ht="12.75">
      <c r="A36" s="30">
        <v>1</v>
      </c>
      <c r="B36" s="16" t="s">
        <v>97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39</v>
      </c>
      <c r="M36" s="17"/>
      <c r="N36" s="17"/>
      <c r="O36" s="17"/>
      <c r="P36" s="17"/>
      <c r="Q36" s="17"/>
      <c r="R36" s="17"/>
      <c r="S36" s="17"/>
      <c r="T36" s="17"/>
      <c r="U36" s="17"/>
      <c r="V36" s="18">
        <v>38</v>
      </c>
      <c r="W36" s="19">
        <f>IF(COUNT(L36,V36)&gt;0,SUM(L36,V36),0)</f>
        <v>77</v>
      </c>
      <c r="X36" s="40" t="s">
        <v>200</v>
      </c>
    </row>
    <row r="37" spans="1:23" ht="12.75">
      <c r="A37" s="30">
        <v>2</v>
      </c>
      <c r="B37" s="20" t="s">
        <v>155</v>
      </c>
      <c r="C37" s="17"/>
      <c r="D37" s="17"/>
      <c r="E37" s="17"/>
      <c r="F37" s="17"/>
      <c r="G37" s="17"/>
      <c r="H37" s="17"/>
      <c r="I37" s="17"/>
      <c r="J37" s="17"/>
      <c r="K37" s="17"/>
      <c r="L37" s="18">
        <v>37</v>
      </c>
      <c r="M37" s="17"/>
      <c r="N37" s="17"/>
      <c r="O37" s="17"/>
      <c r="P37" s="21"/>
      <c r="Q37" s="21"/>
      <c r="R37" s="21"/>
      <c r="S37" s="21"/>
      <c r="T37" s="21"/>
      <c r="U37" s="21"/>
      <c r="V37" s="18">
        <v>41</v>
      </c>
      <c r="W37" s="19">
        <f>IF(COUNT(L37,V37)&gt;0,SUM(L37,V37),0)</f>
        <v>78</v>
      </c>
    </row>
    <row r="38" spans="1:23" ht="12.75">
      <c r="A38" s="30">
        <v>3</v>
      </c>
      <c r="B38" s="20" t="s">
        <v>156</v>
      </c>
      <c r="C38" s="17"/>
      <c r="D38" s="17"/>
      <c r="E38" s="17"/>
      <c r="F38" s="17"/>
      <c r="G38" s="17"/>
      <c r="H38" s="17"/>
      <c r="I38" s="17"/>
      <c r="J38" s="17"/>
      <c r="K38" s="17"/>
      <c r="L38" s="18">
        <v>39</v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v>42</v>
      </c>
      <c r="W38" s="19">
        <f>IF(COUNT(L38,V38)&gt;0,SUM(L38,V38),0)</f>
        <v>81</v>
      </c>
    </row>
    <row r="39" spans="1:23" ht="12.75">
      <c r="A39" s="30">
        <v>4</v>
      </c>
      <c r="B39" s="20" t="s">
        <v>98</v>
      </c>
      <c r="C39" s="17"/>
      <c r="D39" s="17"/>
      <c r="E39" s="17"/>
      <c r="F39" s="17"/>
      <c r="G39" s="17"/>
      <c r="H39" s="17"/>
      <c r="I39" s="17"/>
      <c r="J39" s="17"/>
      <c r="K39" s="17"/>
      <c r="L39" s="18">
        <v>44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v>43</v>
      </c>
      <c r="W39" s="19">
        <f>IF(COUNT(L39,V39)&gt;0,SUM(L39,V39),0)</f>
        <v>87</v>
      </c>
    </row>
    <row r="40" spans="1:23" ht="12.75">
      <c r="A40" s="30">
        <v>5</v>
      </c>
      <c r="B40" s="20" t="s">
        <v>157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43</v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v>45</v>
      </c>
      <c r="W40" s="19">
        <f>IF(COUNT(L40,V40)&gt;0,SUM(L40,V40),0)</f>
        <v>88</v>
      </c>
    </row>
    <row r="41" spans="3:24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158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323</v>
      </c>
      <c r="X41" s="39" t="s">
        <v>205</v>
      </c>
    </row>
    <row r="42" spans="1:23" ht="12.75">
      <c r="A42" s="7" t="s">
        <v>23</v>
      </c>
      <c r="B42" s="26" t="s">
        <v>46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92</v>
      </c>
      <c r="C44" s="17"/>
      <c r="D44" s="17"/>
      <c r="E44" s="17"/>
      <c r="F44" s="17"/>
      <c r="G44" s="17"/>
      <c r="H44" s="17"/>
      <c r="I44" s="17"/>
      <c r="J44" s="17"/>
      <c r="K44" s="17"/>
      <c r="L44" s="18">
        <v>45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v>39</v>
      </c>
      <c r="W44" s="19">
        <f>IF(COUNT(L44,V44)&gt;0,SUM(L44,V44),0)</f>
        <v>84</v>
      </c>
    </row>
    <row r="45" spans="1:23" ht="12.75">
      <c r="A45" s="30">
        <v>2</v>
      </c>
      <c r="B45" s="20" t="s">
        <v>137</v>
      </c>
      <c r="C45" s="17"/>
      <c r="D45" s="17"/>
      <c r="E45" s="17"/>
      <c r="F45" s="17"/>
      <c r="G45" s="17"/>
      <c r="H45" s="17"/>
      <c r="I45" s="17"/>
      <c r="J45" s="17"/>
      <c r="K45" s="17"/>
      <c r="L45" s="18">
        <v>46</v>
      </c>
      <c r="M45" s="17"/>
      <c r="N45" s="17"/>
      <c r="O45" s="17"/>
      <c r="P45" s="17"/>
      <c r="Q45" s="17"/>
      <c r="R45" s="17"/>
      <c r="S45" s="17"/>
      <c r="T45" s="17"/>
      <c r="U45" s="17"/>
      <c r="V45" s="18">
        <v>41</v>
      </c>
      <c r="W45" s="38">
        <v>87</v>
      </c>
    </row>
    <row r="46" spans="1:23" ht="12.75">
      <c r="A46" s="30">
        <v>3</v>
      </c>
      <c r="B46" s="20" t="s">
        <v>94</v>
      </c>
      <c r="C46" s="17"/>
      <c r="D46" s="17"/>
      <c r="E46" s="17"/>
      <c r="F46" s="17"/>
      <c r="G46" s="17"/>
      <c r="H46" s="17"/>
      <c r="I46" s="17"/>
      <c r="J46" s="17"/>
      <c r="K46" s="17"/>
      <c r="L46" s="18">
        <v>49</v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v>49</v>
      </c>
      <c r="W46" s="19">
        <f>IF(COUNT(L46,V46)&gt;0,SUM(L46,V46),0)</f>
        <v>98</v>
      </c>
    </row>
    <row r="47" spans="1:23" ht="12.75">
      <c r="A47" s="30">
        <v>4</v>
      </c>
      <c r="B47" s="20" t="s">
        <v>138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69</v>
      </c>
      <c r="M47" s="17"/>
      <c r="N47" s="17"/>
      <c r="O47" s="17"/>
      <c r="P47" s="21"/>
      <c r="Q47" s="21"/>
      <c r="R47" s="21"/>
      <c r="S47" s="21"/>
      <c r="T47" s="21"/>
      <c r="U47" s="21"/>
      <c r="V47" s="18">
        <v>66</v>
      </c>
      <c r="W47" s="19">
        <f>IF(COUNT(L47,V47)&gt;0,SUM(L47,V47),0)</f>
        <v>135</v>
      </c>
    </row>
    <row r="48" spans="1:25" ht="12.75">
      <c r="A48" s="30">
        <v>5</v>
      </c>
      <c r="B48" s="20" t="s">
        <v>139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52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53</v>
      </c>
      <c r="W48" s="19">
        <f>IF(COUNT(L48,V48)&gt;0,SUM(L48,V48),0)</f>
        <v>105</v>
      </c>
      <c r="Y48" s="37"/>
    </row>
    <row r="49" spans="3:24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192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374</v>
      </c>
      <c r="X49" s="37"/>
    </row>
    <row r="50" spans="1:23" ht="12.75">
      <c r="A50" s="7" t="s">
        <v>24</v>
      </c>
      <c r="B50" s="26" t="s">
        <v>51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59</v>
      </c>
      <c r="C52" s="17"/>
      <c r="D52" s="17"/>
      <c r="E52" s="17"/>
      <c r="F52" s="17"/>
      <c r="G52" s="17"/>
      <c r="H52" s="17"/>
      <c r="I52" s="17"/>
      <c r="J52" s="17"/>
      <c r="K52" s="17"/>
      <c r="L52" s="18">
        <v>51</v>
      </c>
      <c r="M52" s="17"/>
      <c r="N52" s="17"/>
      <c r="O52" s="17"/>
      <c r="P52" s="17"/>
      <c r="Q52" s="17"/>
      <c r="R52" s="17"/>
      <c r="S52" s="17"/>
      <c r="T52" s="17"/>
      <c r="U52" s="17"/>
      <c r="V52" s="18">
        <v>45</v>
      </c>
      <c r="W52" s="19">
        <f>IF(COUNT(L52,V52)&gt;0,SUM(L52,V52),0)</f>
        <v>96</v>
      </c>
    </row>
    <row r="53" spans="1:23" ht="12.75">
      <c r="A53" s="30">
        <v>2</v>
      </c>
      <c r="B53" s="20" t="s">
        <v>173</v>
      </c>
      <c r="C53" s="17"/>
      <c r="D53" s="17"/>
      <c r="E53" s="17"/>
      <c r="F53" s="17"/>
      <c r="G53" s="17"/>
      <c r="H53" s="17"/>
      <c r="I53" s="17"/>
      <c r="J53" s="17"/>
      <c r="K53" s="17"/>
      <c r="L53" s="18">
        <v>48</v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v>45</v>
      </c>
      <c r="W53" s="19">
        <f>IF(COUNT(L53,V53)&gt;0,SUM(L53,V53),0)</f>
        <v>93</v>
      </c>
    </row>
    <row r="54" spans="1:23" ht="12.75">
      <c r="A54" s="30">
        <v>3</v>
      </c>
      <c r="B54" s="20" t="s">
        <v>62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47</v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v>43</v>
      </c>
      <c r="W54" s="19">
        <f>IF(COUNT(L54,V54)&gt;0,SUM(L54,V54),0)</f>
        <v>90</v>
      </c>
    </row>
    <row r="55" spans="1:23" ht="12.75">
      <c r="A55" s="30">
        <v>4</v>
      </c>
      <c r="B55" s="20" t="s">
        <v>61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57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56</v>
      </c>
      <c r="W55" s="19">
        <f>IF(COUNT(L55,V55)&gt;0,SUM(L55,V55),0)</f>
        <v>113</v>
      </c>
    </row>
    <row r="56" spans="1:24" ht="12.75">
      <c r="A56" s="30">
        <v>5</v>
      </c>
      <c r="B56" s="20" t="s">
        <v>60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44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49</v>
      </c>
      <c r="W56" s="19">
        <f>IF(COUNT(L56,V56)&gt;0,SUM(L56,V56),0)</f>
        <v>93</v>
      </c>
      <c r="X56" s="37"/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190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372</v>
      </c>
    </row>
    <row r="58" spans="1:23" ht="12.75">
      <c r="A58" s="7" t="s">
        <v>25</v>
      </c>
      <c r="B58" s="26" t="s">
        <v>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70</v>
      </c>
      <c r="C60" s="17"/>
      <c r="D60" s="17"/>
      <c r="E60" s="17"/>
      <c r="F60" s="17"/>
      <c r="G60" s="17"/>
      <c r="H60" s="17"/>
      <c r="I60" s="17"/>
      <c r="J60" s="17"/>
      <c r="K60" s="17"/>
      <c r="L60" s="18">
        <v>41</v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v>40</v>
      </c>
      <c r="W60" s="19">
        <f>IF(COUNT(L60,V60)&gt;0,SUM(L60,V60),0)</f>
        <v>81</v>
      </c>
    </row>
    <row r="61" spans="1:23" ht="12.75">
      <c r="A61" s="30">
        <v>2</v>
      </c>
      <c r="B61" s="20" t="s">
        <v>72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40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v>41</v>
      </c>
      <c r="W61" s="19">
        <f>IF(COUNT(L61,V61)&gt;0,SUM(L61,V61),0)</f>
        <v>81</v>
      </c>
    </row>
    <row r="62" spans="1:23" ht="12.75">
      <c r="A62" s="30">
        <v>3</v>
      </c>
      <c r="B62" s="20" t="s">
        <v>141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42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41</v>
      </c>
      <c r="W62" s="19">
        <f>IF(COUNT(L62,V62)&gt;0,SUM(L62,V62),0)</f>
        <v>83</v>
      </c>
    </row>
    <row r="63" spans="1:23" ht="12.75">
      <c r="A63" s="30">
        <v>4</v>
      </c>
      <c r="B63" s="20" t="s">
        <v>140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54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54</v>
      </c>
      <c r="W63" s="19">
        <f>IF(COUNT(L63,V63)&gt;0,SUM(L63,V63),0)</f>
        <v>108</v>
      </c>
    </row>
    <row r="64" spans="1:23" ht="12.75">
      <c r="A64" s="30">
        <v>5</v>
      </c>
      <c r="B64" s="20" t="s">
        <v>161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44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47</v>
      </c>
      <c r="W64" s="19">
        <f>IF(COUNT(L64,V64)&gt;0,SUM(L64,V64),0)</f>
        <v>91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167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336</v>
      </c>
    </row>
    <row r="66" spans="1:23" ht="12.75">
      <c r="A66" s="7" t="s">
        <v>26</v>
      </c>
      <c r="B66" s="26" t="s">
        <v>115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4" ht="12.75">
      <c r="A68" s="30">
        <v>1</v>
      </c>
      <c r="B68" s="16" t="s">
        <v>197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39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39</v>
      </c>
      <c r="W68" s="19">
        <f>IF(COUNT(L68,V68)&gt;0,SUM(L68,V68),0)</f>
        <v>78</v>
      </c>
      <c r="X68" s="40" t="s">
        <v>203</v>
      </c>
    </row>
    <row r="69" spans="1:23" ht="12.75">
      <c r="A69" s="30">
        <v>2</v>
      </c>
      <c r="B69" s="20" t="s">
        <v>158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42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41</v>
      </c>
      <c r="W69" s="19">
        <f>IF(COUNT(L69,V69)&gt;0,SUM(L69,V69),0)</f>
        <v>83</v>
      </c>
    </row>
    <row r="70" spans="1:23" ht="12.75">
      <c r="A70" s="30">
        <v>3</v>
      </c>
      <c r="B70" s="20" t="s">
        <v>159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43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v>39</v>
      </c>
      <c r="W70" s="19">
        <f>IF(COUNT(L70,V70)&gt;0,SUM(L70,V70),0)</f>
        <v>82</v>
      </c>
    </row>
    <row r="71" spans="1:23" ht="12.75">
      <c r="A71" s="30">
        <v>4</v>
      </c>
      <c r="B71" s="20" t="s">
        <v>172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44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v>43</v>
      </c>
      <c r="W71" s="19">
        <f>IF(COUNT(L71,V71)&gt;0,SUM(L71,V71),0)</f>
        <v>87</v>
      </c>
    </row>
    <row r="72" spans="1:23" ht="12.75">
      <c r="A72" s="30">
        <v>5</v>
      </c>
      <c r="B72" s="20" t="s">
        <v>160</v>
      </c>
      <c r="C72" s="17"/>
      <c r="D72" s="17"/>
      <c r="E72" s="17"/>
      <c r="F72" s="17"/>
      <c r="G72" s="17"/>
      <c r="H72" s="17"/>
      <c r="I72" s="17"/>
      <c r="J72" s="17"/>
      <c r="K72" s="17"/>
      <c r="L72" s="18">
        <v>38</v>
      </c>
      <c r="M72" s="17"/>
      <c r="N72" s="17"/>
      <c r="O72" s="17"/>
      <c r="P72" s="21"/>
      <c r="Q72" s="21"/>
      <c r="R72" s="21"/>
      <c r="S72" s="21"/>
      <c r="T72" s="21"/>
      <c r="U72" s="21"/>
      <c r="V72" s="18">
        <v>49</v>
      </c>
      <c r="W72" s="19">
        <f>IF(COUNT(L72,V72)&gt;0,SUM(L72,V72),0)</f>
        <v>87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162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330</v>
      </c>
    </row>
    <row r="74" spans="1:23" ht="12.75">
      <c r="A74" s="7" t="s">
        <v>27</v>
      </c>
      <c r="B74" s="26" t="s">
        <v>116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162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40</v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v>41</v>
      </c>
      <c r="W76" s="19">
        <f>IF(COUNT(L76,V76)&gt;0,SUM(L76,V76),0)</f>
        <v>81</v>
      </c>
    </row>
    <row r="77" spans="1:23" ht="12.75">
      <c r="A77" s="30">
        <v>2</v>
      </c>
      <c r="B77" s="20" t="s">
        <v>163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46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47</v>
      </c>
      <c r="W77" s="19">
        <f>IF(COUNT(L77,V77)&gt;0,SUM(L77,V77),0)</f>
        <v>93</v>
      </c>
    </row>
    <row r="78" spans="1:23" ht="12.75">
      <c r="A78" s="30">
        <v>3</v>
      </c>
      <c r="B78" s="20" t="s">
        <v>164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46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48</v>
      </c>
      <c r="W78" s="19">
        <f>IF(COUNT(L78,V78)&gt;0,SUM(L78,V78),0)</f>
        <v>94</v>
      </c>
    </row>
    <row r="79" spans="1:23" ht="12.75">
      <c r="A79" s="30">
        <v>4</v>
      </c>
      <c r="B79" s="20" t="s">
        <v>165</v>
      </c>
      <c r="C79" s="17"/>
      <c r="D79" s="17"/>
      <c r="E79" s="17"/>
      <c r="F79" s="17"/>
      <c r="G79" s="17"/>
      <c r="H79" s="17"/>
      <c r="I79" s="17"/>
      <c r="J79" s="17"/>
      <c r="K79" s="17"/>
      <c r="L79" s="18">
        <v>61</v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v>59</v>
      </c>
      <c r="W79" s="19">
        <f>IF(COUNT(L79,V79)&gt;0,SUM(L79,V79),0)</f>
        <v>120</v>
      </c>
    </row>
    <row r="80" spans="1:23" ht="12.75">
      <c r="A80" s="30">
        <v>5</v>
      </c>
      <c r="B80" s="20" t="s">
        <v>166</v>
      </c>
      <c r="C80" s="17"/>
      <c r="D80" s="17"/>
      <c r="E80" s="17"/>
      <c r="F80" s="17"/>
      <c r="G80" s="17"/>
      <c r="H80" s="17"/>
      <c r="I80" s="17"/>
      <c r="J80" s="17"/>
      <c r="K80" s="17"/>
      <c r="L80" s="18">
        <v>52</v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v>48</v>
      </c>
      <c r="W80" s="19">
        <f>IF(COUNT(L80,V80)&gt;0,SUM(L80,V80),0)</f>
        <v>100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184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368</v>
      </c>
    </row>
    <row r="82" spans="1:23" ht="12.75">
      <c r="A82" s="7" t="s">
        <v>4</v>
      </c>
      <c r="B82" s="26" t="s">
        <v>117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167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44</v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v>45</v>
      </c>
      <c r="W84" s="19">
        <f>IF(COUNT(L84,V84)&gt;0,SUM(L84,V84),0)</f>
        <v>89</v>
      </c>
    </row>
    <row r="85" spans="1:24" ht="12.75">
      <c r="A85" s="30">
        <v>2</v>
      </c>
      <c r="B85" s="20" t="s">
        <v>168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39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37</v>
      </c>
      <c r="W85" s="19">
        <f>IF(COUNT(L85,V85)&gt;0,SUM(L85,V85),0)</f>
        <v>76</v>
      </c>
      <c r="X85" s="40" t="s">
        <v>198</v>
      </c>
    </row>
    <row r="86" spans="1:23" ht="12.75">
      <c r="A86" s="30">
        <v>3</v>
      </c>
      <c r="B86" s="20" t="s">
        <v>169</v>
      </c>
      <c r="C86" s="17"/>
      <c r="D86" s="17"/>
      <c r="E86" s="17"/>
      <c r="F86" s="17"/>
      <c r="G86" s="17"/>
      <c r="H86" s="17"/>
      <c r="I86" s="17"/>
      <c r="J86" s="17"/>
      <c r="K86" s="17"/>
      <c r="L86" s="18">
        <v>47</v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v>44</v>
      </c>
      <c r="W86" s="19">
        <f>IF(COUNT(L86,V86)&gt;0,SUM(L86,V86),0)</f>
        <v>91</v>
      </c>
    </row>
    <row r="87" spans="1:23" ht="12.75">
      <c r="A87" s="30">
        <v>4</v>
      </c>
      <c r="B87" s="20" t="s">
        <v>170</v>
      </c>
      <c r="C87" s="17"/>
      <c r="D87" s="17"/>
      <c r="E87" s="17"/>
      <c r="F87" s="17"/>
      <c r="G87" s="17"/>
      <c r="H87" s="17"/>
      <c r="I87" s="17"/>
      <c r="J87" s="17"/>
      <c r="K87" s="17"/>
      <c r="L87" s="18">
        <v>45</v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v>44</v>
      </c>
      <c r="W87" s="19">
        <f>IF(COUNT(L87,V87)&gt;0,SUM(L87,V87),0)</f>
        <v>89</v>
      </c>
    </row>
    <row r="88" spans="1:23" ht="12.75">
      <c r="A88" s="30">
        <v>5</v>
      </c>
      <c r="B88" s="20" t="s">
        <v>171</v>
      </c>
      <c r="C88" s="17"/>
      <c r="D88" s="17"/>
      <c r="E88" s="17"/>
      <c r="F88" s="17"/>
      <c r="G88" s="17"/>
      <c r="H88" s="17"/>
      <c r="I88" s="17"/>
      <c r="J88" s="17"/>
      <c r="K88" s="17"/>
      <c r="L88" s="18">
        <v>46</v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v>48</v>
      </c>
      <c r="W88" s="19">
        <f>IF(COUNT(L88,V88)&gt;0,SUM(L88,V88),0)</f>
        <v>94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174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345</v>
      </c>
    </row>
    <row r="90" spans="1:23" ht="12.75">
      <c r="A90" s="7" t="s">
        <v>5</v>
      </c>
      <c r="B90" s="26" t="s">
        <v>118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142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45</v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v>46</v>
      </c>
      <c r="W92" s="19">
        <f>IF(COUNT(L92,V92)&gt;0,SUM(L92,V92),0)</f>
        <v>91</v>
      </c>
    </row>
    <row r="93" spans="1:23" ht="12.75">
      <c r="A93" s="30">
        <v>2</v>
      </c>
      <c r="B93" s="20" t="s">
        <v>143</v>
      </c>
      <c r="C93" s="17"/>
      <c r="D93" s="17"/>
      <c r="E93" s="17"/>
      <c r="F93" s="17"/>
      <c r="G93" s="17"/>
      <c r="H93" s="17"/>
      <c r="I93" s="17"/>
      <c r="J93" s="17"/>
      <c r="K93" s="17"/>
      <c r="L93" s="18">
        <v>44</v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v>46</v>
      </c>
      <c r="W93" s="19">
        <f>IF(COUNT(L93,V93)&gt;0,SUM(L93,V93),0)</f>
        <v>90</v>
      </c>
    </row>
    <row r="94" spans="1:23" ht="12.75">
      <c r="A94" s="30">
        <v>3</v>
      </c>
      <c r="B94" s="20" t="s">
        <v>144</v>
      </c>
      <c r="C94" s="17"/>
      <c r="D94" s="17"/>
      <c r="E94" s="17"/>
      <c r="F94" s="17"/>
      <c r="G94" s="17"/>
      <c r="H94" s="17"/>
      <c r="I94" s="17"/>
      <c r="J94" s="17"/>
      <c r="K94" s="17"/>
      <c r="L94" s="18">
        <v>47</v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v>43</v>
      </c>
      <c r="W94" s="19">
        <f>IF(COUNT(L94,V94)&gt;0,SUM(L94,V94),0)</f>
        <v>90</v>
      </c>
    </row>
    <row r="95" spans="1:23" ht="12.75">
      <c r="A95" s="30">
        <v>4</v>
      </c>
      <c r="B95" s="20" t="s">
        <v>145</v>
      </c>
      <c r="C95" s="17"/>
      <c r="D95" s="17"/>
      <c r="E95" s="17"/>
      <c r="F95" s="17"/>
      <c r="G95" s="17"/>
      <c r="H95" s="17"/>
      <c r="I95" s="17"/>
      <c r="J95" s="17"/>
      <c r="K95" s="17"/>
      <c r="L95" s="18">
        <v>44</v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v>44</v>
      </c>
      <c r="W95" s="19">
        <f>IF(COUNT(L95,V95)&gt;0,SUM(L95,V95),0)</f>
        <v>88</v>
      </c>
    </row>
    <row r="96" spans="1:23" ht="12.75">
      <c r="A96" s="30">
        <v>5</v>
      </c>
      <c r="B96" s="20" t="s">
        <v>146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43</v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v>47</v>
      </c>
      <c r="W96" s="19">
        <f>IF(COUNT(L96,V96)&gt;0,SUM(L96,V96),0)</f>
        <v>90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176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358</v>
      </c>
    </row>
    <row r="98" spans="1:23" ht="12.75">
      <c r="A98" s="7" t="s">
        <v>6</v>
      </c>
      <c r="B98" s="26" t="s">
        <v>49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91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7"/>
      <c r="N100" s="17"/>
      <c r="O100" s="17"/>
      <c r="P100" s="17"/>
      <c r="Q100" s="17"/>
      <c r="R100" s="17"/>
      <c r="S100" s="17"/>
      <c r="T100" s="17"/>
      <c r="U100" s="17"/>
      <c r="V100" s="18"/>
      <c r="W100" s="19" t="s">
        <v>199</v>
      </c>
    </row>
    <row r="101" spans="1:23" ht="12.75">
      <c r="A101" s="30">
        <v>2</v>
      </c>
      <c r="B101" s="20" t="s">
        <v>89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v>53</v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v>55</v>
      </c>
      <c r="W101" s="19">
        <f>IF(COUNT(L101,V101)&gt;0,SUM(L101,V101),0)</f>
        <v>108</v>
      </c>
    </row>
    <row r="102" spans="1:23" ht="12.75">
      <c r="A102" s="30">
        <v>3</v>
      </c>
      <c r="B102" s="20" t="s">
        <v>176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v>51</v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v>51</v>
      </c>
      <c r="W102" s="19">
        <f>IF(COUNT(L102,V102)&gt;0,SUM(L102,V102),0)</f>
        <v>102</v>
      </c>
    </row>
    <row r="103" spans="1:23" ht="12.75">
      <c r="A103" s="30">
        <v>4</v>
      </c>
      <c r="B103" s="20" t="s">
        <v>177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50</v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v>48</v>
      </c>
      <c r="W103" s="19">
        <f>IF(COUNT(L103,V103)&gt;0,SUM(L103,V103),0)</f>
        <v>98</v>
      </c>
    </row>
    <row r="104" spans="1:23" ht="12.75">
      <c r="A104" s="30">
        <v>5</v>
      </c>
      <c r="B104" s="20" t="s">
        <v>178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64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60</v>
      </c>
      <c r="W104" s="19">
        <f>IF(COUNT(L104,V104)&gt;0,SUM(L104,V104),0)</f>
        <v>124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154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432</v>
      </c>
    </row>
    <row r="106" spans="1:23" ht="12.75">
      <c r="A106" s="7" t="s">
        <v>7</v>
      </c>
      <c r="B106" s="26" t="s">
        <v>45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179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v>44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v>42</v>
      </c>
      <c r="W108" s="19">
        <f>IF(COUNT(L108,V108)&gt;0,SUM(L108,V108),0)</f>
        <v>86</v>
      </c>
    </row>
    <row r="109" spans="1:23" ht="12.75">
      <c r="A109" s="30">
        <v>2</v>
      </c>
      <c r="B109" s="20" t="s">
        <v>180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v>47</v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v>40</v>
      </c>
      <c r="W109" s="19">
        <f>IF(COUNT(L109,V109)&gt;0,SUM(L109,V109),0)</f>
        <v>87</v>
      </c>
    </row>
    <row r="110" spans="1:23" ht="12.75">
      <c r="A110" s="30">
        <v>3</v>
      </c>
      <c r="B110" s="20" t="s">
        <v>105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v>45</v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v>50</v>
      </c>
      <c r="W110" s="19">
        <f>IF(COUNT(L110,V110)&gt;0,SUM(L110,V110),0)</f>
        <v>95</v>
      </c>
    </row>
    <row r="111" spans="1:23" ht="12.75">
      <c r="A111" s="30">
        <v>4</v>
      </c>
      <c r="B111" s="20" t="s">
        <v>181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v>51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v>54</v>
      </c>
      <c r="W111" s="19">
        <f>IF(COUNT(L111,V111)&gt;0,SUM(L111,V111),0)</f>
        <v>105</v>
      </c>
    </row>
    <row r="112" spans="1:23" ht="12.75">
      <c r="A112" s="30">
        <v>5</v>
      </c>
      <c r="B112" s="20" t="s">
        <v>182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v>45</v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v>43</v>
      </c>
      <c r="W112" s="19">
        <f>IF(COUNT(L112,V112)&gt;0,SUM(L112,V112),0)</f>
        <v>88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181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356</v>
      </c>
    </row>
    <row r="114" spans="1:23" ht="12.75">
      <c r="A114" s="7" t="s">
        <v>8</v>
      </c>
      <c r="B114" s="26" t="s">
        <v>47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66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v>40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v>43</v>
      </c>
      <c r="W116" s="19">
        <f>IF(COUNT(L116,V116)&gt;0,SUM(L116,V116),0)</f>
        <v>83</v>
      </c>
    </row>
    <row r="117" spans="1:23" ht="12.75">
      <c r="A117" s="30">
        <v>2</v>
      </c>
      <c r="B117" s="20" t="s">
        <v>183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40</v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v>44</v>
      </c>
      <c r="W117" s="19">
        <f>IF(COUNT(L117,V117)&gt;0,SUM(L117,V117),0)</f>
        <v>84</v>
      </c>
    </row>
    <row r="118" spans="1:23" ht="12.75">
      <c r="A118" s="30">
        <v>3</v>
      </c>
      <c r="B118" s="20" t="s">
        <v>184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46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44</v>
      </c>
      <c r="W118" s="19">
        <f>IF(COUNT(L118,V118)&gt;0,SUM(L118,V118),0)</f>
        <v>90</v>
      </c>
    </row>
    <row r="119" spans="1:23" ht="12.75">
      <c r="A119" s="30">
        <v>4</v>
      </c>
      <c r="B119" s="20" t="s">
        <v>185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41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39</v>
      </c>
      <c r="W119" s="19">
        <f>IF(COUNT(L119,V119)&gt;0,SUM(L119,V119),0)</f>
        <v>80</v>
      </c>
    </row>
    <row r="120" spans="1:23" ht="12.75">
      <c r="A120" s="30">
        <v>5</v>
      </c>
      <c r="B120" s="20" t="s">
        <v>186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51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47</v>
      </c>
      <c r="W120" s="19">
        <f>IF(COUNT(L120,V120)&gt;0,SUM(L120,V120),0)</f>
        <v>98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167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337</v>
      </c>
    </row>
    <row r="122" spans="1:23" ht="12.75">
      <c r="A122" s="7" t="s">
        <v>9</v>
      </c>
      <c r="B122" s="26" t="s">
        <v>119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187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v>46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v>45</v>
      </c>
      <c r="W124" s="19">
        <f>IF(COUNT(L124,V124)&gt;0,SUM(L124,V124),0)</f>
        <v>91</v>
      </c>
    </row>
    <row r="125" spans="1:23" ht="12.75">
      <c r="A125" s="30">
        <v>2</v>
      </c>
      <c r="B125" s="20" t="s">
        <v>188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v>52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v>52</v>
      </c>
      <c r="W125" s="19">
        <f>IF(COUNT(L125,V125)&gt;0,SUM(L125,V125),0)</f>
        <v>104</v>
      </c>
    </row>
    <row r="126" spans="1:23" ht="12.75">
      <c r="A126" s="30">
        <v>3</v>
      </c>
      <c r="B126" s="20" t="s">
        <v>189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v>47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v>42</v>
      </c>
      <c r="W126" s="19">
        <f>IF(COUNT(L126,V126)&gt;0,SUM(L126,V126),0)</f>
        <v>89</v>
      </c>
    </row>
    <row r="127" spans="1:23" ht="12.75">
      <c r="A127" s="30">
        <v>4</v>
      </c>
      <c r="B127" s="20" t="s">
        <v>190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v>46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v>50</v>
      </c>
      <c r="W127" s="19">
        <f>IF(COUNT(L127,V127)&gt;0,SUM(L127,V127),0)</f>
        <v>96</v>
      </c>
    </row>
    <row r="128" spans="1:23" ht="12.75">
      <c r="A128" s="30">
        <v>5</v>
      </c>
      <c r="B128" s="20" t="s">
        <v>191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v>49</v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v>49</v>
      </c>
      <c r="W128" s="19">
        <f>IF(COUNT(L128,V128)&gt;0,SUM(L128,V128),0)</f>
        <v>98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188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374</v>
      </c>
    </row>
    <row r="130" spans="1:23" ht="12.75">
      <c r="A130" s="7" t="s">
        <v>10</v>
      </c>
      <c r="B130" s="26" t="s">
        <v>120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4" ht="12.75">
      <c r="A132" s="30">
        <v>1</v>
      </c>
      <c r="B132" s="16" t="s">
        <v>52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v>41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v>37</v>
      </c>
      <c r="W132" s="19">
        <f>IF(COUNT(L132,V132)&gt;0,SUM(L132,V132),0)</f>
        <v>78</v>
      </c>
      <c r="X132" s="40" t="s">
        <v>201</v>
      </c>
    </row>
    <row r="133" spans="1:23" ht="12.75">
      <c r="A133" s="30">
        <v>2</v>
      </c>
      <c r="B133" s="20" t="s">
        <v>123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v>44</v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v>37</v>
      </c>
      <c r="W133" s="19">
        <f>IF(COUNT(L133,V133)&gt;0,SUM(L133,V133),0)</f>
        <v>81</v>
      </c>
    </row>
    <row r="134" spans="1:23" ht="12.75">
      <c r="A134" s="30">
        <v>3</v>
      </c>
      <c r="B134" s="20" t="s">
        <v>124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v>45</v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v>41</v>
      </c>
      <c r="W134" s="19">
        <f>IF(COUNT(L134,V134)&gt;0,SUM(L134,V134),0)</f>
        <v>86</v>
      </c>
    </row>
    <row r="135" spans="1:23" ht="12.75">
      <c r="A135" s="30">
        <v>4</v>
      </c>
      <c r="B135" s="20" t="s">
        <v>125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v>41</v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v>42</v>
      </c>
      <c r="W135" s="19">
        <f>IF(COUNT(L135,V135)&gt;0,SUM(L135,V135),0)</f>
        <v>83</v>
      </c>
    </row>
    <row r="136" spans="1:23" ht="12.75">
      <c r="A136" s="30">
        <v>5</v>
      </c>
      <c r="B136" s="20" t="s">
        <v>126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v>50</v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v>45</v>
      </c>
      <c r="W136" s="19">
        <f>IF(COUNT(L136,V136)&gt;0,SUM(L136,V136),0)</f>
        <v>95</v>
      </c>
    </row>
    <row r="137" spans="3:24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171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328</v>
      </c>
      <c r="X137" s="40" t="s">
        <v>204</v>
      </c>
    </row>
    <row r="138" spans="1:23" ht="12.75">
      <c r="A138" s="7" t="s">
        <v>11</v>
      </c>
      <c r="B138" s="26" t="s">
        <v>121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 t="s">
        <v>127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v>43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v>44</v>
      </c>
      <c r="W140" s="19">
        <f>IF(COUNT(L140,V140)&gt;0,SUM(L140,V140),0)</f>
        <v>87</v>
      </c>
    </row>
    <row r="141" spans="1:23" ht="12.75">
      <c r="A141" s="30">
        <v>2</v>
      </c>
      <c r="B141" s="20" t="s">
        <v>128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v>44</v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v>39</v>
      </c>
      <c r="W141" s="19">
        <f>IF(COUNT(L141,V141)&gt;0,SUM(L141,V141),0)</f>
        <v>83</v>
      </c>
    </row>
    <row r="142" spans="1:23" ht="12.75">
      <c r="A142" s="30">
        <v>3</v>
      </c>
      <c r="B142" s="20" t="s">
        <v>129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v>37</v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v>41</v>
      </c>
      <c r="W142" s="19">
        <f>IF(COUNT(L142,V142)&gt;0,SUM(L142,V142),0)</f>
        <v>78</v>
      </c>
    </row>
    <row r="143" spans="1:23" ht="12.75">
      <c r="A143" s="30">
        <v>4</v>
      </c>
      <c r="B143" s="20" t="s">
        <v>130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v>46</v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v>42</v>
      </c>
      <c r="W143" s="19">
        <f>IF(COUNT(L143,V143)&gt;0,SUM(L143,V143),0)</f>
        <v>88</v>
      </c>
    </row>
    <row r="144" spans="1:23" ht="12.75">
      <c r="A144" s="30">
        <v>5</v>
      </c>
      <c r="B144" s="20" t="s">
        <v>131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v>50</v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v>45</v>
      </c>
      <c r="W144" s="19">
        <f>IF(COUNT(L144,V144)&gt;0,SUM(L144,V144),0)</f>
        <v>95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170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336</v>
      </c>
    </row>
    <row r="146" spans="1:23" ht="12.75">
      <c r="A146" s="7" t="s">
        <v>12</v>
      </c>
      <c r="B146" s="26" t="s">
        <v>122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 t="s">
        <v>192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v>44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v>50</v>
      </c>
      <c r="W148" s="19">
        <f>IF(COUNT(L148,V148)&gt;0,SUM(L148,V148),0)</f>
        <v>94</v>
      </c>
    </row>
    <row r="149" spans="1:23" ht="12.75">
      <c r="A149" s="30">
        <v>2</v>
      </c>
      <c r="B149" s="20" t="s">
        <v>75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v>47</v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v>45</v>
      </c>
      <c r="W149" s="19">
        <f>IF(COUNT(L149,V149)&gt;0,SUM(L149,V149),0)</f>
        <v>92</v>
      </c>
    </row>
    <row r="150" spans="1:23" ht="12.75">
      <c r="A150" s="30">
        <v>3</v>
      </c>
      <c r="B150" s="20" t="s">
        <v>193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v>56</v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v>46</v>
      </c>
      <c r="W150" s="19">
        <f>IF(COUNT(L150,V150)&gt;0,SUM(L150,V150),0)</f>
        <v>102</v>
      </c>
    </row>
    <row r="151" spans="1:23" ht="12.75">
      <c r="A151" s="30">
        <v>4</v>
      </c>
      <c r="B151" s="20" t="s">
        <v>194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v>55</v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v>50</v>
      </c>
      <c r="W151" s="19">
        <f>IF(COUNT(L151,V151)&gt;0,SUM(L151,V151),0)</f>
        <v>105</v>
      </c>
    </row>
    <row r="152" spans="1:23" ht="12.75">
      <c r="A152" s="30">
        <v>5</v>
      </c>
      <c r="B152" s="20" t="s">
        <v>195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v>52</v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v>50</v>
      </c>
      <c r="W152" s="19">
        <f>IF(COUNT(L152,V152)&gt;0,SUM(L152,V152),0)</f>
        <v>102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198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390</v>
      </c>
    </row>
    <row r="154" spans="1:23" ht="12.75">
      <c r="A154" s="7" t="s">
        <v>15</v>
      </c>
      <c r="B154" s="26" t="s">
        <v>174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 t="s">
        <v>175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v>44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v>47</v>
      </c>
      <c r="W156" s="19">
        <f>IF(COUNT(L156,V156)&gt;0,SUM(L156,V156),0)</f>
        <v>91</v>
      </c>
    </row>
    <row r="157" spans="1:23" ht="12.75">
      <c r="A157" s="30">
        <v>2</v>
      </c>
      <c r="B157" s="20" t="s">
        <v>196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B2" t="s">
        <v>110</v>
      </c>
      <c r="C2" s="5">
        <v>322</v>
      </c>
    </row>
    <row r="3" spans="1:3" ht="12.75">
      <c r="A3" s="31">
        <v>2</v>
      </c>
      <c r="B3" t="s">
        <v>111</v>
      </c>
      <c r="C3" s="5">
        <v>330</v>
      </c>
    </row>
    <row r="4" spans="1:2" ht="12.75">
      <c r="A4" s="31">
        <v>3</v>
      </c>
      <c r="B4" t="str">
        <f>IF('Automatic Scoresheet'!W33&gt;0,'Automatic Scoresheet'!A26,"")</f>
        <v>Team #3</v>
      </c>
    </row>
    <row r="5" spans="1:2" ht="12.75">
      <c r="A5" s="31">
        <v>4</v>
      </c>
      <c r="B5" t="str">
        <f>IF('Automatic Scoresheet'!W41&gt;0,'Automatic Scoresheet'!A34,"")</f>
        <v>[Team 4]</v>
      </c>
    </row>
    <row r="6" spans="1:2" ht="12.75">
      <c r="A6" s="31">
        <v>5</v>
      </c>
      <c r="B6" t="str">
        <f>IF('Automatic Scoresheet'!W49&gt;0,'Automatic Scoresheet'!A42,"")</f>
        <v>[Team 5]</v>
      </c>
    </row>
    <row r="7" spans="1:2" ht="12.75">
      <c r="A7" s="31">
        <v>6</v>
      </c>
      <c r="B7" t="str">
        <f>IF('Automatic Scoresheet'!W57&gt;0,'Automatic Scoresheet'!A50,"")</f>
        <v>[Team 6]</v>
      </c>
    </row>
    <row r="8" spans="1:2" ht="12.75">
      <c r="A8" s="31">
        <v>7</v>
      </c>
      <c r="B8" t="str">
        <f>IF('Automatic Scoresheet'!W65&gt;0,'Automatic Scoresheet'!A58,"")</f>
        <v>[Team 7]</v>
      </c>
    </row>
    <row r="9" spans="1:2" ht="12.75">
      <c r="A9" s="31">
        <v>8</v>
      </c>
      <c r="B9" t="str">
        <f>IF('Automatic Scoresheet'!W73&gt;0,'Automatic Scoresheet'!A66,"")</f>
        <v>[Team 8]</v>
      </c>
    </row>
    <row r="10" spans="1:2" ht="12.75">
      <c r="A10" s="31">
        <v>9</v>
      </c>
      <c r="B10" t="str">
        <f>IF('Automatic Scoresheet'!W81&gt;0,'Automatic Scoresheet'!A74,"")</f>
        <v>[Team 9]</v>
      </c>
    </row>
    <row r="11" spans="1:2" ht="12.75">
      <c r="A11" s="31">
        <v>10</v>
      </c>
      <c r="B11" t="str">
        <f>IF('Automatic Scoresheet'!W89&gt;0,'Automatic Scoresheet'!A82,"")</f>
        <v>[Team 10]</v>
      </c>
    </row>
    <row r="12" spans="1:2" ht="12.75">
      <c r="A12" s="31">
        <v>11</v>
      </c>
      <c r="B12" t="str">
        <f>IF('Automatic Scoresheet'!W97&gt;0,'Automatic Scoresheet'!A90,"")</f>
        <v>[Team 11]</v>
      </c>
    </row>
    <row r="13" spans="1:2" ht="12.75">
      <c r="A13" s="31">
        <v>12</v>
      </c>
      <c r="B13" t="str">
        <f>IF('Automatic Scoresheet'!W105&gt;0,'Automatic Scoresheet'!A98,"")</f>
        <v>[Team 12]</v>
      </c>
    </row>
    <row r="14" spans="1:2" ht="12.75">
      <c r="A14" s="31">
        <v>13</v>
      </c>
      <c r="B14" t="str">
        <f>IF('Automatic Scoresheet'!W113&gt;0,'Automatic Scoresheet'!A106,"")</f>
        <v>[Team 13]</v>
      </c>
    </row>
    <row r="15" spans="1:2" ht="12.75">
      <c r="A15" s="31">
        <v>14</v>
      </c>
      <c r="B15" t="str">
        <f>IF('Automatic Scoresheet'!W121&gt;0,'Automatic Scoresheet'!A114,"")</f>
        <v>[Team 14]</v>
      </c>
    </row>
    <row r="16" spans="1:2" ht="12.75">
      <c r="A16" s="31">
        <v>15</v>
      </c>
      <c r="B16" t="str">
        <f>IF('Automatic Scoresheet'!W129&gt;0,'Automatic Scoresheet'!A122,"")</f>
        <v>[Team 15]</v>
      </c>
    </row>
    <row r="17" spans="1:2" ht="12.75">
      <c r="A17" s="31">
        <v>16</v>
      </c>
      <c r="B17" t="str">
        <f>IF('Automatic Scoresheet'!W137&gt;0,'Automatic Scoresheet'!A130,"")</f>
        <v>[Team 16]</v>
      </c>
    </row>
    <row r="18" spans="1:2" ht="12.75">
      <c r="A18" s="31">
        <v>17</v>
      </c>
      <c r="B18">
        <f>IF('Automatic Scoresheet'!A145&gt;0,'Automatic Scoresheet'!A138,"")</f>
      </c>
    </row>
    <row r="19" spans="1:2" ht="12.75">
      <c r="A19" s="31">
        <v>18</v>
      </c>
      <c r="B19" t="str">
        <f>IF('Automatic Scoresheet'!W153&gt;0,'Automatic Scoresheet'!A146,"")</f>
        <v>[Team 18]</v>
      </c>
    </row>
    <row r="20" spans="1:2" ht="12.75">
      <c r="A20" s="31">
        <v>19</v>
      </c>
      <c r="B20">
        <f>IF('Automatic Scoresheet'!W161&gt;0,'Automatic Scoresheet'!A154,"")</f>
      </c>
    </row>
    <row r="21" spans="1:2" ht="12.75">
      <c r="A21" s="31">
        <v>20</v>
      </c>
      <c r="B21">
        <f>IF('Automatic Scoresheet'!W169&gt;0,'Automatic Scoresheet'!A162,"")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11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9" s="3" customFormat="1" ht="12.75">
      <c r="A1" s="4" t="s">
        <v>28</v>
      </c>
      <c r="B1" s="3" t="s">
        <v>0</v>
      </c>
      <c r="C1" s="3" t="s">
        <v>13</v>
      </c>
      <c r="D1" s="4" t="s">
        <v>14</v>
      </c>
      <c r="G1" t="s">
        <v>63</v>
      </c>
      <c r="H1" t="s">
        <v>22</v>
      </c>
      <c r="I1">
        <v>69</v>
      </c>
    </row>
    <row r="2" spans="1:9" s="3" customFormat="1" ht="12.75">
      <c r="A2" s="28">
        <v>1</v>
      </c>
      <c r="B2" t="str">
        <f>IF('Automatic Scoresheet'!W12&gt;0,'Automatic Scoresheet'!B12,"")</f>
        <v>Mark Topham</v>
      </c>
      <c r="C2" t="str">
        <f>IF(COUNTBLANK(B2)=1,"",'Automatic Scoresheet'!$A$10)</f>
        <v>Team #1</v>
      </c>
      <c r="D2" s="28">
        <f>IF(COUNTBLANK(B2)=1,"",'Automatic Scoresheet'!W12)</f>
        <v>84</v>
      </c>
      <c r="G2" t="s">
        <v>52</v>
      </c>
      <c r="H2" t="s">
        <v>5</v>
      </c>
      <c r="I2">
        <v>73</v>
      </c>
    </row>
    <row r="3" spans="1:9" ht="12.75">
      <c r="A3" s="31">
        <v>2</v>
      </c>
      <c r="B3" t="str">
        <f>IF('Automatic Scoresheet'!W13&gt;0,'Automatic Scoresheet'!B13,"")</f>
        <v>Dawson Hinz</v>
      </c>
      <c r="C3" t="str">
        <f>IF(COUNTBLANK(B3)=1,"",'Automatic Scoresheet'!$A$10)</f>
        <v>Team #1</v>
      </c>
      <c r="D3" s="5">
        <f>IF(COUNTBLANK(B3)=1,"",'Automatic Scoresheet'!W13)</f>
        <v>79</v>
      </c>
      <c r="G3" t="s">
        <v>64</v>
      </c>
      <c r="H3" t="s">
        <v>22</v>
      </c>
      <c r="I3">
        <v>75</v>
      </c>
    </row>
    <row r="4" spans="1:9" ht="12.75">
      <c r="A4" s="31">
        <v>3</v>
      </c>
      <c r="B4" t="str">
        <f>IF('Automatic Scoresheet'!W14&gt;0,'Automatic Scoresheet'!B14,"")</f>
        <v>Mike Contino</v>
      </c>
      <c r="C4" t="str">
        <f>IF(COUNTBLANK(B4)=1,"",'Automatic Scoresheet'!$A$10)</f>
        <v>Team #1</v>
      </c>
      <c r="D4" s="5">
        <f>IF(COUNTBLANK(B4)=1,"",'Automatic Scoresheet'!W14)</f>
        <v>84</v>
      </c>
      <c r="G4" t="s">
        <v>97</v>
      </c>
      <c r="H4" t="s">
        <v>24</v>
      </c>
      <c r="I4">
        <v>75</v>
      </c>
    </row>
    <row r="5" spans="1:9" ht="12.75">
      <c r="A5" s="28">
        <v>4</v>
      </c>
      <c r="B5" t="str">
        <f>IF('Automatic Scoresheet'!W15&gt;0,'Automatic Scoresheet'!B15,"")</f>
        <v>Taylor Hart</v>
      </c>
      <c r="C5" t="str">
        <f>IF(COUNTBLANK(B5)=1,"",'Automatic Scoresheet'!$A$10)</f>
        <v>Team #1</v>
      </c>
      <c r="D5" s="5">
        <f>IF(COUNTBLANK(B5)=1,"",'Automatic Scoresheet'!W15)</f>
        <v>87</v>
      </c>
      <c r="G5" t="s">
        <v>55</v>
      </c>
      <c r="H5" t="s">
        <v>36</v>
      </c>
      <c r="I5">
        <v>76</v>
      </c>
    </row>
    <row r="6" spans="1:9" ht="12.75">
      <c r="A6" s="31">
        <v>5</v>
      </c>
      <c r="B6" t="str">
        <f>IF('Automatic Scoresheet'!W16&gt;0,'Automatic Scoresheet'!B16,"")</f>
        <v>Justin Boden</v>
      </c>
      <c r="C6" t="str">
        <f>IF(COUNTBLANK(B6)=1,"",'Automatic Scoresheet'!$A$10)</f>
        <v>Team #1</v>
      </c>
      <c r="D6" s="5">
        <f>IF(COUNTBLANK(B6)=1,"",'Automatic Scoresheet'!W16)</f>
        <v>90</v>
      </c>
      <c r="G6" t="s">
        <v>102</v>
      </c>
      <c r="H6" t="s">
        <v>6</v>
      </c>
      <c r="I6">
        <v>77</v>
      </c>
    </row>
    <row r="7" spans="1:9" ht="12.75">
      <c r="A7" s="31">
        <v>6</v>
      </c>
      <c r="B7" t="str">
        <f>IF('Automatic Scoresheet'!W20&gt;0,'Automatic Scoresheet'!B20,"")</f>
        <v>Drew Pipik</v>
      </c>
      <c r="C7" t="str">
        <f>IF(COUNTBLANK(B7)=1,"",'Automatic Scoresheet'!$A$18)</f>
        <v>Team #2</v>
      </c>
      <c r="D7" s="5">
        <f>IF(COUNTBLANK(B7)=1,"",'Automatic Scoresheet'!W20)</f>
        <v>78</v>
      </c>
      <c r="G7" t="s">
        <v>74</v>
      </c>
      <c r="H7" t="s">
        <v>38</v>
      </c>
      <c r="I7">
        <v>78</v>
      </c>
    </row>
    <row r="8" spans="1:9" ht="12.75">
      <c r="A8" s="28">
        <v>7</v>
      </c>
      <c r="B8" t="str">
        <f>IF('Automatic Scoresheet'!W21&gt;0,'Automatic Scoresheet'!B21,"")</f>
        <v>Brooks Johnson</v>
      </c>
      <c r="C8" t="str">
        <f>IF(COUNTBLANK(B8)=1,"",'Automatic Scoresheet'!$A$18)</f>
        <v>Team #2</v>
      </c>
      <c r="D8" s="5">
        <f>IF(COUNTBLANK(B8)=1,"",'Automatic Scoresheet'!W21)</f>
        <v>79</v>
      </c>
      <c r="G8" t="s">
        <v>69</v>
      </c>
      <c r="H8" t="s">
        <v>27</v>
      </c>
      <c r="I8">
        <v>78</v>
      </c>
    </row>
    <row r="9" spans="1:9" ht="12.75">
      <c r="A9" s="31">
        <v>8</v>
      </c>
      <c r="B9" t="str">
        <f>IF('Automatic Scoresheet'!W22&gt;0,'Automatic Scoresheet'!B22,"")</f>
        <v>Caleb Johnson</v>
      </c>
      <c r="C9" t="str">
        <f>IF(COUNTBLANK(B9)=1,"",'Automatic Scoresheet'!$A$18)</f>
        <v>Team #2</v>
      </c>
      <c r="D9" s="5">
        <f>IF(COUNTBLANK(B9)=1,"",'Automatic Scoresheet'!W22)</f>
        <v>91</v>
      </c>
      <c r="G9" t="s">
        <v>42</v>
      </c>
      <c r="H9" t="s">
        <v>5</v>
      </c>
      <c r="I9">
        <v>79</v>
      </c>
    </row>
    <row r="10" spans="1:9" ht="12.75">
      <c r="A10" s="31">
        <v>9</v>
      </c>
      <c r="B10" t="str">
        <f>IF('Automatic Scoresheet'!W23&gt;0,'Automatic Scoresheet'!B23,"")</f>
        <v>Hunter Pipik</v>
      </c>
      <c r="C10" t="str">
        <f>IF(COUNTBLANK(B10)=1,"",'Automatic Scoresheet'!$A$18)</f>
        <v>Team #2</v>
      </c>
      <c r="D10" s="5">
        <f>IF(COUNTBLANK(B10)=1,"",'Automatic Scoresheet'!W23)</f>
        <v>85</v>
      </c>
      <c r="G10" t="s">
        <v>53</v>
      </c>
      <c r="H10" t="s">
        <v>5</v>
      </c>
      <c r="I10">
        <v>79</v>
      </c>
    </row>
    <row r="11" spans="1:9" ht="12.75">
      <c r="A11" s="28">
        <v>10</v>
      </c>
      <c r="B11" t="str">
        <f>IF('Automatic Scoresheet'!W24&gt;0,'Automatic Scoresheet'!B24,"")</f>
        <v>Logan Anderson</v>
      </c>
      <c r="C11" t="str">
        <f>IF(COUNTBLANK(B11)=1,"",'Automatic Scoresheet'!$A$18)</f>
        <v>Team #2</v>
      </c>
      <c r="D11" s="5">
        <f>IF(COUNTBLANK(B11)=1,"",'Automatic Scoresheet'!W24)</f>
        <v>82</v>
      </c>
      <c r="G11" t="s">
        <v>65</v>
      </c>
      <c r="H11" t="s">
        <v>22</v>
      </c>
      <c r="I11">
        <v>81</v>
      </c>
    </row>
    <row r="12" spans="1:9" ht="12.75">
      <c r="A12" s="31">
        <v>11</v>
      </c>
      <c r="B12" t="str">
        <f>IF('Automatic Scoresheet'!W28&gt;0,'Automatic Scoresheet'!B28,"")</f>
        <v>Nolan Moran</v>
      </c>
      <c r="C12" t="str">
        <f>IF(COUNTBLANK(B12)=1,"",'Automatic Scoresheet'!$A$26)</f>
        <v>Team #3</v>
      </c>
      <c r="D12" s="5">
        <f>IF(COUNTBLANK(B12)=1,"",'Automatic Scoresheet'!W28)</f>
        <v>85</v>
      </c>
      <c r="G12" t="s">
        <v>70</v>
      </c>
      <c r="H12" t="s">
        <v>27</v>
      </c>
      <c r="I12">
        <v>81</v>
      </c>
    </row>
    <row r="13" spans="1:9" ht="12.75">
      <c r="A13" s="31">
        <v>12</v>
      </c>
      <c r="B13" t="str">
        <f>IF('Automatic Scoresheet'!W29&gt;0,'Automatic Scoresheet'!B29,"")</f>
        <v>Troy Lipker</v>
      </c>
      <c r="C13" t="str">
        <f>IF(COUNTBLANK(B13)=1,"",'Automatic Scoresheet'!$A$26)</f>
        <v>Team #3</v>
      </c>
      <c r="D13" s="5">
        <f>IF(COUNTBLANK(B13)=1,"",'Automatic Scoresheet'!W29)</f>
        <v>89</v>
      </c>
      <c r="G13" t="s">
        <v>67</v>
      </c>
      <c r="H13" t="s">
        <v>23</v>
      </c>
      <c r="I13">
        <v>82</v>
      </c>
    </row>
    <row r="14" spans="1:9" ht="12.75">
      <c r="A14" s="28">
        <v>13</v>
      </c>
      <c r="B14" t="str">
        <f>IF('Automatic Scoresheet'!W30&gt;0,'Automatic Scoresheet'!B30,"")</f>
        <v>Ethan Karcher</v>
      </c>
      <c r="C14" t="str">
        <f>IF(COUNTBLANK(B14)=1,"",'Automatic Scoresheet'!$A$26)</f>
        <v>Team #3</v>
      </c>
      <c r="D14" s="5">
        <f>IF(COUNTBLANK(B14)=1,"",'Automatic Scoresheet'!W30)</f>
        <v>93</v>
      </c>
      <c r="G14" t="s">
        <v>98</v>
      </c>
      <c r="H14" t="s">
        <v>24</v>
      </c>
      <c r="I14">
        <v>82</v>
      </c>
    </row>
    <row r="15" spans="1:9" ht="12.75">
      <c r="A15" s="31">
        <v>14</v>
      </c>
      <c r="B15" t="str">
        <f>IF('Automatic Scoresheet'!W31&gt;0,'Automatic Scoresheet'!B31,"")</f>
        <v>Sawyer Hrycay</v>
      </c>
      <c r="C15" t="str">
        <f>IF(COUNTBLANK(B15)=1,"",'Automatic Scoresheet'!$A$26)</f>
        <v>Team #3</v>
      </c>
      <c r="D15" s="5">
        <f>IF(COUNTBLANK(B15)=1,"",'Automatic Scoresheet'!W31)</f>
        <v>100</v>
      </c>
      <c r="G15" t="s">
        <v>66</v>
      </c>
      <c r="H15" t="s">
        <v>22</v>
      </c>
      <c r="I15">
        <v>83</v>
      </c>
    </row>
    <row r="16" spans="1:9" ht="12.75">
      <c r="A16" s="31">
        <v>15</v>
      </c>
      <c r="B16" t="str">
        <f>IF('Automatic Scoresheet'!W32&gt;0,'Automatic Scoresheet'!B32,"")</f>
        <v>Carl Hermanson</v>
      </c>
      <c r="C16" t="str">
        <f>IF(COUNTBLANK(B16)=1,"",'Automatic Scoresheet'!$A$26)</f>
        <v>Team #3</v>
      </c>
      <c r="D16" s="5">
        <f>IF(COUNTBLANK(B16)=1,"",'Automatic Scoresheet'!W32)</f>
        <v>110</v>
      </c>
      <c r="G16" t="s">
        <v>56</v>
      </c>
      <c r="H16" t="s">
        <v>36</v>
      </c>
      <c r="I16">
        <v>84</v>
      </c>
    </row>
    <row r="17" spans="1:9" ht="12.75">
      <c r="A17" s="28">
        <v>16</v>
      </c>
      <c r="B17" t="str">
        <f>IF('Automatic Scoresheet'!W36&gt;0,'Automatic Scoresheet'!B36,"")</f>
        <v>Adam Miller</v>
      </c>
      <c r="C17" t="str">
        <f>IF(COUNTBLANK(B17)=1,"",'Automatic Scoresheet'!$A$34)</f>
        <v>[Team 4]</v>
      </c>
      <c r="D17" s="5">
        <f>IF(COUNTBLANK(B17)=1,"",'Automatic Scoresheet'!W36)</f>
        <v>77</v>
      </c>
      <c r="G17" t="s">
        <v>43</v>
      </c>
      <c r="H17" t="s">
        <v>5</v>
      </c>
      <c r="I17">
        <v>84</v>
      </c>
    </row>
    <row r="18" spans="1:9" ht="12.75">
      <c r="A18" s="31">
        <v>17</v>
      </c>
      <c r="B18" t="str">
        <f>IF('Automatic Scoresheet'!W37&gt;0,'Automatic Scoresheet'!B37,"")</f>
        <v>Jacob Michel</v>
      </c>
      <c r="C18" t="str">
        <f>IF(COUNTBLANK(B18)=1,"",'Automatic Scoresheet'!$A$34)</f>
        <v>[Team 4]</v>
      </c>
      <c r="D18" s="5">
        <f>IF(COUNTBLANK(B18)=1,"",'Automatic Scoresheet'!W37)</f>
        <v>78</v>
      </c>
      <c r="G18" t="s">
        <v>78</v>
      </c>
      <c r="H18" t="s">
        <v>37</v>
      </c>
      <c r="I18">
        <v>86</v>
      </c>
    </row>
    <row r="19" spans="1:9" ht="12.75">
      <c r="A19" s="31">
        <v>18</v>
      </c>
      <c r="B19" t="str">
        <f>IF('Automatic Scoresheet'!W38&gt;0,'Automatic Scoresheet'!B38,"")</f>
        <v>Logan Walzer</v>
      </c>
      <c r="C19" t="str">
        <f>IF(COUNTBLANK(B19)=1,"",'Automatic Scoresheet'!$A$34)</f>
        <v>[Team 4]</v>
      </c>
      <c r="D19" s="5">
        <f>IF(COUNTBLANK(B19)=1,"",'Automatic Scoresheet'!W38)</f>
        <v>81</v>
      </c>
      <c r="G19" t="s">
        <v>54</v>
      </c>
      <c r="H19" t="s">
        <v>5</v>
      </c>
      <c r="I19">
        <v>86</v>
      </c>
    </row>
    <row r="20" spans="1:9" ht="12.75">
      <c r="A20" s="28">
        <v>19</v>
      </c>
      <c r="B20" t="str">
        <f>IF('Automatic Scoresheet'!W39&gt;0,'Automatic Scoresheet'!B39,"")</f>
        <v>Ryan Glover</v>
      </c>
      <c r="C20" t="str">
        <f>IF(COUNTBLANK(B20)=1,"",'Automatic Scoresheet'!$A$34)</f>
        <v>[Team 4]</v>
      </c>
      <c r="D20" s="5">
        <f>IF(COUNTBLANK(B20)=1,"",'Automatic Scoresheet'!W39)</f>
        <v>87</v>
      </c>
      <c r="G20" t="s">
        <v>96</v>
      </c>
      <c r="H20" t="s">
        <v>25</v>
      </c>
      <c r="I20">
        <v>87</v>
      </c>
    </row>
    <row r="21" spans="1:9" ht="12.75">
      <c r="A21" s="31">
        <v>20</v>
      </c>
      <c r="B21" t="str">
        <f>IF('Automatic Scoresheet'!W40&gt;0,'Automatic Scoresheet'!B40,"")</f>
        <v>James Saager</v>
      </c>
      <c r="C21" t="str">
        <f>IF(COUNTBLANK(B21)=1,"",'Automatic Scoresheet'!$A$34)</f>
        <v>[Team 4]</v>
      </c>
      <c r="D21" s="5">
        <f>IF(COUNTBLANK(B21)=1,"",'Automatic Scoresheet'!W40)</f>
        <v>88</v>
      </c>
      <c r="G21" t="s">
        <v>92</v>
      </c>
      <c r="H21" t="s">
        <v>25</v>
      </c>
      <c r="I21">
        <v>88</v>
      </c>
    </row>
    <row r="22" spans="1:9" ht="12.75">
      <c r="A22" s="31">
        <v>21</v>
      </c>
      <c r="B22" t="str">
        <f>IF('Automatic Scoresheet'!W44&gt;0,'Automatic Scoresheet'!B44,"")</f>
        <v>Nils Arneson</v>
      </c>
      <c r="C22" t="str">
        <f>IF(COUNTBLANK(B22)=1,"",'Automatic Scoresheet'!$A$42)</f>
        <v>[Team 5]</v>
      </c>
      <c r="D22" s="5">
        <f>IF(COUNTBLANK(B22)=1,"",'Automatic Scoresheet'!W44)</f>
        <v>84</v>
      </c>
      <c r="G22" t="s">
        <v>72</v>
      </c>
      <c r="H22" t="s">
        <v>27</v>
      </c>
      <c r="I22">
        <v>88</v>
      </c>
    </row>
    <row r="23" spans="1:9" ht="12.75">
      <c r="A23" s="28">
        <v>22</v>
      </c>
      <c r="B23" t="str">
        <f>IF('Automatic Scoresheet'!W45&gt;0,'Automatic Scoresheet'!B45,"")</f>
        <v>Peter Cononwall</v>
      </c>
      <c r="C23" t="str">
        <f>IF(COUNTBLANK(B23)=1,"",'Automatic Scoresheet'!$A$42)</f>
        <v>[Team 5]</v>
      </c>
      <c r="D23" s="5">
        <f>IF(COUNTBLANK(B23)=1,"",'Automatic Scoresheet'!W45)</f>
        <v>87</v>
      </c>
      <c r="G23" t="s">
        <v>105</v>
      </c>
      <c r="H23" t="s">
        <v>6</v>
      </c>
      <c r="I23">
        <v>88</v>
      </c>
    </row>
    <row r="24" spans="1:9" ht="12.75">
      <c r="A24" s="31">
        <v>23</v>
      </c>
      <c r="B24" t="str">
        <f>IF('Automatic Scoresheet'!W46&gt;0,'Automatic Scoresheet'!B46,"")</f>
        <v>Michael Wanke</v>
      </c>
      <c r="C24" t="str">
        <f>IF(COUNTBLANK(B24)=1,"",'Automatic Scoresheet'!$A$42)</f>
        <v>[Team 5]</v>
      </c>
      <c r="D24" s="5">
        <f>IF(COUNTBLANK(B24)=1,"",'Automatic Scoresheet'!W46)</f>
        <v>98</v>
      </c>
      <c r="G24" t="s">
        <v>99</v>
      </c>
      <c r="H24" t="s">
        <v>24</v>
      </c>
      <c r="I24">
        <v>89</v>
      </c>
    </row>
    <row r="25" spans="1:9" ht="12.75">
      <c r="A25" s="31">
        <v>24</v>
      </c>
      <c r="B25" t="str">
        <f>IF('Automatic Scoresheet'!W47&gt;0,'Automatic Scoresheet'!B47,"")</f>
        <v>Dalton McGowan</v>
      </c>
      <c r="C25" t="str">
        <f>IF(COUNTBLANK(B25)=1,"",'Automatic Scoresheet'!$A$42)</f>
        <v>[Team 5]</v>
      </c>
      <c r="D25" s="5">
        <f>IF(COUNTBLANK(B25)=1,"",'Automatic Scoresheet'!W47)</f>
        <v>135</v>
      </c>
      <c r="G25" t="s">
        <v>104</v>
      </c>
      <c r="H25" t="s">
        <v>6</v>
      </c>
      <c r="I25">
        <v>89</v>
      </c>
    </row>
    <row r="26" spans="1:9" ht="12.75">
      <c r="A26" s="28">
        <v>25</v>
      </c>
      <c r="B26" t="str">
        <f>IF('Automatic Scoresheet'!W48&gt;0,'Automatic Scoresheet'!B48,"")</f>
        <v>Cole Bakken</v>
      </c>
      <c r="C26" t="str">
        <f>IF(COUNTBLANK(B26)=1,"",'Automatic Scoresheet'!$A$42)</f>
        <v>[Team 5]</v>
      </c>
      <c r="D26" s="5">
        <f>IF(COUNTBLANK(B26)=1,"",'Automatic Scoresheet'!W48)</f>
        <v>105</v>
      </c>
      <c r="G26" t="s">
        <v>82</v>
      </c>
      <c r="H26" t="s">
        <v>37</v>
      </c>
      <c r="I26">
        <v>90</v>
      </c>
    </row>
    <row r="27" spans="1:9" ht="12.75">
      <c r="A27" s="31">
        <v>26</v>
      </c>
      <c r="B27" t="str">
        <f>IF('Automatic Scoresheet'!W52&gt;0,'Automatic Scoresheet'!B52,"")</f>
        <v>Will Welch</v>
      </c>
      <c r="C27" t="str">
        <f>IF(COUNTBLANK(B27)=1,"",'Automatic Scoresheet'!$A$50)</f>
        <v>[Team 6]</v>
      </c>
      <c r="D27" s="5">
        <f>IF(COUNTBLANK(B27)=1,"",'Automatic Scoresheet'!W52)</f>
        <v>96</v>
      </c>
      <c r="G27" t="s">
        <v>81</v>
      </c>
      <c r="H27" t="s">
        <v>37</v>
      </c>
      <c r="I27">
        <v>90</v>
      </c>
    </row>
    <row r="28" spans="1:9" ht="12.75">
      <c r="A28" s="31">
        <v>27</v>
      </c>
      <c r="B28" t="str">
        <f>IF('Automatic Scoresheet'!W53&gt;0,'Automatic Scoresheet'!B53,"")</f>
        <v>Glen Kuenzi</v>
      </c>
      <c r="C28" t="str">
        <f>IF(COUNTBLANK(B28)=1,"",'Automatic Scoresheet'!$A$50)</f>
        <v>[Team 6]</v>
      </c>
      <c r="D28" s="5">
        <f>IF(COUNTBLANK(B28)=1,"",'Automatic Scoresheet'!W53)</f>
        <v>93</v>
      </c>
      <c r="G28" t="s">
        <v>75</v>
      </c>
      <c r="H28" t="s">
        <v>38</v>
      </c>
      <c r="I28">
        <v>90</v>
      </c>
    </row>
    <row r="29" spans="1:9" ht="12.75">
      <c r="A29" s="28">
        <v>28</v>
      </c>
      <c r="B29" t="str">
        <f>IF('Automatic Scoresheet'!W54&gt;0,'Automatic Scoresheet'!B54,"")</f>
        <v>Adam Benjamin</v>
      </c>
      <c r="C29" t="str">
        <f>IF(COUNTBLANK(B29)=1,"",'Automatic Scoresheet'!$A$50)</f>
        <v>[Team 6]</v>
      </c>
      <c r="D29" s="5">
        <f>IF(COUNTBLANK(B29)=1,"",'Automatic Scoresheet'!W54)</f>
        <v>90</v>
      </c>
      <c r="G29" t="s">
        <v>68</v>
      </c>
      <c r="H29" t="s">
        <v>23</v>
      </c>
      <c r="I29">
        <v>90</v>
      </c>
    </row>
    <row r="30" spans="1:9" ht="12.75">
      <c r="A30" s="31">
        <v>29</v>
      </c>
      <c r="B30" t="str">
        <f>IF('Automatic Scoresheet'!W55&gt;0,'Automatic Scoresheet'!B55,"")</f>
        <v>Jack Cardwell</v>
      </c>
      <c r="C30" t="str">
        <f>IF(COUNTBLANK(B30)=1,"",'Automatic Scoresheet'!$A$50)</f>
        <v>[Team 6]</v>
      </c>
      <c r="D30" s="5">
        <f>IF(COUNTBLANK(B30)=1,"",'Automatic Scoresheet'!W55)</f>
        <v>113</v>
      </c>
      <c r="G30" t="s">
        <v>59</v>
      </c>
      <c r="H30" t="s">
        <v>4</v>
      </c>
      <c r="I30">
        <v>90</v>
      </c>
    </row>
    <row r="31" spans="1:9" ht="12.75">
      <c r="A31" s="31">
        <v>30</v>
      </c>
      <c r="B31" t="str">
        <f>IF('Automatic Scoresheet'!W56&gt;0,'Automatic Scoresheet'!B56,"")</f>
        <v>Luke Piper</v>
      </c>
      <c r="C31" t="str">
        <f>IF(COUNTBLANK(B31)=1,"",'Automatic Scoresheet'!$A$50)</f>
        <v>[Team 6]</v>
      </c>
      <c r="D31" s="5">
        <f>IF(COUNTBLANK(B31)=1,"",'Automatic Scoresheet'!W56)</f>
        <v>93</v>
      </c>
      <c r="G31" t="s">
        <v>83</v>
      </c>
      <c r="H31" t="s">
        <v>36</v>
      </c>
      <c r="I31">
        <v>91</v>
      </c>
    </row>
    <row r="32" spans="1:9" ht="12.75">
      <c r="A32" s="28">
        <v>31</v>
      </c>
      <c r="B32" t="str">
        <f>IF('Automatic Scoresheet'!W60&gt;0,'Automatic Scoresheet'!B60,"")</f>
        <v>Jackson Eversoll</v>
      </c>
      <c r="C32" t="str">
        <f>IF(COUNTBLANK(B32)=1,"",'Automatic Scoresheet'!$A$58)</f>
        <v>[Team 7]</v>
      </c>
      <c r="D32" s="5">
        <f>IF(COUNTBLANK(B32)=1,"",'Automatic Scoresheet'!W60)</f>
        <v>81</v>
      </c>
      <c r="G32" t="s">
        <v>100</v>
      </c>
      <c r="H32" t="s">
        <v>24</v>
      </c>
      <c r="I32">
        <v>91</v>
      </c>
    </row>
    <row r="33" spans="1:9" ht="12.75">
      <c r="A33" s="31">
        <v>32</v>
      </c>
      <c r="B33" t="str">
        <f>IF('Automatic Scoresheet'!W61&gt;0,'Automatic Scoresheet'!B61,"")</f>
        <v>Matthew Davidson</v>
      </c>
      <c r="C33" t="str">
        <f>IF(COUNTBLANK(B33)=1,"",'Automatic Scoresheet'!$A$58)</f>
        <v>[Team 7]</v>
      </c>
      <c r="D33" s="5">
        <f>IF(COUNTBLANK(B33)=1,"",'Automatic Scoresheet'!W61)</f>
        <v>81</v>
      </c>
      <c r="G33" t="s">
        <v>101</v>
      </c>
      <c r="H33" t="s">
        <v>24</v>
      </c>
      <c r="I33">
        <v>91</v>
      </c>
    </row>
    <row r="34" spans="1:9" ht="12.75">
      <c r="A34" s="31">
        <v>33</v>
      </c>
      <c r="B34" t="str">
        <f>IF('Automatic Scoresheet'!W62&gt;0,'Automatic Scoresheet'!B62,"")</f>
        <v>Seth Howery</v>
      </c>
      <c r="C34" t="str">
        <f>IF(COUNTBLANK(B34)=1,"",'Automatic Scoresheet'!$A$58)</f>
        <v>[Team 7]</v>
      </c>
      <c r="D34" s="5">
        <f>IF(COUNTBLANK(B34)=1,"",'Automatic Scoresheet'!W62)</f>
        <v>83</v>
      </c>
      <c r="G34" t="s">
        <v>95</v>
      </c>
      <c r="H34" t="s">
        <v>25</v>
      </c>
      <c r="I34">
        <v>92</v>
      </c>
    </row>
    <row r="35" spans="1:9" ht="12.75">
      <c r="A35" s="28">
        <v>34</v>
      </c>
      <c r="B35" t="str">
        <f>IF('Automatic Scoresheet'!W63&gt;0,'Automatic Scoresheet'!B63,"")</f>
        <v>Brandon Acker</v>
      </c>
      <c r="C35" t="str">
        <f>IF(COUNTBLANK(B35)=1,"",'Automatic Scoresheet'!$A$58)</f>
        <v>[Team 7]</v>
      </c>
      <c r="D35" s="5">
        <f>IF(COUNTBLANK(B35)=1,"",'Automatic Scoresheet'!W63)</f>
        <v>108</v>
      </c>
      <c r="G35" t="s">
        <v>103</v>
      </c>
      <c r="H35" t="s">
        <v>6</v>
      </c>
      <c r="I35">
        <v>92</v>
      </c>
    </row>
    <row r="36" spans="1:9" ht="12.75">
      <c r="A36" s="31">
        <v>35</v>
      </c>
      <c r="B36" t="str">
        <f>IF('Automatic Scoresheet'!W64&gt;0,'Automatic Scoresheet'!B64,"")</f>
        <v>JP Luessman</v>
      </c>
      <c r="C36" t="str">
        <f>IF(COUNTBLANK(B36)=1,"",'Automatic Scoresheet'!$A$58)</f>
        <v>[Team 7]</v>
      </c>
      <c r="D36" s="5">
        <f>IF(COUNTBLANK(B36)=1,"",'Automatic Scoresheet'!W64)</f>
        <v>91</v>
      </c>
      <c r="G36" t="s">
        <v>57</v>
      </c>
      <c r="H36" t="s">
        <v>36</v>
      </c>
      <c r="I36">
        <v>93</v>
      </c>
    </row>
    <row r="37" spans="1:9" ht="12.75">
      <c r="A37" s="31">
        <v>36</v>
      </c>
      <c r="B37" t="str">
        <f>IF('Automatic Scoresheet'!W68&gt;0,'Automatic Scoresheet'!B68,"")</f>
        <v>Josh Hauty</v>
      </c>
      <c r="C37" t="str">
        <f>IF(COUNTBLANK(B37)=1,"",'Automatic Scoresheet'!$A$66)</f>
        <v>[Team 8]</v>
      </c>
      <c r="D37" s="5">
        <f>IF(COUNTBLANK(B37)=1,"",'Automatic Scoresheet'!W68)</f>
        <v>78</v>
      </c>
      <c r="G37" t="s">
        <v>80</v>
      </c>
      <c r="H37" t="s">
        <v>37</v>
      </c>
      <c r="I37">
        <v>93</v>
      </c>
    </row>
    <row r="38" spans="1:9" ht="12.75">
      <c r="A38" s="28">
        <v>37</v>
      </c>
      <c r="B38" t="str">
        <f>IF('Automatic Scoresheet'!W69&gt;0,'Automatic Scoresheet'!B69,"")</f>
        <v>Emmet Herb</v>
      </c>
      <c r="C38" t="str">
        <f>IF(COUNTBLANK(B38)=1,"",'Automatic Scoresheet'!$A$66)</f>
        <v>[Team 8]</v>
      </c>
      <c r="D38" s="5">
        <f>IF(COUNTBLANK(B38)=1,"",'Automatic Scoresheet'!W69)</f>
        <v>83</v>
      </c>
      <c r="G38" t="s">
        <v>84</v>
      </c>
      <c r="H38" t="s">
        <v>22</v>
      </c>
      <c r="I38">
        <v>93</v>
      </c>
    </row>
    <row r="39" spans="1:9" ht="12.75">
      <c r="A39" s="31">
        <v>38</v>
      </c>
      <c r="B39" t="str">
        <f>IF('Automatic Scoresheet'!W70&gt;0,'Automatic Scoresheet'!B70,"")</f>
        <v>Brady Thomas</v>
      </c>
      <c r="C39" t="str">
        <f>IF(COUNTBLANK(B39)=1,"",'Automatic Scoresheet'!$A$66)</f>
        <v>[Team 8]</v>
      </c>
      <c r="D39" s="5">
        <f>IF(COUNTBLANK(B39)=1,"",'Automatic Scoresheet'!W70)</f>
        <v>82</v>
      </c>
      <c r="G39" t="s">
        <v>86</v>
      </c>
      <c r="H39" t="s">
        <v>23</v>
      </c>
      <c r="I39">
        <v>93</v>
      </c>
    </row>
    <row r="40" spans="1:9" ht="12.75">
      <c r="A40" s="31">
        <v>39</v>
      </c>
      <c r="B40" t="str">
        <f>IF('Automatic Scoresheet'!W71&gt;0,'Automatic Scoresheet'!B71,"")</f>
        <v>Charlie Stankiewicz</v>
      </c>
      <c r="C40" t="str">
        <f>IF(COUNTBLANK(B40)=1,"",'Automatic Scoresheet'!$A$66)</f>
        <v>[Team 8]</v>
      </c>
      <c r="D40" s="5">
        <f>IF(COUNTBLANK(B40)=1,"",'Automatic Scoresheet'!W71)</f>
        <v>87</v>
      </c>
      <c r="G40" t="s">
        <v>77</v>
      </c>
      <c r="H40" t="s">
        <v>38</v>
      </c>
      <c r="I40">
        <v>94</v>
      </c>
    </row>
    <row r="41" spans="1:9" ht="12.75">
      <c r="A41" s="28">
        <v>40</v>
      </c>
      <c r="B41" t="str">
        <f>IF('Automatic Scoresheet'!W72&gt;0,'Automatic Scoresheet'!B72,"")</f>
        <v>Jack Mayers</v>
      </c>
      <c r="C41" t="str">
        <f>IF(COUNTBLANK(B41)=1,"",'Automatic Scoresheet'!$A$66)</f>
        <v>[Team 8]</v>
      </c>
      <c r="D41" s="5">
        <f>IF(COUNTBLANK(B41)=1,"",'Automatic Scoresheet'!W72)</f>
        <v>87</v>
      </c>
      <c r="G41" t="s">
        <v>61</v>
      </c>
      <c r="H41" t="s">
        <v>4</v>
      </c>
      <c r="I41">
        <v>94</v>
      </c>
    </row>
    <row r="42" spans="1:9" ht="12.75">
      <c r="A42" s="31">
        <v>41</v>
      </c>
      <c r="B42" t="str">
        <f>IF('Automatic Scoresheet'!W76&gt;0,'Automatic Scoresheet'!B76,"")</f>
        <v>Eli Buffet</v>
      </c>
      <c r="C42" t="str">
        <f>IF(COUNTBLANK(B42)=1,"",'Automatic Scoresheet'!$A$74)</f>
        <v>[Team 9]</v>
      </c>
      <c r="D42" s="5">
        <f>IF(COUNTBLANK(B42)=1,"",'Automatic Scoresheet'!W76)</f>
        <v>81</v>
      </c>
      <c r="G42" t="s">
        <v>58</v>
      </c>
      <c r="H42" t="s">
        <v>36</v>
      </c>
      <c r="I42">
        <v>95</v>
      </c>
    </row>
    <row r="43" spans="1:9" ht="12.75">
      <c r="A43" s="31">
        <v>42</v>
      </c>
      <c r="B43" t="str">
        <f>IF('Automatic Scoresheet'!W77&gt;0,'Automatic Scoresheet'!B77,"")</f>
        <v>Derek Provenzano</v>
      </c>
      <c r="C43" t="str">
        <f>IF(COUNTBLANK(B43)=1,"",'Automatic Scoresheet'!$A$74)</f>
        <v>[Team 9]</v>
      </c>
      <c r="D43" s="5">
        <f>IF(COUNTBLANK(B43)=1,"",'Automatic Scoresheet'!W77)</f>
        <v>93</v>
      </c>
      <c r="G43" t="s">
        <v>87</v>
      </c>
      <c r="H43" t="s">
        <v>26</v>
      </c>
      <c r="I43">
        <v>95</v>
      </c>
    </row>
    <row r="44" spans="1:9" ht="12.75">
      <c r="A44" s="28">
        <v>43</v>
      </c>
      <c r="B44" t="str">
        <f>IF('Automatic Scoresheet'!W78&gt;0,'Automatic Scoresheet'!B78,"")</f>
        <v>Brett Lottes</v>
      </c>
      <c r="C44" t="str">
        <f>IF(COUNTBLANK(B44)=1,"",'Automatic Scoresheet'!$A$74)</f>
        <v>[Team 9]</v>
      </c>
      <c r="D44" s="5">
        <f>IF(COUNTBLANK(B44)=1,"",'Automatic Scoresheet'!W78)</f>
        <v>94</v>
      </c>
      <c r="G44" t="s">
        <v>71</v>
      </c>
      <c r="H44" t="s">
        <v>27</v>
      </c>
      <c r="I44">
        <v>95</v>
      </c>
    </row>
    <row r="45" spans="1:9" ht="12.75">
      <c r="A45" s="31">
        <v>44</v>
      </c>
      <c r="B45" t="str">
        <f>IF('Automatic Scoresheet'!W79&gt;0,'Automatic Scoresheet'!B79,"")</f>
        <v>Alex Gariti</v>
      </c>
      <c r="C45" t="str">
        <f>IF(COUNTBLANK(B45)=1,"",'Automatic Scoresheet'!$A$74)</f>
        <v>[Team 9]</v>
      </c>
      <c r="D45" s="5">
        <f>IF(COUNTBLANK(B45)=1,"",'Automatic Scoresheet'!W79)</f>
        <v>120</v>
      </c>
      <c r="G45" t="s">
        <v>62</v>
      </c>
      <c r="H45" t="s">
        <v>4</v>
      </c>
      <c r="I45">
        <v>96</v>
      </c>
    </row>
    <row r="46" spans="1:9" ht="12.75">
      <c r="A46" s="31">
        <v>45</v>
      </c>
      <c r="B46" t="str">
        <f>IF('Automatic Scoresheet'!W80&gt;0,'Automatic Scoresheet'!B80,"")</f>
        <v>Mason Sponem</v>
      </c>
      <c r="C46" t="str">
        <f>IF(COUNTBLANK(B46)=1,"",'Automatic Scoresheet'!$A$74)</f>
        <v>[Team 9]</v>
      </c>
      <c r="D46" s="5">
        <f>IF(COUNTBLANK(B46)=1,"",'Automatic Scoresheet'!W80)</f>
        <v>100</v>
      </c>
      <c r="G46" t="s">
        <v>91</v>
      </c>
      <c r="H46" t="s">
        <v>26</v>
      </c>
      <c r="I46">
        <v>97</v>
      </c>
    </row>
    <row r="47" spans="1:9" ht="12.75">
      <c r="A47" s="28">
        <v>46</v>
      </c>
      <c r="B47" t="str">
        <f>IF('Automatic Scoresheet'!W84&gt;0,'Automatic Scoresheet'!B84,"")</f>
        <v>Jensen Peck</v>
      </c>
      <c r="C47" t="str">
        <f>IF(COUNTBLANK(B47)=1,"",'Automatic Scoresheet'!$A$82)</f>
        <v>[Team 10]</v>
      </c>
      <c r="D47" s="5">
        <f>IF(COUNTBLANK(B47)=1,"",'Automatic Scoresheet'!W84)</f>
        <v>89</v>
      </c>
      <c r="G47" t="s">
        <v>88</v>
      </c>
      <c r="H47" t="s">
        <v>26</v>
      </c>
      <c r="I47">
        <v>98</v>
      </c>
    </row>
    <row r="48" spans="1:9" ht="12.75">
      <c r="A48" s="31">
        <v>47</v>
      </c>
      <c r="B48" t="str">
        <f>IF('Automatic Scoresheet'!W85&gt;0,'Automatic Scoresheet'!B85,"")</f>
        <v>Geoffrey Krentz</v>
      </c>
      <c r="C48" t="str">
        <f>IF(COUNTBLANK(B48)=1,"",'Automatic Scoresheet'!$A$82)</f>
        <v>[Team 10]</v>
      </c>
      <c r="D48" s="5">
        <f>IF(COUNTBLANK(B48)=1,"",'Automatic Scoresheet'!W85)</f>
        <v>76</v>
      </c>
      <c r="G48" t="s">
        <v>85</v>
      </c>
      <c r="H48" t="s">
        <v>23</v>
      </c>
      <c r="I48">
        <v>99</v>
      </c>
    </row>
    <row r="49" spans="1:9" ht="12.75">
      <c r="A49" s="31">
        <v>48</v>
      </c>
      <c r="B49" t="str">
        <f>IF('Automatic Scoresheet'!W86&gt;0,'Automatic Scoresheet'!B86,"")</f>
        <v>Michael Wenzel</v>
      </c>
      <c r="C49" t="str">
        <f>IF(COUNTBLANK(B49)=1,"",'Automatic Scoresheet'!$A$82)</f>
        <v>[Team 10]</v>
      </c>
      <c r="D49" s="5">
        <f>IF(COUNTBLANK(B49)=1,"",'Automatic Scoresheet'!W86)</f>
        <v>91</v>
      </c>
      <c r="G49" t="s">
        <v>94</v>
      </c>
      <c r="H49" t="s">
        <v>25</v>
      </c>
      <c r="I49">
        <v>99</v>
      </c>
    </row>
    <row r="50" spans="1:9" ht="12.75">
      <c r="A50" s="28">
        <v>49</v>
      </c>
      <c r="B50" t="str">
        <f>IF('Automatic Scoresheet'!W87&gt;0,'Automatic Scoresheet'!B87,"")</f>
        <v>Austin Kratochwill</v>
      </c>
      <c r="C50" t="str">
        <f>IF(COUNTBLANK(B50)=1,"",'Automatic Scoresheet'!$A$82)</f>
        <v>[Team 10]</v>
      </c>
      <c r="D50" s="5">
        <f>IF(COUNTBLANK(B50)=1,"",'Automatic Scoresheet'!W87)</f>
        <v>89</v>
      </c>
      <c r="G50" t="s">
        <v>106</v>
      </c>
      <c r="H50" t="s">
        <v>6</v>
      </c>
      <c r="I50">
        <v>99</v>
      </c>
    </row>
    <row r="51" spans="1:9" ht="12.75">
      <c r="A51" s="31">
        <v>50</v>
      </c>
      <c r="B51" t="str">
        <f>IF('Automatic Scoresheet'!W88&gt;0,'Automatic Scoresheet'!B88,"")</f>
        <v>Kyler Fager</v>
      </c>
      <c r="C51" t="str">
        <f>IF(COUNTBLANK(B51)=1,"",'Automatic Scoresheet'!$A$82)</f>
        <v>[Team 10]</v>
      </c>
      <c r="D51" s="5">
        <f>IF(COUNTBLANK(B51)=1,"",'Automatic Scoresheet'!W88)</f>
        <v>94</v>
      </c>
      <c r="G51" t="s">
        <v>60</v>
      </c>
      <c r="H51" t="s">
        <v>4</v>
      </c>
      <c r="I51">
        <v>100</v>
      </c>
    </row>
    <row r="52" spans="1:9" ht="12.75">
      <c r="A52" s="31">
        <v>51</v>
      </c>
      <c r="B52" t="str">
        <f>IF('Automatic Scoresheet'!W92&gt;0,'Automatic Scoresheet'!B92,"")</f>
        <v>Drew Ringelstetter</v>
      </c>
      <c r="C52" t="str">
        <f>IF(COUNTBLANK(B52)=1,"",'Automatic Scoresheet'!$A$90)</f>
        <v>[Team 11]</v>
      </c>
      <c r="D52" s="5">
        <f>IF(COUNTBLANK(B52)=1,"",'Automatic Scoresheet'!W92)</f>
        <v>91</v>
      </c>
      <c r="G52" t="s">
        <v>76</v>
      </c>
      <c r="H52" t="s">
        <v>38</v>
      </c>
      <c r="I52">
        <v>103</v>
      </c>
    </row>
    <row r="53" spans="1:9" ht="12.75">
      <c r="A53" s="28">
        <v>52</v>
      </c>
      <c r="B53" t="str">
        <f>IF('Automatic Scoresheet'!W93&gt;0,'Automatic Scoresheet'!B93,"")</f>
        <v>Alec Gaffney</v>
      </c>
      <c r="C53" t="str">
        <f>IF(COUNTBLANK(B53)=1,"",'Automatic Scoresheet'!$A$90)</f>
        <v>[Team 11]</v>
      </c>
      <c r="D53" s="5">
        <f>IF(COUNTBLANK(B53)=1,"",'Automatic Scoresheet'!W93)</f>
        <v>90</v>
      </c>
      <c r="G53" t="s">
        <v>79</v>
      </c>
      <c r="H53" t="s">
        <v>37</v>
      </c>
      <c r="I53">
        <v>104</v>
      </c>
    </row>
    <row r="54" spans="1:9" ht="12.75">
      <c r="A54" s="31">
        <v>53</v>
      </c>
      <c r="B54" t="str">
        <f>IF('Automatic Scoresheet'!W94&gt;0,'Automatic Scoresheet'!B94,"")</f>
        <v>Ty Magnum</v>
      </c>
      <c r="C54" t="str">
        <f>IF(COUNTBLANK(B54)=1,"",'Automatic Scoresheet'!$A$90)</f>
        <v>[Team 11]</v>
      </c>
      <c r="D54" s="5">
        <f>IF(COUNTBLANK(B54)=1,"",'Automatic Scoresheet'!W94)</f>
        <v>90</v>
      </c>
      <c r="G54" t="s">
        <v>93</v>
      </c>
      <c r="H54" t="s">
        <v>25</v>
      </c>
      <c r="I54">
        <v>104</v>
      </c>
    </row>
    <row r="55" spans="1:9" ht="12.75">
      <c r="A55" s="31">
        <v>54</v>
      </c>
      <c r="B55" t="str">
        <f>IF('Automatic Scoresheet'!W95&gt;0,'Automatic Scoresheet'!B95,"")</f>
        <v>Brad Donohue</v>
      </c>
      <c r="C55" t="str">
        <f>IF(COUNTBLANK(B55)=1,"",'Automatic Scoresheet'!$A$90)</f>
        <v>[Team 11]</v>
      </c>
      <c r="D55" s="5">
        <f>IF(COUNTBLANK(B55)=1,"",'Automatic Scoresheet'!W95)</f>
        <v>88</v>
      </c>
      <c r="G55" t="s">
        <v>107</v>
      </c>
      <c r="H55" t="s">
        <v>4</v>
      </c>
      <c r="I55">
        <v>104</v>
      </c>
    </row>
    <row r="56" spans="1:9" ht="12.75">
      <c r="A56" s="28">
        <v>55</v>
      </c>
      <c r="B56" t="str">
        <f>IF('Automatic Scoresheet'!W96&gt;0,'Automatic Scoresheet'!B96,"")</f>
        <v>Jason Gumz</v>
      </c>
      <c r="C56" t="str">
        <f>IF(COUNTBLANK(B56)=1,"",'Automatic Scoresheet'!$A$90)</f>
        <v>[Team 11]</v>
      </c>
      <c r="D56" s="5">
        <f>IF(COUNTBLANK(B56)=1,"",'Automatic Scoresheet'!W96)</f>
        <v>90</v>
      </c>
      <c r="G56" t="s">
        <v>89</v>
      </c>
      <c r="H56" t="s">
        <v>26</v>
      </c>
      <c r="I56">
        <v>105</v>
      </c>
    </row>
    <row r="57" spans="1:9" ht="12.75">
      <c r="A57" s="31">
        <v>56</v>
      </c>
      <c r="B57" t="str">
        <f>IF('Automatic Scoresheet'!W100&gt;0,'Automatic Scoresheet'!B100,"")</f>
        <v>Derek Lehman</v>
      </c>
      <c r="C57" t="str">
        <f>IF(COUNTBLANK(B57)=1,"",'Automatic Scoresheet'!$A$98)</f>
        <v>[Team 12]</v>
      </c>
      <c r="D57" s="5" t="str">
        <f>IF(COUNTBLANK(B57)=1,"",'Automatic Scoresheet'!W100)</f>
        <v>dnf</v>
      </c>
      <c r="G57" t="s">
        <v>108</v>
      </c>
      <c r="H57" t="s">
        <v>27</v>
      </c>
      <c r="I57">
        <v>114</v>
      </c>
    </row>
    <row r="58" spans="1:9" ht="12.75">
      <c r="A58" s="31">
        <v>57</v>
      </c>
      <c r="B58" t="str">
        <f>IF('Automatic Scoresheet'!W101&gt;0,'Automatic Scoresheet'!B101,"")</f>
        <v>Dillon Klahn</v>
      </c>
      <c r="C58" t="str">
        <f>IF(COUNTBLANK(B58)=1,"",'Automatic Scoresheet'!$A$98)</f>
        <v>[Team 12]</v>
      </c>
      <c r="D58" s="5">
        <f>IF(COUNTBLANK(B58)=1,"",'Automatic Scoresheet'!W101)</f>
        <v>108</v>
      </c>
      <c r="G58" t="s">
        <v>90</v>
      </c>
      <c r="H58" t="s">
        <v>26</v>
      </c>
      <c r="I58">
        <v>116</v>
      </c>
    </row>
    <row r="59" spans="1:4" ht="12.75">
      <c r="A59" s="28">
        <v>58</v>
      </c>
      <c r="B59" t="str">
        <f>IF('Automatic Scoresheet'!W102&gt;0,'Automatic Scoresheet'!B102,"")</f>
        <v>Mike Olson</v>
      </c>
      <c r="C59" t="str">
        <f>IF(COUNTBLANK(B59)=1,"",'Automatic Scoresheet'!$A$98)</f>
        <v>[Team 12]</v>
      </c>
      <c r="D59" s="5">
        <f>IF(COUNTBLANK(B59)=1,"",'Automatic Scoresheet'!W102)</f>
        <v>102</v>
      </c>
    </row>
    <row r="60" spans="1:4" ht="12.75">
      <c r="A60" s="31">
        <v>59</v>
      </c>
      <c r="B60" t="str">
        <f>IF('Automatic Scoresheet'!W103&gt;0,'Automatic Scoresheet'!B103,"")</f>
        <v>Jacob Hilgendorf</v>
      </c>
      <c r="C60" t="str">
        <f>IF(COUNTBLANK(B60)=1,"",'Automatic Scoresheet'!$A$98)</f>
        <v>[Team 12]</v>
      </c>
      <c r="D60" s="5">
        <f>IF(COUNTBLANK(B60)=1,"",'Automatic Scoresheet'!W103)</f>
        <v>98</v>
      </c>
    </row>
    <row r="61" spans="1:4" ht="12.75">
      <c r="A61" s="31">
        <v>60</v>
      </c>
      <c r="B61" t="str">
        <f>IF('Automatic Scoresheet'!W104&gt;0,'Automatic Scoresheet'!B104,"")</f>
        <v>Ian Hamilton</v>
      </c>
      <c r="C61" t="str">
        <f>IF(COUNTBLANK(B61)=1,"",'Automatic Scoresheet'!$A$98)</f>
        <v>[Team 12]</v>
      </c>
      <c r="D61" s="5">
        <f>IF(COUNTBLANK(B61)=1,"",'Automatic Scoresheet'!W104)</f>
        <v>124</v>
      </c>
    </row>
    <row r="62" spans="1:4" ht="12.75">
      <c r="A62" s="28">
        <v>61</v>
      </c>
      <c r="B62" t="str">
        <f>IF('Automatic Scoresheet'!W108&gt;0,'Automatic Scoresheet'!B108,"")</f>
        <v>Nate Gehrlein</v>
      </c>
      <c r="C62" t="str">
        <f>IF(COUNTBLANK(B62)=1,"",'Automatic Scoresheet'!$A$90)</f>
        <v>[Team 11]</v>
      </c>
      <c r="D62" s="5">
        <f>IF(COUNTBLANK(B62)=1,"",'Automatic Scoresheet'!W108)</f>
        <v>86</v>
      </c>
    </row>
    <row r="63" spans="1:4" ht="12.75">
      <c r="A63" s="31">
        <v>62</v>
      </c>
      <c r="B63" t="str">
        <f>IF('Automatic Scoresheet'!W109&gt;0,'Automatic Scoresheet'!B109,"")</f>
        <v>Carter Simon</v>
      </c>
      <c r="C63" t="str">
        <f>IF(COUNTBLANK(B63)=1,"",'Automatic Scoresheet'!$A$90)</f>
        <v>[Team 11]</v>
      </c>
      <c r="D63" s="5">
        <f>IF(COUNTBLANK(B63)=1,"",'Automatic Scoresheet'!W109)</f>
        <v>87</v>
      </c>
    </row>
    <row r="64" spans="1:4" ht="12.75">
      <c r="A64" s="31">
        <v>63</v>
      </c>
      <c r="B64" t="str">
        <f>IF('Automatic Scoresheet'!W110&gt;0,'Automatic Scoresheet'!B110,"")</f>
        <v>Connor Sullivan</v>
      </c>
      <c r="C64" t="str">
        <f>IF(COUNTBLANK(B64)=1,"",'Automatic Scoresheet'!$A$90)</f>
        <v>[Team 11]</v>
      </c>
      <c r="D64" s="5">
        <f>IF(COUNTBLANK(B64)=1,"",'Automatic Scoresheet'!W110)</f>
        <v>95</v>
      </c>
    </row>
    <row r="65" spans="1:4" ht="12.75">
      <c r="A65" s="28">
        <v>64</v>
      </c>
      <c r="B65" t="str">
        <f>IF('Automatic Scoresheet'!W111&gt;0,'Automatic Scoresheet'!B111,"")</f>
        <v>Sean Collins</v>
      </c>
      <c r="C65" t="str">
        <f>IF(COUNTBLANK(B65)=1,"",'Automatic Scoresheet'!$A$90)</f>
        <v>[Team 11]</v>
      </c>
      <c r="D65" s="5">
        <f>IF(COUNTBLANK(B65)=1,"",'Automatic Scoresheet'!W111)</f>
        <v>105</v>
      </c>
    </row>
    <row r="66" spans="1:4" ht="12.75">
      <c r="A66" s="31">
        <v>65</v>
      </c>
      <c r="B66" t="str">
        <f>IF('Automatic Scoresheet'!W112&gt;0,'Automatic Scoresheet'!B112,"")</f>
        <v>Tyler Sheehy</v>
      </c>
      <c r="C66" t="str">
        <f>IF(COUNTBLANK(B66)=1,"",'Automatic Scoresheet'!$A$90)</f>
        <v>[Team 11]</v>
      </c>
      <c r="D66" s="5">
        <f>IF(COUNTBLANK(B66)=1,"",'Automatic Scoresheet'!W112)</f>
        <v>88</v>
      </c>
    </row>
    <row r="67" spans="1:4" ht="12.75">
      <c r="A67" s="31">
        <v>66</v>
      </c>
      <c r="B67" t="str">
        <f>IF('Automatic Scoresheet'!W116&gt;0,'Automatic Scoresheet'!B116,"")</f>
        <v>John Tackett</v>
      </c>
      <c r="C67" t="str">
        <f>IF(COUNTBLANK(B67)=1,"",'Automatic Scoresheet'!$A$82)</f>
        <v>[Team 10]</v>
      </c>
      <c r="D67" s="5">
        <f>IF(COUNTBLANK(B67)=1,"",'Automatic Scoresheet'!W116)</f>
        <v>83</v>
      </c>
    </row>
    <row r="68" spans="1:4" ht="12.75">
      <c r="A68" s="28">
        <v>67</v>
      </c>
      <c r="B68" t="str">
        <f>IF('Automatic Scoresheet'!W117&gt;0,'Automatic Scoresheet'!B117,"")</f>
        <v>Riley Schmitz</v>
      </c>
      <c r="C68" t="str">
        <f>IF(COUNTBLANK(B68)=1,"",'Automatic Scoresheet'!$A$82)</f>
        <v>[Team 10]</v>
      </c>
      <c r="D68" s="5">
        <f>IF(COUNTBLANK(B68)=1,"",'Automatic Scoresheet'!W117)</f>
        <v>84</v>
      </c>
    </row>
    <row r="69" spans="1:4" ht="12.75">
      <c r="A69" s="31">
        <v>68</v>
      </c>
      <c r="B69" t="str">
        <f>IF('Automatic Scoresheet'!W118&gt;0,'Automatic Scoresheet'!B118,"")</f>
        <v>Joey McCormick</v>
      </c>
      <c r="C69" t="str">
        <f>IF(COUNTBLANK(B69)=1,"",'Automatic Scoresheet'!$A$82)</f>
        <v>[Team 10]</v>
      </c>
      <c r="D69" s="5">
        <f>IF(COUNTBLANK(B69)=1,"",'Automatic Scoresheet'!W118)</f>
        <v>90</v>
      </c>
    </row>
    <row r="70" spans="1:4" ht="12.75">
      <c r="A70" s="31">
        <v>69</v>
      </c>
      <c r="B70" t="str">
        <f>IF('Automatic Scoresheet'!W119&gt;0,'Automatic Scoresheet'!B119,"")</f>
        <v>Nick Meland</v>
      </c>
      <c r="C70" t="str">
        <f>IF(COUNTBLANK(B70)=1,"",'Automatic Scoresheet'!$A$82)</f>
        <v>[Team 10]</v>
      </c>
      <c r="D70" s="5">
        <f>IF(COUNTBLANK(B70)=1,"",'Automatic Scoresheet'!W119)</f>
        <v>80</v>
      </c>
    </row>
    <row r="71" spans="1:4" ht="12.75">
      <c r="A71" s="28">
        <v>70</v>
      </c>
      <c r="B71" t="str">
        <f>IF('Automatic Scoresheet'!W120&gt;0,'Automatic Scoresheet'!B120,"")</f>
        <v>Will Zunker</v>
      </c>
      <c r="C71" t="str">
        <f>IF(COUNTBLANK(B71)=1,"",'Automatic Scoresheet'!$A$82)</f>
        <v>[Team 10]</v>
      </c>
      <c r="D71" s="5">
        <f>IF(COUNTBLANK(B71)=1,"",'Automatic Scoresheet'!W120)</f>
        <v>98</v>
      </c>
    </row>
    <row r="72" spans="1:4" ht="12.75">
      <c r="A72" s="31">
        <v>71</v>
      </c>
      <c r="B72" t="str">
        <f>IF('Automatic Scoresheet'!W124&gt;0,'Automatic Scoresheet'!B124,"")</f>
        <v>Austin Joerg</v>
      </c>
      <c r="C72" t="str">
        <f>IF(COUNTBLANK(B72)=1,"",'Automatic Scoresheet'!$A$90)</f>
        <v>[Team 11]</v>
      </c>
      <c r="D72" s="5">
        <f>IF(COUNTBLANK(B72)=1,"",'Automatic Scoresheet'!W124)</f>
        <v>91</v>
      </c>
    </row>
    <row r="73" spans="1:4" ht="12.75">
      <c r="A73" s="31">
        <v>72</v>
      </c>
      <c r="B73" t="str">
        <f>IF('Automatic Scoresheet'!W125&gt;0,'Automatic Scoresheet'!B125,"")</f>
        <v>Aaron Turner</v>
      </c>
      <c r="C73" t="str">
        <f>IF(COUNTBLANK(B73)=1,"",'Automatic Scoresheet'!$A$90)</f>
        <v>[Team 11]</v>
      </c>
      <c r="D73" s="5">
        <f>IF(COUNTBLANK(B73)=1,"",'Automatic Scoresheet'!W125)</f>
        <v>104</v>
      </c>
    </row>
    <row r="74" spans="1:4" ht="12.75">
      <c r="A74" s="28">
        <v>73</v>
      </c>
      <c r="B74" t="str">
        <f>IF('Automatic Scoresheet'!W126&gt;0,'Automatic Scoresheet'!B126,"")</f>
        <v>Wyatt Wilderman</v>
      </c>
      <c r="C74" t="str">
        <f>IF(COUNTBLANK(B74)=1,"",'Automatic Scoresheet'!$A$90)</f>
        <v>[Team 11]</v>
      </c>
      <c r="D74" s="5">
        <f>IF(COUNTBLANK(B74)=1,"",'Automatic Scoresheet'!W126)</f>
        <v>89</v>
      </c>
    </row>
    <row r="75" spans="1:4" ht="12.75">
      <c r="A75" s="31">
        <v>74</v>
      </c>
      <c r="B75" t="str">
        <f>IF('Automatic Scoresheet'!W127&gt;0,'Automatic Scoresheet'!B127,"")</f>
        <v>Sam Kuzniewski</v>
      </c>
      <c r="C75" t="str">
        <f>IF(COUNTBLANK(B75)=1,"",'Automatic Scoresheet'!$A$90)</f>
        <v>[Team 11]</v>
      </c>
      <c r="D75" s="5">
        <f>IF(COUNTBLANK(B75)=1,"",'Automatic Scoresheet'!W127)</f>
        <v>96</v>
      </c>
    </row>
    <row r="76" spans="1:4" ht="12.75">
      <c r="A76" s="31">
        <v>75</v>
      </c>
      <c r="B76" t="str">
        <f>IF('Automatic Scoresheet'!W128&gt;0,'Automatic Scoresheet'!B128,"")</f>
        <v>Garrett Bartelt</v>
      </c>
      <c r="C76" t="str">
        <f>IF(COUNTBLANK(B76)=1,"",'Automatic Scoresheet'!$A$90)</f>
        <v>[Team 11]</v>
      </c>
      <c r="D76" s="5">
        <f>IF(COUNTBLANK(B76)=1,"",'Automatic Scoresheet'!W128)</f>
        <v>98</v>
      </c>
    </row>
    <row r="77" spans="1:4" ht="12.75">
      <c r="A77" s="28">
        <v>76</v>
      </c>
      <c r="B77" t="str">
        <f>IF('Automatic Scoresheet'!W132&gt;0,'Automatic Scoresheet'!B132,"")</f>
        <v>Max Murphy</v>
      </c>
      <c r="C77" t="str">
        <f>IF(COUNTBLANK(B77)=1,"",'Automatic Scoresheet'!$A$130)</f>
        <v>[Team 16]</v>
      </c>
      <c r="D77" s="5">
        <f>IF(COUNTBLANK(B77)=1,"",'Automatic Scoresheet'!W132)</f>
        <v>78</v>
      </c>
    </row>
    <row r="78" spans="1:4" ht="12.75">
      <c r="A78" s="31">
        <v>77</v>
      </c>
      <c r="B78" t="str">
        <f>IF('Automatic Scoresheet'!W133&gt;0,'Automatic Scoresheet'!B133,"")</f>
        <v>Jack Zabel</v>
      </c>
      <c r="C78" t="str">
        <f>IF(COUNTBLANK(B78)=1,"",'Automatic Scoresheet'!$A$130)</f>
        <v>[Team 16]</v>
      </c>
      <c r="D78" s="5">
        <f>IF(COUNTBLANK(B78)=1,"",'Automatic Scoresheet'!W133)</f>
        <v>81</v>
      </c>
    </row>
    <row r="79" spans="1:4" ht="12.75">
      <c r="A79" s="31">
        <v>78</v>
      </c>
      <c r="B79" t="str">
        <f>IF('Automatic Scoresheet'!W134&gt;0,'Automatic Scoresheet'!B134,"")</f>
        <v>Tyler Riesen</v>
      </c>
      <c r="C79" t="str">
        <f>IF(COUNTBLANK(B79)=1,"",'Automatic Scoresheet'!$A$130)</f>
        <v>[Team 16]</v>
      </c>
      <c r="D79" s="5">
        <f>IF(COUNTBLANK(B79)=1,"",'Automatic Scoresheet'!W134)</f>
        <v>86</v>
      </c>
    </row>
    <row r="80" spans="1:4" ht="12.75">
      <c r="A80" s="28">
        <v>79</v>
      </c>
      <c r="B80" t="str">
        <f>IF('Automatic Scoresheet'!W135&gt;0,'Automatic Scoresheet'!B135,"")</f>
        <v>Jacob Anderson</v>
      </c>
      <c r="C80" t="str">
        <f>IF(COUNTBLANK(B80)=1,"",'Automatic Scoresheet'!$A$130)</f>
        <v>[Team 16]</v>
      </c>
      <c r="D80" s="5">
        <f>IF(COUNTBLANK(B80)=1,"",'Automatic Scoresheet'!W135)</f>
        <v>83</v>
      </c>
    </row>
    <row r="81" spans="1:4" ht="12.75">
      <c r="A81" s="31">
        <v>80</v>
      </c>
      <c r="B81" t="str">
        <f>IF('Automatic Scoresheet'!W136&gt;0,'Automatic Scoresheet'!B136,"")</f>
        <v>Ian Johnson</v>
      </c>
      <c r="C81" t="str">
        <f>IF(COUNTBLANK(B81)=1,"",'Automatic Scoresheet'!$A$130)</f>
        <v>[Team 16]</v>
      </c>
      <c r="D81" s="5">
        <f>IF(COUNTBLANK(B81)=1,"",'Automatic Scoresheet'!W136)</f>
        <v>95</v>
      </c>
    </row>
    <row r="82" spans="1:4" ht="12.75">
      <c r="A82" s="31">
        <v>81</v>
      </c>
      <c r="B82" t="str">
        <f>IF('Automatic Scoresheet'!W140&gt;0,'Automatic Scoresheet'!B140,"")</f>
        <v>Jacob Maglior</v>
      </c>
      <c r="C82" t="str">
        <f>IF(COUNTBLANK(B82)=1,"",'Automatic Scoresheet'!$A$138)</f>
        <v>[Team 17]</v>
      </c>
      <c r="D82" s="5">
        <f>IF(COUNTBLANK(B82)=1,"",'Automatic Scoresheet'!W140)</f>
        <v>87</v>
      </c>
    </row>
    <row r="83" spans="1:4" ht="12.75">
      <c r="A83" s="28">
        <v>82</v>
      </c>
      <c r="B83" t="str">
        <f>IF('Automatic Scoresheet'!W141&gt;0,'Automatic Scoresheet'!B141,"")</f>
        <v>Colin Murphy</v>
      </c>
      <c r="C83" t="str">
        <f>IF(COUNTBLANK(B83)=1,"",'Automatic Scoresheet'!$A$138)</f>
        <v>[Team 17]</v>
      </c>
      <c r="D83" s="5">
        <f>IF(COUNTBLANK(B83)=1,"",'Automatic Scoresheet'!W141)</f>
        <v>83</v>
      </c>
    </row>
    <row r="84" spans="1:4" ht="12.75">
      <c r="A84" s="31">
        <v>83</v>
      </c>
      <c r="B84" t="str">
        <f>IF('Automatic Scoresheet'!W142&gt;0,'Automatic Scoresheet'!B142,"")</f>
        <v>Riley Freeman</v>
      </c>
      <c r="C84" t="str">
        <f>IF(COUNTBLANK(B84)=1,"",'Automatic Scoresheet'!$A$138)</f>
        <v>[Team 17]</v>
      </c>
      <c r="D84" s="5">
        <f>IF(COUNTBLANK(B84)=1,"",'Automatic Scoresheet'!W142)</f>
        <v>78</v>
      </c>
    </row>
    <row r="85" spans="1:4" ht="12.75">
      <c r="A85" s="31">
        <v>84</v>
      </c>
      <c r="B85" t="str">
        <f>IF('Automatic Scoresheet'!W143&gt;0,'Automatic Scoresheet'!B143,"")</f>
        <v>Tate Regali</v>
      </c>
      <c r="C85" t="str">
        <f>IF(COUNTBLANK(B85)=1,"",'Automatic Scoresheet'!$A$138)</f>
        <v>[Team 17]</v>
      </c>
      <c r="D85" s="5">
        <f>IF(COUNTBLANK(B85)=1,"",'Automatic Scoresheet'!W143)</f>
        <v>88</v>
      </c>
    </row>
    <row r="86" spans="1:4" ht="12.75">
      <c r="A86" s="28">
        <v>85</v>
      </c>
      <c r="B86" t="str">
        <f>IF('Automatic Scoresheet'!W144&gt;0,'Automatic Scoresheet'!B144,"")</f>
        <v>Jared Cole</v>
      </c>
      <c r="C86" t="str">
        <f>IF(COUNTBLANK(B86)=1,"",'Automatic Scoresheet'!$A$138)</f>
        <v>[Team 17]</v>
      </c>
      <c r="D86" s="5">
        <f>IF(COUNTBLANK(B86)=1,"",'Automatic Scoresheet'!W144)</f>
        <v>95</v>
      </c>
    </row>
    <row r="87" spans="1:4" ht="12.75">
      <c r="A87" s="31">
        <v>86</v>
      </c>
      <c r="B87" t="str">
        <f>IF('Automatic Scoresheet'!W148&gt;0,'Automatic Scoresheet'!B148,"")</f>
        <v>Chase De Rosier</v>
      </c>
      <c r="C87" t="str">
        <f>IF(COUNTBLANK(B87)=1,"",'Automatic Scoresheet'!$A$146)</f>
        <v>[Team 18]</v>
      </c>
      <c r="D87" s="5">
        <f>IF(COUNTBLANK(B87)=1,"",'Automatic Scoresheet'!W148)</f>
        <v>94</v>
      </c>
    </row>
    <row r="88" spans="1:4" ht="12.75">
      <c r="A88" s="31">
        <v>87</v>
      </c>
      <c r="B88" t="str">
        <f>IF('Automatic Scoresheet'!W149&gt;0,'Automatic Scoresheet'!B149,"")</f>
        <v>Reid Johnston</v>
      </c>
      <c r="C88" t="str">
        <f>IF(COUNTBLANK(B88)=1,"",'Automatic Scoresheet'!$A$146)</f>
        <v>[Team 18]</v>
      </c>
      <c r="D88" s="5">
        <f>IF(COUNTBLANK(B88)=1,"",'Automatic Scoresheet'!W149)</f>
        <v>92</v>
      </c>
    </row>
    <row r="89" spans="1:4" ht="12.75">
      <c r="A89" s="28">
        <v>88</v>
      </c>
      <c r="B89" t="str">
        <f>IF('Automatic Scoresheet'!W150&gt;0,'Automatic Scoresheet'!B150,"")</f>
        <v>Keegan Heinemeier</v>
      </c>
      <c r="C89" t="str">
        <f>IF(COUNTBLANK(B89)=1,"",'Automatic Scoresheet'!$A$146)</f>
        <v>[Team 18]</v>
      </c>
      <c r="D89" s="5">
        <f>IF(COUNTBLANK(B89)=1,"",'Automatic Scoresheet'!W150)</f>
        <v>102</v>
      </c>
    </row>
    <row r="90" spans="1:4" ht="12.75">
      <c r="A90" s="31">
        <v>89</v>
      </c>
      <c r="B90" t="str">
        <f>IF('Automatic Scoresheet'!W151&gt;0,'Automatic Scoresheet'!B151,"")</f>
        <v>David Anderson</v>
      </c>
      <c r="C90" t="str">
        <f>IF(COUNTBLANK(B90)=1,"",'Automatic Scoresheet'!$A$146)</f>
        <v>[Team 18]</v>
      </c>
      <c r="D90" s="5">
        <f>IF(COUNTBLANK(B90)=1,"",'Automatic Scoresheet'!W151)</f>
        <v>105</v>
      </c>
    </row>
    <row r="91" spans="1:4" ht="12.75">
      <c r="A91" s="31">
        <v>90</v>
      </c>
      <c r="B91" t="str">
        <f>IF('Automatic Scoresheet'!W152&gt;0,'Automatic Scoresheet'!B152,"")</f>
        <v>Austin McCartney</v>
      </c>
      <c r="C91" t="str">
        <f>IF(COUNTBLANK(B91)=1,"",'Automatic Scoresheet'!$A$146)</f>
        <v>[Team 18]</v>
      </c>
      <c r="D91" s="5">
        <f>IF(COUNTBLANK(B91)=1,"",'Automatic Scoresheet'!W152)</f>
        <v>102</v>
      </c>
    </row>
    <row r="92" spans="1:4" ht="12.75">
      <c r="A92" s="28">
        <v>91</v>
      </c>
      <c r="B92" t="str">
        <f>IF('Automatic Scoresheet'!W156&gt;0,'Automatic Scoresheet'!B156,"")</f>
        <v>Jacob Kleckman</v>
      </c>
      <c r="C92" t="str">
        <f>IF(COUNTBLANK(B92)=1,"",'Automatic Scoresheet'!$A$154)</f>
        <v>[Team 19]</v>
      </c>
      <c r="D92" s="5">
        <f>IF(COUNTBLANK(B92)=1,"",'Automatic Scoresheet'!W156)</f>
        <v>91</v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9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9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Myers</dc:creator>
  <cp:keywords/>
  <dc:description/>
  <cp:lastModifiedBy>Myers, Craig</cp:lastModifiedBy>
  <cp:lastPrinted>2007-04-30T22:53:30Z</cp:lastPrinted>
  <dcterms:created xsi:type="dcterms:W3CDTF">2006-04-11T14:41:07Z</dcterms:created>
  <dcterms:modified xsi:type="dcterms:W3CDTF">2014-04-30T13:53:44Z</dcterms:modified>
  <cp:category/>
  <cp:version/>
  <cp:contentType/>
  <cp:contentStatus/>
</cp:coreProperties>
</file>