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524" windowWidth="19080" windowHeight="12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<sst xmlns="http://schemas.openxmlformats.org/spreadsheetml/2006/main" count="207" uniqueCount="107">
  <si>
    <t>Player</t>
  </si>
  <si>
    <t>In</t>
  </si>
  <si>
    <t>Out</t>
  </si>
  <si>
    <t>Total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</si>
  <si>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</si>
  <si>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</si>
  <si>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</si>
  <si>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</si>
  <si>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</si>
  <si>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</si>
  <si>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</si>
  <si>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</si>
  <si>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</si>
  <si>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</si>
  <si>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</si>
  <si>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Event</t>
  </si>
  <si>
    <t>Site</t>
  </si>
  <si>
    <t>Date</t>
  </si>
  <si>
    <t>Rating</t>
  </si>
  <si>
    <t>Yardage</t>
  </si>
  <si>
    <t>Conditions</t>
  </si>
  <si>
    <t>Par by Hole</t>
  </si>
  <si>
    <t>Ashenfelter Invite Division 2</t>
  </si>
  <si>
    <t>Riverside Golf Course Janesville WI</t>
  </si>
  <si>
    <t>70.7/123</t>
  </si>
  <si>
    <t>Beaver Dam</t>
  </si>
  <si>
    <t>Catholic Memorial</t>
  </si>
  <si>
    <t>Cuba City</t>
  </si>
  <si>
    <t>Edgerton</t>
  </si>
  <si>
    <t>Fort Atkinson</t>
  </si>
  <si>
    <t>Grafton</t>
  </si>
  <si>
    <t>Milwaukee Pius XI</t>
  </si>
  <si>
    <t>Parkview</t>
  </si>
  <si>
    <t>The Prairie</t>
  </si>
  <si>
    <t>Racine Lutheran</t>
  </si>
  <si>
    <t>Racine St. Catherines</t>
  </si>
  <si>
    <t>South Milwaukee</t>
  </si>
  <si>
    <t>Waterford</t>
  </si>
  <si>
    <t>Wauwatosa East</t>
  </si>
  <si>
    <t>Westosha Central</t>
  </si>
  <si>
    <t>Whitnall</t>
  </si>
  <si>
    <t>Ian Statz</t>
  </si>
  <si>
    <t>Adam Rohde</t>
  </si>
  <si>
    <t>Koby Jones</t>
  </si>
  <si>
    <t>Drew Zimmerman</t>
  </si>
  <si>
    <t>Drew Pipik</t>
  </si>
  <si>
    <t>Brooks Johnson</t>
  </si>
  <si>
    <t>Nate Gilbert</t>
  </si>
  <si>
    <t>Mitch Strom</t>
  </si>
  <si>
    <t>Bentley Glass</t>
  </si>
  <si>
    <t>Brandon Marth</t>
  </si>
  <si>
    <t>Will Birch</t>
  </si>
  <si>
    <t>Michael O'Brien</t>
  </si>
  <si>
    <t>Connor Cain</t>
  </si>
  <si>
    <t>Ben Sellers</t>
  </si>
  <si>
    <t>Austin Malnar-Brack</t>
  </si>
  <si>
    <t>Tanner Naegeli</t>
  </si>
  <si>
    <t>Aaron Palmer</t>
  </si>
  <si>
    <t>Adam Gabbey</t>
  </si>
  <si>
    <t>Dino Dominici</t>
  </si>
  <si>
    <t>Troy Dorlack</t>
  </si>
  <si>
    <t>Andrew Manikham</t>
  </si>
  <si>
    <t>Zack Nash</t>
  </si>
  <si>
    <t>Garrett Buri</t>
  </si>
  <si>
    <t>Grant Beck</t>
  </si>
  <si>
    <t>Ty Brausdma</t>
  </si>
  <si>
    <t>Danny Prager</t>
  </si>
  <si>
    <t>John Campbell</t>
  </si>
  <si>
    <t>Alec Sheaffer</t>
  </si>
  <si>
    <t>Nate Sims</t>
  </si>
  <si>
    <t>Lucas White</t>
  </si>
  <si>
    <t>Will Kudronowicz</t>
  </si>
  <si>
    <t>Evan Majerus</t>
  </si>
  <si>
    <t>Caleb Johnson</t>
  </si>
  <si>
    <t>Hunter Pipik</t>
  </si>
  <si>
    <t>Nate Ciske</t>
  </si>
  <si>
    <t>Ryan Stachurski</t>
  </si>
  <si>
    <t>Andrew Loth</t>
  </si>
  <si>
    <t>Justin Soukap</t>
  </si>
  <si>
    <t>Bryce Lesczcynski</t>
  </si>
  <si>
    <t>RJ Rohmer</t>
  </si>
  <si>
    <t>Samuel Chapman</t>
  </si>
  <si>
    <t>Ryan Busey</t>
  </si>
  <si>
    <t>Matt Puetz</t>
  </si>
  <si>
    <t>Kevin Lourigan</t>
  </si>
  <si>
    <t>Sam Sekeney</t>
  </si>
  <si>
    <t>Bailey Menarek</t>
  </si>
  <si>
    <t>Scott Lynch</t>
  </si>
  <si>
    <t>Tyler Merrit</t>
  </si>
  <si>
    <t>Kyle Radavich</t>
  </si>
  <si>
    <t>Austin Jenk</t>
  </si>
  <si>
    <t>Brett Abramczyk</t>
  </si>
  <si>
    <t>Matt Silorsiri</t>
  </si>
  <si>
    <t>Burrlington</t>
  </si>
  <si>
    <t>Brian Dankle</t>
  </si>
  <si>
    <t>Ben Geiger</t>
  </si>
  <si>
    <t>Josh Ketterhagen</t>
  </si>
  <si>
    <t>Justin Meseberg</t>
  </si>
  <si>
    <t>Christan Hobson</t>
  </si>
  <si>
    <t>Levi Halterman</t>
  </si>
  <si>
    <t>Andrew Johnson</t>
  </si>
  <si>
    <t>Patrick Fitzgerald</t>
  </si>
  <si>
    <t>Bobby Tate</t>
  </si>
  <si>
    <t>Ryan Graber</t>
  </si>
  <si>
    <t>Mathew Boyle</t>
  </si>
  <si>
    <t>Kyle Duelge</t>
  </si>
  <si>
    <t>Cloudy and 60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</si>
</sst>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0.000"/>
    <numFmt numFmtId="166" formatCode="0.0"/>
  </numFmts>
  <fonts count="42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0" borderId="12" xfId="0" applyFont="1" applyFill="1" applyBorder="1" applyAlignment="1">
      <alignment horizontal="center"/>
    </xf>
    <xf numFmtId="1" fontId="7" fillId="30" borderId="13" xfId="0" applyNumberFormat="1" applyFont="1" applyFill="1" applyBorder="1" applyAlignment="1">
      <alignment horizontal="center"/>
    </xf>
    <xf numFmtId="0" fontId="7" fillId="30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0" borderId="13" xfId="0" applyNumberFormat="1" applyFont="1" applyFill="1" applyBorder="1" applyAlignment="1">
      <alignment horizontal="center"/>
    </xf>
    <xf numFmtId="1" fontId="8" fillId="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1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="170" zoomScaleNormal="170" zoomScalePageLayoutView="0" workbookViewId="0" topLeftCell="A46">
      <selection activeCell="V120" sqref="V120"/>
    </sheetView>
  </sheetViews>
  <sheetFormatPr defaultColWidth="9.140625" defaultRowHeight="12.75"/>
  <cols>
    <col min="1" max="1" width="8.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16384" width="9.140625" style="1" customWidth="1"/>
  </cols>
  <sheetData>
    <row r="1" spans="1:23" ht="12.75">
      <c r="A1" s="34" t="s">
        <v>15</v>
      </c>
      <c r="B1" s="41" t="s">
        <v>22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16</v>
      </c>
      <c r="B2" s="41" t="s">
        <v>23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17</v>
      </c>
      <c r="B3" s="37">
        <v>41762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18</v>
      </c>
      <c r="B4" s="37" t="s">
        <v>24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19</v>
      </c>
      <c r="B5" s="39">
        <v>6350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20</v>
      </c>
      <c r="B6" s="37" t="s">
        <v>106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21</v>
      </c>
      <c r="C9" s="17">
        <v>4</v>
      </c>
      <c r="D9" s="17">
        <v>4</v>
      </c>
      <c r="E9" s="17">
        <v>3</v>
      </c>
      <c r="F9" s="17">
        <v>5</v>
      </c>
      <c r="G9" s="17">
        <v>4</v>
      </c>
      <c r="H9" s="17">
        <v>5</v>
      </c>
      <c r="I9" s="17">
        <v>4</v>
      </c>
      <c r="J9" s="17">
        <v>3</v>
      </c>
      <c r="K9" s="17">
        <v>4</v>
      </c>
      <c r="L9" s="18">
        <f>IF(COUNTBLANK(C9:K9)&gt;0,"",SUM(C9:K9))</f>
        <v>36</v>
      </c>
      <c r="M9" s="17">
        <v>5</v>
      </c>
      <c r="N9" s="17">
        <v>4</v>
      </c>
      <c r="O9" s="17">
        <v>3</v>
      </c>
      <c r="P9" s="17">
        <v>4</v>
      </c>
      <c r="Q9" s="17">
        <v>5</v>
      </c>
      <c r="R9" s="17">
        <v>3</v>
      </c>
      <c r="S9" s="17">
        <v>4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3" ht="12.75">
      <c r="A10" s="8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41</v>
      </c>
      <c r="C12" s="17">
        <v>4</v>
      </c>
      <c r="D12" s="17">
        <v>3</v>
      </c>
      <c r="E12" s="17">
        <v>4</v>
      </c>
      <c r="F12" s="17">
        <v>4</v>
      </c>
      <c r="G12" s="17">
        <v>4</v>
      </c>
      <c r="H12" s="17">
        <v>4</v>
      </c>
      <c r="I12" s="17">
        <v>4</v>
      </c>
      <c r="J12" s="17">
        <v>4</v>
      </c>
      <c r="K12" s="17">
        <v>4</v>
      </c>
      <c r="L12" s="18">
        <f>SUM(C12:K12)</f>
        <v>35</v>
      </c>
      <c r="M12" s="17">
        <v>5</v>
      </c>
      <c r="N12" s="17">
        <v>6</v>
      </c>
      <c r="O12" s="17">
        <v>4</v>
      </c>
      <c r="P12" s="23">
        <v>4</v>
      </c>
      <c r="Q12" s="17">
        <v>5</v>
      </c>
      <c r="R12" s="17">
        <v>4</v>
      </c>
      <c r="S12" s="17">
        <v>4</v>
      </c>
      <c r="T12" s="17">
        <v>5</v>
      </c>
      <c r="U12" s="17">
        <v>5</v>
      </c>
      <c r="V12" s="18">
        <f>SUM(M12:U12)</f>
        <v>42</v>
      </c>
      <c r="W12" s="19">
        <f>IF(COUNT(L12,V12)&gt;0,SUM(L12,V12),0)</f>
        <v>77</v>
      </c>
    </row>
    <row r="13" spans="1:23" ht="12.75">
      <c r="A13" s="30">
        <v>2</v>
      </c>
      <c r="B13" s="20" t="s">
        <v>43</v>
      </c>
      <c r="C13" s="17">
        <v>4</v>
      </c>
      <c r="D13" s="17">
        <v>5</v>
      </c>
      <c r="E13" s="17">
        <v>4</v>
      </c>
      <c r="F13" s="17">
        <v>6</v>
      </c>
      <c r="G13" s="17">
        <v>5</v>
      </c>
      <c r="H13" s="17">
        <v>4</v>
      </c>
      <c r="I13" s="17">
        <v>4</v>
      </c>
      <c r="J13" s="17">
        <v>3</v>
      </c>
      <c r="K13" s="17">
        <v>4</v>
      </c>
      <c r="L13" s="18">
        <f>SUM(C13:K13)</f>
        <v>39</v>
      </c>
      <c r="M13" s="17">
        <v>6</v>
      </c>
      <c r="N13" s="17">
        <v>7</v>
      </c>
      <c r="O13" s="17">
        <v>4</v>
      </c>
      <c r="P13" s="21">
        <v>5</v>
      </c>
      <c r="Q13" s="21">
        <v>6</v>
      </c>
      <c r="R13" s="21">
        <v>5</v>
      </c>
      <c r="S13" s="21">
        <v>6</v>
      </c>
      <c r="T13" s="21">
        <v>4</v>
      </c>
      <c r="U13" s="21">
        <v>4</v>
      </c>
      <c r="V13" s="18">
        <f>SUM(M13:U13)</f>
        <v>47</v>
      </c>
      <c r="W13" s="19">
        <f>IF(COUNT(L13,V13)&gt;0,SUM(L13,V13),0)</f>
        <v>86</v>
      </c>
    </row>
    <row r="14" spans="1:23" ht="12.75">
      <c r="A14" s="30">
        <v>3</v>
      </c>
      <c r="B14" s="20" t="s">
        <v>42</v>
      </c>
      <c r="C14" s="17">
        <v>7</v>
      </c>
      <c r="D14" s="17">
        <v>4</v>
      </c>
      <c r="E14" s="17">
        <v>2</v>
      </c>
      <c r="F14" s="17">
        <v>5</v>
      </c>
      <c r="G14" s="17">
        <v>4</v>
      </c>
      <c r="H14" s="17">
        <v>5</v>
      </c>
      <c r="I14" s="17">
        <v>4</v>
      </c>
      <c r="J14" s="17">
        <v>5</v>
      </c>
      <c r="K14" s="17">
        <v>4</v>
      </c>
      <c r="L14" s="18">
        <f>SUM(C14:K14)</f>
        <v>40</v>
      </c>
      <c r="M14" s="17">
        <v>6</v>
      </c>
      <c r="N14" s="17">
        <v>5</v>
      </c>
      <c r="O14" s="17">
        <v>4</v>
      </c>
      <c r="P14" s="21">
        <v>5</v>
      </c>
      <c r="Q14" s="21">
        <v>5</v>
      </c>
      <c r="R14" s="21">
        <v>3</v>
      </c>
      <c r="S14" s="21">
        <v>5</v>
      </c>
      <c r="T14" s="21">
        <v>4</v>
      </c>
      <c r="U14" s="21">
        <v>5</v>
      </c>
      <c r="V14" s="18">
        <f>SUM(M14:U14)</f>
        <v>42</v>
      </c>
      <c r="W14" s="19">
        <f>IF(COUNT(L14,V14)&gt;0,SUM(L14,V14),0)</f>
        <v>82</v>
      </c>
    </row>
    <row r="15" spans="1:23" ht="12.75">
      <c r="A15" s="30">
        <v>4</v>
      </c>
      <c r="B15" s="20" t="s">
        <v>65</v>
      </c>
      <c r="C15" s="17">
        <v>6</v>
      </c>
      <c r="D15" s="17">
        <v>5</v>
      </c>
      <c r="E15" s="17">
        <v>4</v>
      </c>
      <c r="F15" s="17">
        <v>6</v>
      </c>
      <c r="G15" s="17">
        <v>5</v>
      </c>
      <c r="H15" s="17">
        <v>5</v>
      </c>
      <c r="I15" s="17">
        <v>6</v>
      </c>
      <c r="J15" s="17">
        <v>4</v>
      </c>
      <c r="K15" s="17">
        <v>5</v>
      </c>
      <c r="L15" s="18">
        <f>SUM(C15:K15)</f>
        <v>46</v>
      </c>
      <c r="M15" s="17">
        <v>6</v>
      </c>
      <c r="N15" s="17">
        <v>5</v>
      </c>
      <c r="O15" s="17">
        <v>4</v>
      </c>
      <c r="P15" s="21">
        <v>6</v>
      </c>
      <c r="Q15" s="21">
        <v>6</v>
      </c>
      <c r="R15" s="21">
        <v>4</v>
      </c>
      <c r="S15" s="21">
        <v>5</v>
      </c>
      <c r="T15" s="21">
        <v>5</v>
      </c>
      <c r="U15" s="21">
        <v>5</v>
      </c>
      <c r="V15" s="18">
        <f>SUM(M15:U15)</f>
        <v>46</v>
      </c>
      <c r="W15" s="19">
        <f>IF(COUNT(L15,V15)&gt;0,SUM(L15,V15),0)</f>
        <v>92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160</v>
      </c>
      <c r="M16" s="23"/>
      <c r="N16" s="23"/>
      <c r="O16" s="23"/>
      <c r="V16" s="24"/>
      <c r="W16" s="25">
        <f>SUM(W12:W15)</f>
        <v>337</v>
      </c>
    </row>
    <row r="17" spans="1:23" ht="12.75">
      <c r="A17" s="8" t="s">
        <v>26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66</v>
      </c>
      <c r="C19" s="17">
        <v>4</v>
      </c>
      <c r="D19" s="17">
        <v>5</v>
      </c>
      <c r="E19" s="17">
        <v>3</v>
      </c>
      <c r="F19" s="17">
        <v>6</v>
      </c>
      <c r="G19" s="17">
        <v>4</v>
      </c>
      <c r="H19" s="17">
        <v>5</v>
      </c>
      <c r="I19" s="17">
        <v>4</v>
      </c>
      <c r="J19" s="17">
        <v>4</v>
      </c>
      <c r="K19" s="17">
        <v>5</v>
      </c>
      <c r="L19" s="18">
        <f>SUM(C19:K19)</f>
        <v>40</v>
      </c>
      <c r="M19" s="17">
        <v>5</v>
      </c>
      <c r="N19" s="17">
        <v>5</v>
      </c>
      <c r="O19" s="17">
        <v>3</v>
      </c>
      <c r="P19" s="17">
        <v>4</v>
      </c>
      <c r="Q19" s="17">
        <v>5</v>
      </c>
      <c r="R19" s="17">
        <v>4</v>
      </c>
      <c r="S19" s="17">
        <v>4</v>
      </c>
      <c r="T19" s="17">
        <v>4</v>
      </c>
      <c r="U19" s="17">
        <v>5</v>
      </c>
      <c r="V19" s="18">
        <f>SUM(M19:U19)</f>
        <v>39</v>
      </c>
      <c r="W19" s="19">
        <f>L19+V19</f>
        <v>79</v>
      </c>
    </row>
    <row r="20" spans="1:23" ht="12.75">
      <c r="A20" s="30">
        <v>2</v>
      </c>
      <c r="B20" s="20" t="s">
        <v>67</v>
      </c>
      <c r="C20" s="27">
        <v>6</v>
      </c>
      <c r="D20" s="17">
        <v>5</v>
      </c>
      <c r="E20" s="17">
        <v>3</v>
      </c>
      <c r="F20" s="17">
        <v>6</v>
      </c>
      <c r="G20" s="17">
        <v>4</v>
      </c>
      <c r="H20" s="17">
        <v>6</v>
      </c>
      <c r="I20" s="17">
        <v>5</v>
      </c>
      <c r="J20" s="17">
        <v>3</v>
      </c>
      <c r="K20" s="17">
        <v>4</v>
      </c>
      <c r="L20" s="18">
        <f>SUM(C20:K20)</f>
        <v>42</v>
      </c>
      <c r="M20" s="17">
        <v>5</v>
      </c>
      <c r="N20" s="17">
        <v>5</v>
      </c>
      <c r="O20" s="17">
        <v>2</v>
      </c>
      <c r="P20" s="21">
        <v>4</v>
      </c>
      <c r="Q20" s="21">
        <v>5</v>
      </c>
      <c r="R20" s="21">
        <v>3</v>
      </c>
      <c r="S20" s="21">
        <v>4</v>
      </c>
      <c r="T20" s="21">
        <v>4</v>
      </c>
      <c r="U20" s="21">
        <v>5</v>
      </c>
      <c r="V20" s="18">
        <f>SUM(M20:U20)</f>
        <v>37</v>
      </c>
      <c r="W20" s="19">
        <f>L20+V20</f>
        <v>79</v>
      </c>
    </row>
    <row r="21" spans="1:23" ht="12.75">
      <c r="A21" s="30">
        <v>3</v>
      </c>
      <c r="B21" s="20" t="s">
        <v>68</v>
      </c>
      <c r="C21" s="17">
        <v>5</v>
      </c>
      <c r="D21" s="17">
        <v>6</v>
      </c>
      <c r="E21" s="17">
        <v>4</v>
      </c>
      <c r="F21" s="17">
        <v>5</v>
      </c>
      <c r="G21" s="17">
        <v>4</v>
      </c>
      <c r="H21" s="17">
        <v>6</v>
      </c>
      <c r="I21" s="17">
        <v>6</v>
      </c>
      <c r="J21" s="17">
        <v>4</v>
      </c>
      <c r="K21" s="17">
        <v>5</v>
      </c>
      <c r="L21" s="18">
        <f>SUM(C21:K21)</f>
        <v>45</v>
      </c>
      <c r="M21" s="17">
        <v>6</v>
      </c>
      <c r="N21" s="17">
        <v>5</v>
      </c>
      <c r="O21" s="17">
        <v>3</v>
      </c>
      <c r="P21" s="21">
        <v>5</v>
      </c>
      <c r="Q21" s="21">
        <v>8</v>
      </c>
      <c r="R21" s="21">
        <v>4</v>
      </c>
      <c r="S21" s="21">
        <v>6</v>
      </c>
      <c r="T21" s="21">
        <v>5</v>
      </c>
      <c r="U21" s="21">
        <v>5</v>
      </c>
      <c r="V21" s="18">
        <f>SUM(M21:U21)</f>
        <v>47</v>
      </c>
      <c r="W21" s="19">
        <f>L21+V21</f>
        <v>92</v>
      </c>
    </row>
    <row r="22" spans="1:23" ht="12.75">
      <c r="A22" s="30">
        <v>4</v>
      </c>
      <c r="B22" s="20" t="s">
        <v>69</v>
      </c>
      <c r="C22" s="17">
        <v>6</v>
      </c>
      <c r="D22" s="17">
        <v>7</v>
      </c>
      <c r="E22" s="17">
        <v>4</v>
      </c>
      <c r="F22" s="17">
        <v>6</v>
      </c>
      <c r="G22" s="17">
        <v>5</v>
      </c>
      <c r="H22" s="17">
        <v>7</v>
      </c>
      <c r="I22" s="17">
        <v>5</v>
      </c>
      <c r="J22" s="17">
        <v>4</v>
      </c>
      <c r="K22" s="17">
        <v>5</v>
      </c>
      <c r="L22" s="18">
        <f>SUM(C22:K22)</f>
        <v>49</v>
      </c>
      <c r="M22" s="17">
        <v>7</v>
      </c>
      <c r="N22" s="17">
        <v>5</v>
      </c>
      <c r="O22" s="17">
        <v>3</v>
      </c>
      <c r="P22" s="21">
        <v>5</v>
      </c>
      <c r="Q22" s="21">
        <v>6</v>
      </c>
      <c r="R22" s="21">
        <v>4</v>
      </c>
      <c r="S22" s="21">
        <v>4</v>
      </c>
      <c r="T22" s="21">
        <v>6</v>
      </c>
      <c r="U22" s="21">
        <v>5</v>
      </c>
      <c r="V22" s="18">
        <f>SUM(M22:U22)</f>
        <v>45</v>
      </c>
      <c r="W22" s="19">
        <f>L22+V22</f>
        <v>94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176</v>
      </c>
      <c r="M23" s="23"/>
      <c r="N23" s="23"/>
      <c r="O23" s="23"/>
      <c r="V23" s="24"/>
      <c r="W23" s="25">
        <f>SUM(W19:W22)</f>
        <v>344</v>
      </c>
    </row>
    <row r="24" spans="1:23" ht="15" customHeight="1">
      <c r="A24" s="8" t="s">
        <v>27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 t="s">
        <v>44</v>
      </c>
      <c r="C26" s="17">
        <v>5</v>
      </c>
      <c r="D26" s="17">
        <v>5</v>
      </c>
      <c r="E26" s="17">
        <v>5</v>
      </c>
      <c r="F26" s="17">
        <v>5</v>
      </c>
      <c r="G26" s="17">
        <v>4</v>
      </c>
      <c r="H26" s="17">
        <v>4</v>
      </c>
      <c r="I26" s="17">
        <v>4</v>
      </c>
      <c r="J26" s="17">
        <v>3</v>
      </c>
      <c r="K26" s="17">
        <v>4</v>
      </c>
      <c r="L26" s="18">
        <f>SUM(C26:K26)</f>
        <v>39</v>
      </c>
      <c r="M26" s="17">
        <v>5</v>
      </c>
      <c r="N26" s="17">
        <v>5</v>
      </c>
      <c r="O26" s="17">
        <v>5</v>
      </c>
      <c r="P26" s="17">
        <v>4</v>
      </c>
      <c r="Q26" s="17">
        <v>6</v>
      </c>
      <c r="R26" s="17">
        <v>3</v>
      </c>
      <c r="S26" s="17">
        <v>6</v>
      </c>
      <c r="T26" s="17">
        <v>5</v>
      </c>
      <c r="U26" s="17">
        <v>5</v>
      </c>
      <c r="V26" s="18">
        <f>SUM(M26:U26)</f>
        <v>44</v>
      </c>
      <c r="W26" s="19">
        <f>IF(COUNT(L26,V26)&gt;0,SUM(L26,V26),0)</f>
        <v>83</v>
      </c>
    </row>
    <row r="27" spans="1:23" ht="12.75">
      <c r="A27" s="30">
        <v>2</v>
      </c>
      <c r="B27" s="20" t="s">
        <v>70</v>
      </c>
      <c r="C27" s="17">
        <v>9</v>
      </c>
      <c r="D27" s="17">
        <v>4</v>
      </c>
      <c r="E27" s="17">
        <v>6</v>
      </c>
      <c r="F27" s="17">
        <v>8</v>
      </c>
      <c r="G27" s="17">
        <v>6</v>
      </c>
      <c r="H27" s="17">
        <v>6</v>
      </c>
      <c r="I27" s="17">
        <v>6</v>
      </c>
      <c r="J27" s="17">
        <v>4</v>
      </c>
      <c r="K27" s="17">
        <v>6</v>
      </c>
      <c r="L27" s="18">
        <f>SUM(C27:K27)</f>
        <v>55</v>
      </c>
      <c r="M27" s="17">
        <v>9</v>
      </c>
      <c r="N27" s="17">
        <v>8</v>
      </c>
      <c r="O27" s="17">
        <v>4</v>
      </c>
      <c r="P27" s="21">
        <v>7</v>
      </c>
      <c r="Q27" s="21">
        <v>8</v>
      </c>
      <c r="R27" s="21">
        <v>4</v>
      </c>
      <c r="S27" s="21">
        <v>6</v>
      </c>
      <c r="T27" s="21">
        <v>6</v>
      </c>
      <c r="U27" s="21">
        <v>7</v>
      </c>
      <c r="V27" s="18">
        <f>SUM(M27:U27)</f>
        <v>59</v>
      </c>
      <c r="W27" s="19">
        <f>IF(COUNT(L27,V27)&gt;0,SUM(L27,V27),0)</f>
        <v>114</v>
      </c>
    </row>
    <row r="28" spans="1:23" ht="12.75">
      <c r="A28" s="30">
        <v>3</v>
      </c>
      <c r="B28" s="20" t="s">
        <v>71</v>
      </c>
      <c r="C28" s="17">
        <v>8</v>
      </c>
      <c r="D28" s="17">
        <v>6</v>
      </c>
      <c r="E28" s="17">
        <v>4</v>
      </c>
      <c r="F28" s="17">
        <v>7</v>
      </c>
      <c r="G28" s="17">
        <v>6</v>
      </c>
      <c r="H28" s="17">
        <v>6</v>
      </c>
      <c r="I28" s="17">
        <v>8</v>
      </c>
      <c r="J28" s="17">
        <v>4</v>
      </c>
      <c r="K28" s="17">
        <v>6</v>
      </c>
      <c r="L28" s="18">
        <f>SUM(C28:K28)</f>
        <v>55</v>
      </c>
      <c r="M28" s="17">
        <v>5</v>
      </c>
      <c r="N28" s="17">
        <v>7</v>
      </c>
      <c r="O28" s="17">
        <v>3</v>
      </c>
      <c r="P28" s="21">
        <v>7</v>
      </c>
      <c r="Q28" s="21">
        <v>7</v>
      </c>
      <c r="R28" s="21">
        <v>4</v>
      </c>
      <c r="S28" s="21">
        <v>8</v>
      </c>
      <c r="T28" s="21">
        <v>5</v>
      </c>
      <c r="U28" s="21">
        <v>5</v>
      </c>
      <c r="V28" s="18">
        <f>SUM(M28:U28)</f>
        <v>51</v>
      </c>
      <c r="W28" s="19">
        <f>IF(COUNT(L28,V28)&gt;0,SUM(L28,V28),0)</f>
        <v>106</v>
      </c>
    </row>
    <row r="29" spans="1:23" ht="12.75">
      <c r="A29" s="30">
        <v>4</v>
      </c>
      <c r="B29" s="20" t="s">
        <v>72</v>
      </c>
      <c r="C29" s="17">
        <v>6</v>
      </c>
      <c r="D29" s="17">
        <v>7</v>
      </c>
      <c r="E29" s="17">
        <v>5</v>
      </c>
      <c r="F29" s="17">
        <v>7</v>
      </c>
      <c r="G29" s="17">
        <v>8</v>
      </c>
      <c r="H29" s="17">
        <v>11</v>
      </c>
      <c r="I29" s="17">
        <v>7</v>
      </c>
      <c r="J29" s="17">
        <v>6</v>
      </c>
      <c r="K29" s="17">
        <v>12</v>
      </c>
      <c r="L29" s="18">
        <f>SUM(C29:K29)</f>
        <v>69</v>
      </c>
      <c r="M29" s="17">
        <v>7</v>
      </c>
      <c r="N29" s="17">
        <v>7</v>
      </c>
      <c r="O29" s="17">
        <v>4</v>
      </c>
      <c r="P29" s="21">
        <v>7</v>
      </c>
      <c r="Q29" s="21">
        <v>9</v>
      </c>
      <c r="R29" s="21">
        <v>5</v>
      </c>
      <c r="S29" s="21">
        <v>7</v>
      </c>
      <c r="T29" s="21">
        <v>8</v>
      </c>
      <c r="U29" s="21">
        <v>7</v>
      </c>
      <c r="V29" s="18">
        <f>SUM(M29:U29)</f>
        <v>61</v>
      </c>
      <c r="W29" s="19">
        <f>IF(COUNT(L29,V29)&gt;0,SUM(L29,V29),0)</f>
        <v>130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218</v>
      </c>
      <c r="M30" s="23"/>
      <c r="N30" s="23"/>
      <c r="O30" s="23"/>
      <c r="V30" s="24"/>
      <c r="W30" s="25">
        <f>IF(COUNT(W26:W29)=4,SUM(W26:W29),IF(COUNTBLANK(W26:W29)&gt;0,SUM(W26:W29),"DQ"))</f>
        <v>433</v>
      </c>
    </row>
    <row r="31" spans="1:23" ht="12.75">
      <c r="A31" s="7" t="s">
        <v>93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 t="s">
        <v>94</v>
      </c>
      <c r="C33" s="17">
        <v>5</v>
      </c>
      <c r="D33" s="17">
        <v>4</v>
      </c>
      <c r="E33" s="17">
        <v>3</v>
      </c>
      <c r="F33" s="17">
        <v>4</v>
      </c>
      <c r="G33" s="17">
        <v>4</v>
      </c>
      <c r="H33" s="17">
        <v>4</v>
      </c>
      <c r="I33" s="17">
        <v>4</v>
      </c>
      <c r="J33" s="17">
        <v>3</v>
      </c>
      <c r="K33" s="17">
        <v>4</v>
      </c>
      <c r="L33" s="18">
        <f>SUM(C33:K33)</f>
        <v>35</v>
      </c>
      <c r="M33" s="17">
        <v>5</v>
      </c>
      <c r="N33" s="17">
        <v>5</v>
      </c>
      <c r="O33" s="17">
        <v>3</v>
      </c>
      <c r="P33" s="17">
        <v>5</v>
      </c>
      <c r="Q33" s="17">
        <v>5</v>
      </c>
      <c r="R33" s="17">
        <v>4</v>
      </c>
      <c r="S33" s="17">
        <v>4</v>
      </c>
      <c r="T33" s="17">
        <v>4</v>
      </c>
      <c r="U33" s="17">
        <v>5</v>
      </c>
      <c r="V33" s="18">
        <f>SUM(M33:U33)</f>
        <v>40</v>
      </c>
      <c r="W33" s="19">
        <f>IF(COUNT(L33,V33)&gt;0,SUM(L33,V33),0)</f>
        <v>75</v>
      </c>
    </row>
    <row r="34" spans="1:23" ht="12.75">
      <c r="A34" s="30">
        <v>2</v>
      </c>
      <c r="B34" s="20" t="s">
        <v>95</v>
      </c>
      <c r="C34" s="17">
        <v>5</v>
      </c>
      <c r="D34" s="17">
        <v>6</v>
      </c>
      <c r="E34" s="17">
        <v>4</v>
      </c>
      <c r="F34" s="17">
        <v>4</v>
      </c>
      <c r="G34" s="17">
        <v>5</v>
      </c>
      <c r="H34" s="17">
        <v>4</v>
      </c>
      <c r="I34" s="17">
        <v>5</v>
      </c>
      <c r="J34" s="17">
        <v>3</v>
      </c>
      <c r="K34" s="17">
        <v>6</v>
      </c>
      <c r="L34" s="18">
        <f>SUM(C34:K34)</f>
        <v>42</v>
      </c>
      <c r="M34" s="17">
        <v>7</v>
      </c>
      <c r="N34" s="17">
        <v>5</v>
      </c>
      <c r="O34" s="17">
        <v>4</v>
      </c>
      <c r="P34" s="21">
        <v>6</v>
      </c>
      <c r="Q34" s="21">
        <v>5</v>
      </c>
      <c r="R34" s="21">
        <v>4</v>
      </c>
      <c r="S34" s="21">
        <v>4</v>
      </c>
      <c r="T34" s="21">
        <v>5</v>
      </c>
      <c r="U34" s="21">
        <v>5</v>
      </c>
      <c r="V34" s="18">
        <f>SUM(M34:U34)</f>
        <v>45</v>
      </c>
      <c r="W34" s="19">
        <f>IF(COUNT(L34,V34)&gt;0,SUM(L34,V34),0)</f>
        <v>87</v>
      </c>
    </row>
    <row r="35" spans="1:23" ht="12.75">
      <c r="A35" s="30">
        <v>3</v>
      </c>
      <c r="B35" s="20" t="s">
        <v>96</v>
      </c>
      <c r="C35" s="17">
        <v>4</v>
      </c>
      <c r="D35" s="17">
        <v>6</v>
      </c>
      <c r="E35" s="17">
        <v>3</v>
      </c>
      <c r="F35" s="17">
        <v>5</v>
      </c>
      <c r="G35" s="17">
        <v>6</v>
      </c>
      <c r="H35" s="17">
        <v>6</v>
      </c>
      <c r="I35" s="17">
        <v>5</v>
      </c>
      <c r="J35" s="17">
        <v>4</v>
      </c>
      <c r="K35" s="17">
        <v>5</v>
      </c>
      <c r="L35" s="18">
        <f>SUM(C35:K35)</f>
        <v>44</v>
      </c>
      <c r="M35" s="17">
        <v>5</v>
      </c>
      <c r="N35" s="17">
        <v>6</v>
      </c>
      <c r="O35" s="17">
        <v>4</v>
      </c>
      <c r="P35" s="21">
        <v>5</v>
      </c>
      <c r="Q35" s="21">
        <v>5</v>
      </c>
      <c r="R35" s="21">
        <v>4</v>
      </c>
      <c r="S35" s="21">
        <v>4</v>
      </c>
      <c r="T35" s="21">
        <v>5</v>
      </c>
      <c r="U35" s="21">
        <v>7</v>
      </c>
      <c r="V35" s="18">
        <f>SUM(M35:U35)</f>
        <v>45</v>
      </c>
      <c r="W35" s="19">
        <f>IF(COUNT(L35,V35)&gt;0,SUM(L35,V35),0)</f>
        <v>89</v>
      </c>
    </row>
    <row r="36" spans="1:23" ht="12.75">
      <c r="A36" s="30">
        <v>4</v>
      </c>
      <c r="B36" s="20" t="s">
        <v>97</v>
      </c>
      <c r="C36" s="17">
        <v>4</v>
      </c>
      <c r="D36" s="17">
        <v>4</v>
      </c>
      <c r="E36" s="17">
        <v>3</v>
      </c>
      <c r="F36" s="17">
        <v>8</v>
      </c>
      <c r="G36" s="17">
        <v>4</v>
      </c>
      <c r="H36" s="17">
        <v>5</v>
      </c>
      <c r="I36" s="17">
        <v>5</v>
      </c>
      <c r="J36" s="17">
        <v>3</v>
      </c>
      <c r="K36" s="17">
        <v>4</v>
      </c>
      <c r="L36" s="18">
        <f>SUM(C36:K36)</f>
        <v>40</v>
      </c>
      <c r="M36" s="17">
        <v>6</v>
      </c>
      <c r="N36" s="17">
        <v>5</v>
      </c>
      <c r="O36" s="17">
        <v>3</v>
      </c>
      <c r="P36" s="21">
        <v>4</v>
      </c>
      <c r="Q36" s="21">
        <v>6</v>
      </c>
      <c r="R36" s="21">
        <v>3</v>
      </c>
      <c r="S36" s="21">
        <v>5</v>
      </c>
      <c r="T36" s="21">
        <v>4</v>
      </c>
      <c r="U36" s="21">
        <v>5</v>
      </c>
      <c r="V36" s="18">
        <f>SUM(M36:U36)</f>
        <v>41</v>
      </c>
      <c r="W36" s="19">
        <f>IF(COUNT(L36,V36)&gt;0,SUM(L36,V36),0)</f>
        <v>81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161</v>
      </c>
      <c r="M37" s="23"/>
      <c r="N37" s="23"/>
      <c r="O37" s="23"/>
      <c r="V37" s="24"/>
      <c r="W37" s="25">
        <f>IF(COUNT(W33:W36)=4,SUM(W33:W36),IF(COUNTBLANK(W33:W36)&gt;0,SUM(W33:W36),"DQ"))</f>
        <v>332</v>
      </c>
    </row>
    <row r="38" spans="1:23" ht="12.75">
      <c r="A38" s="7" t="s">
        <v>28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 t="s">
        <v>45</v>
      </c>
      <c r="C40" s="17">
        <v>5</v>
      </c>
      <c r="D40" s="17">
        <v>4</v>
      </c>
      <c r="E40" s="17">
        <v>2</v>
      </c>
      <c r="F40" s="17">
        <v>5</v>
      </c>
      <c r="G40" s="17">
        <v>5</v>
      </c>
      <c r="H40" s="17">
        <v>4</v>
      </c>
      <c r="I40" s="17">
        <v>5</v>
      </c>
      <c r="J40" s="17">
        <v>3</v>
      </c>
      <c r="K40" s="17">
        <v>4</v>
      </c>
      <c r="L40" s="18">
        <f>SUM(C40:K40)</f>
        <v>37</v>
      </c>
      <c r="M40" s="17">
        <v>5</v>
      </c>
      <c r="N40" s="17">
        <v>4</v>
      </c>
      <c r="O40" s="17">
        <v>4</v>
      </c>
      <c r="P40" s="17">
        <v>5</v>
      </c>
      <c r="Q40" s="17">
        <v>5</v>
      </c>
      <c r="R40" s="17">
        <v>3</v>
      </c>
      <c r="S40" s="17">
        <v>5</v>
      </c>
      <c r="T40" s="17">
        <v>4</v>
      </c>
      <c r="U40" s="17">
        <v>4</v>
      </c>
      <c r="V40" s="18">
        <f>SUM(M40:U40)</f>
        <v>39</v>
      </c>
      <c r="W40" s="19">
        <f>IF(COUNT(L40,V40)&gt;0,SUM(L40,V40),0)</f>
        <v>76</v>
      </c>
    </row>
    <row r="41" spans="1:23" ht="12.75">
      <c r="A41" s="30">
        <v>2</v>
      </c>
      <c r="B41" s="20" t="s">
        <v>46</v>
      </c>
      <c r="C41" s="17">
        <v>4</v>
      </c>
      <c r="D41" s="17">
        <v>5</v>
      </c>
      <c r="E41" s="17">
        <v>6</v>
      </c>
      <c r="F41" s="17">
        <v>5</v>
      </c>
      <c r="G41" s="17">
        <v>4</v>
      </c>
      <c r="H41" s="17">
        <v>5</v>
      </c>
      <c r="I41" s="17">
        <v>5</v>
      </c>
      <c r="J41" s="17">
        <v>3</v>
      </c>
      <c r="K41" s="17">
        <v>4</v>
      </c>
      <c r="L41" s="18">
        <f>SUM(C41:K41)</f>
        <v>41</v>
      </c>
      <c r="M41" s="17">
        <v>5</v>
      </c>
      <c r="N41" s="17">
        <v>6</v>
      </c>
      <c r="O41" s="17">
        <v>3</v>
      </c>
      <c r="P41" s="21">
        <v>4</v>
      </c>
      <c r="Q41" s="21">
        <v>5</v>
      </c>
      <c r="R41" s="21">
        <v>4</v>
      </c>
      <c r="S41" s="21">
        <v>4</v>
      </c>
      <c r="T41" s="21">
        <v>4</v>
      </c>
      <c r="U41" s="21">
        <v>4</v>
      </c>
      <c r="V41" s="18">
        <f>SUM(M41:U41)</f>
        <v>39</v>
      </c>
      <c r="W41" s="19">
        <f>IF(COUNT(L41,V41)&gt;0,SUM(L41,V41),0)</f>
        <v>80</v>
      </c>
    </row>
    <row r="42" spans="1:23" ht="12.75">
      <c r="A42" s="30">
        <v>3</v>
      </c>
      <c r="B42" s="20" t="s">
        <v>73</v>
      </c>
      <c r="C42" s="17">
        <v>4</v>
      </c>
      <c r="D42" s="17">
        <v>5</v>
      </c>
      <c r="E42" s="17">
        <v>3</v>
      </c>
      <c r="F42" s="17">
        <v>6</v>
      </c>
      <c r="G42" s="17">
        <v>4</v>
      </c>
      <c r="H42" s="17">
        <v>5</v>
      </c>
      <c r="I42" s="17">
        <v>4</v>
      </c>
      <c r="J42" s="17">
        <v>3</v>
      </c>
      <c r="K42" s="17">
        <v>4</v>
      </c>
      <c r="L42" s="18">
        <f>SUM(C42:K42)</f>
        <v>38</v>
      </c>
      <c r="M42" s="17">
        <v>5</v>
      </c>
      <c r="N42" s="17">
        <v>5</v>
      </c>
      <c r="O42" s="17">
        <v>2</v>
      </c>
      <c r="P42" s="21">
        <v>5</v>
      </c>
      <c r="Q42" s="21">
        <v>6</v>
      </c>
      <c r="R42" s="21">
        <v>4</v>
      </c>
      <c r="S42" s="21">
        <v>6</v>
      </c>
      <c r="T42" s="21">
        <v>4</v>
      </c>
      <c r="U42" s="21">
        <v>5</v>
      </c>
      <c r="V42" s="18">
        <f>SUM(M42:U42)</f>
        <v>42</v>
      </c>
      <c r="W42" s="19">
        <f>IF(COUNT(L42,V42)&gt;0,SUM(L42,V42),0)</f>
        <v>80</v>
      </c>
    </row>
    <row r="43" spans="1:23" ht="12.75">
      <c r="A43" s="30">
        <v>4</v>
      </c>
      <c r="B43" s="20" t="s">
        <v>74</v>
      </c>
      <c r="C43" s="17">
        <v>5</v>
      </c>
      <c r="D43" s="17">
        <v>5</v>
      </c>
      <c r="E43" s="17">
        <v>3</v>
      </c>
      <c r="F43" s="17">
        <v>5</v>
      </c>
      <c r="G43" s="17">
        <v>5</v>
      </c>
      <c r="H43" s="17">
        <v>7</v>
      </c>
      <c r="I43" s="17">
        <v>5</v>
      </c>
      <c r="J43" s="17">
        <v>4</v>
      </c>
      <c r="K43" s="17">
        <v>3</v>
      </c>
      <c r="L43" s="18">
        <f>SUM(C43:K43)</f>
        <v>42</v>
      </c>
      <c r="M43" s="17">
        <v>3</v>
      </c>
      <c r="N43" s="17">
        <v>5</v>
      </c>
      <c r="O43" s="17">
        <v>3</v>
      </c>
      <c r="P43" s="21">
        <v>6</v>
      </c>
      <c r="Q43" s="21">
        <v>5</v>
      </c>
      <c r="R43" s="21">
        <v>3</v>
      </c>
      <c r="S43" s="21">
        <v>4</v>
      </c>
      <c r="T43" s="21">
        <v>4</v>
      </c>
      <c r="U43" s="21">
        <v>4</v>
      </c>
      <c r="V43" s="18">
        <f>SUM(M43:U43)</f>
        <v>37</v>
      </c>
      <c r="W43" s="19">
        <f>IF(COUNT(L43,V43)&gt;0,SUM(L43,V43),0)</f>
        <v>79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158</v>
      </c>
      <c r="M44" s="23"/>
      <c r="N44" s="23"/>
      <c r="O44" s="23"/>
      <c r="V44" s="24"/>
      <c r="W44" s="25">
        <f>IF(COUNT(W40:W43)=4,SUM(W40:W43),IF(COUNTBLANK(W40:W43)&gt;0,SUM(W40:W43),"DQ"))</f>
        <v>315</v>
      </c>
    </row>
    <row r="45" spans="1:23" ht="12.75">
      <c r="A45" s="7" t="s">
        <v>29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 t="s">
        <v>47</v>
      </c>
      <c r="C47" s="17">
        <v>4</v>
      </c>
      <c r="D47" s="17">
        <v>4</v>
      </c>
      <c r="E47" s="17">
        <v>2</v>
      </c>
      <c r="F47" s="17">
        <v>5</v>
      </c>
      <c r="G47" s="17">
        <v>4</v>
      </c>
      <c r="H47" s="17">
        <v>5</v>
      </c>
      <c r="I47" s="17">
        <v>3</v>
      </c>
      <c r="J47" s="17">
        <v>3</v>
      </c>
      <c r="K47" s="17">
        <v>4</v>
      </c>
      <c r="L47" s="18">
        <f>SUM(C47:K47)</f>
        <v>34</v>
      </c>
      <c r="M47" s="17">
        <v>5</v>
      </c>
      <c r="N47" s="17">
        <v>5</v>
      </c>
      <c r="O47" s="17">
        <v>3</v>
      </c>
      <c r="P47" s="17">
        <v>5</v>
      </c>
      <c r="Q47" s="17">
        <v>6</v>
      </c>
      <c r="R47" s="17">
        <v>3</v>
      </c>
      <c r="S47" s="17">
        <v>4</v>
      </c>
      <c r="T47" s="17">
        <v>4</v>
      </c>
      <c r="U47" s="17">
        <v>5</v>
      </c>
      <c r="V47" s="18">
        <f>SUM(M47:U47)</f>
        <v>40</v>
      </c>
      <c r="W47" s="19">
        <f>IF(COUNT(L47,V47)&gt;0,SUM(L47,V47),0)</f>
        <v>74</v>
      </c>
    </row>
    <row r="48" spans="1:23" ht="12.75">
      <c r="A48" s="30">
        <v>2</v>
      </c>
      <c r="B48" s="20" t="s">
        <v>48</v>
      </c>
      <c r="C48" s="17">
        <v>5</v>
      </c>
      <c r="D48" s="17">
        <v>5</v>
      </c>
      <c r="E48" s="17">
        <v>4</v>
      </c>
      <c r="F48" s="17">
        <v>4</v>
      </c>
      <c r="G48" s="17">
        <v>4</v>
      </c>
      <c r="H48" s="17">
        <v>4</v>
      </c>
      <c r="I48" s="17">
        <v>4</v>
      </c>
      <c r="J48" s="17">
        <v>4</v>
      </c>
      <c r="K48" s="17">
        <v>5</v>
      </c>
      <c r="L48" s="18">
        <f>SUM(C48:K48)</f>
        <v>39</v>
      </c>
      <c r="M48" s="17">
        <v>4</v>
      </c>
      <c r="N48" s="17">
        <v>6</v>
      </c>
      <c r="O48" s="17">
        <v>4</v>
      </c>
      <c r="P48" s="21">
        <v>4</v>
      </c>
      <c r="Q48" s="21">
        <v>6</v>
      </c>
      <c r="R48" s="21">
        <v>4</v>
      </c>
      <c r="S48" s="21">
        <v>5</v>
      </c>
      <c r="T48" s="21">
        <v>4</v>
      </c>
      <c r="U48" s="21">
        <v>5</v>
      </c>
      <c r="V48" s="18">
        <f>SUM(M48:U48)</f>
        <v>42</v>
      </c>
      <c r="W48" s="19">
        <f>IF(COUNT(L48,V48)&gt;0,SUM(L48,V48),0)</f>
        <v>81</v>
      </c>
    </row>
    <row r="49" spans="1:23" ht="12.75">
      <c r="A49" s="30">
        <v>3</v>
      </c>
      <c r="B49" s="20" t="s">
        <v>75</v>
      </c>
      <c r="C49" s="17">
        <v>4</v>
      </c>
      <c r="D49" s="17">
        <v>5</v>
      </c>
      <c r="E49" s="17">
        <v>5</v>
      </c>
      <c r="F49" s="17">
        <v>6</v>
      </c>
      <c r="G49" s="17">
        <v>4</v>
      </c>
      <c r="H49" s="17">
        <v>5</v>
      </c>
      <c r="I49" s="17">
        <v>4</v>
      </c>
      <c r="J49" s="17">
        <v>5</v>
      </c>
      <c r="K49" s="17">
        <v>4</v>
      </c>
      <c r="L49" s="18">
        <f>SUM(C49:K49)</f>
        <v>42</v>
      </c>
      <c r="M49" s="17">
        <v>6</v>
      </c>
      <c r="N49" s="17">
        <v>6</v>
      </c>
      <c r="O49" s="17">
        <v>3</v>
      </c>
      <c r="P49" s="21">
        <v>4</v>
      </c>
      <c r="Q49" s="21">
        <v>7</v>
      </c>
      <c r="R49" s="21">
        <v>4</v>
      </c>
      <c r="S49" s="21">
        <v>5</v>
      </c>
      <c r="T49" s="21">
        <v>5</v>
      </c>
      <c r="U49" s="21">
        <v>4</v>
      </c>
      <c r="V49" s="18">
        <f>SUM(M49:U49)</f>
        <v>44</v>
      </c>
      <c r="W49" s="19">
        <f>IF(COUNT(L49,V49)&gt;0,SUM(L49,V49),0)</f>
        <v>86</v>
      </c>
    </row>
    <row r="50" spans="1:23" ht="12.75">
      <c r="A50" s="30">
        <v>4</v>
      </c>
      <c r="B50" s="20" t="s">
        <v>49</v>
      </c>
      <c r="C50" s="17">
        <v>5</v>
      </c>
      <c r="D50" s="17">
        <v>4</v>
      </c>
      <c r="E50" s="17">
        <v>4</v>
      </c>
      <c r="F50" s="17">
        <v>4</v>
      </c>
      <c r="G50" s="17">
        <v>4</v>
      </c>
      <c r="H50" s="17">
        <v>5</v>
      </c>
      <c r="I50" s="17">
        <v>6</v>
      </c>
      <c r="J50" s="17">
        <v>3</v>
      </c>
      <c r="K50" s="17">
        <v>5</v>
      </c>
      <c r="L50" s="18">
        <f>SUM(C50:K50)</f>
        <v>40</v>
      </c>
      <c r="M50" s="17">
        <v>5</v>
      </c>
      <c r="N50" s="17">
        <v>5</v>
      </c>
      <c r="O50" s="17">
        <v>3</v>
      </c>
      <c r="P50" s="21">
        <v>5</v>
      </c>
      <c r="Q50" s="21">
        <v>6</v>
      </c>
      <c r="R50" s="21">
        <v>4</v>
      </c>
      <c r="S50" s="21">
        <v>4</v>
      </c>
      <c r="T50" s="21">
        <v>5</v>
      </c>
      <c r="U50" s="21">
        <v>5</v>
      </c>
      <c r="V50" s="18">
        <f>SUM(M50:U50)</f>
        <v>42</v>
      </c>
      <c r="W50" s="19">
        <f>IF(COUNT(L50,V50)&gt;0,SUM(L50,V50),0)</f>
        <v>82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155</v>
      </c>
      <c r="M51" s="23"/>
      <c r="N51" s="23"/>
      <c r="O51" s="23"/>
      <c r="V51" s="24"/>
      <c r="W51" s="25">
        <f>IF(COUNT(W47:W50)=4,SUM(W47:W50),IF(COUNTBLANK(W47:W50)&gt;0,SUM(W47:W50),"DQ"))</f>
        <v>323</v>
      </c>
    </row>
    <row r="52" spans="1:23" ht="12.75">
      <c r="A52" s="7" t="s">
        <v>30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 t="s">
        <v>50</v>
      </c>
      <c r="C54" s="17">
        <v>6</v>
      </c>
      <c r="D54" s="17">
        <v>5</v>
      </c>
      <c r="E54" s="17">
        <v>3</v>
      </c>
      <c r="F54" s="17">
        <v>8</v>
      </c>
      <c r="G54" s="17">
        <v>3</v>
      </c>
      <c r="H54" s="17">
        <v>6</v>
      </c>
      <c r="I54" s="17">
        <v>5</v>
      </c>
      <c r="J54" s="17">
        <v>4</v>
      </c>
      <c r="K54" s="17">
        <v>4</v>
      </c>
      <c r="L54" s="18">
        <f>SUM(C54:K54)</f>
        <v>44</v>
      </c>
      <c r="M54" s="17">
        <v>5</v>
      </c>
      <c r="N54" s="17">
        <v>4</v>
      </c>
      <c r="O54" s="17">
        <v>4</v>
      </c>
      <c r="P54" s="17">
        <v>4</v>
      </c>
      <c r="Q54" s="17">
        <v>6</v>
      </c>
      <c r="R54" s="17">
        <v>3</v>
      </c>
      <c r="S54" s="17">
        <v>7</v>
      </c>
      <c r="T54" s="17">
        <v>5</v>
      </c>
      <c r="U54" s="17">
        <v>4</v>
      </c>
      <c r="V54" s="18">
        <v>42</v>
      </c>
      <c r="W54" s="19">
        <f>L54+V54</f>
        <v>86</v>
      </c>
    </row>
    <row r="55" spans="1:23" ht="12.75">
      <c r="A55" s="30">
        <v>2</v>
      </c>
      <c r="B55" s="20" t="s">
        <v>51</v>
      </c>
      <c r="C55" s="17">
        <v>6</v>
      </c>
      <c r="D55" s="17">
        <v>6</v>
      </c>
      <c r="E55" s="17">
        <v>3</v>
      </c>
      <c r="F55" s="17">
        <v>5</v>
      </c>
      <c r="G55" s="17">
        <v>5</v>
      </c>
      <c r="H55" s="17">
        <v>5</v>
      </c>
      <c r="I55" s="17">
        <v>6</v>
      </c>
      <c r="J55" s="17">
        <v>4</v>
      </c>
      <c r="K55" s="17">
        <v>6</v>
      </c>
      <c r="L55" s="18">
        <f>SUM(C55:K55)</f>
        <v>46</v>
      </c>
      <c r="M55" s="17">
        <v>6</v>
      </c>
      <c r="N55" s="17">
        <v>4</v>
      </c>
      <c r="O55" s="17">
        <v>3</v>
      </c>
      <c r="P55" s="21">
        <v>7</v>
      </c>
      <c r="Q55" s="21">
        <v>6</v>
      </c>
      <c r="R55" s="21">
        <v>5</v>
      </c>
      <c r="S55" s="21">
        <v>5</v>
      </c>
      <c r="T55" s="21">
        <v>5</v>
      </c>
      <c r="U55" s="21">
        <v>3</v>
      </c>
      <c r="V55" s="18">
        <f>SUM(M55:U55)</f>
        <v>44</v>
      </c>
      <c r="W55" s="19">
        <f>L55+V55</f>
        <v>90</v>
      </c>
    </row>
    <row r="56" spans="1:23" ht="12.75">
      <c r="A56" s="30">
        <v>3</v>
      </c>
      <c r="B56" s="20" t="s">
        <v>92</v>
      </c>
      <c r="C56" s="17">
        <v>7</v>
      </c>
      <c r="D56" s="17">
        <v>5</v>
      </c>
      <c r="E56" s="17">
        <v>4</v>
      </c>
      <c r="F56" s="17">
        <v>6</v>
      </c>
      <c r="G56" s="17">
        <v>7</v>
      </c>
      <c r="H56" s="17">
        <v>6</v>
      </c>
      <c r="I56" s="17">
        <v>5</v>
      </c>
      <c r="J56" s="17">
        <v>5</v>
      </c>
      <c r="K56" s="17">
        <v>4</v>
      </c>
      <c r="L56" s="18">
        <f>SUM(C56:K56)</f>
        <v>49</v>
      </c>
      <c r="M56" s="17">
        <v>5</v>
      </c>
      <c r="N56" s="17">
        <v>6</v>
      </c>
      <c r="O56" s="17">
        <v>3</v>
      </c>
      <c r="P56" s="21">
        <v>5</v>
      </c>
      <c r="Q56" s="21">
        <v>6</v>
      </c>
      <c r="R56" s="21">
        <v>4</v>
      </c>
      <c r="S56" s="21">
        <v>6</v>
      </c>
      <c r="T56" s="21">
        <v>4</v>
      </c>
      <c r="U56" s="21">
        <v>5</v>
      </c>
      <c r="V56" s="18">
        <f>SUM(M56:U56)</f>
        <v>44</v>
      </c>
      <c r="W56" s="19">
        <f>L56+V56</f>
        <v>93</v>
      </c>
    </row>
    <row r="57" spans="1:23" ht="12.75">
      <c r="A57" s="30">
        <v>4</v>
      </c>
      <c r="B57" s="20" t="s">
        <v>76</v>
      </c>
      <c r="C57" s="17">
        <v>5</v>
      </c>
      <c r="D57" s="17">
        <v>6</v>
      </c>
      <c r="E57" s="17">
        <v>4</v>
      </c>
      <c r="F57" s="17">
        <v>5</v>
      </c>
      <c r="G57" s="17">
        <v>5</v>
      </c>
      <c r="H57" s="17">
        <v>5</v>
      </c>
      <c r="I57" s="17">
        <v>5</v>
      </c>
      <c r="J57" s="17">
        <v>3</v>
      </c>
      <c r="K57" s="17">
        <v>6</v>
      </c>
      <c r="L57" s="18">
        <f>SUM(C57:K57)</f>
        <v>44</v>
      </c>
      <c r="M57" s="17">
        <v>5</v>
      </c>
      <c r="N57" s="17">
        <v>5</v>
      </c>
      <c r="O57" s="17">
        <v>3</v>
      </c>
      <c r="P57" s="21">
        <v>3</v>
      </c>
      <c r="Q57" s="21">
        <v>8</v>
      </c>
      <c r="R57" s="21">
        <v>4</v>
      </c>
      <c r="S57" s="21">
        <v>5</v>
      </c>
      <c r="T57" s="21">
        <v>4</v>
      </c>
      <c r="U57" s="21">
        <v>5</v>
      </c>
      <c r="V57" s="18">
        <f>SUM(M57:U57)</f>
        <v>42</v>
      </c>
      <c r="W57" s="19">
        <f>L57+V57</f>
        <v>86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183</v>
      </c>
      <c r="M58" s="23"/>
      <c r="N58" s="23"/>
      <c r="O58" s="23"/>
      <c r="V58" s="24"/>
      <c r="W58" s="25">
        <f>SUM(W54:W57)</f>
        <v>355</v>
      </c>
    </row>
    <row r="59" spans="1:23" ht="12.75">
      <c r="A59" s="7" t="s">
        <v>31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 t="s">
        <v>77</v>
      </c>
      <c r="C61" s="17">
        <v>4</v>
      </c>
      <c r="D61" s="17">
        <v>4</v>
      </c>
      <c r="E61" s="17">
        <v>5</v>
      </c>
      <c r="F61" s="17">
        <v>5</v>
      </c>
      <c r="G61" s="17">
        <v>5</v>
      </c>
      <c r="H61" s="17">
        <v>5</v>
      </c>
      <c r="I61" s="17">
        <v>5</v>
      </c>
      <c r="J61" s="17">
        <v>4</v>
      </c>
      <c r="K61" s="17">
        <v>4</v>
      </c>
      <c r="L61" s="18">
        <f>SUM(C61:K61)</f>
        <v>41</v>
      </c>
      <c r="M61" s="17">
        <v>5</v>
      </c>
      <c r="N61" s="17">
        <v>7</v>
      </c>
      <c r="O61" s="17">
        <v>3</v>
      </c>
      <c r="P61" s="17">
        <v>5</v>
      </c>
      <c r="Q61" s="17">
        <v>5</v>
      </c>
      <c r="R61" s="17">
        <v>3</v>
      </c>
      <c r="S61" s="17">
        <v>6</v>
      </c>
      <c r="T61" s="17">
        <v>5</v>
      </c>
      <c r="U61" s="17">
        <v>5</v>
      </c>
      <c r="V61" s="18">
        <f>SUM(M61:U61)</f>
        <v>44</v>
      </c>
      <c r="W61" s="19">
        <f>L61+V61</f>
        <v>85</v>
      </c>
    </row>
    <row r="62" spans="1:23" ht="12.75">
      <c r="A62" s="30">
        <v>2</v>
      </c>
      <c r="B62" s="20" t="s">
        <v>78</v>
      </c>
      <c r="C62" s="17">
        <v>6</v>
      </c>
      <c r="D62" s="17">
        <v>6</v>
      </c>
      <c r="E62" s="17">
        <v>5</v>
      </c>
      <c r="F62" s="17">
        <v>6</v>
      </c>
      <c r="G62" s="17">
        <v>5</v>
      </c>
      <c r="H62" s="17">
        <v>6</v>
      </c>
      <c r="I62" s="17">
        <v>6</v>
      </c>
      <c r="J62" s="17">
        <v>4</v>
      </c>
      <c r="K62" s="17">
        <v>5</v>
      </c>
      <c r="L62" s="18">
        <f>SUM(C62:K62)</f>
        <v>49</v>
      </c>
      <c r="M62" s="17">
        <v>7</v>
      </c>
      <c r="N62" s="17">
        <v>6</v>
      </c>
      <c r="O62" s="17">
        <v>6</v>
      </c>
      <c r="P62" s="21">
        <v>5</v>
      </c>
      <c r="Q62" s="21">
        <v>7</v>
      </c>
      <c r="R62" s="21">
        <v>5</v>
      </c>
      <c r="S62" s="21">
        <v>5</v>
      </c>
      <c r="T62" s="21">
        <v>6</v>
      </c>
      <c r="U62" s="21">
        <v>5</v>
      </c>
      <c r="V62" s="18">
        <f>SUM(M62:U62)</f>
        <v>52</v>
      </c>
      <c r="W62" s="19">
        <f>L62+V62</f>
        <v>101</v>
      </c>
    </row>
    <row r="63" spans="1:23" ht="12.75">
      <c r="A63" s="30">
        <v>3</v>
      </c>
      <c r="B63" s="20" t="s">
        <v>79</v>
      </c>
      <c r="C63" s="17">
        <v>7</v>
      </c>
      <c r="D63" s="17">
        <v>5</v>
      </c>
      <c r="E63" s="17">
        <v>6</v>
      </c>
      <c r="F63" s="17">
        <v>6</v>
      </c>
      <c r="G63" s="17">
        <v>5</v>
      </c>
      <c r="H63" s="17">
        <v>6</v>
      </c>
      <c r="I63" s="17">
        <v>4</v>
      </c>
      <c r="J63" s="17">
        <v>4</v>
      </c>
      <c r="K63" s="17">
        <v>7</v>
      </c>
      <c r="L63" s="18">
        <f>SUM(C63:K63)</f>
        <v>50</v>
      </c>
      <c r="M63" s="17">
        <v>5</v>
      </c>
      <c r="N63" s="17">
        <v>5</v>
      </c>
      <c r="O63" s="17">
        <v>5</v>
      </c>
      <c r="P63" s="21">
        <v>5</v>
      </c>
      <c r="Q63" s="21">
        <v>6</v>
      </c>
      <c r="R63" s="21">
        <v>4</v>
      </c>
      <c r="S63" s="21">
        <v>5</v>
      </c>
      <c r="T63" s="21">
        <v>5</v>
      </c>
      <c r="U63" s="21">
        <v>7</v>
      </c>
      <c r="V63" s="18">
        <f>SUM(M63:U63)</f>
        <v>47</v>
      </c>
      <c r="W63" s="19">
        <f>L63+V63</f>
        <v>97</v>
      </c>
    </row>
    <row r="64" spans="1:23" ht="12.75">
      <c r="A64" s="30">
        <v>4</v>
      </c>
      <c r="B64" s="20" t="s">
        <v>80</v>
      </c>
      <c r="C64" s="17">
        <v>7</v>
      </c>
      <c r="D64" s="17">
        <v>6</v>
      </c>
      <c r="E64" s="17">
        <v>4</v>
      </c>
      <c r="F64" s="17">
        <v>6</v>
      </c>
      <c r="G64" s="17">
        <v>6</v>
      </c>
      <c r="H64" s="17">
        <v>5</v>
      </c>
      <c r="I64" s="17">
        <v>6</v>
      </c>
      <c r="J64" s="17">
        <v>2</v>
      </c>
      <c r="K64" s="17">
        <v>9</v>
      </c>
      <c r="L64" s="18">
        <f>SUM(C64:K64)</f>
        <v>51</v>
      </c>
      <c r="M64" s="17">
        <v>6</v>
      </c>
      <c r="N64" s="17">
        <v>5</v>
      </c>
      <c r="O64" s="17">
        <v>3</v>
      </c>
      <c r="P64" s="21">
        <v>6</v>
      </c>
      <c r="Q64" s="21">
        <v>7</v>
      </c>
      <c r="R64" s="21">
        <v>5</v>
      </c>
      <c r="S64" s="21">
        <v>8</v>
      </c>
      <c r="T64" s="21">
        <v>5</v>
      </c>
      <c r="U64" s="21">
        <v>7</v>
      </c>
      <c r="V64" s="18">
        <f>SUM(M64:U64)</f>
        <v>52</v>
      </c>
      <c r="W64" s="19">
        <f>L64+V64</f>
        <v>103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191</v>
      </c>
      <c r="M65" s="23"/>
      <c r="N65" s="23"/>
      <c r="O65" s="23"/>
      <c r="V65" s="24"/>
      <c r="W65" s="25">
        <f>SUM(W61:W64)</f>
        <v>386</v>
      </c>
    </row>
    <row r="66" spans="1:23" ht="12.75">
      <c r="A66" s="7" t="s">
        <v>32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98</v>
      </c>
      <c r="C68" s="17">
        <v>5</v>
      </c>
      <c r="D68" s="17">
        <v>5</v>
      </c>
      <c r="E68" s="17">
        <v>3</v>
      </c>
      <c r="F68" s="17">
        <v>5</v>
      </c>
      <c r="G68" s="17">
        <v>4</v>
      </c>
      <c r="H68" s="17">
        <v>5</v>
      </c>
      <c r="I68" s="17">
        <v>5</v>
      </c>
      <c r="J68" s="17">
        <v>5</v>
      </c>
      <c r="K68" s="17">
        <v>5</v>
      </c>
      <c r="L68" s="18">
        <f>SUM(C68:K68)</f>
        <v>42</v>
      </c>
      <c r="M68" s="17">
        <v>6</v>
      </c>
      <c r="N68" s="17">
        <v>6</v>
      </c>
      <c r="O68" s="17">
        <v>3</v>
      </c>
      <c r="P68" s="17">
        <v>4</v>
      </c>
      <c r="Q68" s="17">
        <v>5</v>
      </c>
      <c r="R68" s="17">
        <v>4</v>
      </c>
      <c r="S68" s="17">
        <v>5</v>
      </c>
      <c r="T68" s="17">
        <v>4</v>
      </c>
      <c r="U68" s="17">
        <v>6</v>
      </c>
      <c r="V68" s="18">
        <f>SUM(M68:U68)</f>
        <v>43</v>
      </c>
      <c r="W68" s="19">
        <f>L68+V68</f>
        <v>85</v>
      </c>
    </row>
    <row r="69" spans="1:23" ht="12.75">
      <c r="A69" s="30">
        <v>2</v>
      </c>
      <c r="B69" s="20" t="s">
        <v>99</v>
      </c>
      <c r="C69" s="17">
        <v>6</v>
      </c>
      <c r="D69" s="17">
        <v>6</v>
      </c>
      <c r="E69" s="17">
        <v>6</v>
      </c>
      <c r="F69" s="17">
        <v>6</v>
      </c>
      <c r="G69" s="17">
        <v>5</v>
      </c>
      <c r="H69" s="17">
        <v>6</v>
      </c>
      <c r="I69" s="17">
        <v>5</v>
      </c>
      <c r="J69" s="17">
        <v>4</v>
      </c>
      <c r="K69" s="17">
        <v>4</v>
      </c>
      <c r="L69" s="18">
        <f>SUM(C69:K69)</f>
        <v>48</v>
      </c>
      <c r="M69" s="17">
        <v>5</v>
      </c>
      <c r="N69" s="17">
        <v>5</v>
      </c>
      <c r="O69" s="17">
        <v>3</v>
      </c>
      <c r="P69" s="17">
        <v>5</v>
      </c>
      <c r="Q69" s="17">
        <v>5</v>
      </c>
      <c r="R69" s="17">
        <v>4</v>
      </c>
      <c r="S69" s="17">
        <v>5</v>
      </c>
      <c r="T69" s="17">
        <v>6</v>
      </c>
      <c r="U69" s="17">
        <v>5</v>
      </c>
      <c r="V69" s="18">
        <f>SUM(M69:U69)</f>
        <v>43</v>
      </c>
      <c r="W69" s="19">
        <f>L69+V69</f>
        <v>91</v>
      </c>
    </row>
    <row r="70" spans="1:23" ht="12.75">
      <c r="A70" s="30">
        <v>3</v>
      </c>
      <c r="B70" s="20" t="s">
        <v>100</v>
      </c>
      <c r="C70" s="17">
        <v>5</v>
      </c>
      <c r="D70" s="17">
        <v>6</v>
      </c>
      <c r="E70" s="17">
        <v>5</v>
      </c>
      <c r="F70" s="17">
        <v>6</v>
      </c>
      <c r="G70" s="17">
        <v>5</v>
      </c>
      <c r="H70" s="17">
        <v>6</v>
      </c>
      <c r="I70" s="17">
        <v>5</v>
      </c>
      <c r="J70" s="17">
        <v>5</v>
      </c>
      <c r="K70" s="17">
        <v>6</v>
      </c>
      <c r="L70" s="18">
        <f>SUM(C70:K70)</f>
        <v>49</v>
      </c>
      <c r="M70" s="17">
        <v>8</v>
      </c>
      <c r="N70" s="17">
        <v>4</v>
      </c>
      <c r="O70" s="17">
        <v>6</v>
      </c>
      <c r="P70" s="17">
        <v>5</v>
      </c>
      <c r="Q70" s="17">
        <v>6</v>
      </c>
      <c r="R70" s="17">
        <v>4</v>
      </c>
      <c r="S70" s="17">
        <v>6</v>
      </c>
      <c r="T70" s="17">
        <v>4</v>
      </c>
      <c r="U70" s="17">
        <v>6</v>
      </c>
      <c r="V70" s="18">
        <f>SUM(M70:U70)</f>
        <v>49</v>
      </c>
      <c r="W70" s="19">
        <f>L70+V70</f>
        <v>98</v>
      </c>
    </row>
    <row r="71" spans="1:23" ht="12.75">
      <c r="A71" s="30">
        <v>4</v>
      </c>
      <c r="B71" s="20" t="s">
        <v>101</v>
      </c>
      <c r="C71" s="17">
        <v>5</v>
      </c>
      <c r="D71" s="17">
        <v>5</v>
      </c>
      <c r="E71" s="17">
        <v>4</v>
      </c>
      <c r="F71" s="17">
        <v>6</v>
      </c>
      <c r="G71" s="17">
        <v>5</v>
      </c>
      <c r="H71" s="17">
        <v>6</v>
      </c>
      <c r="I71" s="17">
        <v>6</v>
      </c>
      <c r="J71" s="17">
        <v>6</v>
      </c>
      <c r="K71" s="17">
        <v>5</v>
      </c>
      <c r="L71" s="18">
        <f>SUM(C71:K71)</f>
        <v>48</v>
      </c>
      <c r="M71" s="17">
        <v>6</v>
      </c>
      <c r="N71" s="17">
        <v>7</v>
      </c>
      <c r="O71" s="17">
        <v>4</v>
      </c>
      <c r="P71" s="17">
        <v>5</v>
      </c>
      <c r="Q71" s="17">
        <v>6</v>
      </c>
      <c r="R71" s="17">
        <v>4</v>
      </c>
      <c r="S71" s="17">
        <v>6</v>
      </c>
      <c r="T71" s="17">
        <v>6</v>
      </c>
      <c r="U71" s="17">
        <v>6</v>
      </c>
      <c r="V71" s="18">
        <f>SUM(M71:U71)</f>
        <v>50</v>
      </c>
      <c r="W71" s="19">
        <f>L71+V71</f>
        <v>98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187</v>
      </c>
      <c r="M72" s="23"/>
      <c r="N72" s="23"/>
      <c r="O72" s="23"/>
      <c r="V72" s="24"/>
      <c r="W72" s="25">
        <f>SUM(W68:W71)</f>
        <v>372</v>
      </c>
    </row>
    <row r="73" spans="1:23" ht="12.75">
      <c r="A73" s="7" t="s">
        <v>33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 t="s">
        <v>52</v>
      </c>
      <c r="C75" s="17">
        <v>5</v>
      </c>
      <c r="D75" s="17">
        <v>5</v>
      </c>
      <c r="E75" s="17">
        <v>3</v>
      </c>
      <c r="F75" s="17">
        <v>6</v>
      </c>
      <c r="G75" s="17">
        <v>5</v>
      </c>
      <c r="H75" s="17">
        <v>5</v>
      </c>
      <c r="I75" s="17">
        <v>4</v>
      </c>
      <c r="J75" s="17">
        <v>4</v>
      </c>
      <c r="K75" s="17">
        <v>4</v>
      </c>
      <c r="L75" s="18">
        <f>SUM(C75:K75)</f>
        <v>41</v>
      </c>
      <c r="M75" s="17">
        <v>6</v>
      </c>
      <c r="N75" s="17">
        <v>5</v>
      </c>
      <c r="O75" s="17">
        <v>3</v>
      </c>
      <c r="P75" s="17">
        <v>4</v>
      </c>
      <c r="Q75" s="17">
        <v>7</v>
      </c>
      <c r="R75" s="17">
        <v>5</v>
      </c>
      <c r="S75" s="17">
        <v>6</v>
      </c>
      <c r="T75" s="17">
        <v>4</v>
      </c>
      <c r="U75" s="17">
        <v>5</v>
      </c>
      <c r="V75" s="18">
        <f>SUM(M75:U75)</f>
        <v>45</v>
      </c>
      <c r="W75" s="19">
        <f>L75+V75</f>
        <v>86</v>
      </c>
    </row>
    <row r="76" spans="1:23" ht="12.75">
      <c r="A76" s="30">
        <v>2</v>
      </c>
      <c r="B76" s="20" t="s">
        <v>53</v>
      </c>
      <c r="C76" s="17">
        <v>5</v>
      </c>
      <c r="D76" s="17">
        <v>7</v>
      </c>
      <c r="E76" s="17">
        <v>4</v>
      </c>
      <c r="F76" s="17">
        <v>5</v>
      </c>
      <c r="G76" s="17">
        <v>6</v>
      </c>
      <c r="H76" s="17">
        <v>6</v>
      </c>
      <c r="I76" s="17">
        <v>4</v>
      </c>
      <c r="J76" s="17">
        <v>4</v>
      </c>
      <c r="K76" s="17">
        <v>5</v>
      </c>
      <c r="L76" s="18">
        <f>SUM(C76:K76)</f>
        <v>46</v>
      </c>
      <c r="M76" s="17">
        <v>8</v>
      </c>
      <c r="N76" s="17">
        <v>5</v>
      </c>
      <c r="O76" s="17">
        <v>4</v>
      </c>
      <c r="P76" s="21">
        <v>3</v>
      </c>
      <c r="Q76" s="21">
        <v>6</v>
      </c>
      <c r="R76" s="21">
        <v>4</v>
      </c>
      <c r="S76" s="21">
        <v>5</v>
      </c>
      <c r="T76" s="21">
        <v>4</v>
      </c>
      <c r="U76" s="21">
        <v>5</v>
      </c>
      <c r="V76" s="18">
        <f>SUM(M76:U76)</f>
        <v>44</v>
      </c>
      <c r="W76" s="19">
        <f>L76+V76</f>
        <v>90</v>
      </c>
    </row>
    <row r="77" spans="1:23" ht="12.75">
      <c r="A77" s="30">
        <v>3</v>
      </c>
      <c r="B77" s="20" t="s">
        <v>54</v>
      </c>
      <c r="C77" s="17">
        <v>5</v>
      </c>
      <c r="D77" s="17">
        <v>4</v>
      </c>
      <c r="E77" s="17">
        <v>4</v>
      </c>
      <c r="F77" s="17">
        <v>6</v>
      </c>
      <c r="G77" s="17">
        <v>5</v>
      </c>
      <c r="H77" s="17">
        <v>6</v>
      </c>
      <c r="I77" s="17">
        <v>7</v>
      </c>
      <c r="J77" s="17">
        <v>3</v>
      </c>
      <c r="K77" s="17">
        <v>9</v>
      </c>
      <c r="L77" s="18">
        <f>SUM(C77:K77)</f>
        <v>49</v>
      </c>
      <c r="M77" s="17">
        <v>7</v>
      </c>
      <c r="N77" s="17">
        <v>6</v>
      </c>
      <c r="O77" s="17">
        <v>5</v>
      </c>
      <c r="P77" s="21">
        <v>7</v>
      </c>
      <c r="Q77" s="21">
        <v>7</v>
      </c>
      <c r="R77" s="21">
        <v>4</v>
      </c>
      <c r="S77" s="21">
        <v>6</v>
      </c>
      <c r="T77" s="21">
        <v>5</v>
      </c>
      <c r="U77" s="21">
        <v>4</v>
      </c>
      <c r="V77" s="18">
        <f>SUM(M77:U77)</f>
        <v>51</v>
      </c>
      <c r="W77" s="19">
        <f>L77+V77</f>
        <v>100</v>
      </c>
    </row>
    <row r="78" spans="1:23" ht="12.75">
      <c r="A78" s="30">
        <v>4</v>
      </c>
      <c r="B78" s="20" t="s">
        <v>81</v>
      </c>
      <c r="C78" s="17">
        <v>5</v>
      </c>
      <c r="D78" s="17">
        <v>4</v>
      </c>
      <c r="E78" s="17">
        <v>4</v>
      </c>
      <c r="F78" s="17">
        <v>5</v>
      </c>
      <c r="G78" s="17">
        <v>5</v>
      </c>
      <c r="H78" s="17">
        <v>4</v>
      </c>
      <c r="I78" s="17">
        <v>4</v>
      </c>
      <c r="J78" s="17">
        <v>4</v>
      </c>
      <c r="K78" s="17">
        <v>5</v>
      </c>
      <c r="L78" s="18">
        <f>SUM(C78:K78)</f>
        <v>40</v>
      </c>
      <c r="M78" s="17">
        <v>5</v>
      </c>
      <c r="N78" s="17">
        <v>6</v>
      </c>
      <c r="O78" s="17">
        <v>3</v>
      </c>
      <c r="P78" s="21">
        <v>6</v>
      </c>
      <c r="Q78" s="21">
        <v>9</v>
      </c>
      <c r="R78" s="21">
        <v>5</v>
      </c>
      <c r="S78" s="21">
        <v>5</v>
      </c>
      <c r="T78" s="21">
        <v>6</v>
      </c>
      <c r="U78" s="21">
        <v>4</v>
      </c>
      <c r="V78" s="18">
        <f>SUM(M78:U78)</f>
        <v>49</v>
      </c>
      <c r="W78" s="19">
        <f>L78+V78</f>
        <v>89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176</v>
      </c>
      <c r="M79" s="23"/>
      <c r="N79" s="23"/>
      <c r="O79" s="23"/>
      <c r="V79" s="24"/>
      <c r="W79" s="25">
        <f>SUM(W75:W78)</f>
        <v>365</v>
      </c>
    </row>
    <row r="80" spans="1:23" ht="12.75">
      <c r="A80" s="7" t="s">
        <v>34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 t="s">
        <v>55</v>
      </c>
      <c r="C82" s="17">
        <v>4</v>
      </c>
      <c r="D82" s="17">
        <v>4</v>
      </c>
      <c r="E82" s="17">
        <v>3</v>
      </c>
      <c r="F82" s="17">
        <v>6</v>
      </c>
      <c r="G82" s="17">
        <v>4</v>
      </c>
      <c r="H82" s="17">
        <v>5</v>
      </c>
      <c r="I82" s="17">
        <v>5</v>
      </c>
      <c r="J82" s="17">
        <v>5</v>
      </c>
      <c r="K82" s="17">
        <v>5</v>
      </c>
      <c r="L82" s="18">
        <f>SUM(C82:K82)</f>
        <v>41</v>
      </c>
      <c r="M82" s="17">
        <v>5</v>
      </c>
      <c r="N82" s="17">
        <v>6</v>
      </c>
      <c r="O82" s="17">
        <v>3</v>
      </c>
      <c r="P82" s="17">
        <v>5</v>
      </c>
      <c r="Q82" s="17">
        <v>6</v>
      </c>
      <c r="R82" s="17">
        <v>4</v>
      </c>
      <c r="S82" s="17">
        <v>5</v>
      </c>
      <c r="T82" s="17">
        <v>5</v>
      </c>
      <c r="U82" s="17">
        <v>5</v>
      </c>
      <c r="V82" s="18">
        <f>SUM(M82:U82)</f>
        <v>44</v>
      </c>
      <c r="W82" s="19">
        <f>L82+V82</f>
        <v>85</v>
      </c>
    </row>
    <row r="83" spans="1:23" ht="12.75">
      <c r="A83" s="30">
        <v>2</v>
      </c>
      <c r="B83" s="20" t="s">
        <v>57</v>
      </c>
      <c r="C83" s="17">
        <v>6</v>
      </c>
      <c r="D83" s="17">
        <v>5</v>
      </c>
      <c r="E83" s="17">
        <v>6</v>
      </c>
      <c r="F83" s="17">
        <v>7</v>
      </c>
      <c r="G83" s="17">
        <v>5</v>
      </c>
      <c r="H83" s="17">
        <v>6</v>
      </c>
      <c r="I83" s="17">
        <v>5</v>
      </c>
      <c r="J83" s="17">
        <v>3</v>
      </c>
      <c r="K83" s="17">
        <v>5</v>
      </c>
      <c r="L83" s="18">
        <f>SUM(C83:K83)</f>
        <v>48</v>
      </c>
      <c r="M83" s="17">
        <v>6</v>
      </c>
      <c r="N83" s="17">
        <v>5</v>
      </c>
      <c r="O83" s="17">
        <v>3</v>
      </c>
      <c r="P83" s="21">
        <v>5</v>
      </c>
      <c r="Q83" s="21">
        <v>7</v>
      </c>
      <c r="R83" s="21">
        <v>5</v>
      </c>
      <c r="S83" s="21">
        <v>8</v>
      </c>
      <c r="T83" s="21">
        <v>5</v>
      </c>
      <c r="U83" s="21">
        <v>4</v>
      </c>
      <c r="V83" s="18">
        <f>SUM(M83:U83)</f>
        <v>48</v>
      </c>
      <c r="W83" s="19">
        <f>IF(COUNT(L83,V83)&gt;0,SUM(L83,V83),0)</f>
        <v>96</v>
      </c>
    </row>
    <row r="84" spans="1:23" ht="12.75">
      <c r="A84" s="30">
        <v>3</v>
      </c>
      <c r="B84" s="20" t="s">
        <v>56</v>
      </c>
      <c r="C84" s="17">
        <v>7</v>
      </c>
      <c r="D84" s="17">
        <v>4</v>
      </c>
      <c r="E84" s="17">
        <v>4</v>
      </c>
      <c r="F84" s="17">
        <v>6</v>
      </c>
      <c r="G84" s="17">
        <v>4</v>
      </c>
      <c r="H84" s="17">
        <v>7</v>
      </c>
      <c r="I84" s="17">
        <v>5</v>
      </c>
      <c r="J84" s="17">
        <v>4</v>
      </c>
      <c r="K84" s="17">
        <v>6</v>
      </c>
      <c r="L84" s="18">
        <f>SUM(C84:K84)</f>
        <v>47</v>
      </c>
      <c r="M84" s="17">
        <v>6</v>
      </c>
      <c r="N84" s="17">
        <v>5</v>
      </c>
      <c r="O84" s="17">
        <v>3</v>
      </c>
      <c r="P84" s="21">
        <v>10</v>
      </c>
      <c r="Q84" s="21">
        <v>6</v>
      </c>
      <c r="R84" s="21">
        <v>4</v>
      </c>
      <c r="S84" s="21">
        <v>6</v>
      </c>
      <c r="T84" s="21">
        <v>5</v>
      </c>
      <c r="U84" s="21">
        <v>6</v>
      </c>
      <c r="V84" s="18">
        <f>SUM(M84:U84)</f>
        <v>51</v>
      </c>
      <c r="W84" s="19">
        <f>IF(COUNT(L84,V84)&gt;0,SUM(L84,V84),0)</f>
        <v>98</v>
      </c>
    </row>
    <row r="85" spans="1:23" ht="12.75">
      <c r="A85" s="30">
        <v>4</v>
      </c>
      <c r="B85" s="20" t="s">
        <v>102</v>
      </c>
      <c r="C85" s="17">
        <v>7</v>
      </c>
      <c r="D85" s="17">
        <v>6</v>
      </c>
      <c r="E85" s="17">
        <v>4</v>
      </c>
      <c r="F85" s="17">
        <v>6</v>
      </c>
      <c r="G85" s="17">
        <v>5</v>
      </c>
      <c r="H85" s="17">
        <v>8</v>
      </c>
      <c r="I85" s="17">
        <v>6</v>
      </c>
      <c r="J85" s="17">
        <v>6</v>
      </c>
      <c r="K85" s="17">
        <v>6</v>
      </c>
      <c r="L85" s="18">
        <f>SUM(C85:K85)</f>
        <v>54</v>
      </c>
      <c r="M85" s="17">
        <v>7</v>
      </c>
      <c r="N85" s="17">
        <v>9</v>
      </c>
      <c r="O85" s="17">
        <v>4</v>
      </c>
      <c r="P85" s="21">
        <v>7</v>
      </c>
      <c r="Q85" s="21">
        <v>8</v>
      </c>
      <c r="R85" s="21">
        <v>5</v>
      </c>
      <c r="S85" s="21">
        <v>5</v>
      </c>
      <c r="T85" s="21">
        <v>7</v>
      </c>
      <c r="U85" s="21">
        <v>6</v>
      </c>
      <c r="V85" s="18">
        <f>SUM(M85:U85)</f>
        <v>58</v>
      </c>
      <c r="W85" s="19">
        <f>IF(COUNT(L85,V85)&gt;0,SUM(L85,V85),0)</f>
        <v>112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190</v>
      </c>
      <c r="M86" s="23"/>
      <c r="N86" s="23"/>
      <c r="O86" s="23"/>
      <c r="V86" s="24"/>
      <c r="W86" s="25">
        <f>IF(COUNT(W82:W85)=4,SUM(W82:W85),IF(COUNTBLANK(W82:W85)&gt;0,SUM(W82:W85),"DQ"))</f>
        <v>391</v>
      </c>
    </row>
    <row r="87" spans="1:23" ht="12.75">
      <c r="A87" s="7" t="s">
        <v>35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 t="s">
        <v>58</v>
      </c>
      <c r="C89" s="17">
        <v>5</v>
      </c>
      <c r="D89" s="17">
        <v>5</v>
      </c>
      <c r="E89" s="17">
        <v>4</v>
      </c>
      <c r="F89" s="17">
        <v>4</v>
      </c>
      <c r="G89" s="17">
        <v>4</v>
      </c>
      <c r="H89" s="17">
        <v>5</v>
      </c>
      <c r="I89" s="17">
        <v>6</v>
      </c>
      <c r="J89" s="17">
        <v>3</v>
      </c>
      <c r="K89" s="17">
        <v>4</v>
      </c>
      <c r="L89" s="18">
        <f>SUM(C89:K89)</f>
        <v>40</v>
      </c>
      <c r="M89" s="17">
        <v>5</v>
      </c>
      <c r="N89" s="17">
        <v>5</v>
      </c>
      <c r="O89" s="17">
        <v>3</v>
      </c>
      <c r="P89" s="17">
        <v>4</v>
      </c>
      <c r="Q89" s="17">
        <v>5</v>
      </c>
      <c r="R89" s="17">
        <v>5</v>
      </c>
      <c r="S89" s="17">
        <v>5</v>
      </c>
      <c r="T89" s="17">
        <v>2</v>
      </c>
      <c r="U89" s="17">
        <v>4</v>
      </c>
      <c r="V89" s="18">
        <f>SUM(M89:U89)</f>
        <v>38</v>
      </c>
      <c r="W89" s="19">
        <f>IF(COUNT(L89,V89)&gt;0,SUM(L89,V89),0)</f>
        <v>78</v>
      </c>
    </row>
    <row r="90" spans="1:23" ht="12.75">
      <c r="A90" s="30">
        <v>2</v>
      </c>
      <c r="B90" s="20" t="s">
        <v>59</v>
      </c>
      <c r="C90" s="17">
        <v>6</v>
      </c>
      <c r="D90" s="17">
        <v>5</v>
      </c>
      <c r="E90" s="17">
        <v>4</v>
      </c>
      <c r="F90" s="17">
        <v>5</v>
      </c>
      <c r="G90" s="17">
        <v>4</v>
      </c>
      <c r="H90" s="17">
        <v>6</v>
      </c>
      <c r="I90" s="17">
        <v>4</v>
      </c>
      <c r="J90" s="17">
        <v>3</v>
      </c>
      <c r="K90" s="17">
        <v>5</v>
      </c>
      <c r="L90" s="18">
        <f>SUM(C90:K90)</f>
        <v>42</v>
      </c>
      <c r="M90" s="17">
        <v>5</v>
      </c>
      <c r="N90" s="17">
        <v>6</v>
      </c>
      <c r="O90" s="17">
        <v>3</v>
      </c>
      <c r="P90" s="21">
        <v>5</v>
      </c>
      <c r="Q90" s="21">
        <v>6</v>
      </c>
      <c r="R90" s="21">
        <v>3</v>
      </c>
      <c r="S90" s="21">
        <v>5</v>
      </c>
      <c r="T90" s="21">
        <v>4</v>
      </c>
      <c r="U90" s="21">
        <v>5</v>
      </c>
      <c r="V90" s="18">
        <f>SUM(M90:U90)</f>
        <v>42</v>
      </c>
      <c r="W90" s="19">
        <f>IF(COUNT(L90,V90)&gt;0,SUM(L90,V90),0)</f>
        <v>84</v>
      </c>
    </row>
    <row r="91" spans="1:23" ht="12.75">
      <c r="A91" s="30">
        <v>3</v>
      </c>
      <c r="B91" s="20" t="s">
        <v>82</v>
      </c>
      <c r="C91" s="17">
        <v>6</v>
      </c>
      <c r="D91" s="17">
        <v>9</v>
      </c>
      <c r="E91" s="17">
        <v>5</v>
      </c>
      <c r="F91" s="17">
        <v>7</v>
      </c>
      <c r="G91" s="17">
        <v>5</v>
      </c>
      <c r="H91" s="17">
        <v>5</v>
      </c>
      <c r="I91" s="17">
        <v>4</v>
      </c>
      <c r="J91" s="17">
        <v>3</v>
      </c>
      <c r="K91" s="17">
        <v>4</v>
      </c>
      <c r="L91" s="18">
        <f>SUM(C91:K91)</f>
        <v>48</v>
      </c>
      <c r="M91" s="17">
        <v>8</v>
      </c>
      <c r="N91" s="17">
        <v>6</v>
      </c>
      <c r="O91" s="17">
        <v>4</v>
      </c>
      <c r="P91" s="21">
        <v>5</v>
      </c>
      <c r="Q91" s="21">
        <v>7</v>
      </c>
      <c r="R91" s="21">
        <v>4</v>
      </c>
      <c r="S91" s="21">
        <v>7</v>
      </c>
      <c r="T91" s="21">
        <v>5</v>
      </c>
      <c r="U91" s="21">
        <v>5</v>
      </c>
      <c r="V91" s="18">
        <f>SUM(M91:U91)</f>
        <v>51</v>
      </c>
      <c r="W91" s="19">
        <f>IF(COUNT(L91,V91)&gt;0,SUM(L91,V91),0)</f>
        <v>99</v>
      </c>
    </row>
    <row r="92" spans="1:23" ht="12.75">
      <c r="A92" s="30">
        <v>4</v>
      </c>
      <c r="B92" s="20" t="s">
        <v>60</v>
      </c>
      <c r="C92" s="17">
        <v>4</v>
      </c>
      <c r="D92" s="17">
        <v>6</v>
      </c>
      <c r="E92" s="17">
        <v>4</v>
      </c>
      <c r="F92" s="17">
        <v>5</v>
      </c>
      <c r="G92" s="17">
        <v>5</v>
      </c>
      <c r="H92" s="17">
        <v>5</v>
      </c>
      <c r="I92" s="17">
        <v>5</v>
      </c>
      <c r="J92" s="17">
        <v>4</v>
      </c>
      <c r="K92" s="17">
        <v>5</v>
      </c>
      <c r="L92" s="18">
        <f>SUM(C92:K92)</f>
        <v>43</v>
      </c>
      <c r="M92" s="17">
        <v>6</v>
      </c>
      <c r="N92" s="17">
        <v>6</v>
      </c>
      <c r="O92" s="17">
        <v>3</v>
      </c>
      <c r="P92" s="21">
        <v>6</v>
      </c>
      <c r="Q92" s="21">
        <v>5</v>
      </c>
      <c r="R92" s="21">
        <v>4</v>
      </c>
      <c r="S92" s="21">
        <v>5</v>
      </c>
      <c r="T92" s="21">
        <v>4</v>
      </c>
      <c r="U92" s="21">
        <v>5</v>
      </c>
      <c r="V92" s="18">
        <f>SUM(M92:U92)</f>
        <v>44</v>
      </c>
      <c r="W92" s="19">
        <f>IF(COUNT(L92,V92)&gt;0,SUM(L92,V92),0)</f>
        <v>87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173</v>
      </c>
      <c r="M93" s="23"/>
      <c r="N93" s="23"/>
      <c r="O93" s="23"/>
      <c r="V93" s="24"/>
      <c r="W93" s="25">
        <f>IF(COUNT(W89:W92)=4,SUM(W89:W92),IF(COUNTBLANK(W89:W92)&gt;0,SUM(W89:W92),"DQ"))</f>
        <v>348</v>
      </c>
    </row>
    <row r="94" spans="1:23" ht="12.75">
      <c r="A94" s="7" t="s">
        <v>36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 t="s">
        <v>103</v>
      </c>
      <c r="C96" s="17">
        <v>6</v>
      </c>
      <c r="D96" s="17">
        <v>5</v>
      </c>
      <c r="E96" s="17">
        <v>4</v>
      </c>
      <c r="F96" s="17">
        <v>6</v>
      </c>
      <c r="G96" s="17">
        <v>6</v>
      </c>
      <c r="H96" s="17">
        <v>5</v>
      </c>
      <c r="I96" s="17">
        <v>4</v>
      </c>
      <c r="J96" s="17">
        <v>4</v>
      </c>
      <c r="K96" s="17">
        <v>4</v>
      </c>
      <c r="L96" s="18">
        <f>SUM(C96:K96)</f>
        <v>44</v>
      </c>
      <c r="M96" s="17">
        <v>7</v>
      </c>
      <c r="N96" s="17">
        <v>6</v>
      </c>
      <c r="O96" s="17">
        <v>3</v>
      </c>
      <c r="P96" s="17">
        <v>5</v>
      </c>
      <c r="Q96" s="17">
        <v>5</v>
      </c>
      <c r="R96" s="17">
        <v>4</v>
      </c>
      <c r="S96" s="17">
        <v>5</v>
      </c>
      <c r="T96" s="17">
        <v>6</v>
      </c>
      <c r="U96" s="17">
        <v>4</v>
      </c>
      <c r="V96" s="18">
        <f>SUM(M96:U96)</f>
        <v>45</v>
      </c>
      <c r="W96" s="19">
        <f>IF(COUNT(L96,V96)&gt;0,SUM(L96,V96),0)</f>
        <v>89</v>
      </c>
    </row>
    <row r="97" spans="1:23" ht="12.75">
      <c r="A97" s="30">
        <v>2</v>
      </c>
      <c r="B97" s="20" t="s">
        <v>104</v>
      </c>
      <c r="C97" s="17">
        <v>6</v>
      </c>
      <c r="D97" s="17">
        <v>6</v>
      </c>
      <c r="E97" s="17">
        <v>6</v>
      </c>
      <c r="F97" s="17">
        <v>6</v>
      </c>
      <c r="G97" s="17">
        <v>7</v>
      </c>
      <c r="H97" s="17">
        <v>7</v>
      </c>
      <c r="I97" s="17">
        <v>4</v>
      </c>
      <c r="J97" s="17">
        <v>4</v>
      </c>
      <c r="K97" s="17">
        <v>4</v>
      </c>
      <c r="L97" s="18">
        <f>SUM(C97:K97)</f>
        <v>50</v>
      </c>
      <c r="M97" s="17">
        <v>6</v>
      </c>
      <c r="N97" s="17">
        <v>6</v>
      </c>
      <c r="O97" s="17">
        <v>4</v>
      </c>
      <c r="P97" s="21">
        <v>4</v>
      </c>
      <c r="Q97" s="21">
        <v>5</v>
      </c>
      <c r="R97" s="21">
        <v>4</v>
      </c>
      <c r="S97" s="21">
        <v>5</v>
      </c>
      <c r="T97" s="21">
        <v>5</v>
      </c>
      <c r="U97" s="21">
        <v>6</v>
      </c>
      <c r="V97" s="18">
        <f>SUM(M97:U97)</f>
        <v>45</v>
      </c>
      <c r="W97" s="19">
        <f>IF(COUNT(L97,V97)&gt;0,SUM(L97,V97),0)</f>
        <v>95</v>
      </c>
    </row>
    <row r="98" spans="1:23" ht="12.75">
      <c r="A98" s="30">
        <v>3</v>
      </c>
      <c r="B98" s="20" t="s">
        <v>61</v>
      </c>
      <c r="C98" s="17">
        <v>6</v>
      </c>
      <c r="D98" s="17">
        <v>4</v>
      </c>
      <c r="E98" s="17">
        <v>6</v>
      </c>
      <c r="F98" s="17">
        <v>4</v>
      </c>
      <c r="G98" s="17">
        <v>4</v>
      </c>
      <c r="H98" s="17">
        <v>5</v>
      </c>
      <c r="I98" s="17">
        <v>6</v>
      </c>
      <c r="J98" s="17">
        <v>4</v>
      </c>
      <c r="K98" s="17">
        <v>5</v>
      </c>
      <c r="L98" s="18">
        <f>SUM(C98:K98)</f>
        <v>44</v>
      </c>
      <c r="M98" s="17">
        <v>4</v>
      </c>
      <c r="N98" s="17">
        <v>6</v>
      </c>
      <c r="O98" s="17">
        <v>4</v>
      </c>
      <c r="P98" s="21">
        <v>5</v>
      </c>
      <c r="Q98" s="21">
        <v>7</v>
      </c>
      <c r="R98" s="21">
        <v>3</v>
      </c>
      <c r="S98" s="21">
        <v>5</v>
      </c>
      <c r="T98" s="21">
        <v>6</v>
      </c>
      <c r="U98" s="21">
        <v>6</v>
      </c>
      <c r="V98" s="18">
        <f>SUM(M98:U98)</f>
        <v>46</v>
      </c>
      <c r="W98" s="19">
        <f>IF(COUNT(L98,V98)&gt;0,SUM(L98,V98),0)</f>
        <v>90</v>
      </c>
    </row>
    <row r="99" spans="1:23" ht="12.75">
      <c r="A99" s="30">
        <v>4</v>
      </c>
      <c r="B99" s="20" t="s">
        <v>105</v>
      </c>
      <c r="C99" s="17">
        <v>5</v>
      </c>
      <c r="D99" s="17">
        <v>5</v>
      </c>
      <c r="E99" s="17">
        <v>3</v>
      </c>
      <c r="F99" s="17">
        <v>7</v>
      </c>
      <c r="G99" s="17">
        <v>5</v>
      </c>
      <c r="H99" s="17">
        <v>5</v>
      </c>
      <c r="I99" s="17">
        <v>5</v>
      </c>
      <c r="J99" s="17">
        <v>4</v>
      </c>
      <c r="K99" s="17">
        <v>5</v>
      </c>
      <c r="L99" s="18">
        <f>SUM(C99:K99)</f>
        <v>44</v>
      </c>
      <c r="M99" s="17">
        <v>6</v>
      </c>
      <c r="N99" s="17">
        <v>5</v>
      </c>
      <c r="O99" s="17">
        <v>4</v>
      </c>
      <c r="P99" s="21">
        <v>5</v>
      </c>
      <c r="Q99" s="21">
        <v>6</v>
      </c>
      <c r="R99" s="21">
        <v>4</v>
      </c>
      <c r="S99" s="21">
        <v>5</v>
      </c>
      <c r="T99" s="21">
        <v>5</v>
      </c>
      <c r="U99" s="21">
        <v>6</v>
      </c>
      <c r="V99" s="18">
        <f>SUM(M99:U99)</f>
        <v>46</v>
      </c>
      <c r="W99" s="19">
        <f>IF(COUNT(L99,V99)&gt;0,SUM(L99,V99),0)</f>
        <v>90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182</v>
      </c>
      <c r="M100" s="23"/>
      <c r="N100" s="23"/>
      <c r="O100" s="23"/>
      <c r="V100" s="24"/>
      <c r="W100" s="25">
        <f>IF(COUNT(W96:W99)=4,SUM(W96:W99),IF(COUNTBLANK(W96:W99)&gt;0,SUM(W96:W99),"DQ"))</f>
        <v>364</v>
      </c>
    </row>
    <row r="101" spans="1:23" ht="12.75">
      <c r="A101" s="7" t="s">
        <v>37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 t="s">
        <v>62</v>
      </c>
      <c r="C103" s="17">
        <v>6</v>
      </c>
      <c r="D103" s="17">
        <v>5</v>
      </c>
      <c r="E103" s="17">
        <v>3</v>
      </c>
      <c r="F103" s="17">
        <v>5</v>
      </c>
      <c r="G103" s="17">
        <v>5</v>
      </c>
      <c r="H103" s="17">
        <v>8</v>
      </c>
      <c r="I103" s="17">
        <v>4</v>
      </c>
      <c r="J103" s="17">
        <v>3</v>
      </c>
      <c r="K103" s="17">
        <v>4</v>
      </c>
      <c r="L103" s="18">
        <f>SUM(C103:K103)</f>
        <v>43</v>
      </c>
      <c r="M103" s="17">
        <v>5</v>
      </c>
      <c r="N103" s="17">
        <v>5</v>
      </c>
      <c r="O103" s="17">
        <v>3</v>
      </c>
      <c r="P103" s="17">
        <v>4</v>
      </c>
      <c r="Q103" s="17">
        <v>5</v>
      </c>
      <c r="R103" s="17">
        <v>4</v>
      </c>
      <c r="S103" s="17">
        <v>5</v>
      </c>
      <c r="T103" s="17">
        <v>5</v>
      </c>
      <c r="U103" s="17">
        <v>4</v>
      </c>
      <c r="V103" s="18">
        <f>SUM(M103:U103)</f>
        <v>40</v>
      </c>
      <c r="W103" s="19">
        <f>L103+V103</f>
        <v>83</v>
      </c>
    </row>
    <row r="104" spans="1:23" ht="12.75">
      <c r="A104" s="30">
        <v>2</v>
      </c>
      <c r="B104" s="20" t="s">
        <v>63</v>
      </c>
      <c r="C104" s="17">
        <v>5</v>
      </c>
      <c r="D104" s="17">
        <v>5</v>
      </c>
      <c r="E104" s="17">
        <v>5</v>
      </c>
      <c r="F104" s="17">
        <v>5</v>
      </c>
      <c r="G104" s="17">
        <v>4</v>
      </c>
      <c r="H104" s="17">
        <v>4</v>
      </c>
      <c r="I104" s="17">
        <v>4</v>
      </c>
      <c r="J104" s="17">
        <v>4</v>
      </c>
      <c r="K104" s="17">
        <v>5</v>
      </c>
      <c r="L104" s="18">
        <f>SUM(C104:K104)</f>
        <v>41</v>
      </c>
      <c r="M104" s="17">
        <v>4</v>
      </c>
      <c r="N104" s="17">
        <v>4</v>
      </c>
      <c r="O104" s="17">
        <v>3</v>
      </c>
      <c r="P104" s="21">
        <v>4</v>
      </c>
      <c r="Q104" s="21">
        <v>6</v>
      </c>
      <c r="R104" s="21">
        <v>4</v>
      </c>
      <c r="S104" s="21">
        <v>5</v>
      </c>
      <c r="T104" s="21">
        <v>5</v>
      </c>
      <c r="U104" s="21">
        <v>5</v>
      </c>
      <c r="V104" s="18">
        <f>SUM(M104:U104)</f>
        <v>40</v>
      </c>
      <c r="W104" s="19">
        <f>L104+V104</f>
        <v>81</v>
      </c>
    </row>
    <row r="105" spans="1:23" ht="12.75">
      <c r="A105" s="30">
        <v>3</v>
      </c>
      <c r="B105" s="20" t="s">
        <v>64</v>
      </c>
      <c r="C105" s="17">
        <v>4</v>
      </c>
      <c r="D105" s="17">
        <v>7</v>
      </c>
      <c r="E105" s="17">
        <v>4</v>
      </c>
      <c r="F105" s="17">
        <v>6</v>
      </c>
      <c r="G105" s="17">
        <v>7</v>
      </c>
      <c r="H105" s="17">
        <v>4</v>
      </c>
      <c r="I105" s="17">
        <v>5</v>
      </c>
      <c r="J105" s="17">
        <v>3</v>
      </c>
      <c r="K105" s="17">
        <v>4</v>
      </c>
      <c r="L105" s="18">
        <f>SUM(C105:K105)</f>
        <v>44</v>
      </c>
      <c r="M105" s="17">
        <v>6</v>
      </c>
      <c r="N105" s="17">
        <v>4</v>
      </c>
      <c r="O105" s="17">
        <v>4</v>
      </c>
      <c r="P105" s="21">
        <v>5</v>
      </c>
      <c r="Q105" s="21">
        <v>5</v>
      </c>
      <c r="R105" s="21">
        <v>4</v>
      </c>
      <c r="S105" s="21">
        <v>6</v>
      </c>
      <c r="T105" s="21">
        <v>5</v>
      </c>
      <c r="U105" s="21">
        <v>5</v>
      </c>
      <c r="V105" s="18">
        <f>SUM(M105:U105)</f>
        <v>44</v>
      </c>
      <c r="W105" s="19">
        <f>L105+V105</f>
        <v>88</v>
      </c>
    </row>
    <row r="106" spans="1:23" ht="12.75">
      <c r="A106" s="30">
        <v>4</v>
      </c>
      <c r="B106" s="20" t="s">
        <v>83</v>
      </c>
      <c r="C106" s="17">
        <v>6</v>
      </c>
      <c r="D106" s="17">
        <v>5</v>
      </c>
      <c r="E106" s="17">
        <v>5</v>
      </c>
      <c r="F106" s="17">
        <v>6</v>
      </c>
      <c r="G106" s="17">
        <v>4</v>
      </c>
      <c r="H106" s="17">
        <v>5</v>
      </c>
      <c r="I106" s="17">
        <v>6</v>
      </c>
      <c r="J106" s="17">
        <v>3</v>
      </c>
      <c r="K106" s="17">
        <v>5</v>
      </c>
      <c r="L106" s="18">
        <f>SUM(C106:K106)</f>
        <v>45</v>
      </c>
      <c r="M106" s="17">
        <v>6</v>
      </c>
      <c r="N106" s="17">
        <v>4</v>
      </c>
      <c r="O106" s="17">
        <v>3</v>
      </c>
      <c r="P106" s="21">
        <v>5</v>
      </c>
      <c r="Q106" s="21">
        <v>6</v>
      </c>
      <c r="R106" s="21">
        <v>4</v>
      </c>
      <c r="S106" s="21">
        <v>6</v>
      </c>
      <c r="T106" s="21">
        <v>4</v>
      </c>
      <c r="U106" s="21">
        <v>5</v>
      </c>
      <c r="V106" s="18">
        <f>SUM(M106:U106)</f>
        <v>43</v>
      </c>
      <c r="W106" s="19">
        <f>L106+V106</f>
        <v>88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173</v>
      </c>
      <c r="M107" s="23"/>
      <c r="N107" s="23"/>
      <c r="O107" s="23"/>
      <c r="V107" s="24"/>
      <c r="W107" s="25">
        <f>SUM(W103:W106)</f>
        <v>340</v>
      </c>
    </row>
    <row r="108" spans="1:23" ht="12.75">
      <c r="A108" s="7" t="s">
        <v>38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SUM(C110:K110)</f>
        <v>0</v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SUM(M110:U110)</f>
        <v>0</v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SUM(C111:K111)</f>
        <v>0</v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SUM(M111:U111)</f>
        <v>0</v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SUM(C112:K112)</f>
        <v>0</v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SUM(M112:U112)</f>
        <v>0</v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SUM(C113:K113)</f>
        <v>0</v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SUM(M113:U113)</f>
        <v>0</v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39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 t="s">
        <v>84</v>
      </c>
      <c r="C117" s="17">
        <v>7</v>
      </c>
      <c r="D117" s="17">
        <v>5</v>
      </c>
      <c r="E117" s="17">
        <v>5</v>
      </c>
      <c r="F117" s="17">
        <v>7</v>
      </c>
      <c r="G117" s="17">
        <v>6</v>
      </c>
      <c r="H117" s="17">
        <v>5</v>
      </c>
      <c r="I117" s="17">
        <v>6</v>
      </c>
      <c r="J117" s="17">
        <v>4</v>
      </c>
      <c r="K117" s="17">
        <v>7</v>
      </c>
      <c r="L117" s="18">
        <f>SUM(C117:K117)</f>
        <v>52</v>
      </c>
      <c r="M117" s="17">
        <v>5</v>
      </c>
      <c r="N117" s="17">
        <v>5</v>
      </c>
      <c r="O117" s="17">
        <v>3</v>
      </c>
      <c r="P117" s="17">
        <v>4</v>
      </c>
      <c r="Q117" s="17">
        <v>19</v>
      </c>
      <c r="R117" s="17">
        <v>4</v>
      </c>
      <c r="S117" s="17">
        <v>5</v>
      </c>
      <c r="T117" s="17">
        <v>4</v>
      </c>
      <c r="U117" s="17">
        <v>6</v>
      </c>
      <c r="V117" s="18">
        <f>SUM(M117:U117)</f>
        <v>55</v>
      </c>
      <c r="W117" s="19">
        <f>IF(COUNT(L117,V117)&gt;0,SUM(L117,V117),0)</f>
        <v>107</v>
      </c>
    </row>
    <row r="118" spans="1:23" ht="12.75">
      <c r="A118" s="30">
        <v>2</v>
      </c>
      <c r="B118" s="20" t="s">
        <v>85</v>
      </c>
      <c r="C118" s="17">
        <v>5</v>
      </c>
      <c r="D118" s="17">
        <v>6</v>
      </c>
      <c r="E118" s="17">
        <v>5</v>
      </c>
      <c r="F118" s="17">
        <v>7</v>
      </c>
      <c r="G118" s="17">
        <v>6</v>
      </c>
      <c r="H118" s="17">
        <v>6</v>
      </c>
      <c r="I118" s="17">
        <v>7</v>
      </c>
      <c r="J118" s="17">
        <v>5</v>
      </c>
      <c r="K118" s="17">
        <v>5</v>
      </c>
      <c r="L118" s="18">
        <f>SUM(C118:K118)</f>
        <v>52</v>
      </c>
      <c r="M118" s="17">
        <v>6</v>
      </c>
      <c r="N118" s="17">
        <v>9</v>
      </c>
      <c r="O118" s="17">
        <v>4</v>
      </c>
      <c r="P118" s="21">
        <v>5</v>
      </c>
      <c r="Q118" s="21">
        <v>7</v>
      </c>
      <c r="R118" s="21">
        <v>3</v>
      </c>
      <c r="S118" s="21">
        <v>8</v>
      </c>
      <c r="T118" s="21">
        <v>7</v>
      </c>
      <c r="U118" s="21">
        <v>7</v>
      </c>
      <c r="V118" s="18">
        <f>SUM(M118:U118)</f>
        <v>56</v>
      </c>
      <c r="W118" s="19">
        <f>IF(COUNT(L118,V118)&gt;0,SUM(L118,V118),0)</f>
        <v>108</v>
      </c>
    </row>
    <row r="119" spans="1:23" ht="12.75">
      <c r="A119" s="30">
        <v>3</v>
      </c>
      <c r="B119" s="20" t="s">
        <v>86</v>
      </c>
      <c r="C119" s="17">
        <v>7</v>
      </c>
      <c r="D119" s="17">
        <v>7</v>
      </c>
      <c r="E119" s="17">
        <v>8</v>
      </c>
      <c r="F119" s="17">
        <v>8</v>
      </c>
      <c r="G119" s="17">
        <v>5</v>
      </c>
      <c r="H119" s="17">
        <v>5</v>
      </c>
      <c r="I119" s="17">
        <v>5</v>
      </c>
      <c r="J119" s="17">
        <v>5</v>
      </c>
      <c r="K119" s="17">
        <v>4</v>
      </c>
      <c r="L119" s="18">
        <f>SUM(C119:K119)</f>
        <v>54</v>
      </c>
      <c r="M119" s="17">
        <v>6</v>
      </c>
      <c r="N119" s="17">
        <v>6</v>
      </c>
      <c r="O119" s="17">
        <v>6</v>
      </c>
      <c r="P119" s="21">
        <v>6</v>
      </c>
      <c r="Q119" s="21">
        <v>6</v>
      </c>
      <c r="R119" s="21">
        <v>5</v>
      </c>
      <c r="S119" s="21">
        <v>5</v>
      </c>
      <c r="T119" s="21">
        <v>5</v>
      </c>
      <c r="U119" s="21">
        <v>8</v>
      </c>
      <c r="V119" s="18">
        <f>SUM(M119:U119)</f>
        <v>53</v>
      </c>
      <c r="W119" s="19">
        <f>IF(COUNT(L119,V119)&gt;0,SUM(L119,V119),0)</f>
        <v>107</v>
      </c>
    </row>
    <row r="120" spans="1:23" ht="12.75">
      <c r="A120" s="30">
        <v>4</v>
      </c>
      <c r="B120" s="20" t="s">
        <v>87</v>
      </c>
      <c r="C120" s="17">
        <v>6</v>
      </c>
      <c r="D120" s="17">
        <v>6</v>
      </c>
      <c r="E120" s="17">
        <v>5</v>
      </c>
      <c r="F120" s="17">
        <v>9</v>
      </c>
      <c r="G120" s="17">
        <v>6</v>
      </c>
      <c r="H120" s="17">
        <v>6</v>
      </c>
      <c r="I120" s="17">
        <v>6</v>
      </c>
      <c r="J120" s="17">
        <v>5</v>
      </c>
      <c r="K120" s="17">
        <v>10</v>
      </c>
      <c r="L120" s="18">
        <v>59</v>
      </c>
      <c r="M120" s="17">
        <v>7</v>
      </c>
      <c r="N120" s="17">
        <v>6</v>
      </c>
      <c r="O120" s="17">
        <v>5</v>
      </c>
      <c r="P120" s="21">
        <v>6</v>
      </c>
      <c r="Q120" s="21">
        <v>7</v>
      </c>
      <c r="R120" s="21">
        <v>3</v>
      </c>
      <c r="S120" s="21">
        <v>6</v>
      </c>
      <c r="T120" s="21">
        <v>5</v>
      </c>
      <c r="U120" s="21">
        <v>5</v>
      </c>
      <c r="V120" s="18">
        <f>SUM(M120:U120)</f>
        <v>50</v>
      </c>
      <c r="W120" s="19">
        <f>IF(COUNT(L120,V120)&gt;0,SUM(L120,V120),0)</f>
        <v>109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217</v>
      </c>
      <c r="M121" s="23"/>
      <c r="N121" s="23"/>
      <c r="O121" s="23"/>
      <c r="V121" s="24"/>
      <c r="W121" s="25">
        <f>IF(COUNT(W117:W120)=4,SUM(W117:W120),IF(COUNTBLANK(W117:W120)&gt;0,SUM(W117:W120),"DQ"))</f>
        <v>431</v>
      </c>
    </row>
    <row r="122" spans="1:23" ht="12.75">
      <c r="A122" s="7" t="s">
        <v>40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 t="s">
        <v>88</v>
      </c>
      <c r="C124" s="17">
        <v>7</v>
      </c>
      <c r="D124" s="17">
        <v>7</v>
      </c>
      <c r="E124" s="17">
        <v>4</v>
      </c>
      <c r="F124" s="17">
        <v>6</v>
      </c>
      <c r="G124" s="17">
        <v>4</v>
      </c>
      <c r="H124" s="17">
        <v>7</v>
      </c>
      <c r="I124" s="17">
        <v>6</v>
      </c>
      <c r="J124" s="17">
        <v>4</v>
      </c>
      <c r="K124" s="17">
        <v>5</v>
      </c>
      <c r="L124" s="18">
        <f>SUM(C124:K124)</f>
        <v>50</v>
      </c>
      <c r="M124" s="17">
        <v>4</v>
      </c>
      <c r="N124" s="17">
        <v>8</v>
      </c>
      <c r="O124" s="17">
        <v>3</v>
      </c>
      <c r="P124" s="17">
        <v>5</v>
      </c>
      <c r="Q124" s="17">
        <v>7</v>
      </c>
      <c r="R124" s="17">
        <v>5</v>
      </c>
      <c r="S124" s="17">
        <v>5</v>
      </c>
      <c r="T124" s="17">
        <v>5</v>
      </c>
      <c r="U124" s="17">
        <v>6</v>
      </c>
      <c r="V124" s="18">
        <f>SUM(M124:U124)</f>
        <v>48</v>
      </c>
      <c r="W124" s="19">
        <f>IF(COUNT(L124,V124)&gt;0,SUM(L124,V124),0)</f>
        <v>98</v>
      </c>
    </row>
    <row r="125" spans="1:23" ht="12.75">
      <c r="A125" s="30">
        <v>2</v>
      </c>
      <c r="B125" s="20" t="s">
        <v>89</v>
      </c>
      <c r="C125" s="17">
        <v>6</v>
      </c>
      <c r="D125" s="17">
        <v>7</v>
      </c>
      <c r="E125" s="17">
        <v>5</v>
      </c>
      <c r="F125" s="17">
        <v>7</v>
      </c>
      <c r="G125" s="17">
        <v>4</v>
      </c>
      <c r="H125" s="17">
        <v>9</v>
      </c>
      <c r="I125" s="17">
        <v>5</v>
      </c>
      <c r="J125" s="17">
        <v>4</v>
      </c>
      <c r="K125" s="17">
        <v>5</v>
      </c>
      <c r="L125" s="18">
        <f>SUM(C125:K125)</f>
        <v>52</v>
      </c>
      <c r="M125" s="17">
        <v>6</v>
      </c>
      <c r="N125" s="17">
        <v>6</v>
      </c>
      <c r="O125" s="17">
        <v>5</v>
      </c>
      <c r="P125" s="21">
        <v>7</v>
      </c>
      <c r="Q125" s="21">
        <v>9</v>
      </c>
      <c r="R125" s="21">
        <v>5</v>
      </c>
      <c r="S125" s="21">
        <v>6</v>
      </c>
      <c r="T125" s="21">
        <v>5</v>
      </c>
      <c r="U125" s="21">
        <v>6</v>
      </c>
      <c r="V125" s="18">
        <f>SUM(M125:U125)</f>
        <v>55</v>
      </c>
      <c r="W125" s="19">
        <f>IF(COUNT(L125,V125)&gt;0,SUM(L125,V125),0)</f>
        <v>107</v>
      </c>
    </row>
    <row r="126" spans="1:23" ht="12.75">
      <c r="A126" s="30">
        <v>3</v>
      </c>
      <c r="B126" s="20" t="s">
        <v>90</v>
      </c>
      <c r="C126" s="17">
        <v>7</v>
      </c>
      <c r="D126" s="17">
        <v>5</v>
      </c>
      <c r="E126" s="17">
        <v>3</v>
      </c>
      <c r="F126" s="17">
        <v>8</v>
      </c>
      <c r="G126" s="17">
        <v>5</v>
      </c>
      <c r="H126" s="17">
        <v>6</v>
      </c>
      <c r="I126" s="17">
        <v>6</v>
      </c>
      <c r="J126" s="17">
        <v>6</v>
      </c>
      <c r="K126" s="17">
        <v>5</v>
      </c>
      <c r="L126" s="18">
        <f>SUM(C126:K126)</f>
        <v>51</v>
      </c>
      <c r="M126" s="17">
        <v>7</v>
      </c>
      <c r="N126" s="17">
        <v>8</v>
      </c>
      <c r="O126" s="17">
        <v>4</v>
      </c>
      <c r="P126" s="21">
        <v>6</v>
      </c>
      <c r="Q126" s="21">
        <v>7</v>
      </c>
      <c r="R126" s="21">
        <v>4</v>
      </c>
      <c r="S126" s="21">
        <v>4</v>
      </c>
      <c r="T126" s="21">
        <v>6</v>
      </c>
      <c r="U126" s="21">
        <v>7</v>
      </c>
      <c r="V126" s="18">
        <f>SUM(M126:U126)</f>
        <v>53</v>
      </c>
      <c r="W126" s="19">
        <f>IF(COUNT(L126,V126)&gt;0,SUM(L126,V126),0)</f>
        <v>104</v>
      </c>
    </row>
    <row r="127" spans="1:23" ht="12.75">
      <c r="A127" s="30">
        <v>4</v>
      </c>
      <c r="B127" s="20" t="s">
        <v>91</v>
      </c>
      <c r="C127" s="17">
        <v>6</v>
      </c>
      <c r="D127" s="17">
        <v>6</v>
      </c>
      <c r="E127" s="17">
        <v>7</v>
      </c>
      <c r="F127" s="17">
        <v>6</v>
      </c>
      <c r="G127" s="17">
        <v>6</v>
      </c>
      <c r="H127" s="17">
        <v>6</v>
      </c>
      <c r="I127" s="17">
        <v>6</v>
      </c>
      <c r="J127" s="17">
        <v>5</v>
      </c>
      <c r="K127" s="17">
        <v>6</v>
      </c>
      <c r="L127" s="18">
        <f>SUM(C127:K127)</f>
        <v>54</v>
      </c>
      <c r="M127" s="17">
        <v>6</v>
      </c>
      <c r="N127" s="17">
        <v>6</v>
      </c>
      <c r="O127" s="17">
        <v>6</v>
      </c>
      <c r="P127" s="21">
        <v>7</v>
      </c>
      <c r="Q127" s="21">
        <v>8</v>
      </c>
      <c r="R127" s="21">
        <v>5</v>
      </c>
      <c r="S127" s="21">
        <v>8</v>
      </c>
      <c r="T127" s="21">
        <v>7</v>
      </c>
      <c r="U127" s="21">
        <v>5</v>
      </c>
      <c r="V127" s="18">
        <f>SUM(M127:U127)</f>
        <v>58</v>
      </c>
      <c r="W127" s="19">
        <f>IF(COUNT(L127,V127)&gt;0,SUM(L127,V127),0)</f>
        <v>112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207</v>
      </c>
      <c r="M128" s="23"/>
      <c r="N128" s="23"/>
      <c r="O128" s="23"/>
      <c r="V128" s="24"/>
      <c r="W128" s="25">
        <f>IF(COUNT(W124:W127)=4,SUM(W124:W127),IF(COUNTBLANK(W124:W127)&gt;0,SUM(W124:W127),"DQ"))</f>
        <v>421</v>
      </c>
    </row>
    <row r="129" spans="1:23" ht="12.75">
      <c r="A129" s="7" t="s">
        <v>4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7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8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9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10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11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12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13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31" t="s">
        <v>14</v>
      </c>
      <c r="B1" s="3" t="s">
        <v>5</v>
      </c>
      <c r="C1" s="4" t="s">
        <v>6</v>
      </c>
    </row>
    <row r="2" spans="1:3" ht="12.75">
      <c r="A2" s="33">
        <v>1</v>
      </c>
      <c r="B2" t="str">
        <f>IF('Automatic Scoresheet'!W44&gt;0,'Automatic Scoresheet'!A38,"")</f>
        <v>Edgerton</v>
      </c>
      <c r="C2" s="5">
        <f>IF(COUNTBLANK(B2)=0,'Automatic Scoresheet'!W44,"")</f>
        <v>315</v>
      </c>
    </row>
    <row r="3" spans="1:3" ht="12.75">
      <c r="A3" s="33">
        <v>2</v>
      </c>
      <c r="B3" t="str">
        <f>IF('Automatic Scoresheet'!W23&gt;0,'Automatic Scoresheet'!A17,"")</f>
        <v>Catholic Memorial</v>
      </c>
      <c r="C3" s="5">
        <f>IF(COUNTBLANK(B3)=0,'Automatic Scoresheet'!W23,"")</f>
        <v>344</v>
      </c>
    </row>
    <row r="4" spans="1:3" ht="12.75">
      <c r="A4" s="33">
        <v>3</v>
      </c>
      <c r="B4" t="str">
        <f>IF('Automatic Scoresheet'!W51&gt;0,'Automatic Scoresheet'!A45,"")</f>
        <v>Fort Atkinson</v>
      </c>
      <c r="C4" s="5">
        <f>IF(COUNTBLANK(B4)=0,'Automatic Scoresheet'!W51,"")</f>
        <v>323</v>
      </c>
    </row>
    <row r="5" spans="1:3" ht="12.75">
      <c r="A5" s="33">
        <v>4</v>
      </c>
      <c r="B5" t="str">
        <f>IF('Automatic Scoresheet'!W107&gt;0,'Automatic Scoresheet'!A101,"")</f>
        <v>Waterford</v>
      </c>
      <c r="C5" s="5">
        <f>IF(COUNTBLANK(B5)=0,'Automatic Scoresheet'!W107,"")</f>
        <v>340</v>
      </c>
    </row>
    <row r="6" spans="1:3" ht="12.75">
      <c r="A6" s="33">
        <v>5</v>
      </c>
      <c r="B6">
        <f>IF('Automatic Scoresheet'!W114&gt;0,'Automatic Scoresheet'!A108,"")</f>
      </c>
      <c r="C6" s="5">
        <f>IF(COUNTBLANK(B6)=0,'Automatic Scoresheet'!W114,"")</f>
      </c>
    </row>
    <row r="7" spans="1:3" ht="12.75">
      <c r="A7" s="33">
        <v>6</v>
      </c>
      <c r="B7" t="str">
        <f>IF('Automatic Scoresheet'!W16&gt;0,'Automatic Scoresheet'!A10,"")</f>
        <v>Beaver Dam</v>
      </c>
      <c r="C7" s="5">
        <f>IF(COUNTBLANK(B7)=0,'Automatic Scoresheet'!W16,"")</f>
        <v>337</v>
      </c>
    </row>
    <row r="8" spans="1:3" ht="12.75">
      <c r="A8" s="33">
        <v>7</v>
      </c>
      <c r="B8" t="str">
        <f>IF('Automatic Scoresheet'!W93&gt;0,'Automatic Scoresheet'!A87,"")</f>
        <v>Racine St. Catherines</v>
      </c>
      <c r="C8" s="5">
        <f>IF(COUNTBLANK(B8)=0,'Automatic Scoresheet'!W93,"")</f>
        <v>348</v>
      </c>
    </row>
    <row r="9" spans="1:3" ht="12.75">
      <c r="A9" s="33">
        <v>8</v>
      </c>
      <c r="B9" t="str">
        <f>IF('Automatic Scoresheet'!W121&gt;0,'Automatic Scoresheet'!A115,"")</f>
        <v>Westosha Central</v>
      </c>
      <c r="C9" s="5">
        <f>IF(COUNTBLANK(B9)=0,'Automatic Scoresheet'!W121,"")</f>
        <v>431</v>
      </c>
    </row>
    <row r="10" spans="1:3" ht="12.75">
      <c r="A10" s="33">
        <v>9</v>
      </c>
      <c r="B10" t="str">
        <f>IF('Automatic Scoresheet'!W58&gt;0,'Automatic Scoresheet'!A52,"")</f>
        <v>Grafton</v>
      </c>
      <c r="C10" s="5">
        <f>IF(COUNTBLANK(B10)=0,'Automatic Scoresheet'!W58,"")</f>
        <v>355</v>
      </c>
    </row>
    <row r="11" spans="1:3" ht="12.75">
      <c r="A11" s="33">
        <v>10</v>
      </c>
      <c r="B11" t="str">
        <f>IF('Automatic Scoresheet'!W37&gt;0,'Automatic Scoresheet'!A31,"")</f>
        <v>Burrlington</v>
      </c>
      <c r="C11" s="5">
        <f>IF(COUNTBLANK(B11)=0,'Automatic Scoresheet'!W37,"")</f>
        <v>332</v>
      </c>
    </row>
    <row r="12" spans="1:3" ht="12.75">
      <c r="A12" s="33">
        <v>11</v>
      </c>
      <c r="B12" t="str">
        <f>IF('Automatic Scoresheet'!W100&gt;0,'Automatic Scoresheet'!A94,"")</f>
        <v>South Milwaukee</v>
      </c>
      <c r="C12" s="5">
        <f>IF(COUNTBLANK(B12)=0,'Automatic Scoresheet'!W100,"")</f>
        <v>364</v>
      </c>
    </row>
    <row r="13" spans="1:3" ht="12.75">
      <c r="A13" s="33">
        <v>12</v>
      </c>
      <c r="B13" t="str">
        <f>IF('Automatic Scoresheet'!W79&gt;0,'Automatic Scoresheet'!A73,"")</f>
        <v>The Prairie</v>
      </c>
      <c r="C13" s="5">
        <f>IF(COUNTBLANK(B13)=0,'Automatic Scoresheet'!W79,"")</f>
        <v>365</v>
      </c>
    </row>
    <row r="14" spans="1:3" ht="12.75">
      <c r="A14" s="33">
        <v>13</v>
      </c>
      <c r="B14" t="str">
        <f>IF('Automatic Scoresheet'!W65&gt;0,'Automatic Scoresheet'!A59,"")</f>
        <v>Milwaukee Pius XI</v>
      </c>
      <c r="C14" s="5">
        <f>IF(COUNTBLANK(B14)=0,'Automatic Scoresheet'!W65,"")</f>
        <v>386</v>
      </c>
    </row>
    <row r="15" spans="1:3" ht="12.75">
      <c r="A15" s="33">
        <v>14</v>
      </c>
      <c r="B15" t="str">
        <f>IF('Automatic Scoresheet'!W30&gt;0,'Automatic Scoresheet'!A24,"")</f>
        <v>Cuba City</v>
      </c>
      <c r="C15" s="5">
        <f>IF(COUNTBLANK(B15)=0,'Automatic Scoresheet'!W30,"")</f>
        <v>433</v>
      </c>
    </row>
    <row r="16" spans="1:3" ht="12.75">
      <c r="A16" s="33">
        <v>15</v>
      </c>
      <c r="B16" t="str">
        <f>IF('Automatic Scoresheet'!W86&gt;0,'Automatic Scoresheet'!A80,"")</f>
        <v>Racine Lutheran</v>
      </c>
      <c r="C16" s="5">
        <f>IF(COUNTBLANK(B16)=0,'Automatic Scoresheet'!W86,"")</f>
        <v>391</v>
      </c>
    </row>
    <row r="17" spans="1:3" ht="12.75">
      <c r="A17" s="33">
        <v>16</v>
      </c>
      <c r="B17" t="str">
        <f>IF('Automatic Scoresheet'!W72&gt;0,'Automatic Scoresheet'!A66,"")</f>
        <v>Parkview</v>
      </c>
      <c r="C17" s="5">
        <f>IF(COUNTBLANK(B17)=0,'Automatic Scoresheet'!W72,"")</f>
        <v>372</v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" sqref="C3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31" t="s">
        <v>14</v>
      </c>
      <c r="B1" s="3" t="s">
        <v>0</v>
      </c>
      <c r="C1" s="3" t="s">
        <v>5</v>
      </c>
      <c r="D1" s="4" t="s">
        <v>6</v>
      </c>
    </row>
    <row r="2" spans="1:4" s="3" customFormat="1" ht="12.75">
      <c r="A2" s="32">
        <v>1</v>
      </c>
      <c r="B2" t="str">
        <f>IF('Automatic Scoresheet'!W19&gt;0,'Automatic Scoresheet'!B19,"")</f>
        <v>Danny Prager</v>
      </c>
      <c r="C2" t="str">
        <f>IF(COUNTBLANK(B2)=1,"",'Automatic Scoresheet'!$A$17)</f>
        <v>Catholic Memorial</v>
      </c>
      <c r="D2" s="5">
        <f>IF(COUNTBLANK(B2)=1,"",'Automatic Scoresheet'!W19)</f>
        <v>79</v>
      </c>
    </row>
    <row r="3" spans="1:4" ht="12.75">
      <c r="A3" s="33">
        <v>2</v>
      </c>
      <c r="B3" t="str">
        <f>IF('Automatic Scoresheet'!W40&gt;0,'Automatic Scoresheet'!B40,"")</f>
        <v>Drew Pipik</v>
      </c>
      <c r="C3" t="str">
        <f>IF(COUNTBLANK(B3)=1,"",'Automatic Scoresheet'!$A$38)</f>
        <v>Edgerton</v>
      </c>
      <c r="D3" s="5">
        <f>IF(COUNTBLANK(B3)=1,"",'Automatic Scoresheet'!W40)</f>
        <v>76</v>
      </c>
    </row>
    <row r="4" spans="1:4" ht="12.75">
      <c r="A4" s="32">
        <v>3</v>
      </c>
      <c r="B4" t="str">
        <f>IF('Automatic Scoresheet'!W106&gt;0,'Automatic Scoresheet'!B106,"")</f>
        <v>Matt Puetz</v>
      </c>
      <c r="C4" t="str">
        <f>IF(COUNTBLANK(B4)=1,"",'Automatic Scoresheet'!$A$73)</f>
        <v>The Prairie</v>
      </c>
      <c r="D4" s="5">
        <f>IF(COUNTBLANK(B4)=1,"",'Automatic Scoresheet'!W106)</f>
        <v>88</v>
      </c>
    </row>
    <row r="5" spans="1:4" ht="12.75">
      <c r="A5" s="33">
        <v>4</v>
      </c>
      <c r="B5" t="str">
        <f>IF('Automatic Scoresheet'!W41&gt;0,'Automatic Scoresheet'!B41,"")</f>
        <v>Brooks Johnson</v>
      </c>
      <c r="C5" t="str">
        <f>IF(COUNTBLANK(B5)=1,"",'Automatic Scoresheet'!$A$38)</f>
        <v>Edgerton</v>
      </c>
      <c r="D5" s="5">
        <f>IF(COUNTBLANK(B5)=1,"",'Automatic Scoresheet'!W41)</f>
        <v>80</v>
      </c>
    </row>
    <row r="6" spans="1:4" ht="12.75">
      <c r="A6" s="32">
        <v>5</v>
      </c>
      <c r="B6" t="str">
        <f>IF('Automatic Scoresheet'!W27&gt;0,'Automatic Scoresheet'!B27,"")</f>
        <v>Lucas White</v>
      </c>
      <c r="C6" t="str">
        <f>IF(COUNTBLANK(B6)=1,"",'Automatic Scoresheet'!$A$24)</f>
        <v>Cuba City</v>
      </c>
      <c r="D6" s="5">
        <f>IF(COUNTBLANK(B6)=1,"",'Automatic Scoresheet'!W27)</f>
        <v>114</v>
      </c>
    </row>
    <row r="7" spans="1:4" ht="12.75">
      <c r="A7" s="33">
        <v>6</v>
      </c>
      <c r="B7" t="str">
        <f>IF('Automatic Scoresheet'!W13&gt;0,'Automatic Scoresheet'!B13,"")</f>
        <v>Koby Jones</v>
      </c>
      <c r="C7" t="str">
        <f>IF(COUNTBLANK(B7)=1,"",'Automatic Scoresheet'!$A$10)</f>
        <v>Beaver Dam</v>
      </c>
      <c r="D7" s="5">
        <f>IF(COUNTBLANK(B7)=1,"",'Automatic Scoresheet'!W13)</f>
        <v>86</v>
      </c>
    </row>
    <row r="8" spans="1:4" ht="12.75">
      <c r="A8" s="32">
        <v>7</v>
      </c>
      <c r="B8" t="str">
        <f>IF('Automatic Scoresheet'!W48&gt;0,'Automatic Scoresheet'!B48,"")</f>
        <v>Mitch Strom</v>
      </c>
      <c r="C8" t="str">
        <f>IF(COUNTBLANK(B8)=1,"",'Automatic Scoresheet'!$A$45)</f>
        <v>Fort Atkinson</v>
      </c>
      <c r="D8" s="5">
        <f>IF(COUNTBLANK(B8)=1,"",'Automatic Scoresheet'!W48)</f>
        <v>81</v>
      </c>
    </row>
    <row r="9" spans="1:4" ht="12.75">
      <c r="A9" s="33">
        <v>8</v>
      </c>
      <c r="B9" t="str">
        <f>IF('Automatic Scoresheet'!W103&gt;0,'Automatic Scoresheet'!B103,"")</f>
        <v>Zack Nash</v>
      </c>
      <c r="C9" t="str">
        <f>IF(COUNTBLANK(B9)=1,"",'Automatic Scoresheet'!$A$73)</f>
        <v>The Prairie</v>
      </c>
      <c r="D9" s="5">
        <f>IF(COUNTBLANK(B9)=1,"",'Automatic Scoresheet'!W103)</f>
        <v>83</v>
      </c>
    </row>
    <row r="10" spans="1:4" ht="12.75">
      <c r="A10" s="32">
        <v>9</v>
      </c>
      <c r="B10" t="str">
        <f>IF('Automatic Scoresheet'!W42&gt;0,'Automatic Scoresheet'!B42,"")</f>
        <v>Caleb Johnson</v>
      </c>
      <c r="C10" t="str">
        <f>IF(COUNTBLANK(B10)=1,"",'Automatic Scoresheet'!$A$38)</f>
        <v>Edgerton</v>
      </c>
      <c r="D10" s="5">
        <f>IF(COUNTBLANK(B10)=1,"",'Automatic Scoresheet'!W42)</f>
        <v>80</v>
      </c>
    </row>
    <row r="11" spans="1:4" ht="12.75">
      <c r="A11" s="33">
        <v>10</v>
      </c>
      <c r="B11" t="str">
        <f>IF('Automatic Scoresheet'!W55&gt;0,'Automatic Scoresheet'!B55,"")</f>
        <v>Will Birch</v>
      </c>
      <c r="C11" t="str">
        <f>IF(COUNTBLANK(B11)=1,"",'Automatic Scoresheet'!$A$52)</f>
        <v>Grafton</v>
      </c>
      <c r="D11" s="5">
        <f>IF(COUNTBLANK(B11)=1,"",'Automatic Scoresheet'!W55)</f>
        <v>90</v>
      </c>
    </row>
    <row r="12" spans="1:4" ht="12.75">
      <c r="A12" s="32">
        <v>11</v>
      </c>
      <c r="B12" t="str">
        <f>IF('Automatic Scoresheet'!W47&gt;0,'Automatic Scoresheet'!B47,"")</f>
        <v>Nate Gilbert</v>
      </c>
      <c r="C12" t="str">
        <f>IF(COUNTBLANK(B12)=1,"",'Automatic Scoresheet'!$A$45)</f>
        <v>Fort Atkinson</v>
      </c>
      <c r="D12" s="5">
        <f>IF(COUNTBLANK(B12)=1,"",'Automatic Scoresheet'!W47)</f>
        <v>74</v>
      </c>
    </row>
    <row r="13" spans="1:4" ht="12.75">
      <c r="A13" s="33">
        <v>12</v>
      </c>
      <c r="B13" t="str">
        <f>IF('Automatic Scoresheet'!W124&gt;0,'Automatic Scoresheet'!B124,"")</f>
        <v>Tyler Merrit</v>
      </c>
      <c r="C13" t="str">
        <f>IF(COUNTBLANK(B13)=1,"",'Automatic Scoresheet'!$A$122)</f>
        <v>Whitnall</v>
      </c>
      <c r="D13" s="5">
        <f>IF(COUNTBLANK(B13)=1,"",'Automatic Scoresheet'!W124)</f>
        <v>98</v>
      </c>
    </row>
    <row r="14" spans="1:4" ht="12.75">
      <c r="A14" s="32">
        <v>13</v>
      </c>
      <c r="B14">
        <f>IF('Automatic Scoresheet'!W111&gt;0,'Automatic Scoresheet'!B111,"")</f>
      </c>
      <c r="C14">
        <f>IF(COUNTBLANK(B14)=1,"",'Automatic Scoresheet'!$A$80)</f>
      </c>
      <c r="D14" s="5">
        <f>IF(COUNTBLANK(B14)=1,"",'Automatic Scoresheet'!W111)</f>
      </c>
    </row>
    <row r="15" spans="1:4" ht="12.75">
      <c r="A15" s="33">
        <v>14</v>
      </c>
      <c r="B15" t="str">
        <f>IF('Automatic Scoresheet'!W33&gt;0,'Automatic Scoresheet'!B33,"")</f>
        <v>Brian Dankle</v>
      </c>
      <c r="C15" t="str">
        <f>IF(COUNTBLANK(B15)=1,"",'Automatic Scoresheet'!$A$31)</f>
        <v>Burrlington</v>
      </c>
      <c r="D15" s="5">
        <f>IF(COUNTBLANK(B15)=1,"",'Automatic Scoresheet'!W33)</f>
        <v>75</v>
      </c>
    </row>
    <row r="16" spans="1:4" ht="12.75">
      <c r="A16" s="32">
        <v>15</v>
      </c>
      <c r="B16" t="str">
        <f>IF('Automatic Scoresheet'!W117&gt;0,'Automatic Scoresheet'!B117,"")</f>
        <v>Kevin Lourigan</v>
      </c>
      <c r="C16" t="str">
        <f>IF(COUNTBLANK(B16)=1,"",'Automatic Scoresheet'!$A$115)</f>
        <v>Westosha Central</v>
      </c>
      <c r="D16" s="5">
        <f>IF(COUNTBLANK(B16)=1,"",'Automatic Scoresheet'!W117)</f>
        <v>107</v>
      </c>
    </row>
    <row r="17" spans="1:4" ht="12.75">
      <c r="A17" s="33">
        <v>16</v>
      </c>
      <c r="B17" t="str">
        <f>IF('Automatic Scoresheet'!W20&gt;0,'Automatic Scoresheet'!B20,"")</f>
        <v>John Campbell</v>
      </c>
      <c r="C17" t="str">
        <f>IF(COUNTBLANK(B17)=1,"",'Automatic Scoresheet'!$A$17)</f>
        <v>Catholic Memorial</v>
      </c>
      <c r="D17" s="5">
        <f>IF(COUNTBLANK(B17)=1,"",'Automatic Scoresheet'!W20)</f>
        <v>79</v>
      </c>
    </row>
    <row r="18" spans="1:4" ht="12.75">
      <c r="A18" s="32">
        <v>17</v>
      </c>
      <c r="B18">
        <f>IF('Automatic Scoresheet'!W112&gt;0,'Automatic Scoresheet'!B112,"")</f>
      </c>
      <c r="C18">
        <f>IF(COUNTBLANK(B18)=1,"",'Automatic Scoresheet'!$A$80)</f>
      </c>
      <c r="D18" s="5">
        <f>IF(COUNTBLANK(B18)=1,"",'Automatic Scoresheet'!W112)</f>
      </c>
    </row>
    <row r="19" spans="1:4" ht="12.75">
      <c r="A19" s="33">
        <v>18</v>
      </c>
      <c r="B19">
        <f>IF('Automatic Scoresheet'!W110&gt;0,'Automatic Scoresheet'!B110,"")</f>
      </c>
      <c r="C19">
        <f>IF(COUNTBLANK(B19)=1,"",'Automatic Scoresheet'!$A$80)</f>
      </c>
      <c r="D19" s="5">
        <f>IF(COUNTBLANK(B19)=1,"",'Automatic Scoresheet'!W110)</f>
      </c>
    </row>
    <row r="20" spans="1:4" ht="12.75">
      <c r="A20" s="32">
        <v>19</v>
      </c>
      <c r="B20" t="str">
        <f>IF('Automatic Scoresheet'!W61&gt;0,'Automatic Scoresheet'!B61,"")</f>
        <v>Andrew Loth</v>
      </c>
      <c r="C20" t="str">
        <f>IF(COUNTBLANK(B20)=1,"",'Automatic Scoresheet'!$A$59)</f>
        <v>Milwaukee Pius XI</v>
      </c>
      <c r="D20" s="5">
        <f>IF(COUNTBLANK(B20)=1,"",'Automatic Scoresheet'!W61)</f>
        <v>85</v>
      </c>
    </row>
    <row r="21" spans="1:4" ht="12.75">
      <c r="A21" s="33">
        <v>20</v>
      </c>
      <c r="B21" t="str">
        <f>IF('Automatic Scoresheet'!W21&gt;0,'Automatic Scoresheet'!B21,"")</f>
        <v>Alec Sheaffer</v>
      </c>
      <c r="C21" t="str">
        <f>IF(COUNTBLANK(B21)=1,"",'Automatic Scoresheet'!$A$17)</f>
        <v>Catholic Memorial</v>
      </c>
      <c r="D21" s="5">
        <f>IF(COUNTBLANK(B21)=1,"",'Automatic Scoresheet'!W21)</f>
        <v>92</v>
      </c>
    </row>
    <row r="22" spans="1:4" ht="12.75">
      <c r="A22" s="32">
        <v>21</v>
      </c>
      <c r="B22" t="str">
        <f>IF('Automatic Scoresheet'!W49&gt;0,'Automatic Scoresheet'!B49,"")</f>
        <v>Nate Ciske</v>
      </c>
      <c r="C22" t="str">
        <f>IF(COUNTBLANK(B22)=1,"",'Automatic Scoresheet'!$A$45)</f>
        <v>Fort Atkinson</v>
      </c>
      <c r="D22" s="5">
        <f>IF(COUNTBLANK(B22)=1,"",'Automatic Scoresheet'!W49)</f>
        <v>86</v>
      </c>
    </row>
    <row r="23" spans="1:4" ht="12.75">
      <c r="A23" s="33">
        <v>22</v>
      </c>
      <c r="B23" t="str">
        <f>IF('Automatic Scoresheet'!W26&gt;0,'Automatic Scoresheet'!B26,"")</f>
        <v>Drew Zimmerman</v>
      </c>
      <c r="C23" t="str">
        <f>IF(COUNTBLANK(B23)=1,"",'Automatic Scoresheet'!$A$24)</f>
        <v>Cuba City</v>
      </c>
      <c r="D23" s="5">
        <f>IF(COUNTBLANK(B23)=1,"",'Automatic Scoresheet'!W26)</f>
        <v>83</v>
      </c>
    </row>
    <row r="24" spans="1:4" ht="12.75">
      <c r="A24" s="32">
        <v>23</v>
      </c>
      <c r="B24" t="str">
        <f>IF('Automatic Scoresheet'!W90&gt;0,'Automatic Scoresheet'!B90,"")</f>
        <v>Dino Dominici</v>
      </c>
      <c r="C24" t="str">
        <f>IF(COUNTBLANK(B24)=1,"",'Automatic Scoresheet'!$A$87)</f>
        <v>Racine St. Catherines</v>
      </c>
      <c r="D24" s="5">
        <f>IF(COUNTBLANK(B24)=1,"",'Automatic Scoresheet'!W90)</f>
        <v>84</v>
      </c>
    </row>
    <row r="25" spans="1:4" ht="12.75">
      <c r="A25" s="33">
        <v>24</v>
      </c>
      <c r="B25" t="str">
        <f>IF('Automatic Scoresheet'!W22&gt;0,'Automatic Scoresheet'!B22,"")</f>
        <v>Nate Sims</v>
      </c>
      <c r="C25" t="str">
        <f>IF(COUNTBLANK(B25)=1,"",'Automatic Scoresheet'!$A$17)</f>
        <v>Catholic Memorial</v>
      </c>
      <c r="D25" s="5">
        <f>IF(COUNTBLANK(B25)=1,"",'Automatic Scoresheet'!W22)</f>
        <v>94</v>
      </c>
    </row>
    <row r="26" spans="1:4" ht="12.75">
      <c r="A26" s="32">
        <v>25</v>
      </c>
      <c r="B26" t="str">
        <f>IF('Automatic Scoresheet'!W89&gt;0,'Automatic Scoresheet'!B89,"")</f>
        <v>Adam Gabbey</v>
      </c>
      <c r="C26" t="str">
        <f>IF(COUNTBLANK(B26)=1,"",'Automatic Scoresheet'!$A$87)</f>
        <v>Racine St. Catherines</v>
      </c>
      <c r="D26" s="5">
        <f>IF(COUNTBLANK(B26)=1,"",'Automatic Scoresheet'!W89)</f>
        <v>78</v>
      </c>
    </row>
    <row r="27" spans="1:4" ht="12.75">
      <c r="A27" s="33">
        <v>26</v>
      </c>
      <c r="B27" t="str">
        <f>IF('Automatic Scoresheet'!W14&gt;0,'Automatic Scoresheet'!B14,"")</f>
        <v>Adam Rohde</v>
      </c>
      <c r="C27" t="str">
        <f>IF(COUNTBLANK(B27)=1,"",'Automatic Scoresheet'!$A$10)</f>
        <v>Beaver Dam</v>
      </c>
      <c r="D27" s="5">
        <f>IF(COUNTBLANK(B27)=1,"",'Automatic Scoresheet'!W14)</f>
        <v>82</v>
      </c>
    </row>
    <row r="28" spans="1:4" ht="12.75">
      <c r="A28" s="32">
        <v>27</v>
      </c>
      <c r="B28" t="str">
        <f>IF('Automatic Scoresheet'!W97&gt;0,'Automatic Scoresheet'!B97,"")</f>
        <v>Mathew Boyle</v>
      </c>
      <c r="C28" t="str">
        <f>IF(COUNTBLANK(B28)=1,"",'Automatic Scoresheet'!$A$80)</f>
        <v>Racine Lutheran</v>
      </c>
      <c r="D28" s="5">
        <f>IF(COUNTBLANK(B28)=1,"",'Automatic Scoresheet'!W97)</f>
        <v>95</v>
      </c>
    </row>
    <row r="29" spans="1:4" ht="12.75">
      <c r="A29" s="33">
        <v>28</v>
      </c>
      <c r="B29" t="str">
        <f>IF('Automatic Scoresheet'!W96&gt;0,'Automatic Scoresheet'!B96,"")</f>
        <v>Ryan Graber</v>
      </c>
      <c r="C29" t="str">
        <f>IF(COUNTBLANK(B29)=1,"",'Automatic Scoresheet'!$A$80)</f>
        <v>Racine Lutheran</v>
      </c>
      <c r="D29" s="5">
        <f>IF(COUNTBLANK(B29)=1,"",'Automatic Scoresheet'!W96)</f>
        <v>89</v>
      </c>
    </row>
    <row r="30" spans="1:4" ht="12.75">
      <c r="A30" s="32">
        <v>29</v>
      </c>
      <c r="B30" t="str">
        <f>IF('Automatic Scoresheet'!W68&gt;0,'Automatic Scoresheet'!B68,"")</f>
        <v>Christan Hobson</v>
      </c>
      <c r="C30" t="str">
        <f>IF(COUNTBLANK(B30)=1,"",'Automatic Scoresheet'!$A$66)</f>
        <v>Parkview</v>
      </c>
      <c r="D30" s="5">
        <f>IF(COUNTBLANK(B30)=1,"",'Automatic Scoresheet'!W68)</f>
        <v>85</v>
      </c>
    </row>
    <row r="31" spans="1:4" ht="12.75">
      <c r="A31" s="33">
        <v>30</v>
      </c>
      <c r="B31" t="str">
        <f>IF('Automatic Scoresheet'!W118&gt;0,'Automatic Scoresheet'!B118,"")</f>
        <v>Sam Sekeney</v>
      </c>
      <c r="C31" t="str">
        <f>IF(COUNTBLANK(B31)=1,"",'Automatic Scoresheet'!$A$115)</f>
        <v>Westosha Central</v>
      </c>
      <c r="D31" s="5">
        <f>IF(COUNTBLANK(B31)=1,"",'Automatic Scoresheet'!W118)</f>
        <v>108</v>
      </c>
    </row>
    <row r="32" spans="1:4" ht="12.75">
      <c r="A32" s="32">
        <v>31</v>
      </c>
      <c r="B32" t="str">
        <f>IF('Automatic Scoresheet'!W127&gt;0,'Automatic Scoresheet'!B127,"")</f>
        <v>Brett Abramczyk</v>
      </c>
      <c r="C32" t="str">
        <f>IF(COUNTBLANK(B32)=1,"",'Automatic Scoresheet'!$A$122)</f>
        <v>Whitnall</v>
      </c>
      <c r="D32" s="5">
        <f>IF(COUNTBLANK(B32)=1,"",'Automatic Scoresheet'!W127)</f>
        <v>112</v>
      </c>
    </row>
    <row r="33" spans="1:4" ht="12.75">
      <c r="A33" s="33">
        <v>32</v>
      </c>
      <c r="B33" t="str">
        <f>IF('Automatic Scoresheet'!W12&gt;0,'Automatic Scoresheet'!B12,"")</f>
        <v>Ian Statz</v>
      </c>
      <c r="C33" t="str">
        <f>IF(COUNTBLANK(B33)=1,"",'Automatic Scoresheet'!$A$10)</f>
        <v>Beaver Dam</v>
      </c>
      <c r="D33" s="28">
        <f>IF(COUNTBLANK(B33)=1,"",'Automatic Scoresheet'!W12)</f>
        <v>77</v>
      </c>
    </row>
    <row r="34" spans="1:4" ht="12.75">
      <c r="A34" s="32">
        <v>33</v>
      </c>
      <c r="B34" t="str">
        <f>IF('Automatic Scoresheet'!W15&gt;0,'Automatic Scoresheet'!B15,"")</f>
        <v>Ty Brausdma</v>
      </c>
      <c r="C34" t="str">
        <f>IF(COUNTBLANK(B34)=1,"",'Automatic Scoresheet'!$A$10)</f>
        <v>Beaver Dam</v>
      </c>
      <c r="D34" s="5">
        <f>IF(COUNTBLANK(B34)=1,"",'Automatic Scoresheet'!W15)</f>
        <v>92</v>
      </c>
    </row>
    <row r="35" spans="1:4" ht="12.75">
      <c r="A35" s="33">
        <v>34</v>
      </c>
      <c r="B35" t="str">
        <f>IF('Automatic Scoresheet'!W104&gt;0,'Automatic Scoresheet'!B104,"")</f>
        <v>Garrett Buri</v>
      </c>
      <c r="C35" t="str">
        <f>IF(COUNTBLANK(B35)=1,"",'Automatic Scoresheet'!$A$73)</f>
        <v>The Prairie</v>
      </c>
      <c r="D35" s="5">
        <f>IF(COUNTBLANK(B35)=1,"",'Automatic Scoresheet'!W104)</f>
        <v>81</v>
      </c>
    </row>
    <row r="36" spans="1:4" ht="12.75">
      <c r="A36" s="32">
        <v>35</v>
      </c>
      <c r="B36">
        <f>IF('Automatic Scoresheet'!W113&gt;0,'Automatic Scoresheet'!B113,"")</f>
      </c>
      <c r="C36">
        <f>IF(COUNTBLANK(B36)=1,"",'Automatic Scoresheet'!$A$80)</f>
      </c>
      <c r="D36" s="5">
        <f>IF(COUNTBLANK(B36)=1,"",'Automatic Scoresheet'!W113)</f>
      </c>
    </row>
    <row r="37" spans="1:4" ht="12.75">
      <c r="A37" s="33">
        <v>36</v>
      </c>
      <c r="B37" t="str">
        <f>IF('Automatic Scoresheet'!W75&gt;0,'Automatic Scoresheet'!B75,"")</f>
        <v>Michael O'Brien</v>
      </c>
      <c r="C37" t="str">
        <f>IF(COUNTBLANK(B37)=1,"",'Automatic Scoresheet'!$A$73)</f>
        <v>The Prairie</v>
      </c>
      <c r="D37" s="5">
        <f>IF(COUNTBLANK(B37)=1,"",'Automatic Scoresheet'!W75)</f>
        <v>86</v>
      </c>
    </row>
    <row r="38" spans="1:4" ht="12.75">
      <c r="A38" s="32">
        <v>37</v>
      </c>
      <c r="B38" t="str">
        <f>IF('Automatic Scoresheet'!W76&gt;0,'Automatic Scoresheet'!B76,"")</f>
        <v>Connor Cain</v>
      </c>
      <c r="C38" t="str">
        <f>IF(COUNTBLANK(B38)=1,"",'Automatic Scoresheet'!$A$73)</f>
        <v>The Prairie</v>
      </c>
      <c r="D38" s="5">
        <f>IF(COUNTBLANK(B38)=1,"",'Automatic Scoresheet'!W76)</f>
        <v>90</v>
      </c>
    </row>
    <row r="39" spans="1:4" ht="12.75">
      <c r="A39" s="33">
        <v>38</v>
      </c>
      <c r="B39" t="str">
        <f>IF('Automatic Scoresheet'!W105&gt;0,'Automatic Scoresheet'!B105,"")</f>
        <v>Grant Beck</v>
      </c>
      <c r="C39" t="str">
        <f>IF(COUNTBLANK(B39)=1,"",'Automatic Scoresheet'!$A$73)</f>
        <v>The Prairie</v>
      </c>
      <c r="D39" s="5">
        <f>IF(COUNTBLANK(B39)=1,"",'Automatic Scoresheet'!W105)</f>
        <v>88</v>
      </c>
    </row>
    <row r="40" spans="1:4" ht="12.75">
      <c r="A40" s="32">
        <v>39</v>
      </c>
      <c r="B40" t="str">
        <f>IF('Automatic Scoresheet'!W92&gt;0,'Automatic Scoresheet'!B92,"")</f>
        <v>Troy Dorlack</v>
      </c>
      <c r="C40" t="str">
        <f>IF(COUNTBLANK(B40)=1,"",'Automatic Scoresheet'!$A$87)</f>
        <v>Racine St. Catherines</v>
      </c>
      <c r="D40" s="5">
        <f>IF(COUNTBLANK(B40)=1,"",'Automatic Scoresheet'!W92)</f>
        <v>87</v>
      </c>
    </row>
    <row r="41" spans="1:4" ht="12.75">
      <c r="A41" s="33">
        <v>40</v>
      </c>
      <c r="B41" t="str">
        <f>IF('Automatic Scoresheet'!W43&gt;0,'Automatic Scoresheet'!B43,"")</f>
        <v>Hunter Pipik</v>
      </c>
      <c r="C41" t="str">
        <f>IF(COUNTBLANK(B41)=1,"",'Automatic Scoresheet'!$A$38)</f>
        <v>Edgerton</v>
      </c>
      <c r="D41" s="5">
        <f>IF(COUNTBLANK(B41)=1,"",'Automatic Scoresheet'!W43)</f>
        <v>79</v>
      </c>
    </row>
    <row r="42" spans="1:4" ht="12.75">
      <c r="A42" s="32">
        <v>41</v>
      </c>
      <c r="B42" t="str">
        <f>IF('Automatic Scoresheet'!W126&gt;0,'Automatic Scoresheet'!B126,"")</f>
        <v>Austin Jenk</v>
      </c>
      <c r="C42" t="str">
        <f>IF(COUNTBLANK(B42)=1,"",'Automatic Scoresheet'!$A$122)</f>
        <v>Whitnall</v>
      </c>
      <c r="D42" s="5">
        <f>IF(COUNTBLANK(B42)=1,"",'Automatic Scoresheet'!W126)</f>
        <v>104</v>
      </c>
    </row>
    <row r="43" spans="1:4" ht="12.75">
      <c r="A43" s="33">
        <v>42</v>
      </c>
      <c r="B43" t="str">
        <f>IF('Automatic Scoresheet'!W36&gt;0,'Automatic Scoresheet'!B36,"")</f>
        <v>Justin Meseberg</v>
      </c>
      <c r="C43" t="str">
        <f>IF(COUNTBLANK(B43)=1,"",'Automatic Scoresheet'!$A$31)</f>
        <v>Burrlington</v>
      </c>
      <c r="D43" s="5">
        <f>IF(COUNTBLANK(B43)=1,"",'Automatic Scoresheet'!W36)</f>
        <v>81</v>
      </c>
    </row>
    <row r="44" spans="1:4" ht="12.75">
      <c r="A44" s="32">
        <v>43</v>
      </c>
      <c r="B44" t="str">
        <f>IF('Automatic Scoresheet'!W56&gt;0,'Automatic Scoresheet'!B56,"")</f>
        <v>Matt Silorsiri</v>
      </c>
      <c r="C44" t="str">
        <f>IF(COUNTBLANK(B44)=1,"",'Automatic Scoresheet'!$A$52)</f>
        <v>Grafton</v>
      </c>
      <c r="D44" s="5">
        <f>IF(COUNTBLANK(B44)=1,"",'Automatic Scoresheet'!W56)</f>
        <v>93</v>
      </c>
    </row>
    <row r="45" spans="1:4" ht="12.75">
      <c r="A45" s="33">
        <v>44</v>
      </c>
      <c r="B45" t="str">
        <f>IF('Automatic Scoresheet'!W98&gt;0,'Automatic Scoresheet'!B98,"")</f>
        <v>Andrew Manikham</v>
      </c>
      <c r="C45" t="str">
        <f>IF(COUNTBLANK(B45)=1,"",'Automatic Scoresheet'!$A$80)</f>
        <v>Racine Lutheran</v>
      </c>
      <c r="D45" s="5">
        <f>IF(COUNTBLANK(B45)=1,"",'Automatic Scoresheet'!W98)</f>
        <v>90</v>
      </c>
    </row>
    <row r="46" spans="1:4" ht="12.75">
      <c r="A46" s="32">
        <v>45</v>
      </c>
      <c r="B46" t="str">
        <f>IF('Automatic Scoresheet'!W50&gt;0,'Automatic Scoresheet'!B50,"")</f>
        <v>Bentley Glass</v>
      </c>
      <c r="C46" t="str">
        <f>IF(COUNTBLANK(B46)=1,"",'Automatic Scoresheet'!$A$45)</f>
        <v>Fort Atkinson</v>
      </c>
      <c r="D46" s="5">
        <f>IF(COUNTBLANK(B46)=1,"",'Automatic Scoresheet'!W50)</f>
        <v>82</v>
      </c>
    </row>
    <row r="47" spans="1:4" ht="12.75">
      <c r="A47" s="33">
        <v>46</v>
      </c>
      <c r="B47" t="str">
        <f>IF('Automatic Scoresheet'!W63&gt;0,'Automatic Scoresheet'!B63,"")</f>
        <v>Bryce Lesczcynski</v>
      </c>
      <c r="C47" t="str">
        <f>IF(COUNTBLANK(B47)=1,"",'Automatic Scoresheet'!$A$59)</f>
        <v>Milwaukee Pius XI</v>
      </c>
      <c r="D47" s="5">
        <f>IF(COUNTBLANK(B47)=1,"",'Automatic Scoresheet'!W63)</f>
        <v>97</v>
      </c>
    </row>
    <row r="48" spans="1:4" ht="12.75">
      <c r="A48" s="32">
        <v>47</v>
      </c>
      <c r="B48" t="str">
        <f>IF('Automatic Scoresheet'!W34&gt;0,'Automatic Scoresheet'!B34,"")</f>
        <v>Ben Geiger</v>
      </c>
      <c r="C48" t="str">
        <f>IF(COUNTBLANK(B48)=1,"",'Automatic Scoresheet'!$A$31)</f>
        <v>Burrlington</v>
      </c>
      <c r="D48" s="5">
        <f>IF(COUNTBLANK(B48)=1,"",'Automatic Scoresheet'!W34)</f>
        <v>87</v>
      </c>
    </row>
    <row r="49" spans="1:4" ht="12.75">
      <c r="A49" s="33">
        <v>48</v>
      </c>
      <c r="B49" t="str">
        <f>IF('Automatic Scoresheet'!W77&gt;0,'Automatic Scoresheet'!B77,"")</f>
        <v>Ben Sellers</v>
      </c>
      <c r="C49" t="str">
        <f>IF(COUNTBLANK(B49)=1,"",'Automatic Scoresheet'!$A$73)</f>
        <v>The Prairie</v>
      </c>
      <c r="D49" s="5">
        <f>IF(COUNTBLANK(B49)=1,"",'Automatic Scoresheet'!W77)</f>
        <v>100</v>
      </c>
    </row>
    <row r="50" spans="1:4" ht="12.75">
      <c r="A50" s="32">
        <v>49</v>
      </c>
      <c r="B50" t="str">
        <f>IF('Automatic Scoresheet'!W78&gt;0,'Automatic Scoresheet'!B78,"")</f>
        <v>Samuel Chapman</v>
      </c>
      <c r="C50" t="str">
        <f>IF(COUNTBLANK(B50)=1,"",'Automatic Scoresheet'!$A$73)</f>
        <v>The Prairie</v>
      </c>
      <c r="D50" s="5">
        <f>IF(COUNTBLANK(B50)=1,"",'Automatic Scoresheet'!W78)</f>
        <v>89</v>
      </c>
    </row>
    <row r="51" spans="1:4" ht="12.75">
      <c r="A51" s="33">
        <v>50</v>
      </c>
      <c r="B51" t="str">
        <f>IF('Automatic Scoresheet'!W119&gt;0,'Automatic Scoresheet'!B119,"")</f>
        <v>Bailey Menarek</v>
      </c>
      <c r="C51" t="str">
        <f>IF(COUNTBLANK(B51)=1,"",'Automatic Scoresheet'!$A$115)</f>
        <v>Westosha Central</v>
      </c>
      <c r="D51" s="5">
        <f>IF(COUNTBLANK(B51)=1,"",'Automatic Scoresheet'!W119)</f>
        <v>107</v>
      </c>
    </row>
    <row r="52" spans="1:4" ht="12.75">
      <c r="A52" s="32">
        <v>51</v>
      </c>
      <c r="B52" t="str">
        <f>IF('Automatic Scoresheet'!W57&gt;0,'Automatic Scoresheet'!B57,"")</f>
        <v>Ryan Stachurski</v>
      </c>
      <c r="C52" t="str">
        <f>IF(COUNTBLANK(B52)=1,"",'Automatic Scoresheet'!$A$52)</f>
        <v>Grafton</v>
      </c>
      <c r="D52" s="5">
        <f>IF(COUNTBLANK(B52)=1,"",'Automatic Scoresheet'!W57)</f>
        <v>86</v>
      </c>
    </row>
    <row r="53" spans="1:4" ht="12.75">
      <c r="A53" s="33">
        <v>52</v>
      </c>
      <c r="B53" t="str">
        <f>IF('Automatic Scoresheet'!W54&gt;0,'Automatic Scoresheet'!B54,"")</f>
        <v>Brandon Marth</v>
      </c>
      <c r="C53" t="str">
        <f>IF(COUNTBLANK(B53)=1,"",'Automatic Scoresheet'!$A$52)</f>
        <v>Grafton</v>
      </c>
      <c r="D53" s="5">
        <f>IF(COUNTBLANK(B53)=1,"",'Automatic Scoresheet'!W54)</f>
        <v>86</v>
      </c>
    </row>
    <row r="54" spans="1:4" ht="12.75">
      <c r="A54" s="32">
        <v>53</v>
      </c>
      <c r="B54" t="str">
        <f>IF('Automatic Scoresheet'!W82&gt;0,'Automatic Scoresheet'!B82,"")</f>
        <v>Austin Malnar-Brack</v>
      </c>
      <c r="C54" t="str">
        <f>IF(COUNTBLANK(B54)=1,"",'Automatic Scoresheet'!$A$80)</f>
        <v>Racine Lutheran</v>
      </c>
      <c r="D54" s="5">
        <f>IF(COUNTBLANK(B54)=1,"",'Automatic Scoresheet'!W82)</f>
        <v>85</v>
      </c>
    </row>
    <row r="55" spans="1:4" ht="12.75">
      <c r="A55" s="33">
        <v>54</v>
      </c>
      <c r="B55" t="str">
        <f>IF('Automatic Scoresheet'!W64&gt;0,'Automatic Scoresheet'!B64,"")</f>
        <v>RJ Rohmer</v>
      </c>
      <c r="C55" t="str">
        <f>IF(COUNTBLANK(B55)=1,"",'Automatic Scoresheet'!$A$59)</f>
        <v>Milwaukee Pius XI</v>
      </c>
      <c r="D55" s="5">
        <f>IF(COUNTBLANK(B55)=1,"",'Automatic Scoresheet'!W64)</f>
        <v>103</v>
      </c>
    </row>
    <row r="56" spans="1:4" ht="12.75">
      <c r="A56" s="32">
        <v>55</v>
      </c>
      <c r="B56" t="str">
        <f>IF('Automatic Scoresheet'!W120&gt;0,'Automatic Scoresheet'!B120,"")</f>
        <v>Scott Lynch</v>
      </c>
      <c r="C56" t="str">
        <f>IF(COUNTBLANK(B56)=1,"",'Automatic Scoresheet'!$A$115)</f>
        <v>Westosha Central</v>
      </c>
      <c r="D56" s="5">
        <f>IF(COUNTBLANK(B56)=1,"",'Automatic Scoresheet'!W120)</f>
        <v>109</v>
      </c>
    </row>
    <row r="57" spans="1:4" ht="12.75">
      <c r="A57" s="33">
        <v>56</v>
      </c>
      <c r="B57" t="str">
        <f>IF('Automatic Scoresheet'!W35&gt;0,'Automatic Scoresheet'!B35,"")</f>
        <v>Josh Ketterhagen</v>
      </c>
      <c r="C57" t="str">
        <f>IF(COUNTBLANK(B57)=1,"",'Automatic Scoresheet'!$A$31)</f>
        <v>Burrlington</v>
      </c>
      <c r="D57" s="5">
        <f>IF(COUNTBLANK(B57)=1,"",'Automatic Scoresheet'!W35)</f>
        <v>89</v>
      </c>
    </row>
    <row r="58" spans="1:4" ht="12.75">
      <c r="A58" s="32">
        <v>57</v>
      </c>
      <c r="B58" t="str">
        <f>IF('Automatic Scoresheet'!W91&gt;0,'Automatic Scoresheet'!B91,"")</f>
        <v>Ryan Busey</v>
      </c>
      <c r="C58" t="str">
        <f>IF(COUNTBLANK(B58)=1,"",'Automatic Scoresheet'!$A$87)</f>
        <v>Racine St. Catherines</v>
      </c>
      <c r="D58" s="5">
        <f>IF(COUNTBLANK(B58)=1,"",'Automatic Scoresheet'!W91)</f>
        <v>99</v>
      </c>
    </row>
    <row r="59" spans="1:4" ht="12.75">
      <c r="A59" s="33">
        <v>58</v>
      </c>
      <c r="B59" t="str">
        <f>IF('Automatic Scoresheet'!W62&gt;0,'Automatic Scoresheet'!B62,"")</f>
        <v>Justin Soukap</v>
      </c>
      <c r="C59" t="str">
        <f>IF(COUNTBLANK(B59)=1,"",'Automatic Scoresheet'!$A$59)</f>
        <v>Milwaukee Pius XI</v>
      </c>
      <c r="D59" s="5">
        <f>IF(COUNTBLANK(B59)=1,"",'Automatic Scoresheet'!W62)</f>
        <v>101</v>
      </c>
    </row>
    <row r="60" spans="1:4" ht="12.75">
      <c r="A60" s="32">
        <v>59</v>
      </c>
      <c r="B60" t="str">
        <f>IF('Automatic Scoresheet'!W84&gt;0,'Automatic Scoresheet'!B84,"")</f>
        <v>Tanner Naegeli</v>
      </c>
      <c r="C60" t="str">
        <f>IF(COUNTBLANK(B60)=1,"",'Automatic Scoresheet'!$A$80)</f>
        <v>Racine Lutheran</v>
      </c>
      <c r="D60" s="5">
        <f>IF(COUNTBLANK(B60)=1,"",'Automatic Scoresheet'!W84)</f>
        <v>98</v>
      </c>
    </row>
    <row r="61" spans="1:4" ht="12.75">
      <c r="A61" s="33">
        <v>60</v>
      </c>
      <c r="B61" t="str">
        <f>IF('Automatic Scoresheet'!W99&gt;0,'Automatic Scoresheet'!B99,"")</f>
        <v>Kyle Duelge</v>
      </c>
      <c r="C61" t="str">
        <f>IF(COUNTBLANK(B61)=1,"",'Automatic Scoresheet'!$A$80)</f>
        <v>Racine Lutheran</v>
      </c>
      <c r="D61" s="5">
        <f>IF(COUNTBLANK(B61)=1,"",'Automatic Scoresheet'!W99)</f>
        <v>90</v>
      </c>
    </row>
    <row r="62" spans="1:4" ht="12.75">
      <c r="A62" s="32">
        <v>61</v>
      </c>
      <c r="B62" t="str">
        <f>IF('Automatic Scoresheet'!W125&gt;0,'Automatic Scoresheet'!B125,"")</f>
        <v>Kyle Radavich</v>
      </c>
      <c r="C62" t="str">
        <f>IF(COUNTBLANK(B62)=1,"",'Automatic Scoresheet'!$A$122)</f>
        <v>Whitnall</v>
      </c>
      <c r="D62" s="5">
        <f>IF(COUNTBLANK(B62)=1,"",'Automatic Scoresheet'!W125)</f>
        <v>107</v>
      </c>
    </row>
    <row r="63" spans="1:4" ht="12.75">
      <c r="A63" s="33">
        <v>62</v>
      </c>
      <c r="B63" t="str">
        <f>IF('Automatic Scoresheet'!W83&gt;0,'Automatic Scoresheet'!B83,"")</f>
        <v>Aaron Palmer</v>
      </c>
      <c r="C63" t="str">
        <f>IF(COUNTBLANK(B63)=1,"",'Automatic Scoresheet'!$A$80)</f>
        <v>Racine Lutheran</v>
      </c>
      <c r="D63" s="5">
        <f>IF(COUNTBLANK(B63)=1,"",'Automatic Scoresheet'!W83)</f>
        <v>96</v>
      </c>
    </row>
    <row r="64" spans="1:4" ht="12.75">
      <c r="A64" s="32">
        <v>63</v>
      </c>
      <c r="B64" t="str">
        <f>IF('Automatic Scoresheet'!W28&gt;0,'Automatic Scoresheet'!B28,"")</f>
        <v>Will Kudronowicz</v>
      </c>
      <c r="C64" t="str">
        <f>IF(COUNTBLANK(B64)=1,"",'Automatic Scoresheet'!$A$24)</f>
        <v>Cuba City</v>
      </c>
      <c r="D64" s="5">
        <f>IF(COUNTBLANK(B64)=1,"",'Automatic Scoresheet'!W28)</f>
        <v>106</v>
      </c>
    </row>
    <row r="65" spans="1:4" ht="12.75">
      <c r="A65" s="33">
        <v>64</v>
      </c>
      <c r="B65" t="str">
        <f>IF('Automatic Scoresheet'!W29&gt;0,'Automatic Scoresheet'!B29,"")</f>
        <v>Evan Majerus</v>
      </c>
      <c r="C65" t="str">
        <f>IF(COUNTBLANK(B65)=1,"",'Automatic Scoresheet'!$A$24)</f>
        <v>Cuba City</v>
      </c>
      <c r="D65" s="5">
        <f>IF(COUNTBLANK(B65)=1,"",'Automatic Scoresheet'!W29)</f>
        <v>130</v>
      </c>
    </row>
    <row r="66" spans="1:4" ht="12.75">
      <c r="A66" s="32">
        <v>65</v>
      </c>
      <c r="B66" t="str">
        <f>IF('Automatic Scoresheet'!W85&gt;0,'Automatic Scoresheet'!B85,"")</f>
        <v>Bobby Tate</v>
      </c>
      <c r="C66" t="str">
        <f>IF(COUNTBLANK(B66)=1,"",'Automatic Scoresheet'!$A$80)</f>
        <v>Racine Lutheran</v>
      </c>
      <c r="D66" s="5">
        <f>IF(COUNTBLANK(B66)=1,"",'Automatic Scoresheet'!W85)</f>
        <v>112</v>
      </c>
    </row>
    <row r="67" spans="1:4" ht="12.75">
      <c r="A67" s="33">
        <v>66</v>
      </c>
      <c r="B67" t="str">
        <f>IF('Automatic Scoresheet'!W69&gt;0,'Automatic Scoresheet'!B69,"")</f>
        <v>Levi Halterman</v>
      </c>
      <c r="C67" t="str">
        <f>IF(COUNTBLANK(B67)=1,"",'Automatic Scoresheet'!$A$66)</f>
        <v>Parkview</v>
      </c>
      <c r="D67" s="5">
        <f>IF(COUNTBLANK(B67)=1,"",'Automatic Scoresheet'!W69)</f>
        <v>91</v>
      </c>
    </row>
    <row r="68" spans="1:4" ht="12.75">
      <c r="A68" s="32">
        <v>67</v>
      </c>
      <c r="B68" t="str">
        <f>IF('Automatic Scoresheet'!W70&gt;0,'Automatic Scoresheet'!B70,"")</f>
        <v>Andrew Johnson</v>
      </c>
      <c r="C68" t="str">
        <f>IF(COUNTBLANK(B68)=1,"",'Automatic Scoresheet'!$A$66)</f>
        <v>Parkview</v>
      </c>
      <c r="D68" s="5">
        <f>IF(COUNTBLANK(B68)=1,"",'Automatic Scoresheet'!W70)</f>
        <v>98</v>
      </c>
    </row>
    <row r="69" spans="1:4" ht="12.75">
      <c r="A69" s="33">
        <v>68</v>
      </c>
      <c r="B69" t="str">
        <f>IF('Automatic Scoresheet'!W71&gt;0,'Automatic Scoresheet'!B71,"")</f>
        <v>Patrick Fitzgerald</v>
      </c>
      <c r="C69" t="str">
        <f>IF(COUNTBLANK(B69)=1,"",'Automatic Scoresheet'!$A$66)</f>
        <v>Parkview</v>
      </c>
      <c r="D69" s="5">
        <f>IF(COUNTBLANK(B69)=1,"",'Automatic Scoresheet'!W71)</f>
        <v>98</v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Robert</cp:lastModifiedBy>
  <cp:lastPrinted>2007-04-30T22:53:30Z</cp:lastPrinted>
  <dcterms:created xsi:type="dcterms:W3CDTF">2006-04-11T14:41:07Z</dcterms:created>
  <dcterms:modified xsi:type="dcterms:W3CDTF">2014-05-03T20:03:27Z</dcterms:modified>
  <cp:category/>
  <cp:version/>
  <cp:contentType/>
  <cp:contentStatus/>
</cp:coreProperties>
</file>