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21640" windowHeight="13520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<sst xmlns="http://schemas.openxmlformats.org/spreadsheetml/2006/main" count="184" uniqueCount="116">
  <si>
    <t>Leah Hubur</t>
  </si>
  <si>
    <t>Austin McCartney</t>
  </si>
  <si>
    <t>DQ</t>
  </si>
  <si>
    <t>No Score</t>
  </si>
  <si>
    <t>WESTFIELD</t>
  </si>
  <si>
    <t>SAUK PRAIRIE</t>
  </si>
  <si>
    <t>STOUGHTON</t>
  </si>
  <si>
    <t>MOUNT HOREB</t>
  </si>
  <si>
    <t>SAUK PRAIRIE</t>
  </si>
  <si>
    <t>STOUGHTON</t>
  </si>
  <si>
    <t>SAUK PRAIRIE</t>
  </si>
  <si>
    <t>Jacob Wilson</t>
  </si>
  <si>
    <t>Tyler Diedrich</t>
  </si>
  <si>
    <t>Exhibition</t>
  </si>
  <si>
    <t>Exhibition</t>
  </si>
  <si>
    <t>Willie Fish</t>
  </si>
  <si>
    <t>Chris Balbach</t>
  </si>
  <si>
    <t>Geoffrey Krentz</t>
  </si>
  <si>
    <t>Michael Wenzel</t>
  </si>
  <si>
    <t>Drew Fredrickson</t>
  </si>
  <si>
    <t>Michael Voelker</t>
  </si>
  <si>
    <t>Craig Skibo</t>
  </si>
  <si>
    <t>Brett Schmitt</t>
  </si>
  <si>
    <t>Quintin Gerhartz</t>
  </si>
  <si>
    <t>Justin Frish</t>
  </si>
  <si>
    <t>Nick Satina</t>
  </si>
  <si>
    <t>Brady Ohlin</t>
  </si>
  <si>
    <t>Nick Palen</t>
  </si>
  <si>
    <t>Nate Satina</t>
  </si>
  <si>
    <t>Martin Klang</t>
  </si>
  <si>
    <t>Max Sprecher</t>
  </si>
  <si>
    <t>Jaret Decorah</t>
  </si>
  <si>
    <t>Hunter Kaun</t>
  </si>
  <si>
    <t>Brandon Tobey</t>
  </si>
  <si>
    <t>Eathan Leatherberry</t>
  </si>
  <si>
    <t>Graham Westley</t>
  </si>
  <si>
    <t>Alex Wedige</t>
  </si>
  <si>
    <t>Anders Wermuth</t>
  </si>
  <si>
    <t>James Frank</t>
  </si>
  <si>
    <t>Casey Hopkins</t>
  </si>
  <si>
    <t>RJ Budd</t>
  </si>
  <si>
    <t>Jack Rauner</t>
  </si>
  <si>
    <t>Darrin Pulsfus</t>
  </si>
  <si>
    <t>Nick Huerth</t>
  </si>
  <si>
    <t>Ben Baker</t>
  </si>
  <si>
    <t>Peter Campbell</t>
  </si>
  <si>
    <t>Max Fergus</t>
  </si>
  <si>
    <t>Gunnor Goetz</t>
  </si>
  <si>
    <t>Jacob Fitzsimmons</t>
  </si>
  <si>
    <t>Ian Sutton</t>
  </si>
  <si>
    <t>Brandon Wolff</t>
  </si>
  <si>
    <t>Chase DeRosier</t>
  </si>
  <si>
    <t>Davin Anderson</t>
  </si>
  <si>
    <t>Cole Tollison</t>
  </si>
  <si>
    <t>Brad Donohue</t>
  </si>
  <si>
    <t>Jason Gumz</t>
  </si>
  <si>
    <t>Ben Pucel</t>
  </si>
  <si>
    <t>Player</t>
  </si>
  <si>
    <t>In</t>
  </si>
  <si>
    <t>Out</t>
  </si>
  <si>
    <t>Total</t>
  </si>
  <si>
    <t>Team</t>
  </si>
  <si>
    <t>Strokes</t>
  </si>
  <si>
    <t>Sort</t>
  </si>
  <si>
    <t>Par by Hole</t>
  </si>
  <si>
    <t>Conditions</t>
  </si>
  <si>
    <t>Yardage</t>
  </si>
  <si>
    <t>Rating</t>
  </si>
  <si>
    <t>Date</t>
  </si>
  <si>
    <t>Site</t>
  </si>
  <si>
    <t>Event</t>
  </si>
  <si>
    <t>Portage Invitational</t>
  </si>
  <si>
    <t>Portage Country Club</t>
  </si>
  <si>
    <t>Wednesday, May 8th</t>
  </si>
  <si>
    <t>69.0 / 124</t>
  </si>
  <si>
    <t>6,078 Yards</t>
  </si>
  <si>
    <t>Sunny and Pleasant</t>
  </si>
  <si>
    <t>CAMPBELLSPORT</t>
  </si>
  <si>
    <t>DEFOREST</t>
  </si>
  <si>
    <t>EDGERTON</t>
  </si>
  <si>
    <t>HORICON</t>
  </si>
  <si>
    <t>LODI</t>
  </si>
  <si>
    <t>MOUNT HOREB</t>
  </si>
  <si>
    <t>NEW HOHLSTEIN</t>
  </si>
  <si>
    <t>PARDEEVILLE</t>
  </si>
  <si>
    <t>PORTAGE "ORANGE"</t>
  </si>
  <si>
    <t>PORTAGE "BLACK"</t>
  </si>
  <si>
    <t>REEDSBURG</t>
  </si>
  <si>
    <t>RIVER VALLEY</t>
  </si>
  <si>
    <t>SAUK PRAIRIE</t>
  </si>
  <si>
    <t>STOUGHTON</t>
  </si>
  <si>
    <t>WESTFIELD</t>
  </si>
  <si>
    <t>Ben Herwig</t>
  </si>
  <si>
    <t>Alec Gaffney</t>
  </si>
  <si>
    <t>Ty Magnum</t>
  </si>
  <si>
    <t>Drew Ringelstetter</t>
  </si>
  <si>
    <t>Nick Hepler</t>
  </si>
  <si>
    <t>Jacob Kreckman</t>
  </si>
  <si>
    <t>Logan Elsch</t>
  </si>
  <si>
    <t>Caleb Galligan</t>
  </si>
  <si>
    <t>Tony Leitheiser</t>
  </si>
  <si>
    <t>Jack Adams</t>
  </si>
  <si>
    <t>Eric Leitheiser</t>
  </si>
  <si>
    <t>Connor Simon</t>
  </si>
  <si>
    <t>Jordan Ray</t>
  </si>
  <si>
    <t>Jacob Schaller</t>
  </si>
  <si>
    <t>Mitch Buhler</t>
  </si>
  <si>
    <t>Jake Wittow</t>
  </si>
  <si>
    <t>Andrew Morrison</t>
  </si>
  <si>
    <t>Drew Pipik</t>
  </si>
  <si>
    <t>Brooks Johnson</t>
  </si>
  <si>
    <t>Erik Danielson</t>
  </si>
  <si>
    <t>Caleb Johnson</t>
  </si>
  <si>
    <t>Wes LeClair</t>
  </si>
  <si>
    <t>Noah Steenberg</t>
  </si>
  <si>
    <t>Alex Schumann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</si>
</sst>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10">
    <font>
      <sz val="10"/>
      <name val="Tahoma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 applyProtection="1">
      <alignment horizontal="center"/>
      <protection locked="0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2" xfId="0" applyFont="1" applyBorder="1" applyAlignment="1" applyProtection="1">
      <alignment horizontal="left"/>
      <protection locked="0"/>
    </xf>
    <xf numFmtId="0" fontId="5" fillId="0" borderId="2" xfId="0" applyFont="1" applyBorder="1" applyAlignment="1">
      <alignment horizontal="left"/>
    </xf>
    <xf numFmtId="0" fontId="7" fillId="0" borderId="0" xfId="0" applyFont="1" applyAlignment="1">
      <alignment horizontal="left"/>
    </xf>
    <xf numFmtId="164" fontId="7" fillId="0" borderId="0" xfId="0" applyNumberFormat="1" applyFont="1" applyAlignment="1">
      <alignment horizontal="left"/>
    </xf>
    <xf numFmtId="0" fontId="7" fillId="0" borderId="2" xfId="0" applyFont="1" applyBorder="1" applyAlignment="1">
      <alignment horizontal="left"/>
    </xf>
    <xf numFmtId="0" fontId="7" fillId="2" borderId="3" xfId="0" applyFont="1" applyFill="1" applyBorder="1" applyAlignment="1">
      <alignment horizontal="center"/>
    </xf>
    <xf numFmtId="1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8" fillId="0" borderId="4" xfId="0" applyFont="1" applyBorder="1" applyAlignment="1" applyProtection="1">
      <alignment/>
      <protection locked="0"/>
    </xf>
    <xf numFmtId="1" fontId="8" fillId="0" borderId="4" xfId="0" applyNumberFormat="1" applyFont="1" applyBorder="1" applyAlignment="1">
      <alignment horizontal="center"/>
    </xf>
    <xf numFmtId="1" fontId="8" fillId="2" borderId="4" xfId="0" applyNumberFormat="1" applyFont="1" applyFill="1" applyBorder="1" applyAlignment="1">
      <alignment horizontal="center"/>
    </xf>
    <xf numFmtId="1" fontId="8" fillId="3" borderId="4" xfId="0" applyNumberFormat="1" applyFont="1" applyFill="1" applyBorder="1" applyAlignment="1">
      <alignment horizontal="center"/>
    </xf>
    <xf numFmtId="0" fontId="8" fillId="0" borderId="4" xfId="0" applyFont="1" applyBorder="1" applyAlignment="1">
      <alignment/>
    </xf>
    <xf numFmtId="0" fontId="8" fillId="0" borderId="4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1" fontId="8" fillId="0" borderId="0" xfId="0" applyNumberFormat="1" applyFont="1" applyAlignment="1">
      <alignment horizontal="center"/>
    </xf>
    <xf numFmtId="1" fontId="8" fillId="4" borderId="4" xfId="0" applyNumberFormat="1" applyFont="1" applyFill="1" applyBorder="1" applyAlignment="1">
      <alignment horizontal="center"/>
    </xf>
    <xf numFmtId="0" fontId="7" fillId="0" borderId="2" xfId="0" applyFont="1" applyBorder="1" applyAlignment="1" applyProtection="1">
      <alignment horizontal="left"/>
      <protection locked="0"/>
    </xf>
    <xf numFmtId="2" fontId="8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9" fillId="0" borderId="0" xfId="0" applyNumberFormat="1" applyFont="1" applyAlignment="1">
      <alignment horizontal="left"/>
    </xf>
    <xf numFmtId="0" fontId="4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1" fontId="8" fillId="5" borderId="4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8" fillId="0" borderId="4" xfId="0" applyFont="1" applyBorder="1" applyAlignment="1" applyProtection="1">
      <alignment horizontal="center"/>
      <protection locked="0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164" fontId="9" fillId="0" borderId="0" xfId="0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519"/>
  <sheetViews>
    <sheetView tabSelected="1" zoomScale="125" zoomScaleNormal="125" workbookViewId="0" topLeftCell="A1">
      <selection activeCell="Y40" sqref="Y40"/>
    </sheetView>
  </sheetViews>
  <sheetFormatPr defaultColWidth="9.140625" defaultRowHeight="12.75"/>
  <cols>
    <col min="1" max="1" width="8.7109375" style="28" customWidth="1"/>
    <col min="2" max="2" width="20.00390625" style="22" customWidth="1"/>
    <col min="3" max="11" width="2.8515625" style="27" customWidth="1"/>
    <col min="12" max="12" width="4.00390625" style="27" bestFit="1" customWidth="1"/>
    <col min="13" max="15" width="2.8515625" style="27" customWidth="1"/>
    <col min="16" max="21" width="2.8515625" style="23" customWidth="1"/>
    <col min="22" max="22" width="4.00390625" style="23" customWidth="1"/>
    <col min="23" max="23" width="6.28125" style="23" customWidth="1"/>
    <col min="24" max="16384" width="9.140625" style="1" customWidth="1"/>
  </cols>
  <sheetData>
    <row r="1" spans="1:23" ht="12.75">
      <c r="A1" s="32" t="s">
        <v>70</v>
      </c>
      <c r="B1" s="37" t="s">
        <v>71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3" ht="12.75">
      <c r="A2" s="32" t="s">
        <v>69</v>
      </c>
      <c r="B2" s="37" t="s">
        <v>72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5" ht="12.75">
      <c r="A3" s="33" t="s">
        <v>68</v>
      </c>
      <c r="B3" s="39" t="s">
        <v>73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Y3" s="2"/>
    </row>
    <row r="4" spans="1:25" ht="12.75">
      <c r="A4" s="33" t="s">
        <v>67</v>
      </c>
      <c r="B4" s="39" t="s">
        <v>74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Y4" s="2"/>
    </row>
    <row r="5" spans="1:25" ht="12.75">
      <c r="A5" s="33" t="s">
        <v>66</v>
      </c>
      <c r="B5" s="39" t="s">
        <v>75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Y5" s="2"/>
    </row>
    <row r="6" spans="1:25" ht="12.75">
      <c r="A6" s="33" t="s">
        <v>65</v>
      </c>
      <c r="B6" s="39" t="s">
        <v>76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Y6" s="2"/>
    </row>
    <row r="7" spans="1:25" ht="12.75">
      <c r="A7" s="33"/>
      <c r="B7" s="29"/>
      <c r="C7" s="35"/>
      <c r="D7" s="35"/>
      <c r="E7" s="35"/>
      <c r="F7" s="35"/>
      <c r="G7" s="35"/>
      <c r="H7" s="35"/>
      <c r="I7" s="35"/>
      <c r="J7" s="35"/>
      <c r="K7" s="35"/>
      <c r="L7" s="35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Y7" s="2"/>
    </row>
    <row r="8" spans="1:25" ht="12">
      <c r="A8" s="33"/>
      <c r="B8" s="2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Y8" s="2"/>
    </row>
    <row r="9" spans="1:23" ht="12">
      <c r="A9" s="32"/>
      <c r="B9" s="9" t="s">
        <v>64</v>
      </c>
      <c r="C9" s="36">
        <v>4</v>
      </c>
      <c r="D9" s="17">
        <v>4</v>
      </c>
      <c r="E9" s="17">
        <v>3</v>
      </c>
      <c r="F9" s="17">
        <v>3</v>
      </c>
      <c r="G9" s="17">
        <v>4</v>
      </c>
      <c r="H9" s="17">
        <v>4</v>
      </c>
      <c r="I9" s="17">
        <v>4</v>
      </c>
      <c r="J9" s="17">
        <v>5</v>
      </c>
      <c r="K9" s="17">
        <v>5</v>
      </c>
      <c r="L9" s="18">
        <f>IF(COUNTBLANK(C9:K9)&gt;0,"",SUM(C9:K9))</f>
        <v>36</v>
      </c>
      <c r="M9" s="34">
        <v>3</v>
      </c>
      <c r="N9" s="17">
        <v>5</v>
      </c>
      <c r="O9" s="17">
        <v>4</v>
      </c>
      <c r="P9" s="17">
        <v>5</v>
      </c>
      <c r="Q9" s="17">
        <v>4</v>
      </c>
      <c r="R9" s="17">
        <v>4</v>
      </c>
      <c r="S9" s="17">
        <v>3</v>
      </c>
      <c r="T9" s="17">
        <v>4</v>
      </c>
      <c r="U9" s="17">
        <v>4</v>
      </c>
      <c r="V9" s="18">
        <f>IF(COUNTBLANK(M9:U9)&gt;0,"",SUM(M9:U9))</f>
        <v>36</v>
      </c>
      <c r="W9" s="19">
        <f>IF(COUNT(L9,V9)&gt;0,SUM(L9,V9),0)</f>
        <v>72</v>
      </c>
    </row>
    <row r="10" spans="1:23" ht="12">
      <c r="A10" s="8" t="s">
        <v>77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ht="12">
      <c r="A11" s="6" t="s">
        <v>57</v>
      </c>
      <c r="B11" s="12"/>
      <c r="C11" s="13">
        <v>1</v>
      </c>
      <c r="D11" s="13">
        <v>2</v>
      </c>
      <c r="E11" s="13">
        <v>3</v>
      </c>
      <c r="F11" s="13">
        <v>4</v>
      </c>
      <c r="G11" s="13">
        <v>5</v>
      </c>
      <c r="H11" s="13">
        <v>6</v>
      </c>
      <c r="I11" s="13">
        <v>7</v>
      </c>
      <c r="J11" s="13">
        <v>8</v>
      </c>
      <c r="K11" s="13">
        <v>9</v>
      </c>
      <c r="L11" s="13" t="s">
        <v>58</v>
      </c>
      <c r="M11" s="13">
        <v>10</v>
      </c>
      <c r="N11" s="13">
        <v>11</v>
      </c>
      <c r="O11" s="13">
        <v>12</v>
      </c>
      <c r="P11" s="13">
        <v>13</v>
      </c>
      <c r="Q11" s="13">
        <v>14</v>
      </c>
      <c r="R11" s="13">
        <v>15</v>
      </c>
      <c r="S11" s="13">
        <v>16</v>
      </c>
      <c r="T11" s="13">
        <v>17</v>
      </c>
      <c r="U11" s="13">
        <v>18</v>
      </c>
      <c r="V11" s="14" t="s">
        <v>59</v>
      </c>
      <c r="W11" s="15" t="s">
        <v>60</v>
      </c>
    </row>
    <row r="12" spans="1:23" ht="12">
      <c r="A12" s="30">
        <v>1</v>
      </c>
      <c r="B12" s="16" t="s">
        <v>98</v>
      </c>
      <c r="C12" s="17">
        <v>7</v>
      </c>
      <c r="D12" s="17">
        <v>4</v>
      </c>
      <c r="E12" s="17">
        <v>5</v>
      </c>
      <c r="F12" s="17">
        <v>3</v>
      </c>
      <c r="G12" s="17">
        <v>4</v>
      </c>
      <c r="H12" s="17">
        <v>3</v>
      </c>
      <c r="I12" s="17">
        <v>4</v>
      </c>
      <c r="J12" s="17">
        <v>6</v>
      </c>
      <c r="K12" s="17">
        <v>5</v>
      </c>
      <c r="L12" s="18">
        <f>IF(COUNTBLANK(C12:K12)&gt;0,"",SUM(C12:K12))</f>
        <v>41</v>
      </c>
      <c r="M12" s="17">
        <v>4</v>
      </c>
      <c r="N12" s="17">
        <v>6</v>
      </c>
      <c r="O12" s="17">
        <v>4</v>
      </c>
      <c r="P12" s="17">
        <v>5</v>
      </c>
      <c r="Q12" s="17">
        <v>4</v>
      </c>
      <c r="R12" s="17">
        <v>4</v>
      </c>
      <c r="S12" s="17">
        <v>4</v>
      </c>
      <c r="T12" s="17">
        <v>4</v>
      </c>
      <c r="U12" s="17">
        <v>3</v>
      </c>
      <c r="V12" s="18">
        <f>IF(COUNTBLANK(M12:U12)&gt;0,"",SUM(M12:U12))</f>
        <v>38</v>
      </c>
      <c r="W12" s="19">
        <f>IF(COUNT(L12,V12)&gt;0,SUM(L12,V12),0)</f>
        <v>79</v>
      </c>
    </row>
    <row r="13" spans="1:23" ht="12">
      <c r="A13" s="30">
        <v>2</v>
      </c>
      <c r="B13" s="20" t="s">
        <v>99</v>
      </c>
      <c r="C13" s="17">
        <v>5</v>
      </c>
      <c r="D13" s="17">
        <v>4</v>
      </c>
      <c r="E13" s="17">
        <v>3</v>
      </c>
      <c r="F13" s="17">
        <v>3</v>
      </c>
      <c r="G13" s="17">
        <v>4</v>
      </c>
      <c r="H13" s="17">
        <v>5</v>
      </c>
      <c r="I13" s="17">
        <v>4</v>
      </c>
      <c r="J13" s="17">
        <v>5</v>
      </c>
      <c r="K13" s="17">
        <v>6</v>
      </c>
      <c r="L13" s="18">
        <f>IF(COUNTBLANK(C13:K13)&gt;0,"",SUM(C13:K13))</f>
        <v>39</v>
      </c>
      <c r="M13" s="17">
        <v>5</v>
      </c>
      <c r="N13" s="17">
        <v>5</v>
      </c>
      <c r="O13" s="17">
        <v>5</v>
      </c>
      <c r="P13" s="21">
        <v>6</v>
      </c>
      <c r="Q13" s="21">
        <v>4</v>
      </c>
      <c r="R13" s="21">
        <v>4</v>
      </c>
      <c r="S13" s="21">
        <v>3</v>
      </c>
      <c r="T13" s="21">
        <v>4</v>
      </c>
      <c r="U13" s="21">
        <v>10</v>
      </c>
      <c r="V13" s="18">
        <f>IF(COUNTBLANK(M13:U13)&gt;0,"",SUM(M13:U13))</f>
        <v>46</v>
      </c>
      <c r="W13" s="19">
        <f>IF(COUNT(L13,V13)&gt;0,SUM(L13,V13),0)</f>
        <v>85</v>
      </c>
    </row>
    <row r="14" spans="1:23" ht="12">
      <c r="A14" s="30">
        <v>3</v>
      </c>
      <c r="B14" s="20" t="s">
        <v>100</v>
      </c>
      <c r="C14" s="17">
        <v>5</v>
      </c>
      <c r="D14" s="17">
        <v>7</v>
      </c>
      <c r="E14" s="17">
        <v>5</v>
      </c>
      <c r="F14" s="17">
        <v>5</v>
      </c>
      <c r="G14" s="17">
        <v>5</v>
      </c>
      <c r="H14" s="17">
        <v>6</v>
      </c>
      <c r="I14" s="17">
        <v>6</v>
      </c>
      <c r="J14" s="17">
        <v>5</v>
      </c>
      <c r="K14" s="17">
        <v>6</v>
      </c>
      <c r="L14" s="18">
        <f>IF(COUNTBLANK(C14:K14)&gt;0,"",SUM(C14:K14))</f>
        <v>50</v>
      </c>
      <c r="M14" s="17">
        <v>6</v>
      </c>
      <c r="N14" s="17">
        <v>6</v>
      </c>
      <c r="O14" s="17">
        <v>5</v>
      </c>
      <c r="P14" s="21">
        <v>6</v>
      </c>
      <c r="Q14" s="21">
        <v>5</v>
      </c>
      <c r="R14" s="21">
        <v>5</v>
      </c>
      <c r="S14" s="21">
        <v>4</v>
      </c>
      <c r="T14" s="21">
        <v>5</v>
      </c>
      <c r="U14" s="21">
        <v>4</v>
      </c>
      <c r="V14" s="18">
        <f>IF(COUNTBLANK(M14:U14)&gt;0,"",SUM(M14:U14))</f>
        <v>46</v>
      </c>
      <c r="W14" s="19">
        <f>IF(COUNT(L14,V14)&gt;0,SUM(L14,V14),0)</f>
        <v>96</v>
      </c>
    </row>
    <row r="15" spans="1:23" ht="12">
      <c r="A15" s="30">
        <v>4</v>
      </c>
      <c r="B15" s="20" t="s">
        <v>101</v>
      </c>
      <c r="C15" s="17">
        <v>5</v>
      </c>
      <c r="D15" s="17">
        <v>3</v>
      </c>
      <c r="E15" s="17">
        <v>4</v>
      </c>
      <c r="F15" s="17">
        <v>3</v>
      </c>
      <c r="G15" s="17">
        <v>4</v>
      </c>
      <c r="H15" s="17">
        <v>4</v>
      </c>
      <c r="I15" s="17">
        <v>5</v>
      </c>
      <c r="J15" s="17">
        <v>5</v>
      </c>
      <c r="K15" s="17">
        <v>5</v>
      </c>
      <c r="L15" s="18">
        <f>IF(COUNTBLANK(C15:K15)&gt;0,"",SUM(C15:K15))</f>
        <v>38</v>
      </c>
      <c r="M15" s="17">
        <v>4</v>
      </c>
      <c r="N15" s="17">
        <v>7</v>
      </c>
      <c r="O15" s="17">
        <v>4</v>
      </c>
      <c r="P15" s="21">
        <v>6</v>
      </c>
      <c r="Q15" s="21">
        <v>4</v>
      </c>
      <c r="R15" s="21">
        <v>5</v>
      </c>
      <c r="S15" s="21">
        <v>4</v>
      </c>
      <c r="T15" s="21">
        <v>5</v>
      </c>
      <c r="U15" s="21">
        <v>5</v>
      </c>
      <c r="V15" s="18">
        <f>IF(COUNTBLANK(M15:U15)&gt;0,"",SUM(M15:U15))</f>
        <v>44</v>
      </c>
      <c r="W15" s="19">
        <f>IF(COUNT(L15,V15)&gt;0,SUM(L15,V15),0)</f>
        <v>82</v>
      </c>
    </row>
    <row r="16" spans="1:23" ht="12">
      <c r="A16" s="30">
        <v>5</v>
      </c>
      <c r="B16" s="20" t="s">
        <v>102</v>
      </c>
      <c r="C16" s="17">
        <v>5</v>
      </c>
      <c r="D16" s="17">
        <v>4</v>
      </c>
      <c r="E16" s="17">
        <v>3</v>
      </c>
      <c r="F16" s="17">
        <v>4</v>
      </c>
      <c r="G16" s="17">
        <v>5</v>
      </c>
      <c r="H16" s="17">
        <v>4</v>
      </c>
      <c r="I16" s="17">
        <v>4</v>
      </c>
      <c r="J16" s="17">
        <v>5</v>
      </c>
      <c r="K16" s="17">
        <v>6</v>
      </c>
      <c r="L16" s="18">
        <f>IF(COUNTBLANK(C16:K16)&gt;0,"",SUM(C16:K16))</f>
        <v>40</v>
      </c>
      <c r="M16" s="17">
        <v>4</v>
      </c>
      <c r="N16" s="17">
        <v>6</v>
      </c>
      <c r="O16" s="17">
        <v>5</v>
      </c>
      <c r="P16" s="21">
        <v>6</v>
      </c>
      <c r="Q16" s="21">
        <v>4</v>
      </c>
      <c r="R16" s="21">
        <v>6</v>
      </c>
      <c r="S16" s="21">
        <v>4</v>
      </c>
      <c r="T16" s="21">
        <v>4</v>
      </c>
      <c r="U16" s="21">
        <v>5</v>
      </c>
      <c r="V16" s="18">
        <f>IF(COUNTBLANK(M16:U16)&gt;0,"",SUM(M16:U16))</f>
        <v>44</v>
      </c>
      <c r="W16" s="19">
        <f>IF(COUNT(L16,V16)&gt;0,SUM(L16,V16),0)</f>
        <v>84</v>
      </c>
    </row>
    <row r="17" spans="3:23" ht="12">
      <c r="C17" s="23"/>
      <c r="D17" s="23"/>
      <c r="E17" s="23"/>
      <c r="F17" s="23"/>
      <c r="G17" s="23"/>
      <c r="H17" s="23"/>
      <c r="I17" s="23"/>
      <c r="J17" s="23"/>
      <c r="K17" s="23"/>
      <c r="L17" s="24">
        <f>(SUM(L12:L16))-(MAX(L12:L16))</f>
        <v>158</v>
      </c>
      <c r="M17" s="23"/>
      <c r="N17" s="23"/>
      <c r="O17" s="23"/>
      <c r="V17" s="24"/>
      <c r="W17" s="25">
        <f>IF(COUNT(W12:W16)=5,(SUM(W12:W16))-(MAX(W12:W16)),(IF(COUNT(W12:W16)=4,SUM(W12:W16),IF(COUNTBLANK(W12:W16)&gt;0,SUM(W12:W16),"DQ"))))</f>
        <v>330</v>
      </c>
    </row>
    <row r="18" spans="1:23" ht="12">
      <c r="A18" s="8" t="s">
        <v>78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</row>
    <row r="19" spans="1:23" ht="12">
      <c r="A19" s="6" t="s">
        <v>57</v>
      </c>
      <c r="B19" s="12"/>
      <c r="C19" s="13">
        <v>1</v>
      </c>
      <c r="D19" s="13">
        <v>2</v>
      </c>
      <c r="E19" s="13">
        <v>3</v>
      </c>
      <c r="F19" s="13">
        <v>4</v>
      </c>
      <c r="G19" s="13">
        <v>5</v>
      </c>
      <c r="H19" s="13">
        <v>6</v>
      </c>
      <c r="I19" s="13">
        <v>7</v>
      </c>
      <c r="J19" s="13">
        <v>8</v>
      </c>
      <c r="K19" s="13">
        <v>9</v>
      </c>
      <c r="L19" s="13" t="s">
        <v>58</v>
      </c>
      <c r="M19" s="13">
        <v>10</v>
      </c>
      <c r="N19" s="13">
        <v>11</v>
      </c>
      <c r="O19" s="13">
        <v>12</v>
      </c>
      <c r="P19" s="13">
        <v>13</v>
      </c>
      <c r="Q19" s="13">
        <v>14</v>
      </c>
      <c r="R19" s="13">
        <v>15</v>
      </c>
      <c r="S19" s="13">
        <v>16</v>
      </c>
      <c r="T19" s="13">
        <v>17</v>
      </c>
      <c r="U19" s="13">
        <v>18</v>
      </c>
      <c r="V19" s="14" t="s">
        <v>59</v>
      </c>
      <c r="W19" s="15" t="s">
        <v>60</v>
      </c>
    </row>
    <row r="20" spans="1:23" ht="12">
      <c r="A20" s="30">
        <v>1</v>
      </c>
      <c r="B20" s="16" t="s">
        <v>103</v>
      </c>
      <c r="C20" s="17">
        <v>6</v>
      </c>
      <c r="D20" s="17">
        <v>4</v>
      </c>
      <c r="E20" s="17">
        <v>6</v>
      </c>
      <c r="F20" s="17">
        <v>3</v>
      </c>
      <c r="G20" s="17">
        <v>5</v>
      </c>
      <c r="H20" s="17">
        <v>6</v>
      </c>
      <c r="I20" s="17">
        <v>4</v>
      </c>
      <c r="J20" s="17">
        <v>6</v>
      </c>
      <c r="K20" s="17">
        <v>5</v>
      </c>
      <c r="L20" s="18">
        <f>IF(COUNTBLANK(C20:K20)&gt;0,"",SUM(C20:K20))</f>
        <v>45</v>
      </c>
      <c r="M20" s="17">
        <v>5</v>
      </c>
      <c r="N20" s="17">
        <v>6</v>
      </c>
      <c r="O20" s="17">
        <v>4</v>
      </c>
      <c r="P20" s="17">
        <v>4</v>
      </c>
      <c r="Q20" s="17">
        <v>4</v>
      </c>
      <c r="R20" s="17">
        <v>4</v>
      </c>
      <c r="S20" s="17">
        <v>5</v>
      </c>
      <c r="T20" s="17">
        <v>5</v>
      </c>
      <c r="U20" s="17">
        <v>4</v>
      </c>
      <c r="V20" s="18">
        <f>IF(COUNTBLANK(M20:U20)&gt;0,"",SUM(M20:U20))</f>
        <v>41</v>
      </c>
      <c r="W20" s="19">
        <f>IF(COUNT(L20,V20)&gt;0,SUM(L20,V20),0)</f>
        <v>86</v>
      </c>
    </row>
    <row r="21" spans="1:23" ht="12">
      <c r="A21" s="30">
        <v>2</v>
      </c>
      <c r="B21" s="20" t="s">
        <v>104</v>
      </c>
      <c r="C21" s="17">
        <v>5</v>
      </c>
      <c r="D21" s="17">
        <v>5</v>
      </c>
      <c r="E21" s="17">
        <v>4</v>
      </c>
      <c r="F21" s="17">
        <v>2</v>
      </c>
      <c r="G21" s="17">
        <v>4</v>
      </c>
      <c r="H21" s="17">
        <v>4</v>
      </c>
      <c r="I21" s="17">
        <v>4</v>
      </c>
      <c r="J21" s="17">
        <v>10</v>
      </c>
      <c r="K21" s="17">
        <v>5</v>
      </c>
      <c r="L21" s="18">
        <f>IF(COUNTBLANK(C21:K21)&gt;0,"",SUM(C21:K21))</f>
        <v>43</v>
      </c>
      <c r="M21" s="17">
        <v>4</v>
      </c>
      <c r="N21" s="17">
        <v>7</v>
      </c>
      <c r="O21" s="17">
        <v>4</v>
      </c>
      <c r="P21" s="21">
        <v>4</v>
      </c>
      <c r="Q21" s="21">
        <v>4</v>
      </c>
      <c r="R21" s="21">
        <v>5</v>
      </c>
      <c r="S21" s="21">
        <v>4</v>
      </c>
      <c r="T21" s="21">
        <v>6</v>
      </c>
      <c r="U21" s="21">
        <v>5</v>
      </c>
      <c r="V21" s="18">
        <f>IF(COUNTBLANK(M21:U21)&gt;0,"",SUM(M21:U21))</f>
        <v>43</v>
      </c>
      <c r="W21" s="19">
        <f>IF(COUNT(L21,V21)&gt;0,SUM(L21,V21),0)</f>
        <v>86</v>
      </c>
    </row>
    <row r="22" spans="1:23" ht="12">
      <c r="A22" s="30">
        <v>3</v>
      </c>
      <c r="B22" s="20" t="s">
        <v>105</v>
      </c>
      <c r="C22" s="17">
        <v>6</v>
      </c>
      <c r="D22" s="17">
        <v>3</v>
      </c>
      <c r="E22" s="17">
        <v>5</v>
      </c>
      <c r="F22" s="17">
        <v>3</v>
      </c>
      <c r="G22" s="17">
        <v>5</v>
      </c>
      <c r="H22" s="17">
        <v>5</v>
      </c>
      <c r="I22" s="17">
        <v>6</v>
      </c>
      <c r="J22" s="17">
        <v>9</v>
      </c>
      <c r="K22" s="17">
        <v>7</v>
      </c>
      <c r="L22" s="18">
        <f>IF(COUNTBLANK(C22:K22)&gt;0,"",SUM(C22:K22))</f>
        <v>49</v>
      </c>
      <c r="M22" s="17">
        <v>2</v>
      </c>
      <c r="N22" s="17">
        <v>9</v>
      </c>
      <c r="O22" s="17">
        <v>6</v>
      </c>
      <c r="P22" s="21">
        <v>8</v>
      </c>
      <c r="Q22" s="21">
        <v>4</v>
      </c>
      <c r="R22" s="21">
        <v>5</v>
      </c>
      <c r="S22" s="21">
        <v>6</v>
      </c>
      <c r="T22" s="21">
        <v>6</v>
      </c>
      <c r="U22" s="21">
        <v>5</v>
      </c>
      <c r="V22" s="18">
        <f>IF(COUNTBLANK(M22:U22)&gt;0,"",SUM(M22:U22))</f>
        <v>51</v>
      </c>
      <c r="W22" s="19">
        <f>IF(COUNT(L22,V22)&gt;0,SUM(L22,V22),0)</f>
        <v>100</v>
      </c>
    </row>
    <row r="23" spans="1:23" ht="12">
      <c r="A23" s="30">
        <v>4</v>
      </c>
      <c r="B23" s="20" t="s">
        <v>106</v>
      </c>
      <c r="C23" s="17">
        <v>8</v>
      </c>
      <c r="D23" s="17">
        <v>5</v>
      </c>
      <c r="E23" s="17">
        <v>6</v>
      </c>
      <c r="F23" s="17">
        <v>5</v>
      </c>
      <c r="G23" s="17">
        <v>6</v>
      </c>
      <c r="H23" s="17">
        <v>4</v>
      </c>
      <c r="I23" s="17">
        <v>6</v>
      </c>
      <c r="J23" s="17">
        <v>6</v>
      </c>
      <c r="K23" s="17">
        <v>6</v>
      </c>
      <c r="L23" s="18">
        <f>IF(COUNTBLANK(C23:K23)&gt;0,"",SUM(C23:K23))</f>
        <v>52</v>
      </c>
      <c r="M23" s="17">
        <v>3</v>
      </c>
      <c r="N23" s="17">
        <v>7</v>
      </c>
      <c r="O23" s="17">
        <v>6</v>
      </c>
      <c r="P23" s="21">
        <v>12</v>
      </c>
      <c r="Q23" s="21">
        <v>6</v>
      </c>
      <c r="R23" s="21">
        <v>6</v>
      </c>
      <c r="S23" s="21">
        <v>4</v>
      </c>
      <c r="T23" s="21">
        <v>5</v>
      </c>
      <c r="U23" s="21">
        <v>5</v>
      </c>
      <c r="V23" s="18">
        <f>IF(COUNTBLANK(M23:U23)&gt;0,"",SUM(M23:U23))</f>
        <v>54</v>
      </c>
      <c r="W23" s="19">
        <f>IF(COUNT(L23,V23)&gt;0,SUM(L23,V23),0)</f>
        <v>106</v>
      </c>
    </row>
    <row r="24" spans="1:23" ht="12">
      <c r="A24" s="30">
        <v>5</v>
      </c>
      <c r="B24" s="20" t="s">
        <v>107</v>
      </c>
      <c r="C24" s="17">
        <v>6</v>
      </c>
      <c r="D24" s="17">
        <v>5</v>
      </c>
      <c r="E24" s="17">
        <v>6</v>
      </c>
      <c r="F24" s="17">
        <v>5</v>
      </c>
      <c r="G24" s="17">
        <v>5</v>
      </c>
      <c r="H24" s="17">
        <v>5</v>
      </c>
      <c r="I24" s="17">
        <v>6</v>
      </c>
      <c r="J24" s="17">
        <v>6</v>
      </c>
      <c r="K24" s="17">
        <v>6</v>
      </c>
      <c r="L24" s="18">
        <f>IF(COUNTBLANK(C24:K24)&gt;0,"",SUM(C24:K24))</f>
        <v>50</v>
      </c>
      <c r="M24" s="17">
        <v>3</v>
      </c>
      <c r="N24" s="17">
        <v>7</v>
      </c>
      <c r="O24" s="17">
        <v>5</v>
      </c>
      <c r="P24" s="21">
        <v>8</v>
      </c>
      <c r="Q24" s="21">
        <v>4</v>
      </c>
      <c r="R24" s="21">
        <v>6</v>
      </c>
      <c r="S24" s="21">
        <v>7</v>
      </c>
      <c r="T24" s="21">
        <v>4</v>
      </c>
      <c r="U24" s="21">
        <v>5</v>
      </c>
      <c r="V24" s="18">
        <f>IF(COUNTBLANK(M24:U24)&gt;0,"",SUM(M24:U24))</f>
        <v>49</v>
      </c>
      <c r="W24" s="19">
        <f>IF(COUNT(L24,V24)&gt;0,SUM(L24,V24),0)</f>
        <v>99</v>
      </c>
    </row>
    <row r="25" spans="3:23" ht="12">
      <c r="C25" s="23"/>
      <c r="D25" s="23"/>
      <c r="E25" s="23"/>
      <c r="F25" s="23"/>
      <c r="G25" s="23"/>
      <c r="H25" s="23"/>
      <c r="I25" s="23"/>
      <c r="J25" s="23"/>
      <c r="K25" s="23"/>
      <c r="L25" s="24">
        <f>(SUM(L20:L24))-(MAX(L20:L24))</f>
        <v>187</v>
      </c>
      <c r="M25" s="23"/>
      <c r="N25" s="23"/>
      <c r="O25" s="23"/>
      <c r="V25" s="24"/>
      <c r="W25" s="25">
        <f>IF(COUNT(W20:W24)=5,(SUM(W20:W24))-(MAX(W20:W24)),(IF(COUNT(W20:W24)=4,SUM(W20:W24),IF(COUNTBLANK(W20:W24)&gt;0,SUM(W20:W24),"DQ"))))</f>
        <v>371</v>
      </c>
    </row>
    <row r="26" spans="1:23" ht="15" customHeight="1">
      <c r="A26" s="8" t="s">
        <v>79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</row>
    <row r="27" spans="1:23" ht="12">
      <c r="A27" s="6" t="s">
        <v>57</v>
      </c>
      <c r="B27" s="12"/>
      <c r="C27" s="13">
        <v>1</v>
      </c>
      <c r="D27" s="13">
        <v>2</v>
      </c>
      <c r="E27" s="13">
        <v>3</v>
      </c>
      <c r="F27" s="13">
        <v>4</v>
      </c>
      <c r="G27" s="13">
        <v>5</v>
      </c>
      <c r="H27" s="13">
        <v>6</v>
      </c>
      <c r="I27" s="13">
        <v>7</v>
      </c>
      <c r="J27" s="13">
        <v>8</v>
      </c>
      <c r="K27" s="13">
        <v>9</v>
      </c>
      <c r="L27" s="13" t="s">
        <v>58</v>
      </c>
      <c r="M27" s="13">
        <v>10</v>
      </c>
      <c r="N27" s="13">
        <v>11</v>
      </c>
      <c r="O27" s="13">
        <v>12</v>
      </c>
      <c r="P27" s="13">
        <v>13</v>
      </c>
      <c r="Q27" s="13">
        <v>14</v>
      </c>
      <c r="R27" s="13">
        <v>15</v>
      </c>
      <c r="S27" s="13">
        <v>16</v>
      </c>
      <c r="T27" s="13">
        <v>17</v>
      </c>
      <c r="U27" s="13">
        <v>18</v>
      </c>
      <c r="V27" s="14" t="s">
        <v>59</v>
      </c>
      <c r="W27" s="15" t="s">
        <v>60</v>
      </c>
    </row>
    <row r="28" spans="1:23" ht="12">
      <c r="A28" s="30">
        <v>1</v>
      </c>
      <c r="B28" s="16" t="s">
        <v>108</v>
      </c>
      <c r="C28" s="17">
        <v>4</v>
      </c>
      <c r="D28" s="17">
        <v>4</v>
      </c>
      <c r="E28" s="17">
        <v>3</v>
      </c>
      <c r="F28" s="17">
        <v>2</v>
      </c>
      <c r="G28" s="17">
        <v>4</v>
      </c>
      <c r="H28" s="17">
        <v>3</v>
      </c>
      <c r="I28" s="17">
        <v>4</v>
      </c>
      <c r="J28" s="17">
        <v>5</v>
      </c>
      <c r="K28" s="17">
        <v>5</v>
      </c>
      <c r="L28" s="18">
        <f>IF(COUNTBLANK(C28:K28)&gt;0,"",SUM(C28:K28))</f>
        <v>34</v>
      </c>
      <c r="M28" s="17">
        <v>3</v>
      </c>
      <c r="N28" s="17">
        <v>5</v>
      </c>
      <c r="O28" s="17">
        <v>5</v>
      </c>
      <c r="P28" s="17">
        <v>6</v>
      </c>
      <c r="Q28" s="17">
        <v>3</v>
      </c>
      <c r="R28" s="17">
        <v>5</v>
      </c>
      <c r="S28" s="17">
        <v>3</v>
      </c>
      <c r="T28" s="17">
        <v>4</v>
      </c>
      <c r="U28" s="17">
        <v>6</v>
      </c>
      <c r="V28" s="18">
        <f>IF(COUNTBLANK(M28:U28)&gt;0,"",SUM(M28:U28))</f>
        <v>40</v>
      </c>
      <c r="W28" s="19">
        <f>IF(COUNT(L28,V28)&gt;0,SUM(L28,V28),0)</f>
        <v>74</v>
      </c>
    </row>
    <row r="29" spans="1:23" ht="12">
      <c r="A29" s="30">
        <v>2</v>
      </c>
      <c r="B29" s="20" t="s">
        <v>109</v>
      </c>
      <c r="C29" s="17">
        <v>4</v>
      </c>
      <c r="D29" s="17">
        <v>5</v>
      </c>
      <c r="E29" s="17">
        <v>4</v>
      </c>
      <c r="F29" s="17">
        <v>3</v>
      </c>
      <c r="G29" s="17">
        <v>4</v>
      </c>
      <c r="H29" s="17">
        <v>4</v>
      </c>
      <c r="I29" s="17">
        <v>4</v>
      </c>
      <c r="J29" s="17">
        <v>5</v>
      </c>
      <c r="K29" s="17">
        <v>4</v>
      </c>
      <c r="L29" s="18">
        <f>IF(COUNTBLANK(C29:K29)&gt;0,"",SUM(C29:K29))</f>
        <v>37</v>
      </c>
      <c r="M29" s="17">
        <v>4</v>
      </c>
      <c r="N29" s="17">
        <v>6</v>
      </c>
      <c r="O29" s="17">
        <v>4</v>
      </c>
      <c r="P29" s="21">
        <v>6</v>
      </c>
      <c r="Q29" s="21">
        <v>4</v>
      </c>
      <c r="R29" s="21">
        <v>4</v>
      </c>
      <c r="S29" s="21">
        <v>2</v>
      </c>
      <c r="T29" s="21">
        <v>4</v>
      </c>
      <c r="U29" s="21">
        <v>4</v>
      </c>
      <c r="V29" s="18">
        <f>IF(COUNTBLANK(M29:U29)&gt;0,"",SUM(M29:U29))</f>
        <v>38</v>
      </c>
      <c r="W29" s="19">
        <f>IF(COUNT(L29,V29)&gt;0,SUM(L29,V29),0)</f>
        <v>75</v>
      </c>
    </row>
    <row r="30" spans="1:23" ht="12">
      <c r="A30" s="30">
        <v>3</v>
      </c>
      <c r="B30" s="20" t="s">
        <v>110</v>
      </c>
      <c r="C30" s="17">
        <v>4</v>
      </c>
      <c r="D30" s="17">
        <v>6</v>
      </c>
      <c r="E30" s="17">
        <v>3</v>
      </c>
      <c r="F30" s="17">
        <v>5</v>
      </c>
      <c r="G30" s="17">
        <v>4</v>
      </c>
      <c r="H30" s="17">
        <v>4</v>
      </c>
      <c r="I30" s="17">
        <v>5</v>
      </c>
      <c r="J30" s="17">
        <v>5</v>
      </c>
      <c r="K30" s="17">
        <v>6</v>
      </c>
      <c r="L30" s="18">
        <f>IF(COUNTBLANK(C30:K30)&gt;0,"",SUM(C30:K30))</f>
        <v>42</v>
      </c>
      <c r="M30" s="17">
        <v>5</v>
      </c>
      <c r="N30" s="17">
        <v>5</v>
      </c>
      <c r="O30" s="17">
        <v>4</v>
      </c>
      <c r="P30" s="21">
        <v>4</v>
      </c>
      <c r="Q30" s="21">
        <v>4</v>
      </c>
      <c r="R30" s="21">
        <v>5</v>
      </c>
      <c r="S30" s="21">
        <v>2</v>
      </c>
      <c r="T30" s="21">
        <v>6</v>
      </c>
      <c r="U30" s="21">
        <v>6</v>
      </c>
      <c r="V30" s="18">
        <f>IF(COUNTBLANK(M30:U30)&gt;0,"",SUM(M30:U30))</f>
        <v>41</v>
      </c>
      <c r="W30" s="19">
        <f>IF(COUNT(L30,V30)&gt;0,SUM(L30,V30),0)</f>
        <v>83</v>
      </c>
    </row>
    <row r="31" spans="1:23" ht="12">
      <c r="A31" s="30">
        <v>4</v>
      </c>
      <c r="B31" s="20" t="s">
        <v>111</v>
      </c>
      <c r="C31" s="17">
        <v>5</v>
      </c>
      <c r="D31" s="17">
        <v>5</v>
      </c>
      <c r="E31" s="17">
        <v>2</v>
      </c>
      <c r="F31" s="17">
        <v>3</v>
      </c>
      <c r="G31" s="17">
        <v>4</v>
      </c>
      <c r="H31" s="17">
        <v>6</v>
      </c>
      <c r="I31" s="17">
        <v>4</v>
      </c>
      <c r="J31" s="17">
        <v>5</v>
      </c>
      <c r="K31" s="17">
        <v>5</v>
      </c>
      <c r="L31" s="18">
        <f>IF(COUNTBLANK(C31:K31)&gt;0,"",SUM(C31:K31))</f>
        <v>39</v>
      </c>
      <c r="M31" s="17">
        <v>4</v>
      </c>
      <c r="N31" s="17">
        <v>6</v>
      </c>
      <c r="O31" s="17">
        <v>5</v>
      </c>
      <c r="P31" s="21">
        <v>5</v>
      </c>
      <c r="Q31" s="21">
        <v>3</v>
      </c>
      <c r="R31" s="21">
        <v>5</v>
      </c>
      <c r="S31" s="21">
        <v>3</v>
      </c>
      <c r="T31" s="21">
        <v>7</v>
      </c>
      <c r="U31" s="21">
        <v>7</v>
      </c>
      <c r="V31" s="18">
        <f>IF(COUNTBLANK(M31:U31)&gt;0,"",SUM(M31:U31))</f>
        <v>45</v>
      </c>
      <c r="W31" s="19">
        <f>IF(COUNT(L31,V31)&gt;0,SUM(L31,V31),0)</f>
        <v>84</v>
      </c>
    </row>
    <row r="32" spans="1:23" ht="12">
      <c r="A32" s="30">
        <v>5</v>
      </c>
      <c r="B32" s="20" t="s">
        <v>112</v>
      </c>
      <c r="C32" s="17">
        <v>5</v>
      </c>
      <c r="D32" s="17">
        <v>5</v>
      </c>
      <c r="E32" s="17">
        <v>4</v>
      </c>
      <c r="F32" s="17">
        <v>5</v>
      </c>
      <c r="G32" s="17">
        <v>4</v>
      </c>
      <c r="H32" s="17">
        <v>6</v>
      </c>
      <c r="I32" s="17">
        <v>4</v>
      </c>
      <c r="J32" s="17">
        <v>6</v>
      </c>
      <c r="K32" s="17">
        <v>6</v>
      </c>
      <c r="L32" s="18">
        <f>IF(COUNTBLANK(C32:K32)&gt;0,"",SUM(C32:K32))</f>
        <v>45</v>
      </c>
      <c r="M32" s="17">
        <v>4</v>
      </c>
      <c r="N32" s="17">
        <v>5</v>
      </c>
      <c r="O32" s="17">
        <v>4</v>
      </c>
      <c r="P32" s="21">
        <v>6</v>
      </c>
      <c r="Q32" s="21">
        <v>4</v>
      </c>
      <c r="R32" s="21">
        <v>5</v>
      </c>
      <c r="S32" s="21">
        <v>4</v>
      </c>
      <c r="T32" s="21">
        <v>5</v>
      </c>
      <c r="U32" s="21">
        <v>4</v>
      </c>
      <c r="V32" s="18">
        <f>IF(COUNTBLANK(M32:U32)&gt;0,"",SUM(M32:U32))</f>
        <v>41</v>
      </c>
      <c r="W32" s="19">
        <f>IF(COUNT(L32,V32)&gt;0,SUM(L32,V32),0)</f>
        <v>86</v>
      </c>
    </row>
    <row r="33" spans="3:23" ht="12">
      <c r="C33" s="23"/>
      <c r="D33" s="23"/>
      <c r="E33" s="23"/>
      <c r="F33" s="23"/>
      <c r="G33" s="23"/>
      <c r="H33" s="23"/>
      <c r="I33" s="23"/>
      <c r="J33" s="23"/>
      <c r="K33" s="23"/>
      <c r="L33" s="24">
        <f>(SUM(L28:L32))-(MAX(L28:L32))</f>
        <v>152</v>
      </c>
      <c r="M33" s="23"/>
      <c r="N33" s="23"/>
      <c r="O33" s="23"/>
      <c r="V33" s="24"/>
      <c r="W33" s="25">
        <f>IF(COUNT(W28:W32)=5,(SUM(W28:W32))-(MAX(W28:W32)),(IF(COUNT(W28:W32)=4,SUM(W28:W32),IF(COUNTBLANK(W28:W32)&gt;0,SUM(W28:W32),"DQ"))))</f>
        <v>316</v>
      </c>
    </row>
    <row r="34" spans="1:23" ht="12">
      <c r="A34" s="7" t="s">
        <v>80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</row>
    <row r="35" spans="1:23" ht="12">
      <c r="A35" s="6" t="s">
        <v>57</v>
      </c>
      <c r="B35" s="12"/>
      <c r="C35" s="13">
        <v>1</v>
      </c>
      <c r="D35" s="13">
        <v>2</v>
      </c>
      <c r="E35" s="13">
        <v>3</v>
      </c>
      <c r="F35" s="13">
        <v>4</v>
      </c>
      <c r="G35" s="13">
        <v>5</v>
      </c>
      <c r="H35" s="13">
        <v>6</v>
      </c>
      <c r="I35" s="13">
        <v>7</v>
      </c>
      <c r="J35" s="13">
        <v>8</v>
      </c>
      <c r="K35" s="13">
        <v>9</v>
      </c>
      <c r="L35" s="13" t="s">
        <v>58</v>
      </c>
      <c r="M35" s="13">
        <v>10</v>
      </c>
      <c r="N35" s="13">
        <v>11</v>
      </c>
      <c r="O35" s="13">
        <v>12</v>
      </c>
      <c r="P35" s="13">
        <v>13</v>
      </c>
      <c r="Q35" s="13">
        <v>14</v>
      </c>
      <c r="R35" s="13">
        <v>15</v>
      </c>
      <c r="S35" s="13">
        <v>16</v>
      </c>
      <c r="T35" s="13">
        <v>17</v>
      </c>
      <c r="U35" s="13">
        <v>18</v>
      </c>
      <c r="V35" s="14" t="s">
        <v>59</v>
      </c>
      <c r="W35" s="15" t="s">
        <v>60</v>
      </c>
    </row>
    <row r="36" spans="1:23" ht="12">
      <c r="A36" s="30">
        <v>1</v>
      </c>
      <c r="B36" s="16" t="s">
        <v>113</v>
      </c>
      <c r="C36" s="17">
        <v>7</v>
      </c>
      <c r="D36" s="17">
        <v>8</v>
      </c>
      <c r="E36" s="17">
        <v>6</v>
      </c>
      <c r="F36" s="17">
        <v>4</v>
      </c>
      <c r="G36" s="17">
        <v>6</v>
      </c>
      <c r="H36" s="17">
        <v>5</v>
      </c>
      <c r="I36" s="17">
        <v>7</v>
      </c>
      <c r="J36" s="17">
        <v>8</v>
      </c>
      <c r="K36" s="17">
        <v>5</v>
      </c>
      <c r="L36" s="18">
        <f>IF(COUNTBLANK(C36:K36)&gt;0,"",SUM(C36:K36))</f>
        <v>56</v>
      </c>
      <c r="M36" s="17">
        <v>5</v>
      </c>
      <c r="N36" s="17">
        <v>9</v>
      </c>
      <c r="O36" s="17">
        <v>7</v>
      </c>
      <c r="P36" s="17">
        <v>8</v>
      </c>
      <c r="Q36" s="17">
        <v>4</v>
      </c>
      <c r="R36" s="17">
        <v>7</v>
      </c>
      <c r="S36" s="17">
        <v>6</v>
      </c>
      <c r="T36" s="17">
        <v>4</v>
      </c>
      <c r="U36" s="17">
        <v>9</v>
      </c>
      <c r="V36" s="18">
        <f>IF(COUNTBLANK(M36:U36)&gt;0,"",SUM(M36:U36))</f>
        <v>59</v>
      </c>
      <c r="W36" s="19">
        <f>IF(COUNT(L36,V36)&gt;0,SUM(L36,V36),0)</f>
        <v>115</v>
      </c>
    </row>
    <row r="37" spans="1:23" ht="12">
      <c r="A37" s="30">
        <v>2</v>
      </c>
      <c r="B37" s="20" t="s">
        <v>114</v>
      </c>
      <c r="C37" s="17">
        <v>5</v>
      </c>
      <c r="D37" s="17">
        <v>6</v>
      </c>
      <c r="E37" s="17">
        <v>6</v>
      </c>
      <c r="F37" s="17">
        <v>7</v>
      </c>
      <c r="G37" s="17">
        <v>7</v>
      </c>
      <c r="H37" s="17">
        <v>5</v>
      </c>
      <c r="I37" s="17">
        <v>6</v>
      </c>
      <c r="J37" s="17">
        <v>7</v>
      </c>
      <c r="K37" s="17">
        <v>7</v>
      </c>
      <c r="L37" s="18">
        <f>IF(COUNTBLANK(C37:K37)&gt;0,"",SUM(C37:K37))</f>
        <v>56</v>
      </c>
      <c r="M37" s="17">
        <v>5</v>
      </c>
      <c r="N37" s="17">
        <v>8</v>
      </c>
      <c r="O37" s="17">
        <v>7</v>
      </c>
      <c r="P37" s="21">
        <v>6</v>
      </c>
      <c r="Q37" s="21">
        <v>5</v>
      </c>
      <c r="R37" s="21">
        <v>5</v>
      </c>
      <c r="S37" s="21">
        <v>5</v>
      </c>
      <c r="T37" s="21">
        <v>5</v>
      </c>
      <c r="U37" s="21">
        <v>4</v>
      </c>
      <c r="V37" s="18">
        <f>IF(COUNTBLANK(M37:U37)&gt;0,"",SUM(M37:U37))</f>
        <v>50</v>
      </c>
      <c r="W37" s="19">
        <f>IF(COUNT(L37,V37)&gt;0,SUM(L37,V37),0)</f>
        <v>106</v>
      </c>
    </row>
    <row r="38" spans="1:23" ht="12">
      <c r="A38" s="30">
        <v>3</v>
      </c>
      <c r="B38" s="20" t="s">
        <v>115</v>
      </c>
      <c r="C38" s="17">
        <v>7</v>
      </c>
      <c r="D38" s="17">
        <v>10</v>
      </c>
      <c r="E38" s="17">
        <v>6</v>
      </c>
      <c r="F38" s="17">
        <v>8</v>
      </c>
      <c r="G38" s="17">
        <v>7</v>
      </c>
      <c r="H38" s="17">
        <v>9</v>
      </c>
      <c r="I38" s="17">
        <v>6</v>
      </c>
      <c r="J38" s="17">
        <v>7</v>
      </c>
      <c r="K38" s="17">
        <v>6</v>
      </c>
      <c r="L38" s="18">
        <f>IF(COUNTBLANK(C38:K38)&gt;0,"",SUM(C38:K38))</f>
        <v>66</v>
      </c>
      <c r="M38" s="17">
        <v>5</v>
      </c>
      <c r="N38" s="17">
        <v>10</v>
      </c>
      <c r="O38" s="17">
        <v>6</v>
      </c>
      <c r="P38" s="21">
        <v>7</v>
      </c>
      <c r="Q38" s="21">
        <v>8</v>
      </c>
      <c r="R38" s="21">
        <v>7</v>
      </c>
      <c r="S38" s="21">
        <v>5</v>
      </c>
      <c r="T38" s="21">
        <v>8</v>
      </c>
      <c r="U38" s="21">
        <v>13</v>
      </c>
      <c r="V38" s="18">
        <f>IF(COUNTBLANK(M38:U38)&gt;0,"",SUM(M38:U38))</f>
        <v>69</v>
      </c>
      <c r="W38" s="19">
        <f>IF(COUNT(L38,V38)&gt;0,SUM(L38,V38),0)</f>
        <v>135</v>
      </c>
    </row>
    <row r="39" spans="1:23" ht="12">
      <c r="A39" s="30">
        <v>4</v>
      </c>
      <c r="B39" s="20" t="s">
        <v>11</v>
      </c>
      <c r="C39" s="17">
        <v>8</v>
      </c>
      <c r="D39" s="17">
        <v>8</v>
      </c>
      <c r="E39" s="17">
        <v>12</v>
      </c>
      <c r="F39" s="17">
        <v>8</v>
      </c>
      <c r="G39" s="17">
        <v>6</v>
      </c>
      <c r="H39" s="17">
        <v>7</v>
      </c>
      <c r="I39" s="17">
        <v>7</v>
      </c>
      <c r="J39" s="17">
        <v>8</v>
      </c>
      <c r="K39" s="17">
        <v>8</v>
      </c>
      <c r="L39" s="18">
        <f>IF(COUNTBLANK(C39:K39)&gt;0,"",SUM(C39:K39))</f>
        <v>72</v>
      </c>
      <c r="M39" s="17">
        <v>6</v>
      </c>
      <c r="N39" s="17">
        <v>8</v>
      </c>
      <c r="O39" s="17">
        <v>9</v>
      </c>
      <c r="P39" s="21">
        <v>9</v>
      </c>
      <c r="Q39" s="21">
        <v>6</v>
      </c>
      <c r="R39" s="21">
        <v>8</v>
      </c>
      <c r="S39" s="21">
        <v>6</v>
      </c>
      <c r="T39" s="21">
        <v>7</v>
      </c>
      <c r="U39" s="21">
        <v>6</v>
      </c>
      <c r="V39" s="18">
        <f>IF(COUNTBLANK(M39:U39)&gt;0,"",SUM(M39:U39))</f>
        <v>65</v>
      </c>
      <c r="W39" s="19">
        <f>IF(COUNT(L39,V39)&gt;0,SUM(L39,V39),0)</f>
        <v>137</v>
      </c>
    </row>
    <row r="40" spans="1:23" ht="12">
      <c r="A40" s="30">
        <v>5</v>
      </c>
      <c r="B40" s="20" t="s">
        <v>12</v>
      </c>
      <c r="C40" s="17">
        <v>9</v>
      </c>
      <c r="D40" s="17">
        <v>6</v>
      </c>
      <c r="E40" s="17">
        <v>5</v>
      </c>
      <c r="F40" s="17">
        <v>5</v>
      </c>
      <c r="G40" s="17">
        <v>5</v>
      </c>
      <c r="H40" s="17">
        <v>7</v>
      </c>
      <c r="I40" s="17">
        <v>5</v>
      </c>
      <c r="J40" s="17">
        <v>6</v>
      </c>
      <c r="K40" s="17">
        <v>6</v>
      </c>
      <c r="L40" s="18">
        <f>IF(COUNTBLANK(C40:K40)&gt;0,"",SUM(C40:K40))</f>
        <v>54</v>
      </c>
      <c r="M40" s="17">
        <v>5</v>
      </c>
      <c r="N40" s="17">
        <v>9</v>
      </c>
      <c r="O40" s="17">
        <v>9</v>
      </c>
      <c r="P40" s="21">
        <v>6</v>
      </c>
      <c r="Q40" s="21">
        <v>5</v>
      </c>
      <c r="R40" s="21">
        <v>6</v>
      </c>
      <c r="S40" s="21">
        <v>6</v>
      </c>
      <c r="T40" s="21">
        <v>6</v>
      </c>
      <c r="U40" s="21">
        <v>6</v>
      </c>
      <c r="V40" s="18">
        <f>IF(COUNTBLANK(M40:U40)&gt;0,"",SUM(M40:U40))</f>
        <v>58</v>
      </c>
      <c r="W40" s="19">
        <f>IF(COUNT(L40,V40)&gt;0,SUM(L40,V40),0)</f>
        <v>112</v>
      </c>
    </row>
    <row r="41" spans="3:23" ht="12">
      <c r="C41" s="23"/>
      <c r="D41" s="23"/>
      <c r="E41" s="23"/>
      <c r="F41" s="23"/>
      <c r="G41" s="23"/>
      <c r="H41" s="23"/>
      <c r="I41" s="23"/>
      <c r="J41" s="23"/>
      <c r="K41" s="23"/>
      <c r="L41" s="24">
        <f>(SUM(L36:L40))-(MAX(L36:L40))</f>
        <v>232</v>
      </c>
      <c r="M41" s="23"/>
      <c r="N41" s="23"/>
      <c r="O41" s="23"/>
      <c r="V41" s="24"/>
      <c r="W41" s="25">
        <f>IF(COUNT(W36:W40)=5,(SUM(W36:W40))-(MAX(W36:W40)),(IF(COUNT(W36:W40)=4,SUM(W36:W40),IF(COUNTBLANK(W36:W40)&gt;0,SUM(W36:W40),"DQ"))))</f>
        <v>468</v>
      </c>
    </row>
    <row r="42" spans="1:23" ht="12">
      <c r="A42" s="7" t="s">
        <v>81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</row>
    <row r="43" spans="1:23" ht="12">
      <c r="A43" s="6" t="s">
        <v>57</v>
      </c>
      <c r="B43" s="12"/>
      <c r="C43" s="13">
        <v>1</v>
      </c>
      <c r="D43" s="13">
        <v>2</v>
      </c>
      <c r="E43" s="13">
        <v>3</v>
      </c>
      <c r="F43" s="13">
        <v>4</v>
      </c>
      <c r="G43" s="13">
        <v>5</v>
      </c>
      <c r="H43" s="13">
        <v>6</v>
      </c>
      <c r="I43" s="13">
        <v>7</v>
      </c>
      <c r="J43" s="13">
        <v>8</v>
      </c>
      <c r="K43" s="13">
        <v>9</v>
      </c>
      <c r="L43" s="13" t="s">
        <v>58</v>
      </c>
      <c r="M43" s="13">
        <v>10</v>
      </c>
      <c r="N43" s="13">
        <v>11</v>
      </c>
      <c r="O43" s="13">
        <v>12</v>
      </c>
      <c r="P43" s="13">
        <v>13</v>
      </c>
      <c r="Q43" s="13">
        <v>14</v>
      </c>
      <c r="R43" s="13">
        <v>15</v>
      </c>
      <c r="S43" s="13">
        <v>16</v>
      </c>
      <c r="T43" s="13">
        <v>17</v>
      </c>
      <c r="U43" s="13">
        <v>18</v>
      </c>
      <c r="V43" s="14" t="s">
        <v>59</v>
      </c>
      <c r="W43" s="15" t="s">
        <v>60</v>
      </c>
    </row>
    <row r="44" spans="1:23" ht="12">
      <c r="A44" s="30">
        <v>1</v>
      </c>
      <c r="B44" s="16" t="s">
        <v>13</v>
      </c>
      <c r="C44" s="17">
        <v>9</v>
      </c>
      <c r="D44" s="17">
        <v>9</v>
      </c>
      <c r="E44" s="17">
        <v>9</v>
      </c>
      <c r="F44" s="17">
        <v>9</v>
      </c>
      <c r="G44" s="17">
        <v>9</v>
      </c>
      <c r="H44" s="17">
        <v>9</v>
      </c>
      <c r="I44" s="17">
        <v>9</v>
      </c>
      <c r="J44" s="17">
        <v>9</v>
      </c>
      <c r="K44" s="17">
        <v>9</v>
      </c>
      <c r="L44" s="18">
        <f>IF(COUNTBLANK(C44:K44)&gt;0,"",SUM(C44:K44))</f>
        <v>81</v>
      </c>
      <c r="M44" s="17">
        <v>9</v>
      </c>
      <c r="N44" s="17">
        <v>9</v>
      </c>
      <c r="O44" s="17">
        <v>9</v>
      </c>
      <c r="P44" s="17">
        <v>9</v>
      </c>
      <c r="Q44" s="17">
        <v>9</v>
      </c>
      <c r="R44" s="17">
        <v>9</v>
      </c>
      <c r="S44" s="17">
        <v>9</v>
      </c>
      <c r="T44" s="17">
        <v>9</v>
      </c>
      <c r="U44" s="17">
        <v>9</v>
      </c>
      <c r="V44" s="18">
        <f>IF(COUNTBLANK(M44:U44)&gt;0,"",SUM(M44:U44))</f>
        <v>81</v>
      </c>
      <c r="W44" s="19">
        <f>IF(COUNT(L44,V44)&gt;0,SUM(L44,V44),0)</f>
        <v>162</v>
      </c>
    </row>
    <row r="45" spans="1:23" ht="12">
      <c r="A45" s="30">
        <v>2</v>
      </c>
      <c r="B45" s="20" t="s">
        <v>14</v>
      </c>
      <c r="C45" s="17">
        <v>9</v>
      </c>
      <c r="D45" s="17">
        <v>9</v>
      </c>
      <c r="E45" s="17">
        <v>9</v>
      </c>
      <c r="F45" s="17">
        <v>9</v>
      </c>
      <c r="G45" s="17">
        <v>9</v>
      </c>
      <c r="H45" s="17">
        <v>9</v>
      </c>
      <c r="I45" s="17">
        <v>9</v>
      </c>
      <c r="J45" s="17">
        <v>9</v>
      </c>
      <c r="K45" s="17">
        <v>9</v>
      </c>
      <c r="L45" s="18">
        <f>IF(COUNTBLANK(C45:K45)&gt;0,"",SUM(C45:K45))</f>
        <v>81</v>
      </c>
      <c r="M45" s="17">
        <v>9</v>
      </c>
      <c r="N45" s="17">
        <v>9</v>
      </c>
      <c r="O45" s="17">
        <v>9</v>
      </c>
      <c r="P45" s="21">
        <v>9</v>
      </c>
      <c r="Q45" s="21">
        <v>9</v>
      </c>
      <c r="R45" s="21">
        <v>9</v>
      </c>
      <c r="S45" s="21">
        <v>9</v>
      </c>
      <c r="T45" s="21">
        <v>9</v>
      </c>
      <c r="U45" s="21">
        <v>9</v>
      </c>
      <c r="V45" s="18">
        <f>IF(COUNTBLANK(M45:U45)&gt;0,"",SUM(M45:U45))</f>
        <v>81</v>
      </c>
      <c r="W45" s="19">
        <f>IF(COUNT(L45,V45)&gt;0,SUM(L45,V45),0)</f>
        <v>162</v>
      </c>
    </row>
    <row r="46" spans="1:23" ht="12">
      <c r="A46" s="30">
        <v>3</v>
      </c>
      <c r="B46" s="20" t="s">
        <v>14</v>
      </c>
      <c r="C46" s="17">
        <v>9</v>
      </c>
      <c r="D46" s="17">
        <v>9</v>
      </c>
      <c r="E46" s="17">
        <v>9</v>
      </c>
      <c r="F46" s="17">
        <v>9</v>
      </c>
      <c r="G46" s="17">
        <v>9</v>
      </c>
      <c r="H46" s="17">
        <v>9</v>
      </c>
      <c r="I46" s="17">
        <v>9</v>
      </c>
      <c r="J46" s="17">
        <v>9</v>
      </c>
      <c r="K46" s="17">
        <v>9</v>
      </c>
      <c r="L46" s="18">
        <f>IF(COUNTBLANK(C46:K46)&gt;0,"",SUM(C46:K46))</f>
        <v>81</v>
      </c>
      <c r="M46" s="17">
        <v>9</v>
      </c>
      <c r="N46" s="17">
        <v>9</v>
      </c>
      <c r="O46" s="17">
        <v>9</v>
      </c>
      <c r="P46" s="21">
        <v>9</v>
      </c>
      <c r="Q46" s="21">
        <v>9</v>
      </c>
      <c r="R46" s="21">
        <v>9</v>
      </c>
      <c r="S46" s="21">
        <v>9</v>
      </c>
      <c r="T46" s="21">
        <v>9</v>
      </c>
      <c r="U46" s="21">
        <v>9</v>
      </c>
      <c r="V46" s="18">
        <f>IF(COUNTBLANK(M46:U46)&gt;0,"",SUM(M46:U46))</f>
        <v>81</v>
      </c>
      <c r="W46" s="19">
        <f>IF(COUNT(L46,V46)&gt;0,SUM(L46,V46),0)</f>
        <v>162</v>
      </c>
    </row>
    <row r="47" spans="1:23" ht="12">
      <c r="A47" s="30">
        <v>4</v>
      </c>
      <c r="B47" s="20" t="s">
        <v>14</v>
      </c>
      <c r="C47" s="17">
        <v>9</v>
      </c>
      <c r="D47" s="17">
        <v>9</v>
      </c>
      <c r="E47" s="17">
        <v>9</v>
      </c>
      <c r="F47" s="17">
        <v>9</v>
      </c>
      <c r="G47" s="17">
        <v>9</v>
      </c>
      <c r="H47" s="17">
        <v>9</v>
      </c>
      <c r="I47" s="17">
        <v>9</v>
      </c>
      <c r="J47" s="17">
        <v>9</v>
      </c>
      <c r="K47" s="17">
        <v>9</v>
      </c>
      <c r="L47" s="18">
        <f>IF(COUNTBLANK(C47:K47)&gt;0,"",SUM(C47:K47))</f>
        <v>81</v>
      </c>
      <c r="M47" s="17">
        <v>9</v>
      </c>
      <c r="N47" s="17">
        <v>9</v>
      </c>
      <c r="O47" s="17">
        <v>9</v>
      </c>
      <c r="P47" s="21">
        <v>9</v>
      </c>
      <c r="Q47" s="21">
        <v>9</v>
      </c>
      <c r="R47" s="21">
        <v>9</v>
      </c>
      <c r="S47" s="21">
        <v>9</v>
      </c>
      <c r="T47" s="21">
        <v>9</v>
      </c>
      <c r="U47" s="21">
        <v>9</v>
      </c>
      <c r="V47" s="18">
        <f>IF(COUNTBLANK(M47:U47)&gt;0,"",SUM(M47:U47))</f>
        <v>81</v>
      </c>
      <c r="W47" s="19">
        <f>IF(COUNT(L47,V47)&gt;0,SUM(L47,V47),0)</f>
        <v>162</v>
      </c>
    </row>
    <row r="48" spans="1:23" ht="12">
      <c r="A48" s="30">
        <v>5</v>
      </c>
      <c r="B48" s="20" t="s">
        <v>14</v>
      </c>
      <c r="C48" s="17">
        <v>9</v>
      </c>
      <c r="D48" s="17">
        <v>9</v>
      </c>
      <c r="E48" s="17">
        <v>9</v>
      </c>
      <c r="F48" s="17">
        <v>9</v>
      </c>
      <c r="G48" s="17">
        <v>9</v>
      </c>
      <c r="H48" s="17">
        <v>9</v>
      </c>
      <c r="I48" s="17">
        <v>9</v>
      </c>
      <c r="J48" s="17">
        <v>9</v>
      </c>
      <c r="K48" s="17">
        <v>9</v>
      </c>
      <c r="L48" s="18">
        <v>81</v>
      </c>
      <c r="M48" s="17">
        <v>9</v>
      </c>
      <c r="N48" s="17">
        <v>9</v>
      </c>
      <c r="O48" s="17">
        <v>9</v>
      </c>
      <c r="P48" s="21">
        <v>9</v>
      </c>
      <c r="Q48" s="21">
        <v>9</v>
      </c>
      <c r="R48" s="21">
        <v>9</v>
      </c>
      <c r="S48" s="21">
        <v>9</v>
      </c>
      <c r="T48" s="21">
        <v>9</v>
      </c>
      <c r="U48" s="21">
        <v>9</v>
      </c>
      <c r="V48" s="18">
        <f>IF(COUNTBLANK(M48:U48)&gt;0,"",SUM(M48:U48))</f>
        <v>81</v>
      </c>
      <c r="W48" s="19">
        <f>IF(COUNT(L48,V48)&gt;0,SUM(L48,V48),0)</f>
        <v>162</v>
      </c>
    </row>
    <row r="49" spans="3:23" ht="12">
      <c r="C49" s="23"/>
      <c r="D49" s="23"/>
      <c r="E49" s="23"/>
      <c r="F49" s="23"/>
      <c r="G49" s="23"/>
      <c r="H49" s="23"/>
      <c r="I49" s="23"/>
      <c r="J49" s="23"/>
      <c r="K49" s="23"/>
      <c r="L49" s="24">
        <f>(SUM(L44:L48))-(MAX(L44:L48))</f>
        <v>324</v>
      </c>
      <c r="M49" s="23"/>
      <c r="N49" s="23"/>
      <c r="O49" s="23"/>
      <c r="V49" s="24"/>
      <c r="W49" s="25">
        <f>IF(COUNT(W44:W48)=5,(SUM(W44:W48))-(MAX(W44:W48)),(IF(COUNT(W44:W48)=4,SUM(W44:W48),IF(COUNTBLANK(W44:W48)&gt;0,SUM(W44:W48),"DQ"))))</f>
        <v>648</v>
      </c>
    </row>
    <row r="50" spans="1:23" ht="12">
      <c r="A50" s="7" t="s">
        <v>82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</row>
    <row r="51" spans="1:23" ht="12">
      <c r="A51" s="6" t="s">
        <v>57</v>
      </c>
      <c r="B51" s="12"/>
      <c r="C51" s="13">
        <v>1</v>
      </c>
      <c r="D51" s="13">
        <v>2</v>
      </c>
      <c r="E51" s="13">
        <v>3</v>
      </c>
      <c r="F51" s="13">
        <v>4</v>
      </c>
      <c r="G51" s="13">
        <v>5</v>
      </c>
      <c r="H51" s="13">
        <v>6</v>
      </c>
      <c r="I51" s="13">
        <v>7</v>
      </c>
      <c r="J51" s="13">
        <v>8</v>
      </c>
      <c r="K51" s="13">
        <v>9</v>
      </c>
      <c r="L51" s="13" t="s">
        <v>58</v>
      </c>
      <c r="M51" s="13">
        <v>10</v>
      </c>
      <c r="N51" s="13">
        <v>11</v>
      </c>
      <c r="O51" s="13">
        <v>12</v>
      </c>
      <c r="P51" s="13">
        <v>13</v>
      </c>
      <c r="Q51" s="13">
        <v>14</v>
      </c>
      <c r="R51" s="13">
        <v>15</v>
      </c>
      <c r="S51" s="13">
        <v>16</v>
      </c>
      <c r="T51" s="13">
        <v>17</v>
      </c>
      <c r="U51" s="13">
        <v>18</v>
      </c>
      <c r="V51" s="14" t="s">
        <v>59</v>
      </c>
      <c r="W51" s="15" t="s">
        <v>60</v>
      </c>
    </row>
    <row r="52" spans="1:23" ht="12">
      <c r="A52" s="30">
        <v>1</v>
      </c>
      <c r="B52" s="16" t="s">
        <v>15</v>
      </c>
      <c r="C52" s="17">
        <v>7</v>
      </c>
      <c r="D52" s="17">
        <v>6</v>
      </c>
      <c r="E52" s="17">
        <v>5</v>
      </c>
      <c r="F52" s="17">
        <v>3</v>
      </c>
      <c r="G52" s="17">
        <v>6</v>
      </c>
      <c r="H52" s="17">
        <v>4</v>
      </c>
      <c r="I52" s="17">
        <v>8</v>
      </c>
      <c r="J52" s="17">
        <v>6</v>
      </c>
      <c r="K52" s="17">
        <v>5</v>
      </c>
      <c r="L52" s="18">
        <f>IF(COUNTBLANK(C52:K52)&gt;0,"",SUM(C52:K52))</f>
        <v>50</v>
      </c>
      <c r="M52" s="17">
        <v>4</v>
      </c>
      <c r="N52" s="17">
        <v>6</v>
      </c>
      <c r="O52" s="17">
        <v>4</v>
      </c>
      <c r="P52" s="17">
        <v>5</v>
      </c>
      <c r="Q52" s="17">
        <v>4</v>
      </c>
      <c r="R52" s="17">
        <v>4</v>
      </c>
      <c r="S52" s="17">
        <v>2</v>
      </c>
      <c r="T52" s="17">
        <v>5</v>
      </c>
      <c r="U52" s="17">
        <v>5</v>
      </c>
      <c r="V52" s="18">
        <f>IF(COUNTBLANK(M52:U52)&gt;0,"",SUM(M52:U52))</f>
        <v>39</v>
      </c>
      <c r="W52" s="19">
        <f>IF(COUNT(L52,V52)&gt;0,SUM(L52,V52),0)</f>
        <v>89</v>
      </c>
    </row>
    <row r="53" spans="1:23" ht="12">
      <c r="A53" s="30">
        <v>2</v>
      </c>
      <c r="B53" s="20" t="s">
        <v>16</v>
      </c>
      <c r="C53" s="17">
        <v>4</v>
      </c>
      <c r="D53" s="17">
        <v>5</v>
      </c>
      <c r="E53" s="17">
        <v>4</v>
      </c>
      <c r="F53" s="17">
        <v>3</v>
      </c>
      <c r="G53" s="17">
        <v>4</v>
      </c>
      <c r="H53" s="17">
        <v>5</v>
      </c>
      <c r="I53" s="17">
        <v>5</v>
      </c>
      <c r="J53" s="17">
        <v>6</v>
      </c>
      <c r="K53" s="17">
        <v>4</v>
      </c>
      <c r="L53" s="18">
        <f>IF(COUNTBLANK(C53:K53)&gt;0,"",SUM(C53:K53))</f>
        <v>40</v>
      </c>
      <c r="M53" s="17">
        <v>3</v>
      </c>
      <c r="N53" s="17">
        <v>7</v>
      </c>
      <c r="O53" s="17">
        <v>4</v>
      </c>
      <c r="P53" s="21">
        <v>5</v>
      </c>
      <c r="Q53" s="21">
        <v>5</v>
      </c>
      <c r="R53" s="21">
        <v>4</v>
      </c>
      <c r="S53" s="21">
        <v>4</v>
      </c>
      <c r="T53" s="21">
        <v>7</v>
      </c>
      <c r="U53" s="21">
        <v>3</v>
      </c>
      <c r="V53" s="18">
        <f>IF(COUNTBLANK(M53:U53)&gt;0,"",SUM(M53:U53))</f>
        <v>42</v>
      </c>
      <c r="W53" s="19">
        <f>IF(COUNT(L53,V53)&gt;0,SUM(L53,V53),0)</f>
        <v>82</v>
      </c>
    </row>
    <row r="54" spans="1:23" ht="12">
      <c r="A54" s="30">
        <v>3</v>
      </c>
      <c r="B54" s="20" t="s">
        <v>17</v>
      </c>
      <c r="C54" s="17">
        <v>4</v>
      </c>
      <c r="D54" s="17">
        <v>4</v>
      </c>
      <c r="E54" s="17">
        <v>6</v>
      </c>
      <c r="F54" s="17">
        <v>3</v>
      </c>
      <c r="G54" s="17">
        <v>3</v>
      </c>
      <c r="H54" s="17">
        <v>5</v>
      </c>
      <c r="I54" s="17">
        <v>5</v>
      </c>
      <c r="J54" s="17">
        <v>6</v>
      </c>
      <c r="K54" s="17">
        <v>5</v>
      </c>
      <c r="L54" s="18">
        <f>IF(COUNTBLANK(C54:K54)&gt;0,"",SUM(C54:K54))</f>
        <v>41</v>
      </c>
      <c r="M54" s="17">
        <v>4</v>
      </c>
      <c r="N54" s="17">
        <v>7</v>
      </c>
      <c r="O54" s="17">
        <v>5</v>
      </c>
      <c r="P54" s="21">
        <v>6</v>
      </c>
      <c r="Q54" s="21">
        <v>4</v>
      </c>
      <c r="R54" s="21">
        <v>4</v>
      </c>
      <c r="S54" s="21">
        <v>4</v>
      </c>
      <c r="T54" s="21">
        <v>4</v>
      </c>
      <c r="U54" s="21">
        <v>6</v>
      </c>
      <c r="V54" s="18">
        <f>IF(COUNTBLANK(M54:U54)&gt;0,"",SUM(M54:U54))</f>
        <v>44</v>
      </c>
      <c r="W54" s="19">
        <f>IF(COUNT(L54,V54)&gt;0,SUM(L54,V54),0)</f>
        <v>85</v>
      </c>
    </row>
    <row r="55" spans="1:23" ht="12">
      <c r="A55" s="30">
        <v>4</v>
      </c>
      <c r="B55" s="20" t="s">
        <v>18</v>
      </c>
      <c r="C55" s="17">
        <v>6</v>
      </c>
      <c r="D55" s="17">
        <v>5</v>
      </c>
      <c r="E55" s="17">
        <v>4</v>
      </c>
      <c r="F55" s="17">
        <v>4</v>
      </c>
      <c r="G55" s="17">
        <v>4</v>
      </c>
      <c r="H55" s="17">
        <v>6</v>
      </c>
      <c r="I55" s="17">
        <v>4</v>
      </c>
      <c r="J55" s="17">
        <v>7</v>
      </c>
      <c r="K55" s="17">
        <v>7</v>
      </c>
      <c r="L55" s="18">
        <f>IF(COUNTBLANK(C55:K55)&gt;0,"",SUM(C55:K55))</f>
        <v>47</v>
      </c>
      <c r="M55" s="17">
        <v>4</v>
      </c>
      <c r="N55" s="17">
        <v>8</v>
      </c>
      <c r="O55" s="17">
        <v>5</v>
      </c>
      <c r="P55" s="21">
        <v>7</v>
      </c>
      <c r="Q55" s="21">
        <v>4</v>
      </c>
      <c r="R55" s="21">
        <v>5</v>
      </c>
      <c r="S55" s="21">
        <v>5</v>
      </c>
      <c r="T55" s="21">
        <v>4</v>
      </c>
      <c r="U55" s="21">
        <v>5</v>
      </c>
      <c r="V55" s="18">
        <f>IF(COUNTBLANK(M55:U55)&gt;0,"",SUM(M55:U55))</f>
        <v>47</v>
      </c>
      <c r="W55" s="19">
        <f>IF(COUNT(L55,V55)&gt;0,SUM(L55,V55),0)</f>
        <v>94</v>
      </c>
    </row>
    <row r="56" spans="1:23" ht="12">
      <c r="A56" s="30">
        <v>5</v>
      </c>
      <c r="B56" s="20" t="s">
        <v>19</v>
      </c>
      <c r="C56" s="17">
        <v>5</v>
      </c>
      <c r="D56" s="17">
        <v>5</v>
      </c>
      <c r="E56" s="17">
        <v>4</v>
      </c>
      <c r="F56" s="17">
        <v>5</v>
      </c>
      <c r="G56" s="17">
        <v>5</v>
      </c>
      <c r="H56" s="17">
        <v>4</v>
      </c>
      <c r="I56" s="17">
        <v>5</v>
      </c>
      <c r="J56" s="17">
        <v>6</v>
      </c>
      <c r="K56" s="17">
        <v>6</v>
      </c>
      <c r="L56" s="18">
        <f>IF(COUNTBLANK(C56:K56)&gt;0,"",SUM(C56:K56))</f>
        <v>45</v>
      </c>
      <c r="M56" s="17">
        <v>4</v>
      </c>
      <c r="N56" s="17">
        <v>6</v>
      </c>
      <c r="O56" s="17">
        <v>7</v>
      </c>
      <c r="P56" s="21">
        <v>6</v>
      </c>
      <c r="Q56" s="21">
        <v>5</v>
      </c>
      <c r="R56" s="21">
        <v>5</v>
      </c>
      <c r="S56" s="21">
        <v>3</v>
      </c>
      <c r="T56" s="21">
        <v>8</v>
      </c>
      <c r="U56" s="21">
        <v>7</v>
      </c>
      <c r="V56" s="18">
        <f>IF(COUNTBLANK(M56:U56)&gt;0,"",SUM(M56:U56))</f>
        <v>51</v>
      </c>
      <c r="W56" s="19">
        <f>IF(COUNT(L56,V56)&gt;0,SUM(L56,V56),0)</f>
        <v>96</v>
      </c>
    </row>
    <row r="57" spans="3:23" ht="12">
      <c r="C57" s="23"/>
      <c r="D57" s="23"/>
      <c r="E57" s="23"/>
      <c r="F57" s="23"/>
      <c r="G57" s="23"/>
      <c r="H57" s="23"/>
      <c r="I57" s="23"/>
      <c r="J57" s="23"/>
      <c r="K57" s="23"/>
      <c r="L57" s="24">
        <f>(SUM(L52:L56))-(MAX(L52:L56))</f>
        <v>173</v>
      </c>
      <c r="M57" s="23"/>
      <c r="N57" s="23"/>
      <c r="O57" s="23"/>
      <c r="V57" s="24"/>
      <c r="W57" s="25">
        <f>IF(COUNT(W52:W56)=5,(SUM(W52:W56))-(MAX(W52:W56)),(IF(COUNT(W52:W56)=4,SUM(W52:W56),IF(COUNTBLANK(W52:W56)&gt;0,SUM(W52:W56),"DQ"))))</f>
        <v>350</v>
      </c>
    </row>
    <row r="58" spans="1:23" ht="12">
      <c r="A58" s="7" t="s">
        <v>83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</row>
    <row r="59" spans="1:23" ht="12">
      <c r="A59" s="6" t="s">
        <v>57</v>
      </c>
      <c r="B59" s="12"/>
      <c r="C59" s="13">
        <v>1</v>
      </c>
      <c r="D59" s="13">
        <v>2</v>
      </c>
      <c r="E59" s="13">
        <v>3</v>
      </c>
      <c r="F59" s="13">
        <v>4</v>
      </c>
      <c r="G59" s="13">
        <v>5</v>
      </c>
      <c r="H59" s="13">
        <v>6</v>
      </c>
      <c r="I59" s="13">
        <v>7</v>
      </c>
      <c r="J59" s="13">
        <v>8</v>
      </c>
      <c r="K59" s="13">
        <v>9</v>
      </c>
      <c r="L59" s="13" t="s">
        <v>58</v>
      </c>
      <c r="M59" s="13">
        <v>10</v>
      </c>
      <c r="N59" s="13">
        <v>11</v>
      </c>
      <c r="O59" s="13">
        <v>12</v>
      </c>
      <c r="P59" s="13">
        <v>13</v>
      </c>
      <c r="Q59" s="13">
        <v>14</v>
      </c>
      <c r="R59" s="13">
        <v>15</v>
      </c>
      <c r="S59" s="13">
        <v>16</v>
      </c>
      <c r="T59" s="13">
        <v>17</v>
      </c>
      <c r="U59" s="13">
        <v>18</v>
      </c>
      <c r="V59" s="14" t="s">
        <v>59</v>
      </c>
      <c r="W59" s="15" t="s">
        <v>60</v>
      </c>
    </row>
    <row r="60" spans="1:23" ht="12">
      <c r="A60" s="30">
        <v>1</v>
      </c>
      <c r="B60" s="16" t="s">
        <v>20</v>
      </c>
      <c r="C60" s="17">
        <v>5</v>
      </c>
      <c r="D60" s="17">
        <v>7</v>
      </c>
      <c r="E60" s="17">
        <v>4</v>
      </c>
      <c r="F60" s="17">
        <v>3</v>
      </c>
      <c r="G60" s="17">
        <v>4</v>
      </c>
      <c r="H60" s="17">
        <v>6</v>
      </c>
      <c r="I60" s="17">
        <v>5</v>
      </c>
      <c r="J60" s="17">
        <v>8</v>
      </c>
      <c r="K60" s="17">
        <v>5</v>
      </c>
      <c r="L60" s="18">
        <f>IF(COUNTBLANK(C60:K60)&gt;0,"",SUM(C60:K60))</f>
        <v>47</v>
      </c>
      <c r="M60" s="17">
        <v>4</v>
      </c>
      <c r="N60" s="17">
        <v>8</v>
      </c>
      <c r="O60" s="17">
        <v>4</v>
      </c>
      <c r="P60" s="17">
        <v>7</v>
      </c>
      <c r="Q60" s="17">
        <v>6</v>
      </c>
      <c r="R60" s="17">
        <v>5</v>
      </c>
      <c r="S60" s="17">
        <v>6</v>
      </c>
      <c r="T60" s="17">
        <v>4</v>
      </c>
      <c r="U60" s="17">
        <v>5</v>
      </c>
      <c r="V60" s="18">
        <f>IF(COUNTBLANK(M60:U60)&gt;0,"",SUM(M60:U60))</f>
        <v>49</v>
      </c>
      <c r="W60" s="19">
        <f>IF(COUNT(L60,V60)&gt;0,SUM(L60,V60),0)</f>
        <v>96</v>
      </c>
    </row>
    <row r="61" spans="1:24" ht="12">
      <c r="A61" s="30">
        <v>2</v>
      </c>
      <c r="B61" s="20" t="s">
        <v>21</v>
      </c>
      <c r="C61" s="17">
        <v>9</v>
      </c>
      <c r="D61" s="17">
        <v>9</v>
      </c>
      <c r="E61" s="17">
        <v>9</v>
      </c>
      <c r="F61" s="17">
        <v>9</v>
      </c>
      <c r="G61" s="17">
        <v>9</v>
      </c>
      <c r="H61" s="17">
        <v>9</v>
      </c>
      <c r="I61" s="17">
        <v>9</v>
      </c>
      <c r="J61" s="17">
        <v>9</v>
      </c>
      <c r="K61" s="17">
        <v>9</v>
      </c>
      <c r="L61" s="18">
        <f>IF(COUNTBLANK(C61:K61)&gt;0,"",SUM(C61:K61))</f>
        <v>81</v>
      </c>
      <c r="M61" s="17">
        <v>9</v>
      </c>
      <c r="N61" s="17">
        <v>9</v>
      </c>
      <c r="O61" s="17">
        <v>9</v>
      </c>
      <c r="P61" s="21">
        <v>9</v>
      </c>
      <c r="Q61" s="21">
        <v>9</v>
      </c>
      <c r="R61" s="21">
        <v>9</v>
      </c>
      <c r="S61" s="21">
        <v>9</v>
      </c>
      <c r="T61" s="21">
        <v>9</v>
      </c>
      <c r="U61" s="21">
        <v>9</v>
      </c>
      <c r="V61" s="18">
        <f>IF(COUNTBLANK(M61:U61)&gt;0,"",SUM(M61:U61))</f>
        <v>81</v>
      </c>
      <c r="W61" s="19">
        <f>IF(COUNT(L61,V61)&gt;0,SUM(L61,V61),0)</f>
        <v>162</v>
      </c>
      <c r="X61" s="1" t="s">
        <v>2</v>
      </c>
    </row>
    <row r="62" spans="1:24" ht="12">
      <c r="A62" s="30">
        <v>3</v>
      </c>
      <c r="B62" s="20" t="s">
        <v>22</v>
      </c>
      <c r="C62" s="17">
        <v>9</v>
      </c>
      <c r="D62" s="17">
        <v>9</v>
      </c>
      <c r="E62" s="17">
        <v>9</v>
      </c>
      <c r="F62" s="17">
        <v>9</v>
      </c>
      <c r="G62" s="17">
        <v>9</v>
      </c>
      <c r="H62" s="17">
        <v>9</v>
      </c>
      <c r="I62" s="17">
        <v>9</v>
      </c>
      <c r="J62" s="17">
        <v>9</v>
      </c>
      <c r="K62" s="17">
        <v>9</v>
      </c>
      <c r="L62" s="18">
        <f>IF(COUNTBLANK(C62:K62)&gt;0,"",SUM(C62:K62))</f>
        <v>81</v>
      </c>
      <c r="M62" s="17">
        <v>9</v>
      </c>
      <c r="N62" s="17">
        <v>9</v>
      </c>
      <c r="O62" s="17">
        <v>9</v>
      </c>
      <c r="P62" s="21">
        <v>9</v>
      </c>
      <c r="Q62" s="21">
        <v>9</v>
      </c>
      <c r="R62" s="21">
        <v>9</v>
      </c>
      <c r="S62" s="21">
        <v>9</v>
      </c>
      <c r="T62" s="21">
        <v>9</v>
      </c>
      <c r="U62" s="21">
        <v>9</v>
      </c>
      <c r="V62" s="18">
        <f>IF(COUNTBLANK(M62:U62)&gt;0,"",SUM(M62:U62))</f>
        <v>81</v>
      </c>
      <c r="W62" s="19">
        <f>IF(COUNT(L62,V62)&gt;0,SUM(L62,V62),0)</f>
        <v>162</v>
      </c>
      <c r="X62" s="1" t="s">
        <v>2</v>
      </c>
    </row>
    <row r="63" spans="1:23" ht="12">
      <c r="A63" s="30">
        <v>4</v>
      </c>
      <c r="B63" s="20" t="s">
        <v>23</v>
      </c>
      <c r="C63" s="17">
        <v>6</v>
      </c>
      <c r="D63" s="17">
        <v>4</v>
      </c>
      <c r="E63" s="17">
        <v>5</v>
      </c>
      <c r="F63" s="17">
        <v>3</v>
      </c>
      <c r="G63" s="17">
        <v>4</v>
      </c>
      <c r="H63" s="17">
        <v>5</v>
      </c>
      <c r="I63" s="17">
        <v>4</v>
      </c>
      <c r="J63" s="17">
        <v>6</v>
      </c>
      <c r="K63" s="17">
        <v>6</v>
      </c>
      <c r="L63" s="18">
        <f>IF(COUNTBLANK(C63:K63)&gt;0,"",SUM(C63:K63))</f>
        <v>43</v>
      </c>
      <c r="M63" s="17">
        <v>5</v>
      </c>
      <c r="N63" s="17">
        <v>7</v>
      </c>
      <c r="O63" s="17">
        <v>6</v>
      </c>
      <c r="P63" s="21">
        <v>4</v>
      </c>
      <c r="Q63" s="21">
        <v>5</v>
      </c>
      <c r="R63" s="21">
        <v>5</v>
      </c>
      <c r="S63" s="21">
        <v>4</v>
      </c>
      <c r="T63" s="21">
        <v>5</v>
      </c>
      <c r="U63" s="21">
        <v>5</v>
      </c>
      <c r="V63" s="18">
        <f>IF(COUNTBLANK(M63:U63)&gt;0,"",SUM(M63:U63))</f>
        <v>46</v>
      </c>
      <c r="W63" s="19">
        <f>IF(COUNT(L63,V63)&gt;0,SUM(L63,V63),0)</f>
        <v>89</v>
      </c>
    </row>
    <row r="64" spans="1:23" ht="12">
      <c r="A64" s="30">
        <v>5</v>
      </c>
      <c r="B64" s="20" t="s">
        <v>24</v>
      </c>
      <c r="C64" s="17">
        <v>5</v>
      </c>
      <c r="D64" s="17">
        <v>4</v>
      </c>
      <c r="E64" s="17">
        <v>4</v>
      </c>
      <c r="F64" s="17">
        <v>4</v>
      </c>
      <c r="G64" s="17">
        <v>5</v>
      </c>
      <c r="H64" s="17">
        <v>5</v>
      </c>
      <c r="I64" s="17">
        <v>4</v>
      </c>
      <c r="J64" s="17">
        <v>5</v>
      </c>
      <c r="K64" s="17">
        <v>6</v>
      </c>
      <c r="L64" s="18">
        <f>IF(COUNTBLANK(C64:K64)&gt;0,"",SUM(C64:K64))</f>
        <v>42</v>
      </c>
      <c r="M64" s="17">
        <v>3</v>
      </c>
      <c r="N64" s="17">
        <v>7</v>
      </c>
      <c r="O64" s="17">
        <v>5</v>
      </c>
      <c r="P64" s="21">
        <v>5</v>
      </c>
      <c r="Q64" s="21">
        <v>5</v>
      </c>
      <c r="R64" s="21">
        <v>6</v>
      </c>
      <c r="S64" s="21">
        <v>6</v>
      </c>
      <c r="T64" s="21">
        <v>7</v>
      </c>
      <c r="U64" s="21">
        <v>6</v>
      </c>
      <c r="V64" s="18">
        <f>IF(COUNTBLANK(M64:U64)&gt;0,"",SUM(M64:U64))</f>
        <v>50</v>
      </c>
      <c r="W64" s="19">
        <f>IF(COUNT(L64,V64)&gt;0,SUM(L64,V64),0)</f>
        <v>92</v>
      </c>
    </row>
    <row r="65" spans="3:23" ht="12">
      <c r="C65" s="23"/>
      <c r="D65" s="23"/>
      <c r="E65" s="23"/>
      <c r="F65" s="23"/>
      <c r="G65" s="23"/>
      <c r="H65" s="23"/>
      <c r="I65" s="23"/>
      <c r="J65" s="23"/>
      <c r="K65" s="23"/>
      <c r="L65" s="24">
        <f>(SUM(L60:L64))-(MAX(L60:L64))</f>
        <v>213</v>
      </c>
      <c r="M65" s="23"/>
      <c r="N65" s="23"/>
      <c r="O65" s="23"/>
      <c r="V65" s="24"/>
      <c r="W65" s="25">
        <f>IF(COUNT(W60:W64)=5,(SUM(W60:W64))-(MAX(W60:W64)),(IF(COUNT(W60:W64)=4,SUM(W60:W64),IF(COUNTBLANK(W60:W64)&gt;0,SUM(W60:W64),"DQ"))))</f>
        <v>439</v>
      </c>
    </row>
    <row r="66" spans="1:23" ht="12">
      <c r="A66" s="7" t="s">
        <v>84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</row>
    <row r="67" spans="1:23" ht="12">
      <c r="A67" s="6" t="s">
        <v>57</v>
      </c>
      <c r="B67" s="12"/>
      <c r="C67" s="13">
        <v>1</v>
      </c>
      <c r="D67" s="13">
        <v>2</v>
      </c>
      <c r="E67" s="13">
        <v>3</v>
      </c>
      <c r="F67" s="13">
        <v>4</v>
      </c>
      <c r="G67" s="13">
        <v>5</v>
      </c>
      <c r="H67" s="13">
        <v>6</v>
      </c>
      <c r="I67" s="13">
        <v>7</v>
      </c>
      <c r="J67" s="13">
        <v>8</v>
      </c>
      <c r="K67" s="13">
        <v>9</v>
      </c>
      <c r="L67" s="13" t="s">
        <v>58</v>
      </c>
      <c r="M67" s="13">
        <v>10</v>
      </c>
      <c r="N67" s="13">
        <v>11</v>
      </c>
      <c r="O67" s="13">
        <v>12</v>
      </c>
      <c r="P67" s="13">
        <v>13</v>
      </c>
      <c r="Q67" s="13">
        <v>14</v>
      </c>
      <c r="R67" s="13">
        <v>15</v>
      </c>
      <c r="S67" s="13">
        <v>16</v>
      </c>
      <c r="T67" s="13">
        <v>17</v>
      </c>
      <c r="U67" s="13">
        <v>18</v>
      </c>
      <c r="V67" s="14" t="s">
        <v>59</v>
      </c>
      <c r="W67" s="15" t="s">
        <v>60</v>
      </c>
    </row>
    <row r="68" spans="1:23" ht="12">
      <c r="A68" s="30">
        <v>1</v>
      </c>
      <c r="B68" s="16" t="s">
        <v>25</v>
      </c>
      <c r="C68" s="17">
        <v>5</v>
      </c>
      <c r="D68" s="17">
        <v>5</v>
      </c>
      <c r="E68" s="17">
        <v>5</v>
      </c>
      <c r="F68" s="17">
        <v>3</v>
      </c>
      <c r="G68" s="17">
        <v>4</v>
      </c>
      <c r="H68" s="17">
        <v>4</v>
      </c>
      <c r="I68" s="17">
        <v>5</v>
      </c>
      <c r="J68" s="17">
        <v>5</v>
      </c>
      <c r="K68" s="17">
        <v>4</v>
      </c>
      <c r="L68" s="18">
        <f>IF(COUNTBLANK(C68:K68)&gt;0,"",SUM(C68:K68))</f>
        <v>40</v>
      </c>
      <c r="M68" s="17">
        <v>4</v>
      </c>
      <c r="N68" s="17">
        <v>6</v>
      </c>
      <c r="O68" s="17">
        <v>6</v>
      </c>
      <c r="P68" s="17">
        <v>5</v>
      </c>
      <c r="Q68" s="17">
        <v>4</v>
      </c>
      <c r="R68" s="17">
        <v>5</v>
      </c>
      <c r="S68" s="17">
        <v>3</v>
      </c>
      <c r="T68" s="17">
        <v>5</v>
      </c>
      <c r="U68" s="17">
        <v>6</v>
      </c>
      <c r="V68" s="18">
        <f>IF(COUNTBLANK(M68:U68)&gt;0,"",SUM(M68:U68))</f>
        <v>44</v>
      </c>
      <c r="W68" s="19">
        <f>IF(COUNT(L68,V68)&gt;0,SUM(L68,V68),0)</f>
        <v>84</v>
      </c>
    </row>
    <row r="69" spans="1:23" ht="12">
      <c r="A69" s="30">
        <v>2</v>
      </c>
      <c r="B69" s="20" t="s">
        <v>26</v>
      </c>
      <c r="C69" s="17">
        <v>4</v>
      </c>
      <c r="D69" s="17">
        <v>4</v>
      </c>
      <c r="E69" s="17">
        <v>3</v>
      </c>
      <c r="F69" s="17">
        <v>3</v>
      </c>
      <c r="G69" s="17">
        <v>4</v>
      </c>
      <c r="H69" s="17">
        <v>5</v>
      </c>
      <c r="I69" s="17">
        <v>5</v>
      </c>
      <c r="J69" s="17">
        <v>5</v>
      </c>
      <c r="K69" s="17">
        <v>5</v>
      </c>
      <c r="L69" s="18">
        <f>IF(COUNTBLANK(C69:K69)&gt;0,"",SUM(C69:K69))</f>
        <v>38</v>
      </c>
      <c r="M69" s="17">
        <v>4</v>
      </c>
      <c r="N69" s="17">
        <v>7</v>
      </c>
      <c r="O69" s="17">
        <v>5</v>
      </c>
      <c r="P69" s="21">
        <v>5</v>
      </c>
      <c r="Q69" s="21">
        <v>3</v>
      </c>
      <c r="R69" s="21">
        <v>5</v>
      </c>
      <c r="S69" s="21">
        <v>3</v>
      </c>
      <c r="T69" s="21">
        <v>4</v>
      </c>
      <c r="U69" s="21">
        <v>4</v>
      </c>
      <c r="V69" s="18">
        <f>IF(COUNTBLANK(M69:U69)&gt;0,"",SUM(M69:U69))</f>
        <v>40</v>
      </c>
      <c r="W69" s="19">
        <f>IF(COUNT(L69,V69)&gt;0,SUM(L69,V69),0)</f>
        <v>78</v>
      </c>
    </row>
    <row r="70" spans="1:23" ht="12">
      <c r="A70" s="30">
        <v>3</v>
      </c>
      <c r="B70" s="20" t="s">
        <v>27</v>
      </c>
      <c r="C70" s="17">
        <v>5</v>
      </c>
      <c r="D70" s="17">
        <v>5</v>
      </c>
      <c r="E70" s="17">
        <v>4</v>
      </c>
      <c r="F70" s="17">
        <v>4</v>
      </c>
      <c r="G70" s="17">
        <v>5</v>
      </c>
      <c r="H70" s="17">
        <v>5</v>
      </c>
      <c r="I70" s="17">
        <v>4</v>
      </c>
      <c r="J70" s="17">
        <v>5</v>
      </c>
      <c r="K70" s="17">
        <v>6</v>
      </c>
      <c r="L70" s="18">
        <f>IF(COUNTBLANK(C70:K70)&gt;0,"",SUM(C70:K70))</f>
        <v>43</v>
      </c>
      <c r="M70" s="17">
        <v>4</v>
      </c>
      <c r="N70" s="17">
        <v>6</v>
      </c>
      <c r="O70" s="17">
        <v>4</v>
      </c>
      <c r="P70" s="21">
        <v>6</v>
      </c>
      <c r="Q70" s="21">
        <v>5</v>
      </c>
      <c r="R70" s="21">
        <v>5</v>
      </c>
      <c r="S70" s="21">
        <v>4</v>
      </c>
      <c r="T70" s="21">
        <v>5</v>
      </c>
      <c r="U70" s="21">
        <v>4</v>
      </c>
      <c r="V70" s="18">
        <f>IF(COUNTBLANK(M70:U70)&gt;0,"",SUM(M70:U70))</f>
        <v>43</v>
      </c>
      <c r="W70" s="19">
        <f>IF(COUNT(L70,V70)&gt;0,SUM(L70,V70),0)</f>
        <v>86</v>
      </c>
    </row>
    <row r="71" spans="1:23" ht="12">
      <c r="A71" s="30">
        <v>4</v>
      </c>
      <c r="B71" s="20" t="s">
        <v>28</v>
      </c>
      <c r="C71" s="17">
        <v>6</v>
      </c>
      <c r="D71" s="17">
        <v>5</v>
      </c>
      <c r="E71" s="17">
        <v>5</v>
      </c>
      <c r="F71" s="17">
        <v>4</v>
      </c>
      <c r="G71" s="17">
        <v>4</v>
      </c>
      <c r="H71" s="17">
        <v>5</v>
      </c>
      <c r="I71" s="17">
        <v>4</v>
      </c>
      <c r="J71" s="17">
        <v>6</v>
      </c>
      <c r="K71" s="17">
        <v>5</v>
      </c>
      <c r="L71" s="18">
        <f>IF(COUNTBLANK(C71:K71)&gt;0,"",SUM(C71:K71))</f>
        <v>44</v>
      </c>
      <c r="M71" s="17">
        <v>5</v>
      </c>
      <c r="N71" s="17">
        <v>6</v>
      </c>
      <c r="O71" s="17">
        <v>3</v>
      </c>
      <c r="P71" s="21">
        <v>5</v>
      </c>
      <c r="Q71" s="21">
        <v>5</v>
      </c>
      <c r="R71" s="21">
        <v>7</v>
      </c>
      <c r="S71" s="21">
        <v>4</v>
      </c>
      <c r="T71" s="21">
        <v>3</v>
      </c>
      <c r="U71" s="21">
        <v>4</v>
      </c>
      <c r="V71" s="18">
        <f>IF(COUNTBLANK(M71:U71)&gt;0,"",SUM(M71:U71))</f>
        <v>42</v>
      </c>
      <c r="W71" s="19">
        <f>IF(COUNT(L71,V71)&gt;0,SUM(L71,V71),0)</f>
        <v>86</v>
      </c>
    </row>
    <row r="72" spans="1:23" ht="12">
      <c r="A72" s="30">
        <v>5</v>
      </c>
      <c r="B72" s="20" t="s">
        <v>29</v>
      </c>
      <c r="C72" s="17">
        <v>5</v>
      </c>
      <c r="D72" s="17">
        <v>4</v>
      </c>
      <c r="E72" s="17">
        <v>4</v>
      </c>
      <c r="F72" s="17">
        <v>4</v>
      </c>
      <c r="G72" s="17">
        <v>5</v>
      </c>
      <c r="H72" s="17">
        <v>6</v>
      </c>
      <c r="I72" s="17">
        <v>5</v>
      </c>
      <c r="J72" s="17">
        <v>7</v>
      </c>
      <c r="K72" s="17">
        <v>6</v>
      </c>
      <c r="L72" s="18">
        <f>IF(COUNTBLANK(C72:K72)&gt;0,"",SUM(C72:K72))</f>
        <v>46</v>
      </c>
      <c r="M72" s="17">
        <v>5</v>
      </c>
      <c r="N72" s="17">
        <v>7</v>
      </c>
      <c r="O72" s="17">
        <v>5</v>
      </c>
      <c r="P72" s="21">
        <v>7</v>
      </c>
      <c r="Q72" s="21">
        <v>5</v>
      </c>
      <c r="R72" s="21">
        <v>5</v>
      </c>
      <c r="S72" s="21">
        <v>6</v>
      </c>
      <c r="T72" s="21">
        <v>5</v>
      </c>
      <c r="U72" s="21">
        <v>5</v>
      </c>
      <c r="V72" s="18">
        <f>IF(COUNTBLANK(M72:U72)&gt;0,"",SUM(M72:U72))</f>
        <v>50</v>
      </c>
      <c r="W72" s="19">
        <f>IF(COUNT(L72,V72)&gt;0,SUM(L72,V72),0)</f>
        <v>96</v>
      </c>
    </row>
    <row r="73" spans="3:23" ht="12">
      <c r="C73" s="23"/>
      <c r="D73" s="23"/>
      <c r="E73" s="23"/>
      <c r="F73" s="23"/>
      <c r="G73" s="23"/>
      <c r="H73" s="23"/>
      <c r="I73" s="23"/>
      <c r="J73" s="23"/>
      <c r="K73" s="23"/>
      <c r="L73" s="24">
        <f>(SUM(L68:L72))-(MAX(L68:L72))</f>
        <v>165</v>
      </c>
      <c r="M73" s="23"/>
      <c r="N73" s="23"/>
      <c r="O73" s="23"/>
      <c r="V73" s="24"/>
      <c r="W73" s="25">
        <f>IF(COUNT(W68:W72)=5,(SUM(W68:W72))-(MAX(W68:W72)),(IF(COUNT(W68:W72)=4,SUM(W68:W72),IF(COUNTBLANK(W68:W72)&gt;0,SUM(W68:W72),"DQ"))))</f>
        <v>334</v>
      </c>
    </row>
    <row r="74" spans="1:23" ht="12">
      <c r="A74" s="7" t="s">
        <v>85</v>
      </c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</row>
    <row r="75" spans="1:23" ht="12">
      <c r="A75" s="6" t="s">
        <v>57</v>
      </c>
      <c r="B75" s="12"/>
      <c r="C75" s="13">
        <v>1</v>
      </c>
      <c r="D75" s="13">
        <v>2</v>
      </c>
      <c r="E75" s="13">
        <v>3</v>
      </c>
      <c r="F75" s="13">
        <v>4</v>
      </c>
      <c r="G75" s="13">
        <v>5</v>
      </c>
      <c r="H75" s="13">
        <v>6</v>
      </c>
      <c r="I75" s="13">
        <v>7</v>
      </c>
      <c r="J75" s="13">
        <v>8</v>
      </c>
      <c r="K75" s="13">
        <v>9</v>
      </c>
      <c r="L75" s="13" t="s">
        <v>58</v>
      </c>
      <c r="M75" s="13">
        <v>10</v>
      </c>
      <c r="N75" s="13">
        <v>11</v>
      </c>
      <c r="O75" s="13">
        <v>12</v>
      </c>
      <c r="P75" s="13">
        <v>13</v>
      </c>
      <c r="Q75" s="13">
        <v>14</v>
      </c>
      <c r="R75" s="13">
        <v>15</v>
      </c>
      <c r="S75" s="13">
        <v>16</v>
      </c>
      <c r="T75" s="13">
        <v>17</v>
      </c>
      <c r="U75" s="13">
        <v>18</v>
      </c>
      <c r="V75" s="14" t="s">
        <v>59</v>
      </c>
      <c r="W75" s="15" t="s">
        <v>60</v>
      </c>
    </row>
    <row r="76" spans="1:23" ht="12">
      <c r="A76" s="30">
        <v>1</v>
      </c>
      <c r="B76" s="16" t="s">
        <v>92</v>
      </c>
      <c r="C76" s="17">
        <v>5</v>
      </c>
      <c r="D76" s="17">
        <v>4</v>
      </c>
      <c r="E76" s="17">
        <v>4</v>
      </c>
      <c r="F76" s="17">
        <v>3</v>
      </c>
      <c r="G76" s="17">
        <v>6</v>
      </c>
      <c r="H76" s="17">
        <v>5</v>
      </c>
      <c r="I76" s="17">
        <v>4</v>
      </c>
      <c r="J76" s="17">
        <v>6</v>
      </c>
      <c r="K76" s="17">
        <v>6</v>
      </c>
      <c r="L76" s="18">
        <f>IF(COUNTBLANK(C76:K76)&gt;0,"",SUM(C76:K76))</f>
        <v>43</v>
      </c>
      <c r="M76" s="17">
        <v>3</v>
      </c>
      <c r="N76" s="17">
        <v>7</v>
      </c>
      <c r="O76" s="17">
        <v>4</v>
      </c>
      <c r="P76" s="17">
        <v>5</v>
      </c>
      <c r="Q76" s="17">
        <v>4</v>
      </c>
      <c r="R76" s="17">
        <v>5</v>
      </c>
      <c r="S76" s="17">
        <v>4</v>
      </c>
      <c r="T76" s="17">
        <v>5</v>
      </c>
      <c r="U76" s="17">
        <v>5</v>
      </c>
      <c r="V76" s="18">
        <f>IF(COUNTBLANK(M76:U76)&gt;0,"",SUM(M76:U76))</f>
        <v>42</v>
      </c>
      <c r="W76" s="19">
        <f>IF(COUNT(L76,V76)&gt;0,SUM(L76,V76),0)</f>
        <v>85</v>
      </c>
    </row>
    <row r="77" spans="1:23" ht="12">
      <c r="A77" s="30">
        <v>2</v>
      </c>
      <c r="B77" s="20" t="s">
        <v>93</v>
      </c>
      <c r="C77" s="17">
        <v>6</v>
      </c>
      <c r="D77" s="17">
        <v>4</v>
      </c>
      <c r="E77" s="17">
        <v>5</v>
      </c>
      <c r="F77" s="17">
        <v>5</v>
      </c>
      <c r="G77" s="17">
        <v>4</v>
      </c>
      <c r="H77" s="17">
        <v>4</v>
      </c>
      <c r="I77" s="17">
        <v>4</v>
      </c>
      <c r="J77" s="17">
        <v>6</v>
      </c>
      <c r="K77" s="17">
        <v>7</v>
      </c>
      <c r="L77" s="18">
        <f>IF(COUNTBLANK(C77:K77)&gt;0,"",SUM(C77:K77))</f>
        <v>45</v>
      </c>
      <c r="M77" s="17">
        <v>4</v>
      </c>
      <c r="N77" s="17">
        <v>6</v>
      </c>
      <c r="O77" s="17">
        <v>8</v>
      </c>
      <c r="P77" s="21">
        <v>6</v>
      </c>
      <c r="Q77" s="21">
        <v>5</v>
      </c>
      <c r="R77" s="21">
        <v>4</v>
      </c>
      <c r="S77" s="21">
        <v>2</v>
      </c>
      <c r="T77" s="21">
        <v>4</v>
      </c>
      <c r="U77" s="21">
        <v>6</v>
      </c>
      <c r="V77" s="18">
        <f>IF(COUNTBLANK(M77:U77)&gt;0,"",SUM(M77:U77))</f>
        <v>45</v>
      </c>
      <c r="W77" s="19">
        <f>IF(COUNT(L77,V77)&gt;0,SUM(L77,V77),0)</f>
        <v>90</v>
      </c>
    </row>
    <row r="78" spans="1:23" ht="12">
      <c r="A78" s="30">
        <v>3</v>
      </c>
      <c r="B78" s="20" t="s">
        <v>94</v>
      </c>
      <c r="C78" s="17">
        <v>5</v>
      </c>
      <c r="D78" s="17">
        <v>7</v>
      </c>
      <c r="E78" s="17">
        <v>4</v>
      </c>
      <c r="F78" s="17">
        <v>5</v>
      </c>
      <c r="G78" s="17">
        <v>6</v>
      </c>
      <c r="H78" s="17">
        <v>7</v>
      </c>
      <c r="I78" s="17">
        <v>6</v>
      </c>
      <c r="J78" s="17">
        <v>10</v>
      </c>
      <c r="K78" s="17">
        <v>6</v>
      </c>
      <c r="L78" s="18">
        <f>IF(COUNTBLANK(C78:K78)&gt;0,"",SUM(C78:K78))</f>
        <v>56</v>
      </c>
      <c r="M78" s="17">
        <v>5</v>
      </c>
      <c r="N78" s="17">
        <v>7</v>
      </c>
      <c r="O78" s="17">
        <v>6</v>
      </c>
      <c r="P78" s="21">
        <v>4</v>
      </c>
      <c r="Q78" s="21">
        <v>4</v>
      </c>
      <c r="R78" s="21">
        <v>5</v>
      </c>
      <c r="S78" s="21">
        <v>4</v>
      </c>
      <c r="T78" s="21">
        <v>5</v>
      </c>
      <c r="U78" s="21">
        <v>5</v>
      </c>
      <c r="V78" s="18">
        <f>IF(COUNTBLANK(M78:U78)&gt;0,"",SUM(M78:U78))</f>
        <v>45</v>
      </c>
      <c r="W78" s="19">
        <f>IF(COUNT(L78,V78)&gt;0,SUM(L78,V78),0)</f>
        <v>101</v>
      </c>
    </row>
    <row r="79" spans="1:23" ht="12">
      <c r="A79" s="30">
        <v>4</v>
      </c>
      <c r="B79" s="20" t="s">
        <v>95</v>
      </c>
      <c r="C79" s="17">
        <v>4</v>
      </c>
      <c r="D79" s="17">
        <v>5</v>
      </c>
      <c r="E79" s="17">
        <v>4</v>
      </c>
      <c r="F79" s="17">
        <v>3</v>
      </c>
      <c r="G79" s="17">
        <v>6</v>
      </c>
      <c r="H79" s="17">
        <v>6</v>
      </c>
      <c r="I79" s="17">
        <v>4</v>
      </c>
      <c r="J79" s="17">
        <v>5</v>
      </c>
      <c r="K79" s="17">
        <v>4</v>
      </c>
      <c r="L79" s="18">
        <f>IF(COUNTBLANK(C79:K79)&gt;0,"",SUM(C79:K79))</f>
        <v>41</v>
      </c>
      <c r="M79" s="17">
        <v>3</v>
      </c>
      <c r="N79" s="17">
        <v>7</v>
      </c>
      <c r="O79" s="17">
        <v>3</v>
      </c>
      <c r="P79" s="21">
        <v>5</v>
      </c>
      <c r="Q79" s="21">
        <v>5</v>
      </c>
      <c r="R79" s="21">
        <v>4</v>
      </c>
      <c r="S79" s="21">
        <v>5</v>
      </c>
      <c r="T79" s="21">
        <v>4</v>
      </c>
      <c r="U79" s="21">
        <v>4</v>
      </c>
      <c r="V79" s="18">
        <f>IF(COUNTBLANK(M79:U79)&gt;0,"",SUM(M79:U79))</f>
        <v>40</v>
      </c>
      <c r="W79" s="19">
        <f>IF(COUNT(L79,V79)&gt;0,SUM(L79,V79),0)</f>
        <v>81</v>
      </c>
    </row>
    <row r="80" spans="1:23" ht="12">
      <c r="A80" s="30">
        <v>5</v>
      </c>
      <c r="B80" s="20" t="s">
        <v>96</v>
      </c>
      <c r="C80" s="17">
        <v>4</v>
      </c>
      <c r="D80" s="17">
        <v>4</v>
      </c>
      <c r="E80" s="17">
        <v>4</v>
      </c>
      <c r="F80" s="17">
        <v>4</v>
      </c>
      <c r="G80" s="17">
        <v>6</v>
      </c>
      <c r="H80" s="17">
        <v>4</v>
      </c>
      <c r="I80" s="17">
        <v>5</v>
      </c>
      <c r="J80" s="17">
        <v>6</v>
      </c>
      <c r="K80" s="17">
        <v>5</v>
      </c>
      <c r="L80" s="18">
        <f>IF(COUNTBLANK(C80:K80)&gt;0,"",SUM(C80:K80))</f>
        <v>42</v>
      </c>
      <c r="M80" s="17">
        <v>4</v>
      </c>
      <c r="N80" s="17">
        <v>6</v>
      </c>
      <c r="O80" s="17">
        <v>5</v>
      </c>
      <c r="P80" s="21">
        <v>4</v>
      </c>
      <c r="Q80" s="21">
        <v>3</v>
      </c>
      <c r="R80" s="21">
        <v>5</v>
      </c>
      <c r="S80" s="21">
        <v>3</v>
      </c>
      <c r="T80" s="21">
        <v>4</v>
      </c>
      <c r="U80" s="21">
        <v>4</v>
      </c>
      <c r="V80" s="18">
        <f>IF(COUNTBLANK(M80:U80)&gt;0,"",SUM(M80:U80))</f>
        <v>38</v>
      </c>
      <c r="W80" s="19">
        <f>IF(COUNT(L80,V80)&gt;0,SUM(L80,V80),0)</f>
        <v>80</v>
      </c>
    </row>
    <row r="81" spans="3:23" ht="12">
      <c r="C81" s="23"/>
      <c r="D81" s="23"/>
      <c r="E81" s="23"/>
      <c r="F81" s="23"/>
      <c r="G81" s="23"/>
      <c r="H81" s="23"/>
      <c r="I81" s="23"/>
      <c r="J81" s="23"/>
      <c r="K81" s="23"/>
      <c r="L81" s="24">
        <f>(SUM(L76:L80))-(MAX(L76:L80))</f>
        <v>171</v>
      </c>
      <c r="M81" s="23"/>
      <c r="N81" s="23"/>
      <c r="O81" s="23"/>
      <c r="V81" s="24"/>
      <c r="W81" s="25">
        <f>IF(COUNT(W76:W80)=5,(SUM(W76:W80))-(MAX(W76:W80)),(IF(COUNT(W76:W80)=4,SUM(W76:W80),IF(COUNTBLANK(W76:W80)&gt;0,SUM(W76:W80),"DQ"))))</f>
        <v>336</v>
      </c>
    </row>
    <row r="82" spans="1:23" ht="12">
      <c r="A82" s="7" t="s">
        <v>86</v>
      </c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</row>
    <row r="83" spans="1:23" ht="12">
      <c r="A83" s="6" t="s">
        <v>57</v>
      </c>
      <c r="B83" s="12"/>
      <c r="C83" s="13">
        <v>1</v>
      </c>
      <c r="D83" s="13">
        <v>2</v>
      </c>
      <c r="E83" s="13">
        <v>3</v>
      </c>
      <c r="F83" s="13">
        <v>4</v>
      </c>
      <c r="G83" s="13">
        <v>5</v>
      </c>
      <c r="H83" s="13">
        <v>6</v>
      </c>
      <c r="I83" s="13">
        <v>7</v>
      </c>
      <c r="J83" s="13">
        <v>8</v>
      </c>
      <c r="K83" s="13">
        <v>9</v>
      </c>
      <c r="L83" s="13" t="s">
        <v>58</v>
      </c>
      <c r="M83" s="13">
        <v>10</v>
      </c>
      <c r="N83" s="13">
        <v>11</v>
      </c>
      <c r="O83" s="13">
        <v>12</v>
      </c>
      <c r="P83" s="13">
        <v>13</v>
      </c>
      <c r="Q83" s="13">
        <v>14</v>
      </c>
      <c r="R83" s="13">
        <v>15</v>
      </c>
      <c r="S83" s="13">
        <v>16</v>
      </c>
      <c r="T83" s="13">
        <v>17</v>
      </c>
      <c r="U83" s="13">
        <v>18</v>
      </c>
      <c r="V83" s="14" t="s">
        <v>59</v>
      </c>
      <c r="W83" s="15" t="s">
        <v>60</v>
      </c>
    </row>
    <row r="84" spans="1:23" ht="12">
      <c r="A84" s="30">
        <v>1</v>
      </c>
      <c r="B84" s="16" t="s">
        <v>97</v>
      </c>
      <c r="C84" s="17">
        <v>4</v>
      </c>
      <c r="D84" s="17">
        <v>6</v>
      </c>
      <c r="E84" s="17">
        <v>5</v>
      </c>
      <c r="F84" s="17">
        <v>4</v>
      </c>
      <c r="G84" s="17">
        <v>5</v>
      </c>
      <c r="H84" s="17">
        <v>6</v>
      </c>
      <c r="I84" s="17">
        <v>5</v>
      </c>
      <c r="J84" s="17">
        <v>6</v>
      </c>
      <c r="K84" s="17">
        <v>5</v>
      </c>
      <c r="L84" s="18">
        <f>IF(COUNTBLANK(C84:K84)&gt;0,"",SUM(C84:K84))</f>
        <v>46</v>
      </c>
      <c r="M84" s="17">
        <v>4</v>
      </c>
      <c r="N84" s="17">
        <v>6</v>
      </c>
      <c r="O84" s="17">
        <v>5</v>
      </c>
      <c r="P84" s="17">
        <v>6</v>
      </c>
      <c r="Q84" s="17">
        <v>4</v>
      </c>
      <c r="R84" s="17">
        <v>6</v>
      </c>
      <c r="S84" s="17">
        <v>4</v>
      </c>
      <c r="T84" s="17">
        <v>5</v>
      </c>
      <c r="U84" s="17">
        <v>7</v>
      </c>
      <c r="V84" s="18">
        <f>IF(COUNTBLANK(M84:U84)&gt;0,"",SUM(M84:U84))</f>
        <v>47</v>
      </c>
      <c r="W84" s="19">
        <f>IF(COUNT(L84,V84)&gt;0,SUM(L84,V84),0)</f>
        <v>93</v>
      </c>
    </row>
    <row r="85" spans="1:23" ht="12">
      <c r="A85" s="30">
        <v>2</v>
      </c>
      <c r="B85" s="20" t="s">
        <v>53</v>
      </c>
      <c r="C85" s="17">
        <v>7</v>
      </c>
      <c r="D85" s="17">
        <v>6</v>
      </c>
      <c r="E85" s="17">
        <v>4</v>
      </c>
      <c r="F85" s="17">
        <v>5</v>
      </c>
      <c r="G85" s="17">
        <v>4</v>
      </c>
      <c r="H85" s="17">
        <v>4</v>
      </c>
      <c r="I85" s="17">
        <v>5</v>
      </c>
      <c r="J85" s="17">
        <v>13</v>
      </c>
      <c r="K85" s="17">
        <v>6</v>
      </c>
      <c r="L85" s="18">
        <f>IF(COUNTBLANK(C85:K85)&gt;0,"",SUM(C85:K85))</f>
        <v>54</v>
      </c>
      <c r="M85" s="17">
        <v>4</v>
      </c>
      <c r="N85" s="17">
        <v>6</v>
      </c>
      <c r="O85" s="17">
        <v>7</v>
      </c>
      <c r="P85" s="21">
        <v>7</v>
      </c>
      <c r="Q85" s="21">
        <v>5</v>
      </c>
      <c r="R85" s="21">
        <v>4</v>
      </c>
      <c r="S85" s="21">
        <v>3</v>
      </c>
      <c r="T85" s="21">
        <v>5</v>
      </c>
      <c r="U85" s="21">
        <v>4</v>
      </c>
      <c r="V85" s="18">
        <f>IF(COUNTBLANK(M85:U85)&gt;0,"",SUM(M85:U85))</f>
        <v>45</v>
      </c>
      <c r="W85" s="19">
        <f>IF(COUNT(L85,V85)&gt;0,SUM(L85,V85),0)</f>
        <v>99</v>
      </c>
    </row>
    <row r="86" spans="1:23" ht="12">
      <c r="A86" s="30">
        <v>3</v>
      </c>
      <c r="B86" s="20" t="s">
        <v>54</v>
      </c>
      <c r="C86" s="17">
        <v>5</v>
      </c>
      <c r="D86" s="17">
        <v>5</v>
      </c>
      <c r="E86" s="17">
        <v>4</v>
      </c>
      <c r="F86" s="17">
        <v>3</v>
      </c>
      <c r="G86" s="17">
        <v>5</v>
      </c>
      <c r="H86" s="17">
        <v>6</v>
      </c>
      <c r="I86" s="17">
        <v>5</v>
      </c>
      <c r="J86" s="17">
        <v>6</v>
      </c>
      <c r="K86" s="17">
        <v>7</v>
      </c>
      <c r="L86" s="18">
        <f>IF(COUNTBLANK(C86:K86)&gt;0,"",SUM(C86:K86))</f>
        <v>46</v>
      </c>
      <c r="M86" s="17">
        <v>3</v>
      </c>
      <c r="N86" s="17">
        <v>7</v>
      </c>
      <c r="O86" s="17">
        <v>5</v>
      </c>
      <c r="P86" s="21">
        <v>6</v>
      </c>
      <c r="Q86" s="21">
        <v>4</v>
      </c>
      <c r="R86" s="21">
        <v>3</v>
      </c>
      <c r="S86" s="21">
        <v>4</v>
      </c>
      <c r="T86" s="21">
        <v>5</v>
      </c>
      <c r="U86" s="21">
        <v>6</v>
      </c>
      <c r="V86" s="18">
        <f>IF(COUNTBLANK(M86:U86)&gt;0,"",SUM(M86:U86))</f>
        <v>43</v>
      </c>
      <c r="W86" s="19">
        <f>IF(COUNT(L86,V86)&gt;0,SUM(L86,V86),0)</f>
        <v>89</v>
      </c>
    </row>
    <row r="87" spans="1:23" ht="12">
      <c r="A87" s="30">
        <v>4</v>
      </c>
      <c r="B87" s="20" t="s">
        <v>55</v>
      </c>
      <c r="C87" s="17">
        <v>5</v>
      </c>
      <c r="D87" s="17">
        <v>5</v>
      </c>
      <c r="E87" s="17">
        <v>5</v>
      </c>
      <c r="F87" s="17">
        <v>4</v>
      </c>
      <c r="G87" s="17">
        <v>5</v>
      </c>
      <c r="H87" s="17">
        <v>6</v>
      </c>
      <c r="I87" s="17">
        <v>5</v>
      </c>
      <c r="J87" s="17">
        <v>5</v>
      </c>
      <c r="K87" s="17">
        <v>6</v>
      </c>
      <c r="L87" s="18">
        <f>IF(COUNTBLANK(C87:K87)&gt;0,"",SUM(C87:K87))</f>
        <v>46</v>
      </c>
      <c r="M87" s="17">
        <v>6</v>
      </c>
      <c r="N87" s="17">
        <v>6</v>
      </c>
      <c r="O87" s="17">
        <v>5</v>
      </c>
      <c r="P87" s="21">
        <v>6</v>
      </c>
      <c r="Q87" s="21">
        <v>6</v>
      </c>
      <c r="R87" s="21">
        <v>6</v>
      </c>
      <c r="S87" s="21">
        <v>4</v>
      </c>
      <c r="T87" s="21">
        <v>6</v>
      </c>
      <c r="U87" s="21">
        <v>4</v>
      </c>
      <c r="V87" s="18">
        <f>IF(COUNTBLANK(M87:U87)&gt;0,"",SUM(M87:U87))</f>
        <v>49</v>
      </c>
      <c r="W87" s="19">
        <f>IF(COUNT(L87,V87)&gt;0,SUM(L87,V87),0)</f>
        <v>95</v>
      </c>
    </row>
    <row r="88" spans="1:23" ht="12">
      <c r="A88" s="30">
        <v>5</v>
      </c>
      <c r="B88" s="20" t="s">
        <v>56</v>
      </c>
      <c r="C88" s="17">
        <v>6</v>
      </c>
      <c r="D88" s="17">
        <v>5</v>
      </c>
      <c r="E88" s="17">
        <v>6</v>
      </c>
      <c r="F88" s="17">
        <v>4</v>
      </c>
      <c r="G88" s="17">
        <v>6</v>
      </c>
      <c r="H88" s="17">
        <v>5</v>
      </c>
      <c r="I88" s="17">
        <v>4</v>
      </c>
      <c r="J88" s="17">
        <v>6</v>
      </c>
      <c r="K88" s="17">
        <v>6</v>
      </c>
      <c r="L88" s="18">
        <f>IF(COUNTBLANK(C88:K88)&gt;0,"",SUM(C88:K88))</f>
        <v>48</v>
      </c>
      <c r="M88" s="17">
        <v>4</v>
      </c>
      <c r="N88" s="17">
        <v>6</v>
      </c>
      <c r="O88" s="17">
        <v>5</v>
      </c>
      <c r="P88" s="21">
        <v>7</v>
      </c>
      <c r="Q88" s="21">
        <v>6</v>
      </c>
      <c r="R88" s="21">
        <v>4</v>
      </c>
      <c r="S88" s="21">
        <v>5</v>
      </c>
      <c r="T88" s="21">
        <v>5</v>
      </c>
      <c r="U88" s="21">
        <v>5</v>
      </c>
      <c r="V88" s="18">
        <f>IF(COUNTBLANK(M88:U88)&gt;0,"",SUM(M88:U88))</f>
        <v>47</v>
      </c>
      <c r="W88" s="19">
        <f>IF(COUNT(L88,V88)&gt;0,SUM(L88,V88),0)</f>
        <v>95</v>
      </c>
    </row>
    <row r="89" spans="3:23" ht="12">
      <c r="C89" s="23"/>
      <c r="D89" s="23"/>
      <c r="E89" s="23"/>
      <c r="F89" s="23"/>
      <c r="G89" s="23"/>
      <c r="H89" s="23"/>
      <c r="I89" s="23"/>
      <c r="J89" s="23"/>
      <c r="K89" s="23"/>
      <c r="L89" s="24">
        <f>(SUM(L84:L88))-(MAX(L84:L88))</f>
        <v>186</v>
      </c>
      <c r="M89" s="23"/>
      <c r="N89" s="23"/>
      <c r="O89" s="23"/>
      <c r="V89" s="24"/>
      <c r="W89" s="25">
        <f>IF(COUNT(W84:W88)=5,(SUM(W84:W88))-(MAX(W84:W88)),(IF(COUNT(W84:W88)=4,SUM(W84:W88),IF(COUNTBLANK(W84:W88)&gt;0,SUM(W84:W88),"DQ"))))</f>
        <v>372</v>
      </c>
    </row>
    <row r="90" spans="1:23" ht="12">
      <c r="A90" s="7" t="s">
        <v>87</v>
      </c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</row>
    <row r="91" spans="1:23" ht="12">
      <c r="A91" s="6" t="s">
        <v>57</v>
      </c>
      <c r="B91" s="12"/>
      <c r="C91" s="13">
        <v>1</v>
      </c>
      <c r="D91" s="13">
        <v>2</v>
      </c>
      <c r="E91" s="13">
        <v>3</v>
      </c>
      <c r="F91" s="13">
        <v>4</v>
      </c>
      <c r="G91" s="13">
        <v>5</v>
      </c>
      <c r="H91" s="13">
        <v>6</v>
      </c>
      <c r="I91" s="13">
        <v>7</v>
      </c>
      <c r="J91" s="13">
        <v>8</v>
      </c>
      <c r="K91" s="13">
        <v>9</v>
      </c>
      <c r="L91" s="13" t="s">
        <v>58</v>
      </c>
      <c r="M91" s="13">
        <v>10</v>
      </c>
      <c r="N91" s="13">
        <v>11</v>
      </c>
      <c r="O91" s="13">
        <v>12</v>
      </c>
      <c r="P91" s="13">
        <v>13</v>
      </c>
      <c r="Q91" s="13">
        <v>14</v>
      </c>
      <c r="R91" s="13">
        <v>15</v>
      </c>
      <c r="S91" s="13">
        <v>16</v>
      </c>
      <c r="T91" s="13">
        <v>17</v>
      </c>
      <c r="U91" s="13">
        <v>18</v>
      </c>
      <c r="V91" s="14" t="s">
        <v>59</v>
      </c>
      <c r="W91" s="15" t="s">
        <v>60</v>
      </c>
    </row>
    <row r="92" spans="1:23" ht="12">
      <c r="A92" s="30">
        <v>1</v>
      </c>
      <c r="B92" s="16" t="s">
        <v>30</v>
      </c>
      <c r="C92" s="17">
        <v>6</v>
      </c>
      <c r="D92" s="17">
        <v>9</v>
      </c>
      <c r="E92" s="17">
        <v>7</v>
      </c>
      <c r="F92" s="17">
        <v>2</v>
      </c>
      <c r="G92" s="17">
        <v>4</v>
      </c>
      <c r="H92" s="17">
        <v>6</v>
      </c>
      <c r="I92" s="17">
        <v>5</v>
      </c>
      <c r="J92" s="17">
        <v>5</v>
      </c>
      <c r="K92" s="17">
        <v>6</v>
      </c>
      <c r="L92" s="18">
        <f>IF(COUNTBLANK(C92:K92)&gt;0,"",SUM(C92:K92))</f>
        <v>50</v>
      </c>
      <c r="M92" s="17">
        <v>4</v>
      </c>
      <c r="N92" s="17">
        <v>6</v>
      </c>
      <c r="O92" s="17">
        <v>5</v>
      </c>
      <c r="P92" s="17">
        <v>4</v>
      </c>
      <c r="Q92" s="17">
        <v>5</v>
      </c>
      <c r="R92" s="17">
        <v>8</v>
      </c>
      <c r="S92" s="17">
        <v>5</v>
      </c>
      <c r="T92" s="17">
        <v>5</v>
      </c>
      <c r="U92" s="17">
        <v>6</v>
      </c>
      <c r="V92" s="18">
        <f>IF(COUNTBLANK(M92:U92)&gt;0,"",SUM(M92:U92))</f>
        <v>48</v>
      </c>
      <c r="W92" s="19">
        <f>IF(COUNT(L92,V92)&gt;0,SUM(L92,V92),0)</f>
        <v>98</v>
      </c>
    </row>
    <row r="93" spans="1:23" ht="12">
      <c r="A93" s="30">
        <v>2</v>
      </c>
      <c r="B93" s="20" t="s">
        <v>31</v>
      </c>
      <c r="C93" s="17">
        <v>6</v>
      </c>
      <c r="D93" s="17">
        <v>6</v>
      </c>
      <c r="E93" s="17">
        <v>4</v>
      </c>
      <c r="F93" s="17">
        <v>4</v>
      </c>
      <c r="G93" s="17">
        <v>5</v>
      </c>
      <c r="H93" s="17">
        <v>8</v>
      </c>
      <c r="I93" s="17">
        <v>5</v>
      </c>
      <c r="J93" s="17">
        <v>6</v>
      </c>
      <c r="K93" s="17">
        <v>6</v>
      </c>
      <c r="L93" s="18">
        <f>IF(COUNTBLANK(C93:K93)&gt;0,"",SUM(C93:K93))</f>
        <v>50</v>
      </c>
      <c r="M93" s="17">
        <v>5</v>
      </c>
      <c r="N93" s="17">
        <v>8</v>
      </c>
      <c r="O93" s="17">
        <v>5</v>
      </c>
      <c r="P93" s="21">
        <v>6</v>
      </c>
      <c r="Q93" s="21">
        <v>4</v>
      </c>
      <c r="R93" s="21">
        <v>4</v>
      </c>
      <c r="S93" s="21">
        <v>3</v>
      </c>
      <c r="T93" s="21">
        <v>9</v>
      </c>
      <c r="U93" s="21">
        <v>6</v>
      </c>
      <c r="V93" s="18">
        <f>IF(COUNTBLANK(M93:U93)&gt;0,"",SUM(M93:U93))</f>
        <v>50</v>
      </c>
      <c r="W93" s="19">
        <f>IF(COUNT(L93,V93)&gt;0,SUM(L93,V93),0)</f>
        <v>100</v>
      </c>
    </row>
    <row r="94" spans="1:23" ht="12">
      <c r="A94" s="30">
        <v>3</v>
      </c>
      <c r="B94" s="20" t="s">
        <v>32</v>
      </c>
      <c r="C94" s="17">
        <v>6</v>
      </c>
      <c r="D94" s="17">
        <v>6</v>
      </c>
      <c r="E94" s="17">
        <v>5</v>
      </c>
      <c r="F94" s="17">
        <v>4</v>
      </c>
      <c r="G94" s="17">
        <v>5</v>
      </c>
      <c r="H94" s="17">
        <v>6</v>
      </c>
      <c r="I94" s="17">
        <v>7</v>
      </c>
      <c r="J94" s="17">
        <v>7</v>
      </c>
      <c r="K94" s="17">
        <v>8</v>
      </c>
      <c r="L94" s="18">
        <f>IF(COUNTBLANK(C94:K94)&gt;0,"",SUM(C94:K94))</f>
        <v>54</v>
      </c>
      <c r="M94" s="17">
        <v>7</v>
      </c>
      <c r="N94" s="17">
        <v>9</v>
      </c>
      <c r="O94" s="17">
        <v>6</v>
      </c>
      <c r="P94" s="21">
        <v>6</v>
      </c>
      <c r="Q94" s="21">
        <v>4</v>
      </c>
      <c r="R94" s="21">
        <v>6</v>
      </c>
      <c r="S94" s="21">
        <v>4</v>
      </c>
      <c r="T94" s="21">
        <v>5</v>
      </c>
      <c r="U94" s="21">
        <v>5</v>
      </c>
      <c r="V94" s="18">
        <f>IF(COUNTBLANK(M94:U94)&gt;0,"",SUM(M94:U94))</f>
        <v>52</v>
      </c>
      <c r="W94" s="19">
        <f>IF(COUNT(L94,V94)&gt;0,SUM(L94,V94),0)</f>
        <v>106</v>
      </c>
    </row>
    <row r="95" spans="1:23" ht="12">
      <c r="A95" s="30">
        <v>4</v>
      </c>
      <c r="B95" s="20" t="s">
        <v>33</v>
      </c>
      <c r="C95" s="17">
        <v>7</v>
      </c>
      <c r="D95" s="17">
        <v>8</v>
      </c>
      <c r="E95" s="17">
        <v>9</v>
      </c>
      <c r="F95" s="17">
        <v>2</v>
      </c>
      <c r="G95" s="17">
        <v>5</v>
      </c>
      <c r="H95" s="17">
        <v>9</v>
      </c>
      <c r="I95" s="17">
        <v>6</v>
      </c>
      <c r="J95" s="17">
        <v>7</v>
      </c>
      <c r="K95" s="17">
        <v>7</v>
      </c>
      <c r="L95" s="18">
        <f>IF(COUNTBLANK(C95:K95)&gt;0,"",SUM(C95:K95))</f>
        <v>60</v>
      </c>
      <c r="M95" s="17">
        <v>5</v>
      </c>
      <c r="N95" s="17">
        <v>8</v>
      </c>
      <c r="O95" s="17">
        <v>7</v>
      </c>
      <c r="P95" s="21">
        <v>5</v>
      </c>
      <c r="Q95" s="21">
        <v>5</v>
      </c>
      <c r="R95" s="21">
        <v>7</v>
      </c>
      <c r="S95" s="21">
        <v>5</v>
      </c>
      <c r="T95" s="21">
        <v>5</v>
      </c>
      <c r="U95" s="21">
        <v>10</v>
      </c>
      <c r="V95" s="18">
        <f>IF(COUNTBLANK(M95:U95)&gt;0,"",SUM(M95:U95))</f>
        <v>57</v>
      </c>
      <c r="W95" s="19">
        <f>IF(COUNT(L95,V95)&gt;0,SUM(L95,V95),0)</f>
        <v>117</v>
      </c>
    </row>
    <row r="96" spans="1:23" ht="12">
      <c r="A96" s="30">
        <v>5</v>
      </c>
      <c r="B96" s="20" t="s">
        <v>34</v>
      </c>
      <c r="C96" s="17">
        <v>5</v>
      </c>
      <c r="D96" s="17">
        <v>5</v>
      </c>
      <c r="E96" s="17">
        <v>6</v>
      </c>
      <c r="F96" s="17">
        <v>6</v>
      </c>
      <c r="G96" s="17">
        <v>6</v>
      </c>
      <c r="H96" s="17">
        <v>6</v>
      </c>
      <c r="I96" s="17">
        <v>6</v>
      </c>
      <c r="J96" s="17">
        <v>6</v>
      </c>
      <c r="K96" s="17">
        <v>6</v>
      </c>
      <c r="L96" s="18">
        <f>IF(COUNTBLANK(C96:K96)&gt;0,"",SUM(C96:K96))</f>
        <v>52</v>
      </c>
      <c r="M96" s="17">
        <v>6</v>
      </c>
      <c r="N96" s="17">
        <v>7</v>
      </c>
      <c r="O96" s="17">
        <v>9</v>
      </c>
      <c r="P96" s="21">
        <v>10</v>
      </c>
      <c r="Q96" s="21">
        <v>6</v>
      </c>
      <c r="R96" s="21">
        <v>7</v>
      </c>
      <c r="S96" s="21">
        <v>4</v>
      </c>
      <c r="T96" s="21">
        <v>5</v>
      </c>
      <c r="U96" s="21">
        <v>7</v>
      </c>
      <c r="V96" s="18">
        <f>IF(COUNTBLANK(M96:U96)&gt;0,"",SUM(M96:U96))</f>
        <v>61</v>
      </c>
      <c r="W96" s="19">
        <f>IF(COUNT(L96,V96)&gt;0,SUM(L96,V96),0)</f>
        <v>113</v>
      </c>
    </row>
    <row r="97" spans="3:23" ht="12">
      <c r="C97" s="23"/>
      <c r="D97" s="23"/>
      <c r="E97" s="23"/>
      <c r="F97" s="23"/>
      <c r="G97" s="23"/>
      <c r="H97" s="23"/>
      <c r="I97" s="23"/>
      <c r="J97" s="23"/>
      <c r="K97" s="23"/>
      <c r="L97" s="24">
        <f>(SUM(L92:L96))-(MAX(L92:L96))</f>
        <v>206</v>
      </c>
      <c r="M97" s="23"/>
      <c r="N97" s="23"/>
      <c r="O97" s="23"/>
      <c r="V97" s="24"/>
      <c r="W97" s="25">
        <f>IF(COUNT(W92:W96)=5,(SUM(W92:W96))-(MAX(W92:W96)),(IF(COUNT(W92:W96)=4,SUM(W92:W96),IF(COUNTBLANK(W92:W96)&gt;0,SUM(W92:W96),"DQ"))))</f>
        <v>417</v>
      </c>
    </row>
    <row r="98" spans="1:23" ht="12">
      <c r="A98" s="7" t="s">
        <v>88</v>
      </c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</row>
    <row r="99" spans="1:23" ht="12">
      <c r="A99" s="6" t="s">
        <v>57</v>
      </c>
      <c r="B99" s="12"/>
      <c r="C99" s="13">
        <v>1</v>
      </c>
      <c r="D99" s="13">
        <v>2</v>
      </c>
      <c r="E99" s="13">
        <v>3</v>
      </c>
      <c r="F99" s="13">
        <v>4</v>
      </c>
      <c r="G99" s="13">
        <v>5</v>
      </c>
      <c r="H99" s="13">
        <v>6</v>
      </c>
      <c r="I99" s="13">
        <v>7</v>
      </c>
      <c r="J99" s="13">
        <v>8</v>
      </c>
      <c r="K99" s="13">
        <v>9</v>
      </c>
      <c r="L99" s="13" t="s">
        <v>58</v>
      </c>
      <c r="M99" s="13">
        <v>10</v>
      </c>
      <c r="N99" s="13">
        <v>11</v>
      </c>
      <c r="O99" s="13">
        <v>12</v>
      </c>
      <c r="P99" s="13">
        <v>13</v>
      </c>
      <c r="Q99" s="13">
        <v>14</v>
      </c>
      <c r="R99" s="13">
        <v>15</v>
      </c>
      <c r="S99" s="13">
        <v>16</v>
      </c>
      <c r="T99" s="13">
        <v>17</v>
      </c>
      <c r="U99" s="13">
        <v>18</v>
      </c>
      <c r="V99" s="14" t="s">
        <v>59</v>
      </c>
      <c r="W99" s="15" t="s">
        <v>60</v>
      </c>
    </row>
    <row r="100" spans="1:23" ht="12">
      <c r="A100" s="30">
        <v>1</v>
      </c>
      <c r="B100" s="16" t="s">
        <v>35</v>
      </c>
      <c r="C100" s="17">
        <v>5</v>
      </c>
      <c r="D100" s="17">
        <v>5</v>
      </c>
      <c r="E100" s="17">
        <v>4</v>
      </c>
      <c r="F100" s="17">
        <v>4</v>
      </c>
      <c r="G100" s="17">
        <v>4</v>
      </c>
      <c r="H100" s="17">
        <v>4</v>
      </c>
      <c r="I100" s="17">
        <v>6</v>
      </c>
      <c r="J100" s="17">
        <v>6</v>
      </c>
      <c r="K100" s="17">
        <v>5</v>
      </c>
      <c r="L100" s="18">
        <f>IF(COUNTBLANK(C100:K100)&gt;0,"",SUM(C100:K100))</f>
        <v>43</v>
      </c>
      <c r="M100" s="17">
        <v>3</v>
      </c>
      <c r="N100" s="17">
        <v>6</v>
      </c>
      <c r="O100" s="17">
        <v>5</v>
      </c>
      <c r="P100" s="17">
        <v>7</v>
      </c>
      <c r="Q100" s="17">
        <v>4</v>
      </c>
      <c r="R100" s="17">
        <v>4</v>
      </c>
      <c r="S100" s="17">
        <v>3</v>
      </c>
      <c r="T100" s="17">
        <v>4</v>
      </c>
      <c r="U100" s="17">
        <v>5</v>
      </c>
      <c r="V100" s="18">
        <f>IF(COUNTBLANK(M100:U100)&gt;0,"",SUM(M100:U100))</f>
        <v>41</v>
      </c>
      <c r="W100" s="19">
        <f>IF(COUNT(L100,V100)&gt;0,SUM(L100,V100),0)</f>
        <v>84</v>
      </c>
    </row>
    <row r="101" spans="1:23" ht="12">
      <c r="A101" s="30">
        <v>2</v>
      </c>
      <c r="B101" s="20" t="s">
        <v>36</v>
      </c>
      <c r="C101" s="17">
        <v>4</v>
      </c>
      <c r="D101" s="17">
        <v>6</v>
      </c>
      <c r="E101" s="17">
        <v>4</v>
      </c>
      <c r="F101" s="17">
        <v>3</v>
      </c>
      <c r="G101" s="17">
        <v>4</v>
      </c>
      <c r="H101" s="17">
        <v>4</v>
      </c>
      <c r="I101" s="17">
        <v>5</v>
      </c>
      <c r="J101" s="17">
        <v>5</v>
      </c>
      <c r="K101" s="17">
        <v>6</v>
      </c>
      <c r="L101" s="18">
        <f>IF(COUNTBLANK(C101:K101)&gt;0,"",SUM(C101:K101))</f>
        <v>41</v>
      </c>
      <c r="M101" s="17">
        <v>4</v>
      </c>
      <c r="N101" s="17">
        <v>7</v>
      </c>
      <c r="O101" s="17">
        <v>4</v>
      </c>
      <c r="P101" s="21">
        <v>5</v>
      </c>
      <c r="Q101" s="21">
        <v>5</v>
      </c>
      <c r="R101" s="21">
        <v>4</v>
      </c>
      <c r="S101" s="21">
        <v>5</v>
      </c>
      <c r="T101" s="21">
        <v>4</v>
      </c>
      <c r="U101" s="21">
        <v>5</v>
      </c>
      <c r="V101" s="18">
        <f>IF(COUNTBLANK(M101:U101)&gt;0,"",SUM(M101:U101))</f>
        <v>43</v>
      </c>
      <c r="W101" s="19">
        <f>IF(COUNT(L101,V101)&gt;0,SUM(L101,V101),0)</f>
        <v>84</v>
      </c>
    </row>
    <row r="102" spans="1:23" ht="12">
      <c r="A102" s="30">
        <v>3</v>
      </c>
      <c r="B102" s="20" t="s">
        <v>37</v>
      </c>
      <c r="C102" s="17">
        <v>7</v>
      </c>
      <c r="D102" s="17">
        <v>6</v>
      </c>
      <c r="E102" s="17">
        <v>3</v>
      </c>
      <c r="F102" s="17">
        <v>5</v>
      </c>
      <c r="G102" s="17">
        <v>5</v>
      </c>
      <c r="H102" s="17">
        <v>4</v>
      </c>
      <c r="I102" s="17">
        <v>5</v>
      </c>
      <c r="J102" s="17">
        <v>7</v>
      </c>
      <c r="K102" s="17">
        <v>6</v>
      </c>
      <c r="L102" s="18">
        <f>IF(COUNTBLANK(C102:K102)&gt;0,"",SUM(C102:K102))</f>
        <v>48</v>
      </c>
      <c r="M102" s="17">
        <v>4</v>
      </c>
      <c r="N102" s="17">
        <v>6</v>
      </c>
      <c r="O102" s="17">
        <v>5</v>
      </c>
      <c r="P102" s="21">
        <v>4</v>
      </c>
      <c r="Q102" s="21">
        <v>4</v>
      </c>
      <c r="R102" s="21">
        <v>4</v>
      </c>
      <c r="S102" s="21">
        <v>4</v>
      </c>
      <c r="T102" s="21">
        <v>7</v>
      </c>
      <c r="U102" s="21">
        <v>4</v>
      </c>
      <c r="V102" s="18">
        <f>IF(COUNTBLANK(M102:U102)&gt;0,"",SUM(M102:U102))</f>
        <v>42</v>
      </c>
      <c r="W102" s="19">
        <f>IF(COUNT(L102,V102)&gt;0,SUM(L102,V102),0)</f>
        <v>90</v>
      </c>
    </row>
    <row r="103" spans="1:23" ht="12">
      <c r="A103" s="30">
        <v>4</v>
      </c>
      <c r="B103" s="20" t="s">
        <v>38</v>
      </c>
      <c r="C103" s="17">
        <v>4</v>
      </c>
      <c r="D103" s="17">
        <v>5</v>
      </c>
      <c r="E103" s="17">
        <v>4</v>
      </c>
      <c r="F103" s="17">
        <v>3</v>
      </c>
      <c r="G103" s="17">
        <v>5</v>
      </c>
      <c r="H103" s="17">
        <v>5</v>
      </c>
      <c r="I103" s="17">
        <v>4</v>
      </c>
      <c r="J103" s="17">
        <v>7</v>
      </c>
      <c r="K103" s="17">
        <v>7</v>
      </c>
      <c r="L103" s="18">
        <f>IF(COUNTBLANK(C103:K103)&gt;0,"",SUM(C103:K103))</f>
        <v>44</v>
      </c>
      <c r="M103" s="17">
        <v>4</v>
      </c>
      <c r="N103" s="17">
        <v>6</v>
      </c>
      <c r="O103" s="17">
        <v>5</v>
      </c>
      <c r="P103" s="21">
        <v>8</v>
      </c>
      <c r="Q103" s="21">
        <v>4</v>
      </c>
      <c r="R103" s="21">
        <v>4</v>
      </c>
      <c r="S103" s="21">
        <v>4</v>
      </c>
      <c r="T103" s="21">
        <v>5</v>
      </c>
      <c r="U103" s="21">
        <v>5</v>
      </c>
      <c r="V103" s="18">
        <f>IF(COUNTBLANK(M103:U103)&gt;0,"",SUM(M103:U103))</f>
        <v>45</v>
      </c>
      <c r="W103" s="19">
        <f>IF(COUNT(L103,V103)&gt;0,SUM(L103,V103),0)</f>
        <v>89</v>
      </c>
    </row>
    <row r="104" spans="1:23" ht="12">
      <c r="A104" s="30">
        <v>5</v>
      </c>
      <c r="B104" s="20" t="s">
        <v>39</v>
      </c>
      <c r="C104" s="17">
        <v>6</v>
      </c>
      <c r="D104" s="17">
        <v>3</v>
      </c>
      <c r="E104" s="17">
        <v>5</v>
      </c>
      <c r="F104" s="17">
        <v>4</v>
      </c>
      <c r="G104" s="17">
        <v>5</v>
      </c>
      <c r="H104" s="17">
        <v>6</v>
      </c>
      <c r="I104" s="17">
        <v>5</v>
      </c>
      <c r="J104" s="17">
        <v>7</v>
      </c>
      <c r="K104" s="17">
        <v>6</v>
      </c>
      <c r="L104" s="18">
        <f>IF(COUNTBLANK(C104:K104)&gt;0,"",SUM(C104:K104))</f>
        <v>47</v>
      </c>
      <c r="M104" s="17">
        <v>4</v>
      </c>
      <c r="N104" s="17">
        <v>5</v>
      </c>
      <c r="O104" s="17">
        <v>5</v>
      </c>
      <c r="P104" s="21">
        <v>7</v>
      </c>
      <c r="Q104" s="21">
        <v>4</v>
      </c>
      <c r="R104" s="21">
        <v>6</v>
      </c>
      <c r="S104" s="21">
        <v>5</v>
      </c>
      <c r="T104" s="21">
        <v>6</v>
      </c>
      <c r="U104" s="21">
        <v>5</v>
      </c>
      <c r="V104" s="18">
        <f>IF(COUNTBLANK(M104:U104)&gt;0,"",SUM(M104:U104))</f>
        <v>47</v>
      </c>
      <c r="W104" s="19">
        <f>IF(COUNT(L104,V104)&gt;0,SUM(L104,V104),0)</f>
        <v>94</v>
      </c>
    </row>
    <row r="105" spans="3:23" ht="12">
      <c r="C105" s="23"/>
      <c r="D105" s="23"/>
      <c r="E105" s="23"/>
      <c r="F105" s="23"/>
      <c r="G105" s="23"/>
      <c r="H105" s="23"/>
      <c r="I105" s="23"/>
      <c r="J105" s="23"/>
      <c r="K105" s="23"/>
      <c r="L105" s="24">
        <f>(SUM(L100:L104))-(MAX(L100:L104))</f>
        <v>175</v>
      </c>
      <c r="M105" s="23"/>
      <c r="N105" s="23"/>
      <c r="O105" s="23"/>
      <c r="V105" s="24"/>
      <c r="W105" s="25">
        <f>IF(COUNT(W100:W104)=5,(SUM(W100:W104))-(MAX(W100:W104)),(IF(COUNT(W100:W104)=4,SUM(W100:W104),IF(COUNTBLANK(W100:W104)&gt;0,SUM(W100:W104),"DQ"))))</f>
        <v>347</v>
      </c>
    </row>
    <row r="106" spans="1:23" ht="12">
      <c r="A106" s="7" t="s">
        <v>89</v>
      </c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</row>
    <row r="107" spans="1:23" ht="12">
      <c r="A107" s="6" t="s">
        <v>57</v>
      </c>
      <c r="B107" s="12"/>
      <c r="C107" s="13">
        <v>1</v>
      </c>
      <c r="D107" s="13">
        <v>2</v>
      </c>
      <c r="E107" s="13">
        <v>3</v>
      </c>
      <c r="F107" s="13">
        <v>4</v>
      </c>
      <c r="G107" s="13">
        <v>5</v>
      </c>
      <c r="H107" s="13">
        <v>6</v>
      </c>
      <c r="I107" s="13">
        <v>7</v>
      </c>
      <c r="J107" s="13">
        <v>8</v>
      </c>
      <c r="K107" s="13">
        <v>9</v>
      </c>
      <c r="L107" s="13" t="s">
        <v>58</v>
      </c>
      <c r="M107" s="13">
        <v>10</v>
      </c>
      <c r="N107" s="13">
        <v>11</v>
      </c>
      <c r="O107" s="13">
        <v>12</v>
      </c>
      <c r="P107" s="13">
        <v>13</v>
      </c>
      <c r="Q107" s="13">
        <v>14</v>
      </c>
      <c r="R107" s="13">
        <v>15</v>
      </c>
      <c r="S107" s="13">
        <v>16</v>
      </c>
      <c r="T107" s="13">
        <v>17</v>
      </c>
      <c r="U107" s="13">
        <v>18</v>
      </c>
      <c r="V107" s="14" t="s">
        <v>59</v>
      </c>
      <c r="W107" s="15" t="s">
        <v>60</v>
      </c>
    </row>
    <row r="108" spans="1:23" ht="12">
      <c r="A108" s="30">
        <v>1</v>
      </c>
      <c r="B108" s="16" t="s">
        <v>40</v>
      </c>
      <c r="C108" s="17">
        <v>5</v>
      </c>
      <c r="D108" s="17">
        <v>6</v>
      </c>
      <c r="E108" s="17">
        <v>3</v>
      </c>
      <c r="F108" s="17">
        <v>3</v>
      </c>
      <c r="G108" s="17">
        <v>5</v>
      </c>
      <c r="H108" s="17">
        <v>4</v>
      </c>
      <c r="I108" s="17">
        <v>4</v>
      </c>
      <c r="J108" s="17">
        <v>5</v>
      </c>
      <c r="K108" s="17">
        <v>4</v>
      </c>
      <c r="L108" s="18">
        <f>IF(COUNTBLANK(C108:K108)&gt;0,"",SUM(C108:K108))</f>
        <v>39</v>
      </c>
      <c r="M108" s="17">
        <v>6</v>
      </c>
      <c r="N108" s="17">
        <v>4</v>
      </c>
      <c r="O108" s="17">
        <v>4</v>
      </c>
      <c r="P108" s="17">
        <v>4</v>
      </c>
      <c r="Q108" s="17">
        <v>4</v>
      </c>
      <c r="R108" s="17">
        <v>4</v>
      </c>
      <c r="S108" s="17">
        <v>4</v>
      </c>
      <c r="T108" s="17">
        <v>4</v>
      </c>
      <c r="U108" s="17">
        <v>5</v>
      </c>
      <c r="V108" s="18">
        <f>IF(COUNTBLANK(M108:U108)&gt;0,"",SUM(M108:U108))</f>
        <v>39</v>
      </c>
      <c r="W108" s="19">
        <f>IF(COUNT(L108,V108)&gt;0,SUM(L108,V108),0)</f>
        <v>78</v>
      </c>
    </row>
    <row r="109" spans="1:23" ht="12">
      <c r="A109" s="30">
        <v>2</v>
      </c>
      <c r="B109" s="20" t="s">
        <v>41</v>
      </c>
      <c r="C109" s="17">
        <v>6</v>
      </c>
      <c r="D109" s="17">
        <v>5</v>
      </c>
      <c r="E109" s="17">
        <v>4</v>
      </c>
      <c r="F109" s="17">
        <v>4</v>
      </c>
      <c r="G109" s="17">
        <v>3</v>
      </c>
      <c r="H109" s="17">
        <v>4</v>
      </c>
      <c r="I109" s="17">
        <v>5</v>
      </c>
      <c r="J109" s="17">
        <v>7</v>
      </c>
      <c r="K109" s="17">
        <v>5</v>
      </c>
      <c r="L109" s="18">
        <f>IF(COUNTBLANK(C109:K109)&gt;0,"",SUM(C109:K109))</f>
        <v>43</v>
      </c>
      <c r="M109" s="17">
        <v>4</v>
      </c>
      <c r="N109" s="17">
        <v>4</v>
      </c>
      <c r="O109" s="17">
        <v>4</v>
      </c>
      <c r="P109" s="21">
        <v>6</v>
      </c>
      <c r="Q109" s="21">
        <v>4</v>
      </c>
      <c r="R109" s="21">
        <v>4</v>
      </c>
      <c r="S109" s="21">
        <v>4</v>
      </c>
      <c r="T109" s="21">
        <v>4</v>
      </c>
      <c r="U109" s="21">
        <v>5</v>
      </c>
      <c r="V109" s="18">
        <f>IF(COUNTBLANK(M109:U109)&gt;0,"",SUM(M109:U109))</f>
        <v>39</v>
      </c>
      <c r="W109" s="19">
        <f>IF(COUNT(L109,V109)&gt;0,SUM(L109,V109),0)</f>
        <v>82</v>
      </c>
    </row>
    <row r="110" spans="1:23" ht="12">
      <c r="A110" s="30">
        <v>3</v>
      </c>
      <c r="B110" s="20" t="s">
        <v>42</v>
      </c>
      <c r="C110" s="17">
        <v>5</v>
      </c>
      <c r="D110" s="17">
        <v>5</v>
      </c>
      <c r="E110" s="17">
        <v>6</v>
      </c>
      <c r="F110" s="17">
        <v>4</v>
      </c>
      <c r="G110" s="17">
        <v>4</v>
      </c>
      <c r="H110" s="17">
        <v>5</v>
      </c>
      <c r="I110" s="17">
        <v>7</v>
      </c>
      <c r="J110" s="17">
        <v>4</v>
      </c>
      <c r="K110" s="17">
        <v>5</v>
      </c>
      <c r="L110" s="18">
        <f>IF(COUNTBLANK(C110:K110)&gt;0,"",SUM(C110:K110))</f>
        <v>45</v>
      </c>
      <c r="M110" s="17">
        <v>4</v>
      </c>
      <c r="N110" s="17">
        <v>6</v>
      </c>
      <c r="O110" s="17">
        <v>4</v>
      </c>
      <c r="P110" s="21">
        <v>4</v>
      </c>
      <c r="Q110" s="21">
        <v>4</v>
      </c>
      <c r="R110" s="21">
        <v>5</v>
      </c>
      <c r="S110" s="21">
        <v>4</v>
      </c>
      <c r="T110" s="21">
        <v>4</v>
      </c>
      <c r="U110" s="21">
        <v>4</v>
      </c>
      <c r="V110" s="18">
        <f>IF(COUNTBLANK(M110:U110)&gt;0,"",SUM(M110:U110))</f>
        <v>39</v>
      </c>
      <c r="W110" s="19">
        <f>IF(COUNT(L110,V110)&gt;0,SUM(L110,V110),0)</f>
        <v>84</v>
      </c>
    </row>
    <row r="111" spans="1:23" ht="12">
      <c r="A111" s="30">
        <v>4</v>
      </c>
      <c r="B111" s="20" t="s">
        <v>43</v>
      </c>
      <c r="C111" s="17">
        <v>5</v>
      </c>
      <c r="D111" s="17">
        <v>7</v>
      </c>
      <c r="E111" s="17">
        <v>5</v>
      </c>
      <c r="F111" s="17">
        <v>4</v>
      </c>
      <c r="G111" s="17">
        <v>4</v>
      </c>
      <c r="H111" s="17">
        <v>6</v>
      </c>
      <c r="I111" s="17">
        <v>6</v>
      </c>
      <c r="J111" s="17">
        <v>8</v>
      </c>
      <c r="K111" s="17">
        <v>6</v>
      </c>
      <c r="L111" s="18">
        <f>IF(COUNTBLANK(C111:K111)&gt;0,"",SUM(C111:K111))</f>
        <v>51</v>
      </c>
      <c r="M111" s="17">
        <v>3</v>
      </c>
      <c r="N111" s="17">
        <v>6</v>
      </c>
      <c r="O111" s="17">
        <v>5</v>
      </c>
      <c r="P111" s="21">
        <v>6</v>
      </c>
      <c r="Q111" s="21">
        <v>4</v>
      </c>
      <c r="R111" s="21">
        <v>4</v>
      </c>
      <c r="S111" s="21">
        <v>4</v>
      </c>
      <c r="T111" s="21">
        <v>5</v>
      </c>
      <c r="U111" s="21">
        <v>4</v>
      </c>
      <c r="V111" s="18">
        <f>IF(COUNTBLANK(M111:U111)&gt;0,"",SUM(M111:U111))</f>
        <v>41</v>
      </c>
      <c r="W111" s="19">
        <f>IF(COUNT(L111,V111)&gt;0,SUM(L111,V111),0)</f>
        <v>92</v>
      </c>
    </row>
    <row r="112" spans="1:23" ht="12">
      <c r="A112" s="30">
        <v>5</v>
      </c>
      <c r="B112" s="20" t="s">
        <v>44</v>
      </c>
      <c r="C112" s="17">
        <v>5</v>
      </c>
      <c r="D112" s="17">
        <v>4</v>
      </c>
      <c r="E112" s="17">
        <v>4</v>
      </c>
      <c r="F112" s="17">
        <v>3</v>
      </c>
      <c r="G112" s="17">
        <v>6</v>
      </c>
      <c r="H112" s="17">
        <v>4</v>
      </c>
      <c r="I112" s="17">
        <v>6</v>
      </c>
      <c r="J112" s="17">
        <v>6</v>
      </c>
      <c r="K112" s="17">
        <v>6</v>
      </c>
      <c r="L112" s="18">
        <f>IF(COUNTBLANK(C112:K112)&gt;0,"",SUM(C112:K112))</f>
        <v>44</v>
      </c>
      <c r="M112" s="17">
        <v>5</v>
      </c>
      <c r="N112" s="17">
        <v>6</v>
      </c>
      <c r="O112" s="17">
        <v>5</v>
      </c>
      <c r="P112" s="21">
        <v>5</v>
      </c>
      <c r="Q112" s="21">
        <v>5</v>
      </c>
      <c r="R112" s="21">
        <v>4</v>
      </c>
      <c r="S112" s="21">
        <v>2</v>
      </c>
      <c r="T112" s="21">
        <v>5</v>
      </c>
      <c r="U112" s="21">
        <v>5</v>
      </c>
      <c r="V112" s="18">
        <f>IF(COUNTBLANK(M112:U112)&gt;0,"",SUM(M112:U112))</f>
        <v>42</v>
      </c>
      <c r="W112" s="19">
        <f>IF(COUNT(L112,V112)&gt;0,SUM(L112,V112),0)</f>
        <v>86</v>
      </c>
    </row>
    <row r="113" spans="3:23" ht="12">
      <c r="C113" s="23"/>
      <c r="D113" s="23"/>
      <c r="E113" s="23"/>
      <c r="F113" s="23"/>
      <c r="G113" s="23"/>
      <c r="H113" s="23"/>
      <c r="I113" s="23"/>
      <c r="J113" s="23"/>
      <c r="K113" s="23"/>
      <c r="L113" s="24">
        <f>(SUM(L108:L112))-(MAX(L108:L112))</f>
        <v>171</v>
      </c>
      <c r="M113" s="23"/>
      <c r="N113" s="23"/>
      <c r="O113" s="23"/>
      <c r="V113" s="24"/>
      <c r="W113" s="25">
        <f>IF(COUNT(W108:W112)=5,(SUM(W108:W112))-(MAX(W108:W112)),(IF(COUNT(W108:W112)=4,SUM(W108:W112),IF(COUNTBLANK(W108:W112)&gt;0,SUM(W108:W112),"DQ"))))</f>
        <v>330</v>
      </c>
    </row>
    <row r="114" spans="1:23" ht="12">
      <c r="A114" s="7" t="s">
        <v>90</v>
      </c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</row>
    <row r="115" spans="1:23" ht="12">
      <c r="A115" s="6" t="s">
        <v>57</v>
      </c>
      <c r="B115" s="12"/>
      <c r="C115" s="13">
        <v>1</v>
      </c>
      <c r="D115" s="13">
        <v>2</v>
      </c>
      <c r="E115" s="13">
        <v>3</v>
      </c>
      <c r="F115" s="13">
        <v>4</v>
      </c>
      <c r="G115" s="13">
        <v>5</v>
      </c>
      <c r="H115" s="13">
        <v>6</v>
      </c>
      <c r="I115" s="13">
        <v>7</v>
      </c>
      <c r="J115" s="13">
        <v>8</v>
      </c>
      <c r="K115" s="13">
        <v>9</v>
      </c>
      <c r="L115" s="13" t="s">
        <v>58</v>
      </c>
      <c r="M115" s="13">
        <v>10</v>
      </c>
      <c r="N115" s="13">
        <v>11</v>
      </c>
      <c r="O115" s="13">
        <v>12</v>
      </c>
      <c r="P115" s="13">
        <v>13</v>
      </c>
      <c r="Q115" s="13">
        <v>14</v>
      </c>
      <c r="R115" s="13">
        <v>15</v>
      </c>
      <c r="S115" s="13">
        <v>16</v>
      </c>
      <c r="T115" s="13">
        <v>17</v>
      </c>
      <c r="U115" s="13">
        <v>18</v>
      </c>
      <c r="V115" s="14" t="s">
        <v>59</v>
      </c>
      <c r="W115" s="15" t="s">
        <v>60</v>
      </c>
    </row>
    <row r="116" spans="1:23" ht="12">
      <c r="A116" s="30">
        <v>1</v>
      </c>
      <c r="B116" s="16" t="s">
        <v>45</v>
      </c>
      <c r="C116" s="17">
        <v>6</v>
      </c>
      <c r="D116" s="17">
        <v>6</v>
      </c>
      <c r="E116" s="17">
        <v>4</v>
      </c>
      <c r="F116" s="17">
        <v>5</v>
      </c>
      <c r="G116" s="17">
        <v>6</v>
      </c>
      <c r="H116" s="17">
        <v>4</v>
      </c>
      <c r="I116" s="17">
        <v>6</v>
      </c>
      <c r="J116" s="17">
        <v>5</v>
      </c>
      <c r="K116" s="17">
        <v>5</v>
      </c>
      <c r="L116" s="18">
        <f>IF(COUNTBLANK(C116:K116)&gt;0,"",SUM(C116:K116))</f>
        <v>47</v>
      </c>
      <c r="M116" s="17">
        <v>2</v>
      </c>
      <c r="N116" s="17">
        <v>6</v>
      </c>
      <c r="O116" s="17">
        <v>6</v>
      </c>
      <c r="P116" s="17">
        <v>6</v>
      </c>
      <c r="Q116" s="17">
        <v>3</v>
      </c>
      <c r="R116" s="17">
        <v>5</v>
      </c>
      <c r="S116" s="17">
        <v>4</v>
      </c>
      <c r="T116" s="17">
        <v>4</v>
      </c>
      <c r="U116" s="17">
        <v>5</v>
      </c>
      <c r="V116" s="18">
        <f>IF(COUNTBLANK(M116:U116)&gt;0,"",SUM(M116:U116))</f>
        <v>41</v>
      </c>
      <c r="W116" s="19">
        <f>IF(COUNT(L116,V116)&gt;0,SUM(L116,V116),0)</f>
        <v>88</v>
      </c>
    </row>
    <row r="117" spans="1:23" ht="12">
      <c r="A117" s="30">
        <v>2</v>
      </c>
      <c r="B117" s="20" t="s">
        <v>46</v>
      </c>
      <c r="C117" s="17">
        <v>6</v>
      </c>
      <c r="D117" s="17">
        <v>4</v>
      </c>
      <c r="E117" s="17">
        <v>3</v>
      </c>
      <c r="F117" s="17">
        <v>4</v>
      </c>
      <c r="G117" s="17">
        <v>6</v>
      </c>
      <c r="H117" s="17">
        <v>5</v>
      </c>
      <c r="I117" s="17">
        <v>5</v>
      </c>
      <c r="J117" s="17">
        <v>4</v>
      </c>
      <c r="K117" s="17">
        <v>5</v>
      </c>
      <c r="L117" s="18">
        <f>IF(COUNTBLANK(C117:K117)&gt;0,"",SUM(C117:K117))</f>
        <v>42</v>
      </c>
      <c r="M117" s="17">
        <v>4</v>
      </c>
      <c r="N117" s="17">
        <v>4</v>
      </c>
      <c r="O117" s="17">
        <v>5</v>
      </c>
      <c r="P117" s="21">
        <v>5</v>
      </c>
      <c r="Q117" s="21">
        <v>5</v>
      </c>
      <c r="R117" s="21">
        <v>5</v>
      </c>
      <c r="S117" s="21">
        <v>3</v>
      </c>
      <c r="T117" s="21">
        <v>4</v>
      </c>
      <c r="U117" s="21">
        <v>3</v>
      </c>
      <c r="V117" s="18">
        <f>IF(COUNTBLANK(M117:U117)&gt;0,"",SUM(M117:U117))</f>
        <v>38</v>
      </c>
      <c r="W117" s="19">
        <f>IF(COUNT(L117,V117)&gt;0,SUM(L117,V117),0)</f>
        <v>80</v>
      </c>
    </row>
    <row r="118" spans="1:23" ht="12">
      <c r="A118" s="30">
        <v>3</v>
      </c>
      <c r="B118" s="20" t="s">
        <v>47</v>
      </c>
      <c r="C118" s="17">
        <v>5</v>
      </c>
      <c r="D118" s="17">
        <v>8</v>
      </c>
      <c r="E118" s="17">
        <v>3</v>
      </c>
      <c r="F118" s="17">
        <v>4</v>
      </c>
      <c r="G118" s="17">
        <v>6</v>
      </c>
      <c r="H118" s="17">
        <v>6</v>
      </c>
      <c r="I118" s="17">
        <v>4</v>
      </c>
      <c r="J118" s="17">
        <v>7</v>
      </c>
      <c r="K118" s="17">
        <v>6</v>
      </c>
      <c r="L118" s="18">
        <f>IF(COUNTBLANK(C118:K118)&gt;0,"",SUM(C118:K118))</f>
        <v>49</v>
      </c>
      <c r="M118" s="17">
        <v>5</v>
      </c>
      <c r="N118" s="17">
        <v>9</v>
      </c>
      <c r="O118" s="17">
        <v>4</v>
      </c>
      <c r="P118" s="21">
        <v>7</v>
      </c>
      <c r="Q118" s="21">
        <v>4</v>
      </c>
      <c r="R118" s="21">
        <v>4</v>
      </c>
      <c r="S118" s="21">
        <v>4</v>
      </c>
      <c r="T118" s="21">
        <v>6</v>
      </c>
      <c r="U118" s="21">
        <v>7</v>
      </c>
      <c r="V118" s="18">
        <f>IF(COUNTBLANK(M118:U118)&gt;0,"",SUM(M118:U118))</f>
        <v>50</v>
      </c>
      <c r="W118" s="19">
        <f>IF(COUNT(L118,V118)&gt;0,SUM(L118,V118),0)</f>
        <v>99</v>
      </c>
    </row>
    <row r="119" spans="1:23" ht="12">
      <c r="A119" s="30">
        <v>4</v>
      </c>
      <c r="B119" s="20" t="s">
        <v>48</v>
      </c>
      <c r="C119" s="17">
        <v>6</v>
      </c>
      <c r="D119" s="17">
        <v>4</v>
      </c>
      <c r="E119" s="17">
        <v>4</v>
      </c>
      <c r="F119" s="17">
        <v>6</v>
      </c>
      <c r="G119" s="17">
        <v>6</v>
      </c>
      <c r="H119" s="17">
        <v>5</v>
      </c>
      <c r="I119" s="17">
        <v>6</v>
      </c>
      <c r="J119" s="17">
        <v>8</v>
      </c>
      <c r="K119" s="17">
        <v>7</v>
      </c>
      <c r="L119" s="18">
        <f>IF(COUNTBLANK(C119:K119)&gt;0,"",SUM(C119:K119))</f>
        <v>52</v>
      </c>
      <c r="M119" s="17">
        <v>5</v>
      </c>
      <c r="N119" s="17">
        <v>7</v>
      </c>
      <c r="O119" s="17">
        <v>6</v>
      </c>
      <c r="P119" s="21">
        <v>6</v>
      </c>
      <c r="Q119" s="21">
        <v>6</v>
      </c>
      <c r="R119" s="21">
        <v>6</v>
      </c>
      <c r="S119" s="21">
        <v>5</v>
      </c>
      <c r="T119" s="21">
        <v>7</v>
      </c>
      <c r="U119" s="21">
        <v>4</v>
      </c>
      <c r="V119" s="18">
        <f>IF(COUNTBLANK(M119:U119)&gt;0,"",SUM(M119:U119))</f>
        <v>52</v>
      </c>
      <c r="W119" s="19">
        <f>IF(COUNT(L119,V119)&gt;0,SUM(L119,V119),0)</f>
        <v>104</v>
      </c>
    </row>
    <row r="120" spans="1:23" ht="12">
      <c r="A120" s="30">
        <v>5</v>
      </c>
      <c r="B120" s="20" t="s">
        <v>49</v>
      </c>
      <c r="C120" s="17">
        <v>6</v>
      </c>
      <c r="D120" s="17">
        <v>6</v>
      </c>
      <c r="E120" s="17">
        <v>5</v>
      </c>
      <c r="F120" s="17">
        <v>4</v>
      </c>
      <c r="G120" s="17">
        <v>6</v>
      </c>
      <c r="H120" s="17">
        <v>5</v>
      </c>
      <c r="I120" s="17">
        <v>7</v>
      </c>
      <c r="J120" s="17">
        <v>6</v>
      </c>
      <c r="K120" s="17">
        <v>5</v>
      </c>
      <c r="L120" s="18">
        <f>IF(COUNTBLANK(C120:K120)&gt;0,"",SUM(C120:K120))</f>
        <v>50</v>
      </c>
      <c r="M120" s="17">
        <v>6</v>
      </c>
      <c r="N120" s="17">
        <v>6</v>
      </c>
      <c r="O120" s="17">
        <v>6</v>
      </c>
      <c r="P120" s="21">
        <v>5</v>
      </c>
      <c r="Q120" s="21">
        <v>4</v>
      </c>
      <c r="R120" s="21">
        <v>5</v>
      </c>
      <c r="S120" s="21">
        <v>3</v>
      </c>
      <c r="T120" s="21">
        <v>6</v>
      </c>
      <c r="U120" s="21">
        <v>4</v>
      </c>
      <c r="V120" s="18">
        <f>IF(COUNTBLANK(M120:U120)&gt;0,"",SUM(M120:U120))</f>
        <v>45</v>
      </c>
      <c r="W120" s="19">
        <f>IF(COUNT(L120,V120)&gt;0,SUM(L120,V120),0)</f>
        <v>95</v>
      </c>
    </row>
    <row r="121" spans="3:23" ht="12">
      <c r="C121" s="23"/>
      <c r="D121" s="23"/>
      <c r="E121" s="23"/>
      <c r="F121" s="23"/>
      <c r="G121" s="23"/>
      <c r="H121" s="23"/>
      <c r="I121" s="23"/>
      <c r="J121" s="23"/>
      <c r="K121" s="23"/>
      <c r="L121" s="24">
        <f>(SUM(L116:L120))-(MAX(L116:L120))</f>
        <v>188</v>
      </c>
      <c r="M121" s="23"/>
      <c r="N121" s="23"/>
      <c r="O121" s="23"/>
      <c r="V121" s="24"/>
      <c r="W121" s="25">
        <f>IF(COUNT(W116:W120)=5,(SUM(W116:W120))-(MAX(W116:W120)),(IF(COUNT(W116:W120)=4,SUM(W116:W120),IF(COUNTBLANK(W116:W120)&gt;0,SUM(W116:W120),"DQ"))))</f>
        <v>362</v>
      </c>
    </row>
    <row r="122" spans="1:23" ht="12">
      <c r="A122" s="7" t="s">
        <v>91</v>
      </c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</row>
    <row r="123" spans="1:23" ht="12">
      <c r="A123" s="6" t="s">
        <v>57</v>
      </c>
      <c r="B123" s="12"/>
      <c r="C123" s="13">
        <v>1</v>
      </c>
      <c r="D123" s="13">
        <v>2</v>
      </c>
      <c r="E123" s="13">
        <v>3</v>
      </c>
      <c r="F123" s="13">
        <v>4</v>
      </c>
      <c r="G123" s="13">
        <v>5</v>
      </c>
      <c r="H123" s="13">
        <v>6</v>
      </c>
      <c r="I123" s="13">
        <v>7</v>
      </c>
      <c r="J123" s="13">
        <v>8</v>
      </c>
      <c r="K123" s="13">
        <v>9</v>
      </c>
      <c r="L123" s="13" t="s">
        <v>58</v>
      </c>
      <c r="M123" s="13">
        <v>10</v>
      </c>
      <c r="N123" s="13">
        <v>11</v>
      </c>
      <c r="O123" s="13">
        <v>12</v>
      </c>
      <c r="P123" s="13">
        <v>13</v>
      </c>
      <c r="Q123" s="13">
        <v>14</v>
      </c>
      <c r="R123" s="13">
        <v>15</v>
      </c>
      <c r="S123" s="13">
        <v>16</v>
      </c>
      <c r="T123" s="13">
        <v>17</v>
      </c>
      <c r="U123" s="13">
        <v>18</v>
      </c>
      <c r="V123" s="14" t="s">
        <v>59</v>
      </c>
      <c r="W123" s="15" t="s">
        <v>60</v>
      </c>
    </row>
    <row r="124" spans="1:23" ht="12">
      <c r="A124" s="30">
        <v>1</v>
      </c>
      <c r="B124" s="16" t="s">
        <v>50</v>
      </c>
      <c r="C124" s="17">
        <v>4</v>
      </c>
      <c r="D124" s="17">
        <v>5</v>
      </c>
      <c r="E124" s="17">
        <v>4</v>
      </c>
      <c r="F124" s="17">
        <v>2</v>
      </c>
      <c r="G124" s="17">
        <v>4</v>
      </c>
      <c r="H124" s="17">
        <v>5</v>
      </c>
      <c r="I124" s="17">
        <v>4</v>
      </c>
      <c r="J124" s="17">
        <v>5</v>
      </c>
      <c r="K124" s="17">
        <v>5</v>
      </c>
      <c r="L124" s="18">
        <f>IF(COUNTBLANK(C124:K124)&gt;0,"",SUM(C124:K124))</f>
        <v>38</v>
      </c>
      <c r="M124" s="17">
        <v>4</v>
      </c>
      <c r="N124" s="17">
        <v>7</v>
      </c>
      <c r="O124" s="17">
        <v>3</v>
      </c>
      <c r="P124" s="17">
        <v>4</v>
      </c>
      <c r="Q124" s="17">
        <v>4</v>
      </c>
      <c r="R124" s="17">
        <v>4</v>
      </c>
      <c r="S124" s="17">
        <v>3</v>
      </c>
      <c r="T124" s="17">
        <v>3</v>
      </c>
      <c r="U124" s="17">
        <v>5</v>
      </c>
      <c r="V124" s="18">
        <f>IF(COUNTBLANK(M124:U124)&gt;0,"",SUM(M124:U124))</f>
        <v>37</v>
      </c>
      <c r="W124" s="19">
        <f>IF(COUNT(L124,V124)&gt;0,SUM(L124,V124),0)</f>
        <v>75</v>
      </c>
    </row>
    <row r="125" spans="1:23" ht="12">
      <c r="A125" s="30">
        <v>2</v>
      </c>
      <c r="B125" s="20" t="s">
        <v>51</v>
      </c>
      <c r="C125" s="17">
        <v>5</v>
      </c>
      <c r="D125" s="17">
        <v>5</v>
      </c>
      <c r="E125" s="17">
        <v>4</v>
      </c>
      <c r="F125" s="17">
        <v>5</v>
      </c>
      <c r="G125" s="17">
        <v>3</v>
      </c>
      <c r="H125" s="17">
        <v>5</v>
      </c>
      <c r="I125" s="17">
        <v>4</v>
      </c>
      <c r="J125" s="17">
        <v>7</v>
      </c>
      <c r="K125" s="17">
        <v>8</v>
      </c>
      <c r="L125" s="18">
        <f>IF(COUNTBLANK(C125:K125)&gt;0,"",SUM(C125:K125))</f>
        <v>46</v>
      </c>
      <c r="M125" s="17">
        <v>4</v>
      </c>
      <c r="N125" s="17">
        <v>9</v>
      </c>
      <c r="O125" s="17">
        <v>6</v>
      </c>
      <c r="P125" s="21">
        <v>6</v>
      </c>
      <c r="Q125" s="21">
        <v>5</v>
      </c>
      <c r="R125" s="21">
        <v>5</v>
      </c>
      <c r="S125" s="21">
        <v>5</v>
      </c>
      <c r="T125" s="21">
        <v>6</v>
      </c>
      <c r="U125" s="21">
        <v>5</v>
      </c>
      <c r="V125" s="18">
        <f>IF(COUNTBLANK(M125:U125)&gt;0,"",SUM(M125:U125))</f>
        <v>51</v>
      </c>
      <c r="W125" s="19">
        <f>IF(COUNT(L125,V125)&gt;0,SUM(L125,V125),0)</f>
        <v>97</v>
      </c>
    </row>
    <row r="126" spans="1:23" ht="12">
      <c r="A126" s="30">
        <v>3</v>
      </c>
      <c r="B126" s="20" t="s">
        <v>52</v>
      </c>
      <c r="C126" s="17">
        <v>5</v>
      </c>
      <c r="D126" s="17">
        <v>6</v>
      </c>
      <c r="E126" s="17">
        <v>5</v>
      </c>
      <c r="F126" s="17">
        <v>4</v>
      </c>
      <c r="G126" s="17">
        <v>5</v>
      </c>
      <c r="H126" s="17">
        <v>4</v>
      </c>
      <c r="I126" s="17">
        <v>4</v>
      </c>
      <c r="J126" s="17">
        <v>7</v>
      </c>
      <c r="K126" s="17">
        <v>5</v>
      </c>
      <c r="L126" s="18">
        <f>IF(COUNTBLANK(C126:K126)&gt;0,"",SUM(C126:K126))</f>
        <v>45</v>
      </c>
      <c r="M126" s="17">
        <v>4</v>
      </c>
      <c r="N126" s="17">
        <v>8</v>
      </c>
      <c r="O126" s="17">
        <v>6</v>
      </c>
      <c r="P126" s="21">
        <v>12</v>
      </c>
      <c r="Q126" s="21">
        <v>4</v>
      </c>
      <c r="R126" s="21">
        <v>5</v>
      </c>
      <c r="S126" s="21">
        <v>4</v>
      </c>
      <c r="T126" s="21">
        <v>7</v>
      </c>
      <c r="U126" s="21">
        <v>9</v>
      </c>
      <c r="V126" s="18">
        <f>IF(COUNTBLANK(M126:U126)&gt;0,"",SUM(M126:U126))</f>
        <v>59</v>
      </c>
      <c r="W126" s="19">
        <f>IF(COUNT(L126,V126)&gt;0,SUM(L126,V126),0)</f>
        <v>104</v>
      </c>
    </row>
    <row r="127" spans="1:23" ht="12">
      <c r="A127" s="30">
        <v>4</v>
      </c>
      <c r="B127" s="20" t="s">
        <v>0</v>
      </c>
      <c r="C127" s="17">
        <v>4</v>
      </c>
      <c r="D127" s="17">
        <v>6</v>
      </c>
      <c r="E127" s="17">
        <v>5</v>
      </c>
      <c r="F127" s="17">
        <v>6</v>
      </c>
      <c r="G127" s="17">
        <v>5</v>
      </c>
      <c r="H127" s="17">
        <v>6</v>
      </c>
      <c r="I127" s="17">
        <v>6</v>
      </c>
      <c r="J127" s="17">
        <v>7</v>
      </c>
      <c r="K127" s="17">
        <v>7</v>
      </c>
      <c r="L127" s="18">
        <f>IF(COUNTBLANK(C127:K127)&gt;0,"",SUM(C127:K127))</f>
        <v>52</v>
      </c>
      <c r="M127" s="17">
        <v>4</v>
      </c>
      <c r="N127" s="17">
        <v>5</v>
      </c>
      <c r="O127" s="17">
        <v>6</v>
      </c>
      <c r="P127" s="21">
        <v>5</v>
      </c>
      <c r="Q127" s="21">
        <v>5</v>
      </c>
      <c r="R127" s="21">
        <v>4</v>
      </c>
      <c r="S127" s="21">
        <v>4</v>
      </c>
      <c r="T127" s="21">
        <v>7</v>
      </c>
      <c r="U127" s="21">
        <v>5</v>
      </c>
      <c r="V127" s="18">
        <f>IF(COUNTBLANK(M127:U127)&gt;0,"",SUM(M127:U127))</f>
        <v>45</v>
      </c>
      <c r="W127" s="19">
        <f>IF(COUNT(L127,V127)&gt;0,SUM(L127,V127),0)</f>
        <v>97</v>
      </c>
    </row>
    <row r="128" spans="1:23" ht="12">
      <c r="A128" s="30">
        <v>5</v>
      </c>
      <c r="B128" s="20" t="s">
        <v>1</v>
      </c>
      <c r="C128" s="17">
        <v>6</v>
      </c>
      <c r="D128" s="17">
        <v>6</v>
      </c>
      <c r="E128" s="17">
        <v>7</v>
      </c>
      <c r="F128" s="17">
        <v>6</v>
      </c>
      <c r="G128" s="17">
        <v>6</v>
      </c>
      <c r="H128" s="17">
        <v>6</v>
      </c>
      <c r="I128" s="17">
        <v>5</v>
      </c>
      <c r="J128" s="17">
        <v>6</v>
      </c>
      <c r="K128" s="17">
        <v>6</v>
      </c>
      <c r="L128" s="18">
        <f>IF(COUNTBLANK(C128:K128)&gt;0,"",SUM(C128:K128))</f>
        <v>54</v>
      </c>
      <c r="M128" s="17">
        <v>4</v>
      </c>
      <c r="N128" s="17">
        <v>7</v>
      </c>
      <c r="O128" s="17">
        <v>7</v>
      </c>
      <c r="P128" s="21">
        <v>6</v>
      </c>
      <c r="Q128" s="21">
        <v>5</v>
      </c>
      <c r="R128" s="21">
        <v>5</v>
      </c>
      <c r="S128" s="21">
        <v>6</v>
      </c>
      <c r="T128" s="21">
        <v>5</v>
      </c>
      <c r="U128" s="21">
        <v>6</v>
      </c>
      <c r="V128" s="18">
        <f>IF(COUNTBLANK(M128:U128)&gt;0,"",SUM(M128:U128))</f>
        <v>51</v>
      </c>
      <c r="W128" s="19">
        <f>IF(COUNT(L128,V128)&gt;0,SUM(L128,V128),0)</f>
        <v>105</v>
      </c>
    </row>
    <row r="129" spans="3:23" ht="12">
      <c r="C129" s="23"/>
      <c r="D129" s="23"/>
      <c r="E129" s="23"/>
      <c r="F129" s="23"/>
      <c r="G129" s="23"/>
      <c r="H129" s="23"/>
      <c r="I129" s="23"/>
      <c r="J129" s="23"/>
      <c r="K129" s="23"/>
      <c r="L129" s="24">
        <f>(SUM(L124:L128))-(MAX(L124:L128))</f>
        <v>181</v>
      </c>
      <c r="M129" s="23"/>
      <c r="N129" s="23"/>
      <c r="O129" s="23"/>
      <c r="V129" s="24"/>
      <c r="W129" s="25">
        <f>IF(COUNT(W124:W128)=5,(SUM(W124:W128))-(MAX(W124:W128)),(IF(COUNT(W124:W128)=4,SUM(W124:W128),IF(COUNTBLANK(W124:W128)&gt;0,SUM(W124:W128),"DQ"))))</f>
        <v>373</v>
      </c>
    </row>
    <row r="130" spans="1:23" ht="1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1:23" ht="1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1:23" ht="1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spans="1:23" ht="1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1:23" ht="1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1:23" ht="1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1:23" ht="1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spans="1:23" ht="1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spans="1:23" ht="1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spans="1:23" ht="1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spans="1:23" ht="1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spans="1:23" ht="1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spans="1:23" ht="1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spans="1:23" ht="1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</row>
    <row r="144" spans="1:23" ht="1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</row>
    <row r="145" spans="1:23" ht="1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</row>
    <row r="146" spans="1:23" ht="1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</row>
    <row r="147" spans="1:23" ht="1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</row>
    <row r="148" spans="1:23" ht="1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</row>
    <row r="149" spans="1:23" ht="1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</row>
    <row r="150" spans="1:23" ht="1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</row>
    <row r="151" spans="1:23" ht="1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</row>
    <row r="152" spans="1:23" ht="1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</row>
    <row r="153" spans="1:23" ht="1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</row>
    <row r="154" spans="1:23" ht="1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</row>
    <row r="155" spans="1:23" ht="1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</row>
    <row r="156" spans="1:23" ht="1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</row>
    <row r="157" spans="1:23" ht="1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</row>
    <row r="158" spans="1:23" ht="1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</row>
    <row r="159" spans="1:23" ht="1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</row>
    <row r="160" spans="1:23" ht="1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</row>
    <row r="161" spans="1:23" ht="1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</row>
    <row r="162" spans="1:23" ht="1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</row>
    <row r="163" spans="1:23" ht="1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</row>
    <row r="164" spans="1:23" ht="1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</row>
    <row r="165" spans="1:23" ht="1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</row>
    <row r="166" spans="1:23" ht="1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</row>
    <row r="167" spans="1:23" ht="1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</row>
    <row r="168" spans="1:23" ht="1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</row>
    <row r="169" spans="1:23" ht="1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</row>
    <row r="170" spans="1:23" ht="1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</row>
    <row r="171" spans="1:23" ht="1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</row>
    <row r="172" spans="1:23" ht="1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</row>
    <row r="173" spans="1:23" ht="1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</row>
    <row r="174" spans="1:23" ht="1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</row>
    <row r="175" spans="1:23" ht="1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</row>
    <row r="176" spans="1:23" ht="1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</row>
    <row r="177" spans="1:23" ht="1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</row>
    <row r="178" spans="1:23" ht="1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</row>
    <row r="179" spans="1:23" ht="1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</row>
    <row r="180" spans="1:23" ht="1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</row>
    <row r="181" spans="1:23" ht="1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</row>
    <row r="182" spans="1:23" ht="1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</row>
    <row r="183" spans="1:23" ht="1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</row>
    <row r="184" spans="1:23" ht="1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</row>
    <row r="185" spans="1:23" ht="1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</row>
    <row r="186" spans="1:23" ht="1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</row>
    <row r="187" spans="1:23" ht="1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</row>
    <row r="188" spans="1:23" ht="1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</row>
    <row r="189" spans="1:23" ht="1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</row>
    <row r="190" spans="1:23" ht="1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</row>
    <row r="191" spans="1:23" ht="1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</row>
    <row r="192" spans="1:23" ht="1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</row>
    <row r="193" spans="1:23" ht="1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</row>
    <row r="194" spans="1:23" ht="1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</row>
    <row r="195" spans="1:23" ht="1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</row>
    <row r="196" spans="1:23" ht="1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</row>
    <row r="197" spans="1:23" ht="1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</row>
    <row r="198" spans="1:23" ht="1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</row>
    <row r="199" spans="1:23" ht="1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</row>
    <row r="200" spans="1:23" ht="1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</row>
    <row r="201" spans="1:23" ht="1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</row>
    <row r="202" spans="1:23" ht="1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</row>
    <row r="203" spans="1:23" ht="1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</row>
    <row r="204" spans="1:23" ht="1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</row>
    <row r="205" spans="1:23" ht="1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</row>
    <row r="206" spans="1:23" ht="1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</row>
    <row r="207" spans="1:23" ht="1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</row>
    <row r="208" spans="1:23" ht="1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</row>
    <row r="209" spans="1:23" ht="1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</row>
    <row r="210" spans="1:23" ht="1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</row>
    <row r="211" spans="1:23" ht="1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</row>
    <row r="212" spans="3:15" ht="12"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</row>
    <row r="213" spans="3:15" ht="12"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</row>
    <row r="214" spans="3:15" ht="12"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</row>
    <row r="215" spans="3:15" ht="12"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</row>
    <row r="216" spans="3:15" ht="12"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</row>
    <row r="217" spans="3:15" ht="12"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</row>
    <row r="218" spans="3:15" ht="12"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</row>
    <row r="219" spans="3:15" ht="12"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</row>
    <row r="220" spans="3:15" ht="12"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</row>
    <row r="221" spans="3:15" ht="12"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</row>
    <row r="222" spans="3:15" ht="12"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</row>
    <row r="223" spans="3:15" ht="12"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</row>
    <row r="224" spans="3:15" ht="12"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</row>
    <row r="225" spans="3:15" ht="12"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</row>
    <row r="226" spans="3:15" ht="12"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</row>
    <row r="227" spans="3:15" ht="12"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</row>
    <row r="228" spans="3:15" ht="12"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</row>
    <row r="229" spans="3:15" ht="12"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</row>
    <row r="230" spans="3:15" ht="12"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</row>
    <row r="231" spans="3:15" ht="12"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</row>
    <row r="232" spans="3:15" ht="12"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</row>
    <row r="233" spans="3:15" ht="12"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</row>
    <row r="234" spans="3:15" ht="12"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</row>
    <row r="235" spans="3:15" ht="12"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</row>
    <row r="236" spans="3:15" ht="12"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</row>
    <row r="237" spans="3:15" ht="12"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</row>
    <row r="238" spans="3:15" ht="12"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</row>
    <row r="239" spans="3:15" ht="12"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</row>
    <row r="240" spans="3:15" ht="12"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</row>
    <row r="241" spans="3:15" ht="12"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</row>
    <row r="242" spans="3:15" ht="12"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</row>
    <row r="243" spans="3:15" ht="12"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</row>
    <row r="244" spans="3:15" ht="12"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</row>
    <row r="245" spans="3:15" ht="12"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</row>
    <row r="246" spans="3:15" ht="12"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</row>
    <row r="247" spans="3:15" ht="12"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</row>
    <row r="248" spans="3:15" ht="12"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</row>
    <row r="249" spans="3:15" ht="12"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</row>
    <row r="250" spans="3:15" ht="12"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</row>
    <row r="251" spans="3:15" ht="12"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</row>
    <row r="252" spans="3:15" ht="12"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</row>
    <row r="253" spans="3:15" ht="12"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</row>
    <row r="254" spans="3:15" ht="12"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</row>
    <row r="255" spans="3:15" ht="12"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</row>
    <row r="256" spans="3:15" ht="12"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</row>
    <row r="257" spans="3:15" ht="12"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</row>
    <row r="258" spans="3:15" ht="12"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</row>
    <row r="259" spans="3:15" ht="12"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</row>
    <row r="260" spans="3:15" ht="12"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</row>
    <row r="261" spans="3:15" ht="12"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</row>
    <row r="262" spans="3:15" ht="12"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</row>
    <row r="263" spans="3:15" ht="12"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</row>
    <row r="264" spans="3:15" ht="12"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</row>
    <row r="265" spans="3:15" ht="12"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</row>
    <row r="266" spans="3:15" ht="12"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</row>
    <row r="267" spans="3:15" ht="12"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</row>
    <row r="268" spans="3:15" ht="12"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</row>
    <row r="269" spans="3:15" ht="12"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</row>
    <row r="270" spans="3:15" ht="12"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</row>
    <row r="271" spans="3:15" ht="12"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</row>
    <row r="272" spans="3:15" ht="12"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</row>
    <row r="273" spans="3:15" ht="12"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</row>
    <row r="274" spans="3:15" ht="12"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</row>
    <row r="275" spans="3:15" ht="12"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</row>
    <row r="276" spans="3:15" ht="12"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</row>
    <row r="277" spans="3:15" ht="12"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</row>
    <row r="278" spans="3:15" ht="12"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</row>
    <row r="279" spans="3:15" ht="12"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</row>
    <row r="280" spans="3:15" ht="12"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</row>
    <row r="281" spans="3:15" ht="12"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</row>
    <row r="282" spans="3:15" ht="12"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</row>
    <row r="283" spans="3:15" ht="12"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</row>
    <row r="284" spans="3:15" ht="12"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</row>
    <row r="285" spans="3:15" ht="12"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</row>
    <row r="286" spans="3:15" ht="12"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</row>
    <row r="287" spans="3:15" ht="12"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</row>
    <row r="288" spans="3:15" ht="12"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</row>
    <row r="289" spans="3:15" ht="12"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</row>
    <row r="290" spans="3:15" ht="12"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</row>
    <row r="291" spans="3:15" ht="12"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</row>
    <row r="292" spans="3:15" ht="12"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</row>
    <row r="293" spans="3:15" ht="12"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</row>
    <row r="294" spans="3:15" ht="12"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</row>
    <row r="295" spans="3:15" ht="12"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</row>
    <row r="296" spans="3:15" ht="12"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</row>
    <row r="297" spans="3:15" ht="12"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</row>
    <row r="298" spans="3:15" ht="12"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</row>
    <row r="299" spans="3:15" ht="12"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</row>
    <row r="300" spans="3:15" ht="12"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</row>
    <row r="301" spans="3:15" ht="12"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</row>
    <row r="302" spans="3:15" ht="12"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</row>
    <row r="303" spans="3:15" ht="12"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</row>
    <row r="304" spans="3:15" ht="12"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</row>
    <row r="305" spans="3:15" ht="12"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</row>
    <row r="306" spans="3:15" ht="12"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</row>
    <row r="307" spans="3:15" ht="12"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</row>
    <row r="308" spans="3:15" ht="12"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</row>
    <row r="309" spans="3:15" ht="12"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</row>
    <row r="310" spans="3:15" ht="12"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</row>
    <row r="311" spans="3:15" ht="12"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</row>
    <row r="312" spans="3:15" ht="12"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</row>
    <row r="313" spans="3:15" ht="12"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</row>
    <row r="314" spans="3:15" ht="12"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</row>
    <row r="315" spans="3:15" ht="12"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</row>
    <row r="316" spans="3:15" ht="12"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</row>
    <row r="317" spans="3:15" ht="12"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</row>
    <row r="318" spans="3:15" ht="12"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</row>
    <row r="319" spans="3:15" ht="12"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</row>
    <row r="320" spans="3:15" ht="12"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</row>
    <row r="321" spans="3:15" ht="12"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</row>
    <row r="322" spans="3:15" ht="12"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</row>
    <row r="323" spans="3:15" ht="12"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</row>
    <row r="324" spans="3:15" ht="12"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</row>
    <row r="325" spans="3:15" ht="12"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</row>
    <row r="326" spans="3:15" ht="12"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</row>
    <row r="327" spans="3:15" ht="12"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</row>
    <row r="328" spans="3:15" ht="12"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</row>
    <row r="329" spans="3:15" ht="12"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</row>
    <row r="330" spans="3:15" ht="12"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</row>
    <row r="331" spans="3:15" ht="12"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</row>
    <row r="332" spans="3:15" ht="12"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</row>
    <row r="333" spans="3:15" ht="12"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</row>
    <row r="334" spans="3:15" ht="12"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</row>
    <row r="335" spans="3:15" ht="12"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</row>
    <row r="336" spans="3:15" ht="12"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</row>
    <row r="337" spans="3:15" ht="12"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</row>
    <row r="338" spans="3:15" ht="12"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</row>
    <row r="339" spans="3:15" ht="12"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</row>
    <row r="340" spans="3:15" ht="12"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</row>
    <row r="341" spans="3:15" ht="12"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</row>
    <row r="342" spans="3:15" ht="12"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</row>
    <row r="343" spans="3:15" ht="12"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</row>
    <row r="344" spans="3:15" ht="12"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</row>
    <row r="345" spans="3:15" ht="12"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</row>
    <row r="346" spans="3:15" ht="12"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</row>
    <row r="347" spans="3:15" ht="12"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</row>
    <row r="348" spans="3:15" ht="12"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</row>
    <row r="349" spans="3:15" ht="12"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</row>
    <row r="350" spans="3:15" ht="12"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</row>
    <row r="351" spans="3:15" ht="12"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</row>
    <row r="352" spans="3:15" ht="12"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</row>
    <row r="353" spans="3:15" ht="12"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</row>
    <row r="354" spans="3:15" ht="12"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</row>
    <row r="355" spans="3:15" ht="12"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</row>
    <row r="356" spans="3:15" ht="12"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</row>
    <row r="357" spans="3:15" ht="12"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</row>
    <row r="358" spans="3:15" ht="12"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</row>
    <row r="359" spans="3:15" ht="12"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</row>
    <row r="360" spans="3:15" ht="12"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</row>
    <row r="361" spans="3:15" ht="12"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</row>
    <row r="362" spans="3:15" ht="12"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</row>
    <row r="363" spans="3:15" ht="12"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</row>
    <row r="364" spans="3:15" ht="12"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</row>
    <row r="365" spans="3:15" ht="12"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</row>
    <row r="366" spans="3:15" ht="12"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</row>
    <row r="367" spans="3:15" ht="12"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</row>
    <row r="368" spans="3:15" ht="12"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</row>
    <row r="369" spans="3:15" ht="12"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</row>
    <row r="370" spans="3:15" ht="12"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</row>
    <row r="371" spans="3:15" ht="12"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</row>
    <row r="372" spans="3:15" ht="12"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</row>
    <row r="373" spans="3:15" ht="12"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</row>
    <row r="374" spans="3:15" ht="12"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</row>
    <row r="375" spans="3:15" ht="12"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</row>
    <row r="376" spans="3:15" ht="12"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</row>
    <row r="377" spans="3:15" ht="12"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</row>
    <row r="378" spans="3:15" ht="12"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</row>
    <row r="379" spans="3:15" ht="12"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</row>
    <row r="380" spans="3:15" ht="12"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</row>
    <row r="381" spans="3:15" ht="12"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</row>
    <row r="382" spans="3:15" ht="12"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</row>
    <row r="383" spans="3:15" ht="12"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</row>
    <row r="384" spans="3:15" ht="12"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</row>
    <row r="385" spans="3:15" ht="12"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</row>
    <row r="386" spans="3:15" ht="12"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</row>
    <row r="387" spans="3:15" ht="12"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</row>
    <row r="388" spans="3:15" ht="12"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</row>
    <row r="389" spans="3:15" ht="12"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</row>
    <row r="390" spans="3:15" ht="12"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</row>
    <row r="391" spans="3:15" ht="12"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</row>
    <row r="392" spans="3:15" ht="12"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</row>
    <row r="393" spans="3:15" ht="12"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</row>
    <row r="394" spans="3:15" ht="12"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</row>
    <row r="395" spans="3:15" ht="12"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</row>
    <row r="396" spans="3:15" ht="12"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</row>
    <row r="397" spans="3:15" ht="12"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</row>
    <row r="398" spans="3:15" ht="12"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</row>
    <row r="399" spans="3:15" ht="12"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</row>
    <row r="400" spans="3:15" ht="12"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</row>
    <row r="401" spans="3:15" ht="12"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</row>
    <row r="402" spans="3:15" ht="12"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</row>
    <row r="403" spans="3:15" ht="12"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</row>
    <row r="404" spans="3:15" ht="12"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</row>
    <row r="405" spans="3:15" ht="12"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</row>
    <row r="406" spans="3:15" ht="12"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</row>
    <row r="407" spans="3:15" ht="12"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</row>
    <row r="408" spans="3:15" ht="12"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</row>
    <row r="409" spans="3:15" ht="12"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</row>
    <row r="410" spans="3:15" ht="12"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</row>
    <row r="411" spans="3:15" ht="12"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</row>
    <row r="412" spans="3:15" ht="12"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</row>
    <row r="413" spans="3:15" ht="12"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</row>
    <row r="414" spans="3:15" ht="12"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</row>
    <row r="415" spans="3:15" ht="12"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</row>
    <row r="416" spans="3:15" ht="12"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</row>
    <row r="417" spans="3:15" ht="12"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</row>
    <row r="418" spans="3:15" ht="12"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</row>
    <row r="419" spans="3:15" ht="12"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</row>
    <row r="420" spans="3:15" ht="12"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</row>
    <row r="421" spans="3:15" ht="12"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</row>
    <row r="422" spans="3:15" ht="12"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</row>
    <row r="423" spans="3:15" ht="12"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</row>
    <row r="424" spans="3:15" ht="12"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</row>
    <row r="425" spans="3:15" ht="12"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</row>
    <row r="426" spans="3:15" ht="12"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</row>
    <row r="427" spans="3:15" ht="12"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</row>
    <row r="428" spans="3:15" ht="12"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</row>
    <row r="429" spans="3:15" ht="12"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</row>
    <row r="430" spans="3:15" ht="12"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</row>
    <row r="431" spans="3:15" ht="12"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</row>
    <row r="432" spans="3:15" ht="12"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</row>
    <row r="433" spans="3:15" ht="12"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</row>
    <row r="434" spans="3:15" ht="12"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</row>
    <row r="435" spans="3:15" ht="12"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</row>
    <row r="436" spans="3:15" ht="12"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</row>
    <row r="437" spans="3:15" ht="12"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</row>
    <row r="438" spans="3:15" ht="12"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</row>
    <row r="439" spans="3:15" ht="12"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</row>
    <row r="440" spans="3:15" ht="12"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</row>
    <row r="441" spans="3:15" ht="12"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</row>
    <row r="442" spans="3:15" ht="12"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</row>
    <row r="443" spans="3:15" ht="12"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</row>
    <row r="444" spans="3:15" ht="12"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</row>
    <row r="445" spans="3:15" ht="12"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</row>
    <row r="446" spans="3:15" ht="12"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</row>
    <row r="447" spans="3:15" ht="12"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</row>
    <row r="448" spans="3:15" ht="12"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</row>
    <row r="449" spans="3:15" ht="12"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</row>
    <row r="450" spans="3:15" ht="12"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</row>
    <row r="451" spans="3:15" ht="12"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</row>
    <row r="452" spans="3:15" ht="12"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</row>
    <row r="453" spans="3:15" ht="12"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</row>
    <row r="454" spans="3:15" ht="12"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</row>
    <row r="455" spans="3:15" ht="12"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</row>
    <row r="456" spans="3:15" ht="12"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</row>
    <row r="457" spans="3:15" ht="12"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</row>
    <row r="458" spans="3:15" ht="12"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</row>
    <row r="459" spans="3:15" ht="12"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</row>
    <row r="460" spans="3:15" ht="12"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</row>
    <row r="461" spans="3:15" ht="12"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</row>
    <row r="462" spans="3:15" ht="12"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</row>
    <row r="463" spans="3:15" ht="12"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</row>
    <row r="464" spans="3:15" ht="12"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</row>
    <row r="465" spans="3:15" ht="12"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</row>
    <row r="466" spans="3:15" ht="12"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</row>
    <row r="467" spans="3:15" ht="12"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</row>
    <row r="468" spans="3:15" ht="12"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</row>
    <row r="469" spans="3:15" ht="12"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</row>
    <row r="470" spans="3:15" ht="12"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</row>
    <row r="471" spans="3:15" ht="12"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</row>
    <row r="472" spans="3:15" ht="12"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</row>
    <row r="473" spans="3:15" ht="12"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</row>
    <row r="474" spans="3:15" ht="12"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</row>
    <row r="475" spans="3:15" ht="12"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</row>
    <row r="476" spans="3:15" ht="12"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</row>
    <row r="477" spans="3:15" ht="12"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</row>
    <row r="478" spans="3:15" ht="12"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</row>
    <row r="479" spans="3:15" ht="12"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</row>
    <row r="480" spans="3:15" ht="12"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</row>
    <row r="481" spans="3:15" ht="12"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</row>
    <row r="482" spans="3:15" ht="12"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</row>
    <row r="483" spans="3:15" ht="12"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</row>
    <row r="484" spans="3:15" ht="12"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</row>
    <row r="485" spans="3:15" ht="12"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</row>
    <row r="486" spans="3:15" ht="12"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</row>
    <row r="487" spans="3:15" ht="12"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</row>
    <row r="488" spans="3:15" ht="12"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</row>
    <row r="489" spans="3:15" ht="12"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</row>
    <row r="490" spans="3:15" ht="12"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</row>
    <row r="491" spans="3:15" ht="12"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</row>
    <row r="492" spans="3:15" ht="12"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</row>
    <row r="493" spans="3:15" ht="12"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</row>
    <row r="494" spans="3:15" ht="12"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</row>
    <row r="495" spans="3:15" ht="12"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</row>
    <row r="496" spans="3:15" ht="12"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</row>
    <row r="497" spans="3:15" ht="12"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</row>
    <row r="498" spans="3:15" ht="12"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</row>
    <row r="499" spans="3:15" ht="12"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</row>
    <row r="500" spans="3:15" ht="12"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</row>
    <row r="501" spans="3:15" ht="12"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</row>
    <row r="502" spans="3:15" ht="12"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</row>
    <row r="503" spans="3:15" ht="12"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</row>
    <row r="504" spans="3:15" ht="12"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</row>
    <row r="505" spans="3:15" ht="12"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</row>
    <row r="506" spans="3:15" ht="12"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</row>
    <row r="507" spans="3:15" ht="12"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</row>
    <row r="508" spans="3:15" ht="12"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</row>
    <row r="509" spans="3:15" ht="12"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</row>
    <row r="510" spans="3:15" ht="12"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</row>
    <row r="511" spans="3:15" ht="12"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</row>
    <row r="512" spans="3:15" ht="12"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</row>
    <row r="513" spans="3:15" ht="12"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</row>
    <row r="514" spans="3:15" ht="12"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</row>
    <row r="515" spans="3:15" ht="12"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</row>
    <row r="516" spans="3:15" ht="12"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</row>
    <row r="517" spans="3:15" ht="12"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</row>
    <row r="518" spans="3:15" ht="12"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</row>
    <row r="519" spans="3:15" ht="12"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</row>
  </sheetData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workbookViewId="0" topLeftCell="A1">
      <pane ySplit="1" topLeftCell="BM2" activePane="bottomLeft" state="frozen"/>
      <selection pane="topLeft" activeCell="A1" sqref="A1"/>
      <selection pane="bottomLeft" activeCell="C17" sqref="C17"/>
    </sheetView>
  </sheetViews>
  <sheetFormatPr defaultColWidth="8.28125" defaultRowHeight="12.75"/>
  <cols>
    <col min="1" max="1" width="6.7109375" style="31" hidden="1" customWidth="1"/>
    <col min="2" max="2" width="20.8515625" style="0" customWidth="1"/>
    <col min="3" max="3" width="9.140625" style="5" bestFit="1" customWidth="1"/>
  </cols>
  <sheetData>
    <row r="1" spans="1:3" s="3" customFormat="1" ht="12">
      <c r="A1" s="4" t="s">
        <v>63</v>
      </c>
      <c r="B1" s="3" t="s">
        <v>61</v>
      </c>
      <c r="C1" s="4" t="s">
        <v>62</v>
      </c>
    </row>
    <row r="2" spans="1:3" ht="12.75">
      <c r="A2" s="31">
        <v>1</v>
      </c>
      <c r="B2" t="str">
        <f>IF('Automatic Scoresheet'!W33&gt;0,'Automatic Scoresheet'!A26,"")</f>
        <v>EDGERTON</v>
      </c>
      <c r="C2" s="5">
        <f>IF(COUNTBLANK(B2)=0,'Automatic Scoresheet'!W33,"")</f>
        <v>316</v>
      </c>
    </row>
    <row r="3" spans="1:3" ht="12.75">
      <c r="A3" s="31">
        <v>2</v>
      </c>
      <c r="B3" t="str">
        <f>IF('Automatic Scoresheet'!W17&gt;0,'Automatic Scoresheet'!A10,"")</f>
        <v>CAMPBELLSPORT</v>
      </c>
      <c r="C3" s="5">
        <f>IF(COUNTBLANK(B3)=0,'Automatic Scoresheet'!W17,"")</f>
        <v>330</v>
      </c>
    </row>
    <row r="4" spans="1:3" ht="12.75">
      <c r="A4" s="31">
        <v>3</v>
      </c>
      <c r="B4" t="str">
        <f>IF('Automatic Scoresheet'!W113&gt;0,'Automatic Scoresheet'!A106,"")</f>
        <v>SAUK PRAIRIE</v>
      </c>
      <c r="C4" s="5">
        <f>IF(COUNTBLANK(B4)=0,'Automatic Scoresheet'!W113,"")</f>
        <v>330</v>
      </c>
    </row>
    <row r="5" spans="1:3" ht="12.75">
      <c r="A5" s="31">
        <v>4</v>
      </c>
      <c r="B5" t="str">
        <f>IF('Automatic Scoresheet'!W73&gt;0,'Automatic Scoresheet'!A66,"")</f>
        <v>PARDEEVILLE</v>
      </c>
      <c r="C5" s="5">
        <f>IF(COUNTBLANK(B5)=0,'Automatic Scoresheet'!W73,"")</f>
        <v>334</v>
      </c>
    </row>
    <row r="6" spans="1:3" ht="12.75">
      <c r="A6" s="31">
        <v>5</v>
      </c>
      <c r="B6" t="str">
        <f>IF('Automatic Scoresheet'!W81&gt;0,'Automatic Scoresheet'!A74,"")</f>
        <v>PORTAGE "ORANGE"</v>
      </c>
      <c r="C6" s="5">
        <f>IF(COUNTBLANK(B6)=0,'Automatic Scoresheet'!W81,"")</f>
        <v>336</v>
      </c>
    </row>
    <row r="7" spans="1:3" ht="12.75">
      <c r="A7" s="31">
        <v>6</v>
      </c>
      <c r="B7" t="str">
        <f>IF('Automatic Scoresheet'!W105&gt;0,'Automatic Scoresheet'!A98,"")</f>
        <v>RIVER VALLEY</v>
      </c>
      <c r="C7" s="5">
        <f>IF(COUNTBLANK(B7)=0,'Automatic Scoresheet'!W105,"")</f>
        <v>347</v>
      </c>
    </row>
    <row r="8" spans="1:3" ht="12.75">
      <c r="A8" s="31">
        <v>7</v>
      </c>
      <c r="B8" t="str">
        <f>IF('Automatic Scoresheet'!W57&gt;0,'Automatic Scoresheet'!A50,"")</f>
        <v>MOUNT HOREB</v>
      </c>
      <c r="C8" s="5">
        <f>IF(COUNTBLANK(B8)=0,'Automatic Scoresheet'!W57,"")</f>
        <v>350</v>
      </c>
    </row>
    <row r="9" spans="1:3" ht="12.75">
      <c r="A9" s="31">
        <v>8</v>
      </c>
      <c r="B9" t="str">
        <f>IF('Automatic Scoresheet'!W121&gt;0,'Automatic Scoresheet'!A114,"")</f>
        <v>STOUGHTON</v>
      </c>
      <c r="C9" s="5">
        <f>IF(COUNTBLANK(B9)=0,'Automatic Scoresheet'!W121,"")</f>
        <v>362</v>
      </c>
    </row>
    <row r="10" spans="1:3" ht="12.75">
      <c r="A10" s="31">
        <v>9</v>
      </c>
      <c r="B10" t="str">
        <f>IF('Automatic Scoresheet'!W25&gt;0,'Automatic Scoresheet'!A18,"")</f>
        <v>DEFOREST</v>
      </c>
      <c r="C10" s="5">
        <f>IF(COUNTBLANK(B10)=0,'Automatic Scoresheet'!W25,"")</f>
        <v>371</v>
      </c>
    </row>
    <row r="11" spans="1:3" ht="12.75">
      <c r="A11" s="31">
        <v>10</v>
      </c>
      <c r="B11" t="str">
        <f>IF('Automatic Scoresheet'!W89&gt;0,'Automatic Scoresheet'!A82,"")</f>
        <v>PORTAGE "BLACK"</v>
      </c>
      <c r="C11" s="5">
        <f>IF(COUNTBLANK(B11)=0,'Automatic Scoresheet'!W89,"")</f>
        <v>372</v>
      </c>
    </row>
    <row r="12" spans="1:3" ht="12.75">
      <c r="A12" s="31">
        <v>11</v>
      </c>
      <c r="B12" t="str">
        <f>IF('Automatic Scoresheet'!W129&gt;0,'Automatic Scoresheet'!A122,"")</f>
        <v>WESTFIELD</v>
      </c>
      <c r="C12" s="5">
        <f>IF(COUNTBLANK(B12)=0,'Automatic Scoresheet'!W129,"")</f>
        <v>373</v>
      </c>
    </row>
    <row r="13" spans="1:3" ht="12.75">
      <c r="A13" s="31">
        <v>12</v>
      </c>
      <c r="B13" t="str">
        <f>IF('Automatic Scoresheet'!W97&gt;0,'Automatic Scoresheet'!A90,"")</f>
        <v>REEDSBURG</v>
      </c>
      <c r="C13" s="5">
        <f>IF(COUNTBLANK(B13)=0,'Automatic Scoresheet'!W97,"")</f>
        <v>417</v>
      </c>
    </row>
    <row r="14" spans="1:3" ht="12.75">
      <c r="A14" s="31">
        <v>13</v>
      </c>
      <c r="B14" t="str">
        <f>IF('Automatic Scoresheet'!W65&gt;0,'Automatic Scoresheet'!A58,"")</f>
        <v>NEW HOHLSTEIN</v>
      </c>
      <c r="C14" s="5">
        <f>IF(COUNTBLANK(B14)=0,'Automatic Scoresheet'!W65,"")</f>
        <v>439</v>
      </c>
    </row>
    <row r="15" spans="1:3" ht="12.75">
      <c r="A15" s="31">
        <v>14</v>
      </c>
      <c r="B15" t="str">
        <f>IF('Automatic Scoresheet'!W41&gt;0,'Automatic Scoresheet'!A34,"")</f>
        <v>HORICON</v>
      </c>
      <c r="C15" s="5">
        <f>IF(COUNTBLANK(B15)=0,'Automatic Scoresheet'!W41,"")</f>
        <v>468</v>
      </c>
    </row>
    <row r="16" spans="1:3" ht="12.75">
      <c r="A16" s="31">
        <v>15</v>
      </c>
      <c r="B16" t="str">
        <f>IF('Automatic Scoresheet'!W49&gt;0,'Automatic Scoresheet'!A42,"")</f>
        <v>LODI</v>
      </c>
      <c r="C16" s="5" t="s">
        <v>3</v>
      </c>
    </row>
    <row r="17" spans="1:3" ht="12.75">
      <c r="A17" s="31">
        <v>16</v>
      </c>
      <c r="C17"/>
    </row>
    <row r="18" spans="1:3" ht="12.75">
      <c r="A18" s="31">
        <v>17</v>
      </c>
      <c r="C18"/>
    </row>
    <row r="19" spans="1:3" ht="12.75">
      <c r="A19" s="31">
        <v>18</v>
      </c>
      <c r="C19"/>
    </row>
    <row r="20" spans="1:3" ht="12.75">
      <c r="A20" s="31">
        <v>19</v>
      </c>
      <c r="C20"/>
    </row>
    <row r="21" spans="1:3" ht="12.75">
      <c r="A21" s="31">
        <v>20</v>
      </c>
      <c r="C21"/>
    </row>
    <row r="22" spans="1:3" ht="12.75">
      <c r="A22" s="31">
        <v>21</v>
      </c>
      <c r="C22"/>
    </row>
    <row r="23" spans="1:3" ht="12.75">
      <c r="A23" s="31">
        <v>22</v>
      </c>
      <c r="C23"/>
    </row>
    <row r="24" spans="1:3" ht="12.75">
      <c r="A24" s="31">
        <v>23</v>
      </c>
      <c r="C24"/>
    </row>
    <row r="25" spans="1:3" ht="12.75">
      <c r="A25" s="31">
        <v>24</v>
      </c>
      <c r="C25"/>
    </row>
    <row r="26" spans="1:3" ht="12.75">
      <c r="A26" s="31">
        <v>25</v>
      </c>
      <c r="C26"/>
    </row>
  </sheetData>
  <printOptions gridLines="1"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4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39" sqref="C39"/>
    </sheetView>
  </sheetViews>
  <sheetFormatPr defaultColWidth="8.28125" defaultRowHeight="12.75"/>
  <cols>
    <col min="1" max="1" width="4.8515625" style="31" hidden="1" customWidth="1"/>
    <col min="2" max="3" width="20.8515625" style="0" customWidth="1"/>
    <col min="4" max="4" width="9.140625" style="5" bestFit="1" customWidth="1"/>
  </cols>
  <sheetData>
    <row r="1" spans="1:4" s="3" customFormat="1" ht="12">
      <c r="A1" s="4" t="s">
        <v>63</v>
      </c>
      <c r="B1" s="3" t="s">
        <v>57</v>
      </c>
      <c r="C1" s="3" t="s">
        <v>61</v>
      </c>
      <c r="D1" s="4" t="s">
        <v>62</v>
      </c>
    </row>
    <row r="2" spans="1:4" s="3" customFormat="1" ht="12.75">
      <c r="A2" s="28">
        <v>1</v>
      </c>
      <c r="B2" t="str">
        <f>IF('Automatic Scoresheet'!W28&gt;0,'Automatic Scoresheet'!B28,"")</f>
        <v>Andrew Morrison</v>
      </c>
      <c r="C2" t="str">
        <f>IF(COUNTBLANK(B2)=1,"",'Automatic Scoresheet'!$A$26)</f>
        <v>EDGERTON</v>
      </c>
      <c r="D2" s="5">
        <f>IF(COUNTBLANK(B2)=1,"",'Automatic Scoresheet'!W28)</f>
        <v>74</v>
      </c>
    </row>
    <row r="3" spans="1:4" ht="12.75">
      <c r="A3" s="31">
        <v>2</v>
      </c>
      <c r="B3" t="str">
        <f>IF('Automatic Scoresheet'!W29&gt;0,'Automatic Scoresheet'!B29,"")</f>
        <v>Drew Pipik</v>
      </c>
      <c r="C3" t="str">
        <f>IF(COUNTBLANK(B3)=1,"",'Automatic Scoresheet'!$A$26)</f>
        <v>EDGERTON</v>
      </c>
      <c r="D3" s="5">
        <f>IF(COUNTBLANK(B3)=1,"",'Automatic Scoresheet'!W29)</f>
        <v>75</v>
      </c>
    </row>
    <row r="4" spans="1:4" ht="12.75">
      <c r="A4" s="31">
        <v>3</v>
      </c>
      <c r="B4" t="str">
        <f>IF('Automatic Scoresheet'!W124&gt;0,'Automatic Scoresheet'!B124,"")</f>
        <v>Brandon Wolff</v>
      </c>
      <c r="C4" t="s">
        <v>4</v>
      </c>
      <c r="D4" s="5">
        <f>IF(COUNTBLANK(B4)=1,"",'Automatic Scoresheet'!W124)</f>
        <v>75</v>
      </c>
    </row>
    <row r="5" spans="1:4" ht="12.75">
      <c r="A5" s="28">
        <v>4</v>
      </c>
      <c r="B5" t="str">
        <f>IF('Automatic Scoresheet'!W69&gt;0,'Automatic Scoresheet'!B69,"")</f>
        <v>Brady Ohlin</v>
      </c>
      <c r="C5" t="str">
        <f>IF(COUNTBLANK(B5)=1,"",'Automatic Scoresheet'!$A$66)</f>
        <v>PARDEEVILLE</v>
      </c>
      <c r="D5" s="5">
        <f>IF(COUNTBLANK(B5)=1,"",'Automatic Scoresheet'!W69)</f>
        <v>78</v>
      </c>
    </row>
    <row r="6" spans="1:4" ht="12.75">
      <c r="A6" s="31">
        <v>5</v>
      </c>
      <c r="B6" t="str">
        <f>IF('Automatic Scoresheet'!W108&gt;0,'Automatic Scoresheet'!B108,"")</f>
        <v>RJ Budd</v>
      </c>
      <c r="C6" t="s">
        <v>5</v>
      </c>
      <c r="D6" s="5">
        <f>IF(COUNTBLANK(B6)=1,"",'Automatic Scoresheet'!W108)</f>
        <v>78</v>
      </c>
    </row>
    <row r="7" spans="1:4" ht="12.75">
      <c r="A7" s="31">
        <v>6</v>
      </c>
      <c r="B7" t="str">
        <f>IF('Automatic Scoresheet'!W12&gt;0,'Automatic Scoresheet'!B12,"")</f>
        <v>Logan Elsch</v>
      </c>
      <c r="C7" t="str">
        <f>IF(COUNTBLANK(B7)=1,"",'Automatic Scoresheet'!$A$10)</f>
        <v>CAMPBELLSPORT</v>
      </c>
      <c r="D7" s="28">
        <f>IF(COUNTBLANK(B7)=1,"",'Automatic Scoresheet'!W12)</f>
        <v>79</v>
      </c>
    </row>
    <row r="8" spans="1:4" ht="12.75">
      <c r="A8" s="28">
        <v>7</v>
      </c>
      <c r="B8" t="str">
        <f>IF('Automatic Scoresheet'!W80&gt;0,'Automatic Scoresheet'!B80,"")</f>
        <v>Nick Hepler</v>
      </c>
      <c r="C8" t="str">
        <f>IF(COUNTBLANK(B8)=1,"",'Automatic Scoresheet'!$A$74)</f>
        <v>PORTAGE "ORANGE"</v>
      </c>
      <c r="D8" s="5">
        <f>IF(COUNTBLANK(B8)=1,"",'Automatic Scoresheet'!W80)</f>
        <v>80</v>
      </c>
    </row>
    <row r="9" spans="1:4" ht="12.75">
      <c r="A9" s="31">
        <v>8</v>
      </c>
      <c r="B9" t="str">
        <f>IF('Automatic Scoresheet'!W117&gt;0,'Automatic Scoresheet'!B117,"")</f>
        <v>Max Fergus</v>
      </c>
      <c r="C9" t="s">
        <v>6</v>
      </c>
      <c r="D9" s="5">
        <f>IF(COUNTBLANK(B9)=1,"",'Automatic Scoresheet'!W117)</f>
        <v>80</v>
      </c>
    </row>
    <row r="10" spans="1:4" ht="12.75">
      <c r="A10" s="31">
        <v>9</v>
      </c>
      <c r="B10" t="str">
        <f>IF('Automatic Scoresheet'!W79&gt;0,'Automatic Scoresheet'!B79,"")</f>
        <v>Drew Ringelstetter</v>
      </c>
      <c r="C10" t="str">
        <f>IF(COUNTBLANK(B10)=1,"",'Automatic Scoresheet'!$A$74)</f>
        <v>PORTAGE "ORANGE"</v>
      </c>
      <c r="D10" s="5">
        <f>IF(COUNTBLANK(B10)=1,"",'Automatic Scoresheet'!W79)</f>
        <v>81</v>
      </c>
    </row>
    <row r="11" spans="1:4" ht="12.75">
      <c r="A11" s="28">
        <v>10</v>
      </c>
      <c r="B11" t="str">
        <f>IF('Automatic Scoresheet'!W15&gt;0,'Automatic Scoresheet'!B15,"")</f>
        <v>Jack Adams</v>
      </c>
      <c r="C11" t="str">
        <f>IF(COUNTBLANK(B11)=1,"",'Automatic Scoresheet'!$A$10)</f>
        <v>CAMPBELLSPORT</v>
      </c>
      <c r="D11" s="5">
        <f>IF(COUNTBLANK(B11)=1,"",'Automatic Scoresheet'!W15)</f>
        <v>82</v>
      </c>
    </row>
    <row r="12" spans="1:4" ht="12.75">
      <c r="A12" s="31">
        <v>11</v>
      </c>
      <c r="B12" t="str">
        <f>IF('Automatic Scoresheet'!W53&gt;0,'Automatic Scoresheet'!B53,"")</f>
        <v>Chris Balbach</v>
      </c>
      <c r="C12" t="s">
        <v>7</v>
      </c>
      <c r="D12" s="5">
        <f>IF(COUNTBLANK(B12)=1,"",'Automatic Scoresheet'!W53)</f>
        <v>82</v>
      </c>
    </row>
    <row r="13" spans="1:4" ht="12.75">
      <c r="A13" s="31">
        <v>12</v>
      </c>
      <c r="B13" t="str">
        <f>IF('Automatic Scoresheet'!W109&gt;0,'Automatic Scoresheet'!B109,"")</f>
        <v>Jack Rauner</v>
      </c>
      <c r="C13" t="s">
        <v>8</v>
      </c>
      <c r="D13" s="5">
        <f>IF(COUNTBLANK(B13)=1,"",'Automatic Scoresheet'!W109)</f>
        <v>82</v>
      </c>
    </row>
    <row r="14" spans="1:4" ht="12.75">
      <c r="A14" s="28">
        <v>13</v>
      </c>
      <c r="B14" t="str">
        <f>IF('Automatic Scoresheet'!W30&gt;0,'Automatic Scoresheet'!B30,"")</f>
        <v>Brooks Johnson</v>
      </c>
      <c r="C14" t="str">
        <f>IF(COUNTBLANK(B14)=1,"",'Automatic Scoresheet'!$A$26)</f>
        <v>EDGERTON</v>
      </c>
      <c r="D14" s="5">
        <f>IF(COUNTBLANK(B14)=1,"",'Automatic Scoresheet'!W30)</f>
        <v>83</v>
      </c>
    </row>
    <row r="15" spans="1:4" ht="12.75">
      <c r="A15" s="31">
        <v>14</v>
      </c>
      <c r="B15" t="str">
        <f>IF('Automatic Scoresheet'!W16&gt;0,'Automatic Scoresheet'!B16,"")</f>
        <v>Eric Leitheiser</v>
      </c>
      <c r="C15" t="str">
        <f>IF(COUNTBLANK(B15)=1,"",'Automatic Scoresheet'!$A$10)</f>
        <v>CAMPBELLSPORT</v>
      </c>
      <c r="D15" s="5">
        <f>IF(COUNTBLANK(B15)=1,"",'Automatic Scoresheet'!W16)</f>
        <v>84</v>
      </c>
    </row>
    <row r="16" spans="1:4" ht="12.75">
      <c r="A16" s="31">
        <v>15</v>
      </c>
      <c r="B16" t="str">
        <f>IF('Automatic Scoresheet'!W31&gt;0,'Automatic Scoresheet'!B31,"")</f>
        <v>Erik Danielson</v>
      </c>
      <c r="C16" t="str">
        <f>IF(COUNTBLANK(B16)=1,"",'Automatic Scoresheet'!$A$26)</f>
        <v>EDGERTON</v>
      </c>
      <c r="D16" s="5">
        <f>IF(COUNTBLANK(B16)=1,"",'Automatic Scoresheet'!W31)</f>
        <v>84</v>
      </c>
    </row>
    <row r="17" spans="1:4" ht="12.75">
      <c r="A17" s="28">
        <v>16</v>
      </c>
      <c r="B17" t="str">
        <f>IF('Automatic Scoresheet'!W68&gt;0,'Automatic Scoresheet'!B68,"")</f>
        <v>Nick Satina</v>
      </c>
      <c r="C17" t="str">
        <f>IF(COUNTBLANK(B17)=1,"",'Automatic Scoresheet'!$A$66)</f>
        <v>PARDEEVILLE</v>
      </c>
      <c r="D17" s="5">
        <f>IF(COUNTBLANK(B17)=1,"",'Automatic Scoresheet'!W68)</f>
        <v>84</v>
      </c>
    </row>
    <row r="18" spans="1:4" ht="12.75">
      <c r="A18" s="31">
        <v>17</v>
      </c>
      <c r="B18" t="str">
        <f>IF('Automatic Scoresheet'!W100&gt;0,'Automatic Scoresheet'!B100,"")</f>
        <v>Graham Westley</v>
      </c>
      <c r="C18" t="str">
        <f>IF(COUNTBLANK(B18)=1,"",'Automatic Scoresheet'!$A$98)</f>
        <v>RIVER VALLEY</v>
      </c>
      <c r="D18" s="5">
        <f>IF(COUNTBLANK(B18)=1,"",'Automatic Scoresheet'!W100)</f>
        <v>84</v>
      </c>
    </row>
    <row r="19" spans="1:4" ht="12.75">
      <c r="A19" s="31">
        <v>18</v>
      </c>
      <c r="B19" t="str">
        <f>IF('Automatic Scoresheet'!W101&gt;0,'Automatic Scoresheet'!B101,"")</f>
        <v>Alex Wedige</v>
      </c>
      <c r="C19" t="str">
        <f>IF(COUNTBLANK(B19)=1,"",'Automatic Scoresheet'!$A$98)</f>
        <v>RIVER VALLEY</v>
      </c>
      <c r="D19" s="5">
        <f>IF(COUNTBLANK(B19)=1,"",'Automatic Scoresheet'!W101)</f>
        <v>84</v>
      </c>
    </row>
    <row r="20" spans="1:4" ht="12.75">
      <c r="A20" s="28">
        <v>19</v>
      </c>
      <c r="B20" t="str">
        <f>IF('Automatic Scoresheet'!W110&gt;0,'Automatic Scoresheet'!B110,"")</f>
        <v>Darrin Pulsfus</v>
      </c>
      <c r="C20" t="s">
        <v>5</v>
      </c>
      <c r="D20" s="5">
        <f>IF(COUNTBLANK(B20)=1,"",'Automatic Scoresheet'!W110)</f>
        <v>84</v>
      </c>
    </row>
    <row r="21" spans="1:4" ht="12.75">
      <c r="A21" s="31">
        <v>20</v>
      </c>
      <c r="B21" t="str">
        <f>IF('Automatic Scoresheet'!W13&gt;0,'Automatic Scoresheet'!B13,"")</f>
        <v>Caleb Galligan</v>
      </c>
      <c r="C21" t="str">
        <f>IF(COUNTBLANK(B21)=1,"",'Automatic Scoresheet'!$A$10)</f>
        <v>CAMPBELLSPORT</v>
      </c>
      <c r="D21" s="5">
        <f>IF(COUNTBLANK(B21)=1,"",'Automatic Scoresheet'!W13)</f>
        <v>85</v>
      </c>
    </row>
    <row r="22" spans="1:4" ht="12.75">
      <c r="A22" s="31">
        <v>21</v>
      </c>
      <c r="B22" t="str">
        <f>IF('Automatic Scoresheet'!W54&gt;0,'Automatic Scoresheet'!B54,"")</f>
        <v>Geoffrey Krentz</v>
      </c>
      <c r="C22" t="str">
        <f>IF(COUNTBLANK(B22)=1,"",'Automatic Scoresheet'!$A$50)</f>
        <v>MOUNT HOREB</v>
      </c>
      <c r="D22" s="5">
        <f>IF(COUNTBLANK(B22)=1,"",'Automatic Scoresheet'!W54)</f>
        <v>85</v>
      </c>
    </row>
    <row r="23" spans="1:4" ht="12.75">
      <c r="A23" s="28">
        <v>22</v>
      </c>
      <c r="B23" t="str">
        <f>IF('Automatic Scoresheet'!W76&gt;0,'Automatic Scoresheet'!B76,"")</f>
        <v>Ben Herwig</v>
      </c>
      <c r="C23" t="str">
        <f>IF(COUNTBLANK(B23)=1,"",'Automatic Scoresheet'!$A$74)</f>
        <v>PORTAGE "ORANGE"</v>
      </c>
      <c r="D23" s="5">
        <f>IF(COUNTBLANK(B23)=1,"",'Automatic Scoresheet'!W76)</f>
        <v>85</v>
      </c>
    </row>
    <row r="24" spans="1:4" ht="12.75">
      <c r="A24" s="31">
        <v>23</v>
      </c>
      <c r="B24" t="str">
        <f>IF('Automatic Scoresheet'!W20&gt;0,'Automatic Scoresheet'!B20,"")</f>
        <v>Connor Simon</v>
      </c>
      <c r="C24" t="str">
        <f>IF(COUNTBLANK(B24)=1,"",'Automatic Scoresheet'!$A$18)</f>
        <v>DEFOREST</v>
      </c>
      <c r="D24" s="5">
        <f>IF(COUNTBLANK(B24)=1,"",'Automatic Scoresheet'!W20)</f>
        <v>86</v>
      </c>
    </row>
    <row r="25" spans="1:4" ht="12.75">
      <c r="A25" s="31">
        <v>24</v>
      </c>
      <c r="B25" t="str">
        <f>IF('Automatic Scoresheet'!W21&gt;0,'Automatic Scoresheet'!B21,"")</f>
        <v>Jordan Ray</v>
      </c>
      <c r="C25" t="str">
        <f>IF(COUNTBLANK(B25)=1,"",'Automatic Scoresheet'!$A$18)</f>
        <v>DEFOREST</v>
      </c>
      <c r="D25" s="5">
        <f>IF(COUNTBLANK(B25)=1,"",'Automatic Scoresheet'!W21)</f>
        <v>86</v>
      </c>
    </row>
    <row r="26" spans="1:4" ht="12.75">
      <c r="A26" s="28">
        <v>25</v>
      </c>
      <c r="B26" t="str">
        <f>IF('Automatic Scoresheet'!W32&gt;0,'Automatic Scoresheet'!B32,"")</f>
        <v>Caleb Johnson</v>
      </c>
      <c r="C26" t="str">
        <f>IF(COUNTBLANK(B26)=1,"",'Automatic Scoresheet'!$A$26)</f>
        <v>EDGERTON</v>
      </c>
      <c r="D26" s="5">
        <f>IF(COUNTBLANK(B26)=1,"",'Automatic Scoresheet'!W32)</f>
        <v>86</v>
      </c>
    </row>
    <row r="27" spans="1:4" ht="12.75">
      <c r="A27" s="31">
        <v>26</v>
      </c>
      <c r="B27" t="str">
        <f>IF('Automatic Scoresheet'!W70&gt;0,'Automatic Scoresheet'!B70,"")</f>
        <v>Nick Palen</v>
      </c>
      <c r="C27" t="str">
        <f>IF(COUNTBLANK(B27)=1,"",'Automatic Scoresheet'!$A$66)</f>
        <v>PARDEEVILLE</v>
      </c>
      <c r="D27" s="5">
        <f>IF(COUNTBLANK(B27)=1,"",'Automatic Scoresheet'!W70)</f>
        <v>86</v>
      </c>
    </row>
    <row r="28" spans="1:4" ht="12.75">
      <c r="A28" s="31">
        <v>27</v>
      </c>
      <c r="B28" t="str">
        <f>IF('Automatic Scoresheet'!W71&gt;0,'Automatic Scoresheet'!B71,"")</f>
        <v>Nate Satina</v>
      </c>
      <c r="C28" t="str">
        <f>IF(COUNTBLANK(B28)=1,"",'Automatic Scoresheet'!$A$66)</f>
        <v>PARDEEVILLE</v>
      </c>
      <c r="D28" s="5">
        <f>IF(COUNTBLANK(B28)=1,"",'Automatic Scoresheet'!W71)</f>
        <v>86</v>
      </c>
    </row>
    <row r="29" spans="1:4" ht="12.75">
      <c r="A29" s="28">
        <v>28</v>
      </c>
      <c r="B29" t="str">
        <f>IF('Automatic Scoresheet'!W112&gt;0,'Automatic Scoresheet'!B112,"")</f>
        <v>Ben Baker</v>
      </c>
      <c r="C29" t="s">
        <v>5</v>
      </c>
      <c r="D29" s="5">
        <f>IF(COUNTBLANK(B29)=1,"",'Automatic Scoresheet'!W112)</f>
        <v>86</v>
      </c>
    </row>
    <row r="30" spans="1:4" ht="12.75">
      <c r="A30" s="31">
        <v>29</v>
      </c>
      <c r="B30" t="str">
        <f>IF('Automatic Scoresheet'!W116&gt;0,'Automatic Scoresheet'!B116,"")</f>
        <v>Peter Campbell</v>
      </c>
      <c r="C30" t="s">
        <v>9</v>
      </c>
      <c r="D30" s="5">
        <f>IF(COUNTBLANK(B30)=1,"",'Automatic Scoresheet'!W116)</f>
        <v>88</v>
      </c>
    </row>
    <row r="31" spans="1:4" ht="12.75">
      <c r="A31" s="31">
        <v>30</v>
      </c>
      <c r="B31" t="str">
        <f>IF('Automatic Scoresheet'!W52&gt;0,'Automatic Scoresheet'!B52,"")</f>
        <v>Willie Fish</v>
      </c>
      <c r="C31" t="str">
        <f>IF(COUNTBLANK(B31)=1,"",'Automatic Scoresheet'!$A$50)</f>
        <v>MOUNT HOREB</v>
      </c>
      <c r="D31" s="5">
        <f>IF(COUNTBLANK(B31)=1,"",'Automatic Scoresheet'!W52)</f>
        <v>89</v>
      </c>
    </row>
    <row r="32" spans="1:4" ht="12.75">
      <c r="A32" s="28">
        <v>31</v>
      </c>
      <c r="B32" t="str">
        <f>IF('Automatic Scoresheet'!W63&gt;0,'Automatic Scoresheet'!B63,"")</f>
        <v>Quintin Gerhartz</v>
      </c>
      <c r="C32" t="str">
        <f>IF(COUNTBLANK(B32)=1,"",'Automatic Scoresheet'!$A$58)</f>
        <v>NEW HOHLSTEIN</v>
      </c>
      <c r="D32" s="5">
        <f>IF(COUNTBLANK(B32)=1,"",'Automatic Scoresheet'!W63)</f>
        <v>89</v>
      </c>
    </row>
    <row r="33" spans="1:4" ht="12.75">
      <c r="A33" s="31">
        <v>32</v>
      </c>
      <c r="B33" t="str">
        <f>IF('Automatic Scoresheet'!W86&gt;0,'Automatic Scoresheet'!B86,"")</f>
        <v>Brad Donohue</v>
      </c>
      <c r="C33" t="str">
        <f>IF(COUNTBLANK(B33)=1,"",'Automatic Scoresheet'!$A$82)</f>
        <v>PORTAGE "BLACK"</v>
      </c>
      <c r="D33" s="5">
        <f>IF(COUNTBLANK(B33)=1,"",'Automatic Scoresheet'!W86)</f>
        <v>89</v>
      </c>
    </row>
    <row r="34" spans="1:4" ht="12.75">
      <c r="A34" s="31">
        <v>33</v>
      </c>
      <c r="B34" t="str">
        <f>IF('Automatic Scoresheet'!W103&gt;0,'Automatic Scoresheet'!B103,"")</f>
        <v>James Frank</v>
      </c>
      <c r="C34" t="str">
        <f>IF(COUNTBLANK(B34)=1,"",'Automatic Scoresheet'!$A$98)</f>
        <v>RIVER VALLEY</v>
      </c>
      <c r="D34" s="5">
        <f>IF(COUNTBLANK(B34)=1,"",'Automatic Scoresheet'!W103)</f>
        <v>89</v>
      </c>
    </row>
    <row r="35" spans="1:4" ht="12.75">
      <c r="A35" s="28">
        <v>34</v>
      </c>
      <c r="B35" t="str">
        <f>IF('Automatic Scoresheet'!W77&gt;0,'Automatic Scoresheet'!B77,"")</f>
        <v>Alec Gaffney</v>
      </c>
      <c r="C35" t="str">
        <f>IF(COUNTBLANK(B35)=1,"",'Automatic Scoresheet'!$A$74)</f>
        <v>PORTAGE "ORANGE"</v>
      </c>
      <c r="D35" s="5">
        <f>IF(COUNTBLANK(B35)=1,"",'Automatic Scoresheet'!W77)</f>
        <v>90</v>
      </c>
    </row>
    <row r="36" spans="1:4" ht="12.75">
      <c r="A36" s="31">
        <v>35</v>
      </c>
      <c r="B36" t="str">
        <f>IF('Automatic Scoresheet'!W102&gt;0,'Automatic Scoresheet'!B102,"")</f>
        <v>Anders Wermuth</v>
      </c>
      <c r="C36" t="str">
        <f>IF(COUNTBLANK(B36)=1,"",'Automatic Scoresheet'!$A$98)</f>
        <v>RIVER VALLEY</v>
      </c>
      <c r="D36" s="5">
        <f>IF(COUNTBLANK(B36)=1,"",'Automatic Scoresheet'!W102)</f>
        <v>90</v>
      </c>
    </row>
    <row r="37" spans="1:4" ht="12.75">
      <c r="A37" s="31">
        <v>36</v>
      </c>
      <c r="B37" t="str">
        <f>IF('Automatic Scoresheet'!W64&gt;0,'Automatic Scoresheet'!B64,"")</f>
        <v>Justin Frish</v>
      </c>
      <c r="C37" t="str">
        <f>IF(COUNTBLANK(B37)=1,"",'Automatic Scoresheet'!$A$58)</f>
        <v>NEW HOHLSTEIN</v>
      </c>
      <c r="D37" s="5">
        <f>IF(COUNTBLANK(B37)=1,"",'Automatic Scoresheet'!W64)</f>
        <v>92</v>
      </c>
    </row>
    <row r="38" spans="1:4" ht="12.75">
      <c r="A38" s="28">
        <v>37</v>
      </c>
      <c r="B38" t="str">
        <f>IF('Automatic Scoresheet'!W111&gt;0,'Automatic Scoresheet'!B111,"")</f>
        <v>Nick Huerth</v>
      </c>
      <c r="C38" t="s">
        <v>10</v>
      </c>
      <c r="D38" s="5">
        <f>IF(COUNTBLANK(B38)=1,"",'Automatic Scoresheet'!W111)</f>
        <v>92</v>
      </c>
    </row>
    <row r="39" spans="1:4" ht="12.75">
      <c r="A39" s="31">
        <v>38</v>
      </c>
      <c r="B39" t="str">
        <f>IF('Automatic Scoresheet'!W84&gt;0,'Automatic Scoresheet'!B84,"")</f>
        <v>Jacob Kreckman</v>
      </c>
      <c r="C39" t="str">
        <f>IF(COUNTBLANK(B39)=1,"",'Automatic Scoresheet'!$A$82)</f>
        <v>PORTAGE "BLACK"</v>
      </c>
      <c r="D39" s="5">
        <f>IF(COUNTBLANK(B39)=1,"",'Automatic Scoresheet'!W84)</f>
        <v>93</v>
      </c>
    </row>
    <row r="40" spans="1:4" ht="12.75">
      <c r="A40" s="31">
        <v>39</v>
      </c>
      <c r="B40" t="str">
        <f>IF('Automatic Scoresheet'!W55&gt;0,'Automatic Scoresheet'!B55,"")</f>
        <v>Michael Wenzel</v>
      </c>
      <c r="C40" t="str">
        <f>IF(COUNTBLANK(B40)=1,"",'Automatic Scoresheet'!$A$50)</f>
        <v>MOUNT HOREB</v>
      </c>
      <c r="D40" s="5">
        <f>IF(COUNTBLANK(B40)=1,"",'Automatic Scoresheet'!W55)</f>
        <v>94</v>
      </c>
    </row>
    <row r="41" spans="1:4" ht="12.75">
      <c r="A41" s="28">
        <v>40</v>
      </c>
      <c r="B41" t="str">
        <f>IF('Automatic Scoresheet'!W104&gt;0,'Automatic Scoresheet'!B104,"")</f>
        <v>Casey Hopkins</v>
      </c>
      <c r="C41" t="str">
        <f>IF(COUNTBLANK(B41)=1,"",'Automatic Scoresheet'!$A$98)</f>
        <v>RIVER VALLEY</v>
      </c>
      <c r="D41" s="5">
        <f>IF(COUNTBLANK(B41)=1,"",'Automatic Scoresheet'!W104)</f>
        <v>94</v>
      </c>
    </row>
    <row r="42" spans="1:4" ht="12.75">
      <c r="A42" s="31">
        <v>41</v>
      </c>
      <c r="B42" t="str">
        <f>IF('Automatic Scoresheet'!W87&gt;0,'Automatic Scoresheet'!B87,"")</f>
        <v>Jason Gumz</v>
      </c>
      <c r="C42" t="str">
        <f>IF(COUNTBLANK(B42)=1,"",'Automatic Scoresheet'!$A$82)</f>
        <v>PORTAGE "BLACK"</v>
      </c>
      <c r="D42" s="5">
        <f>IF(COUNTBLANK(B42)=1,"",'Automatic Scoresheet'!W87)</f>
        <v>95</v>
      </c>
    </row>
    <row r="43" spans="1:4" ht="12.75">
      <c r="A43" s="31">
        <v>42</v>
      </c>
      <c r="B43" t="str">
        <f>IF('Automatic Scoresheet'!W88&gt;0,'Automatic Scoresheet'!B88,"")</f>
        <v>Ben Pucel</v>
      </c>
      <c r="C43" t="str">
        <f>IF(COUNTBLANK(B43)=1,"",'Automatic Scoresheet'!$A$82)</f>
        <v>PORTAGE "BLACK"</v>
      </c>
      <c r="D43" s="5">
        <f>IF(COUNTBLANK(B43)=1,"",'Automatic Scoresheet'!W88)</f>
        <v>95</v>
      </c>
    </row>
    <row r="44" spans="1:4" ht="12.75">
      <c r="A44" s="28">
        <v>43</v>
      </c>
      <c r="B44" t="str">
        <f>IF('Automatic Scoresheet'!W120&gt;0,'Automatic Scoresheet'!B120,"")</f>
        <v>Ian Sutton</v>
      </c>
      <c r="C44" t="str">
        <f>IF(COUNTBLANK(B44)=1,"",'Automatic Scoresheet'!$A$82)</f>
        <v>PORTAGE "BLACK"</v>
      </c>
      <c r="D44" s="5">
        <f>IF(COUNTBLANK(B44)=1,"",'Automatic Scoresheet'!W120)</f>
        <v>95</v>
      </c>
    </row>
    <row r="45" spans="1:4" ht="12.75">
      <c r="A45" s="31">
        <v>44</v>
      </c>
      <c r="B45" t="str">
        <f>IF('Automatic Scoresheet'!W14&gt;0,'Automatic Scoresheet'!B14,"")</f>
        <v>Tony Leitheiser</v>
      </c>
      <c r="C45" t="str">
        <f>IF(COUNTBLANK(B45)=1,"",'Automatic Scoresheet'!$A$10)</f>
        <v>CAMPBELLSPORT</v>
      </c>
      <c r="D45" s="5">
        <f>IF(COUNTBLANK(B45)=1,"",'Automatic Scoresheet'!W14)</f>
        <v>96</v>
      </c>
    </row>
    <row r="46" spans="1:4" ht="12.75">
      <c r="A46" s="31">
        <v>45</v>
      </c>
      <c r="B46" t="str">
        <f>IF('Automatic Scoresheet'!W56&gt;0,'Automatic Scoresheet'!B56,"")</f>
        <v>Drew Fredrickson</v>
      </c>
      <c r="C46" t="str">
        <f>IF(COUNTBLANK(B46)=1,"",'Automatic Scoresheet'!$A$50)</f>
        <v>MOUNT HOREB</v>
      </c>
      <c r="D46" s="5">
        <f>IF(COUNTBLANK(B46)=1,"",'Automatic Scoresheet'!W56)</f>
        <v>96</v>
      </c>
    </row>
    <row r="47" spans="1:4" ht="12.75">
      <c r="A47" s="28">
        <v>46</v>
      </c>
      <c r="B47" t="str">
        <f>IF('Automatic Scoresheet'!W60&gt;0,'Automatic Scoresheet'!B60,"")</f>
        <v>Michael Voelker</v>
      </c>
      <c r="C47" t="str">
        <f>IF(COUNTBLANK(B47)=1,"",'Automatic Scoresheet'!$A$58)</f>
        <v>NEW HOHLSTEIN</v>
      </c>
      <c r="D47" s="5">
        <f>IF(COUNTBLANK(B47)=1,"",'Automatic Scoresheet'!W60)</f>
        <v>96</v>
      </c>
    </row>
    <row r="48" spans="1:4" ht="12.75">
      <c r="A48" s="31">
        <v>47</v>
      </c>
      <c r="B48" t="str">
        <f>IF('Automatic Scoresheet'!W72&gt;0,'Automatic Scoresheet'!B72,"")</f>
        <v>Martin Klang</v>
      </c>
      <c r="C48" t="str">
        <f>IF(COUNTBLANK(B48)=1,"",'Automatic Scoresheet'!$A$66)</f>
        <v>PARDEEVILLE</v>
      </c>
      <c r="D48" s="5">
        <f>IF(COUNTBLANK(B48)=1,"",'Automatic Scoresheet'!W72)</f>
        <v>96</v>
      </c>
    </row>
    <row r="49" spans="1:4" ht="12.75">
      <c r="A49" s="31">
        <v>48</v>
      </c>
      <c r="B49" t="str">
        <f>IF('Automatic Scoresheet'!W125&gt;0,'Automatic Scoresheet'!B125,"")</f>
        <v>Chase DeRosier</v>
      </c>
      <c r="C49" t="str">
        <f>IF(COUNTBLANK(B49)=1,"",'Automatic Scoresheet'!$A$90)</f>
        <v>REEDSBURG</v>
      </c>
      <c r="D49" s="5">
        <f>IF(COUNTBLANK(B49)=1,"",'Automatic Scoresheet'!W125)</f>
        <v>97</v>
      </c>
    </row>
    <row r="50" spans="1:4" ht="12.75">
      <c r="A50" s="28">
        <v>49</v>
      </c>
      <c r="B50" t="str">
        <f>IF('Automatic Scoresheet'!W127&gt;0,'Automatic Scoresheet'!B127,"")</f>
        <v>Leah Hubur</v>
      </c>
      <c r="C50" t="str">
        <f>IF(COUNTBLANK(B50)=1,"",'Automatic Scoresheet'!$A$90)</f>
        <v>REEDSBURG</v>
      </c>
      <c r="D50" s="5">
        <f>IF(COUNTBLANK(B50)=1,"",'Automatic Scoresheet'!W127)</f>
        <v>97</v>
      </c>
    </row>
    <row r="51" spans="1:4" ht="12.75">
      <c r="A51" s="31">
        <v>50</v>
      </c>
      <c r="B51" t="str">
        <f>IF('Automatic Scoresheet'!W92&gt;0,'Automatic Scoresheet'!B92,"")</f>
        <v>Max Sprecher</v>
      </c>
      <c r="C51" t="str">
        <f>IF(COUNTBLANK(B51)=1,"",'Automatic Scoresheet'!$A$90)</f>
        <v>REEDSBURG</v>
      </c>
      <c r="D51" s="5">
        <f>IF(COUNTBLANK(B51)=1,"",'Automatic Scoresheet'!W92)</f>
        <v>98</v>
      </c>
    </row>
    <row r="52" spans="1:4" ht="12.75">
      <c r="A52" s="31">
        <v>51</v>
      </c>
      <c r="B52" t="str">
        <f>IF('Automatic Scoresheet'!W24&gt;0,'Automatic Scoresheet'!B24,"")</f>
        <v>Jake Wittow</v>
      </c>
      <c r="C52" t="str">
        <f>IF(COUNTBLANK(B52)=1,"",'Automatic Scoresheet'!$A$18)</f>
        <v>DEFOREST</v>
      </c>
      <c r="D52" s="5">
        <f>IF(COUNTBLANK(B52)=1,"",'Automatic Scoresheet'!W24)</f>
        <v>99</v>
      </c>
    </row>
    <row r="53" spans="1:4" ht="12.75">
      <c r="A53" s="28">
        <v>52</v>
      </c>
      <c r="B53" t="str">
        <f>IF('Automatic Scoresheet'!W85&gt;0,'Automatic Scoresheet'!B85,"")</f>
        <v>Cole Tollison</v>
      </c>
      <c r="C53" t="str">
        <f>IF(COUNTBLANK(B53)=1,"",'Automatic Scoresheet'!$A$82)</f>
        <v>PORTAGE "BLACK"</v>
      </c>
      <c r="D53" s="5">
        <f>IF(COUNTBLANK(B53)=1,"",'Automatic Scoresheet'!W85)</f>
        <v>99</v>
      </c>
    </row>
    <row r="54" spans="1:4" ht="12.75">
      <c r="A54" s="31">
        <v>53</v>
      </c>
      <c r="B54" t="str">
        <f>IF('Automatic Scoresheet'!W118&gt;0,'Automatic Scoresheet'!B118,"")</f>
        <v>Gunnor Goetz</v>
      </c>
      <c r="C54" t="str">
        <f>IF(COUNTBLANK(B54)=1,"",'Automatic Scoresheet'!$A$82)</f>
        <v>PORTAGE "BLACK"</v>
      </c>
      <c r="D54" s="5">
        <f>IF(COUNTBLANK(B54)=1,"",'Automatic Scoresheet'!W118)</f>
        <v>99</v>
      </c>
    </row>
    <row r="55" spans="1:4" ht="12.75">
      <c r="A55" s="31">
        <v>54</v>
      </c>
      <c r="B55" t="str">
        <f>IF('Automatic Scoresheet'!W22&gt;0,'Automatic Scoresheet'!B22,"")</f>
        <v>Jacob Schaller</v>
      </c>
      <c r="C55" t="str">
        <f>IF(COUNTBLANK(B55)=1,"",'Automatic Scoresheet'!$A$18)</f>
        <v>DEFOREST</v>
      </c>
      <c r="D55" s="5">
        <f>IF(COUNTBLANK(B55)=1,"",'Automatic Scoresheet'!W22)</f>
        <v>100</v>
      </c>
    </row>
    <row r="56" spans="1:4" ht="12.75">
      <c r="A56" s="28">
        <v>55</v>
      </c>
      <c r="B56" t="str">
        <f>IF('Automatic Scoresheet'!W93&gt;0,'Automatic Scoresheet'!B93,"")</f>
        <v>Jaret Decorah</v>
      </c>
      <c r="C56" t="str">
        <f>IF(COUNTBLANK(B56)=1,"",'Automatic Scoresheet'!$A$90)</f>
        <v>REEDSBURG</v>
      </c>
      <c r="D56" s="5">
        <f>IF(COUNTBLANK(B56)=1,"",'Automatic Scoresheet'!W93)</f>
        <v>100</v>
      </c>
    </row>
    <row r="57" spans="1:4" ht="12.75">
      <c r="A57" s="31">
        <v>56</v>
      </c>
      <c r="B57" t="str">
        <f>IF('Automatic Scoresheet'!W78&gt;0,'Automatic Scoresheet'!B78,"")</f>
        <v>Ty Magnum</v>
      </c>
      <c r="C57" t="str">
        <f>IF(COUNTBLANK(B57)=1,"",'Automatic Scoresheet'!$A$74)</f>
        <v>PORTAGE "ORANGE"</v>
      </c>
      <c r="D57" s="5">
        <f>IF(COUNTBLANK(B57)=1,"",'Automatic Scoresheet'!W78)</f>
        <v>101</v>
      </c>
    </row>
    <row r="58" spans="1:4" ht="12.75">
      <c r="A58" s="31">
        <v>57</v>
      </c>
      <c r="B58" t="str">
        <f>IF('Automatic Scoresheet'!W119&gt;0,'Automatic Scoresheet'!B119,"")</f>
        <v>Jacob Fitzsimmons</v>
      </c>
      <c r="C58" t="str">
        <f>IF(COUNTBLANK(B58)=1,"",'Automatic Scoresheet'!$A$82)</f>
        <v>PORTAGE "BLACK"</v>
      </c>
      <c r="D58" s="5">
        <f>IF(COUNTBLANK(B58)=1,"",'Automatic Scoresheet'!W119)</f>
        <v>104</v>
      </c>
    </row>
    <row r="59" spans="1:4" ht="12.75">
      <c r="A59" s="28">
        <v>58</v>
      </c>
      <c r="B59" t="str">
        <f>IF('Automatic Scoresheet'!W126&gt;0,'Automatic Scoresheet'!B126,"")</f>
        <v>Davin Anderson</v>
      </c>
      <c r="C59" t="str">
        <f>IF(COUNTBLANK(B59)=1,"",'Automatic Scoresheet'!$A$90)</f>
        <v>REEDSBURG</v>
      </c>
      <c r="D59" s="5">
        <f>IF(COUNTBLANK(B59)=1,"",'Automatic Scoresheet'!W126)</f>
        <v>104</v>
      </c>
    </row>
    <row r="60" spans="1:4" ht="12.75">
      <c r="A60" s="31">
        <v>59</v>
      </c>
      <c r="B60" t="str">
        <f>IF('Automatic Scoresheet'!W128&gt;0,'Automatic Scoresheet'!B128,"")</f>
        <v>Austin McCartney</v>
      </c>
      <c r="C60" t="str">
        <f>IF(COUNTBLANK(B60)=1,"",'Automatic Scoresheet'!$A$90)</f>
        <v>REEDSBURG</v>
      </c>
      <c r="D60" s="5">
        <f>IF(COUNTBLANK(B60)=1,"",'Automatic Scoresheet'!W128)</f>
        <v>105</v>
      </c>
    </row>
    <row r="61" spans="1:4" ht="12.75">
      <c r="A61" s="31">
        <v>60</v>
      </c>
      <c r="B61" t="str">
        <f>IF('Automatic Scoresheet'!W23&gt;0,'Automatic Scoresheet'!B23,"")</f>
        <v>Mitch Buhler</v>
      </c>
      <c r="C61" t="str">
        <f>IF(COUNTBLANK(B61)=1,"",'Automatic Scoresheet'!$A$18)</f>
        <v>DEFOREST</v>
      </c>
      <c r="D61" s="5">
        <f>IF(COUNTBLANK(B61)=1,"",'Automatic Scoresheet'!W23)</f>
        <v>106</v>
      </c>
    </row>
    <row r="62" spans="1:4" ht="12.75">
      <c r="A62" s="28">
        <v>61</v>
      </c>
      <c r="B62" t="str">
        <f>IF('Automatic Scoresheet'!W37&gt;0,'Automatic Scoresheet'!B37,"")</f>
        <v>Noah Steenberg</v>
      </c>
      <c r="C62" t="str">
        <f>IF(COUNTBLANK(B62)=1,"",'Automatic Scoresheet'!$A$34)</f>
        <v>HORICON</v>
      </c>
      <c r="D62" s="5">
        <f>IF(COUNTBLANK(B62)=1,"",'Automatic Scoresheet'!W37)</f>
        <v>106</v>
      </c>
    </row>
    <row r="63" spans="1:4" ht="12.75">
      <c r="A63" s="31">
        <v>62</v>
      </c>
      <c r="B63" t="str">
        <f>IF('Automatic Scoresheet'!W94&gt;0,'Automatic Scoresheet'!B94,"")</f>
        <v>Hunter Kaun</v>
      </c>
      <c r="C63" t="str">
        <f>IF(COUNTBLANK(B63)=1,"",'Automatic Scoresheet'!$A$90)</f>
        <v>REEDSBURG</v>
      </c>
      <c r="D63" s="5">
        <f>IF(COUNTBLANK(B63)=1,"",'Automatic Scoresheet'!W94)</f>
        <v>106</v>
      </c>
    </row>
    <row r="64" spans="1:4" ht="12.75">
      <c r="A64" s="31">
        <v>63</v>
      </c>
      <c r="B64" t="str">
        <f>IF('Automatic Scoresheet'!W40&gt;0,'Automatic Scoresheet'!B40,"")</f>
        <v>Tyler Diedrich</v>
      </c>
      <c r="C64" t="str">
        <f>IF(COUNTBLANK(B64)=1,"",'Automatic Scoresheet'!$A$34)</f>
        <v>HORICON</v>
      </c>
      <c r="D64" s="5">
        <f>IF(COUNTBLANK(B64)=1,"",'Automatic Scoresheet'!W40)</f>
        <v>112</v>
      </c>
    </row>
    <row r="65" spans="1:4" ht="12.75">
      <c r="A65" s="28">
        <v>64</v>
      </c>
      <c r="B65" t="str">
        <f>IF('Automatic Scoresheet'!W96&gt;0,'Automatic Scoresheet'!B96,"")</f>
        <v>Eathan Leatherberry</v>
      </c>
      <c r="C65" t="str">
        <f>IF(COUNTBLANK(B65)=1,"",'Automatic Scoresheet'!$A$90)</f>
        <v>REEDSBURG</v>
      </c>
      <c r="D65" s="5">
        <f>IF(COUNTBLANK(B65)=1,"",'Automatic Scoresheet'!W96)</f>
        <v>113</v>
      </c>
    </row>
    <row r="66" spans="1:4" ht="12.75">
      <c r="A66" s="31">
        <v>65</v>
      </c>
      <c r="B66" t="str">
        <f>IF('Automatic Scoresheet'!W36&gt;0,'Automatic Scoresheet'!B36,"")</f>
        <v>Wes LeClair</v>
      </c>
      <c r="C66" t="str">
        <f>IF(COUNTBLANK(B66)=1,"",'Automatic Scoresheet'!$A$34)</f>
        <v>HORICON</v>
      </c>
      <c r="D66" s="5">
        <f>IF(COUNTBLANK(B66)=1,"",'Automatic Scoresheet'!W36)</f>
        <v>115</v>
      </c>
    </row>
    <row r="67" spans="1:4" ht="12.75">
      <c r="A67" s="31">
        <v>66</v>
      </c>
      <c r="B67" t="str">
        <f>IF('Automatic Scoresheet'!W95&gt;0,'Automatic Scoresheet'!B95,"")</f>
        <v>Brandon Tobey</v>
      </c>
      <c r="C67" t="str">
        <f>IF(COUNTBLANK(B67)=1,"",'Automatic Scoresheet'!$A$90)</f>
        <v>REEDSBURG</v>
      </c>
      <c r="D67" s="5">
        <f>IF(COUNTBLANK(B67)=1,"",'Automatic Scoresheet'!W95)</f>
        <v>117</v>
      </c>
    </row>
    <row r="68" spans="1:4" ht="12.75">
      <c r="A68" s="28">
        <v>67</v>
      </c>
      <c r="B68" t="str">
        <f>IF('Automatic Scoresheet'!W38&gt;0,'Automatic Scoresheet'!B38,"")</f>
        <v>Alex Schumann</v>
      </c>
      <c r="C68" t="str">
        <f>IF(COUNTBLANK(B68)=1,"",'Automatic Scoresheet'!$A$34)</f>
        <v>HORICON</v>
      </c>
      <c r="D68" s="5">
        <f>IF(COUNTBLANK(B68)=1,"",'Automatic Scoresheet'!W38)</f>
        <v>135</v>
      </c>
    </row>
    <row r="69" spans="1:4" ht="12.75">
      <c r="A69" s="31">
        <v>68</v>
      </c>
      <c r="B69" t="str">
        <f>IF('Automatic Scoresheet'!W39&gt;0,'Automatic Scoresheet'!B39,"")</f>
        <v>Jacob Wilson</v>
      </c>
      <c r="C69" t="str">
        <f>IF(COUNTBLANK(B69)=1,"",'Automatic Scoresheet'!$A$34)</f>
        <v>HORICON</v>
      </c>
      <c r="D69" s="5">
        <f>IF(COUNTBLANK(B69)=1,"",'Automatic Scoresheet'!W39)</f>
        <v>137</v>
      </c>
    </row>
    <row r="70" spans="1:4" ht="12.75">
      <c r="A70" s="31">
        <v>69</v>
      </c>
      <c r="B70" t="str">
        <f>IF('Automatic Scoresheet'!W61&gt;0,'Automatic Scoresheet'!B61,"")</f>
        <v>Craig Skibo</v>
      </c>
      <c r="C70" t="str">
        <f>IF(COUNTBLANK(B70)=1,"",'Automatic Scoresheet'!$A$58)</f>
        <v>NEW HOHLSTEIN</v>
      </c>
      <c r="D70" s="5" t="s">
        <v>2</v>
      </c>
    </row>
    <row r="71" spans="1:4" ht="12.75">
      <c r="A71" s="28">
        <v>70</v>
      </c>
      <c r="B71" t="str">
        <f>IF('Automatic Scoresheet'!W62&gt;0,'Automatic Scoresheet'!B62,"")</f>
        <v>Brett Schmitt</v>
      </c>
      <c r="C71" t="str">
        <f>IF(COUNTBLANK(B71)=1,"",'Automatic Scoresheet'!$A$58)</f>
        <v>NEW HOHLSTEIN</v>
      </c>
      <c r="D71" s="5" t="s">
        <v>2</v>
      </c>
    </row>
    <row r="72" spans="1:4" ht="12.75">
      <c r="A72" s="31">
        <v>71</v>
      </c>
      <c r="D72"/>
    </row>
    <row r="73" spans="1:4" ht="12.75">
      <c r="A73" s="31">
        <v>72</v>
      </c>
      <c r="D73"/>
    </row>
    <row r="74" spans="1:4" ht="12.75">
      <c r="A74" s="28">
        <v>73</v>
      </c>
      <c r="D74"/>
    </row>
    <row r="75" spans="1:4" ht="12.75">
      <c r="A75" s="31">
        <v>74</v>
      </c>
      <c r="D75"/>
    </row>
    <row r="76" spans="1:4" ht="12.75">
      <c r="A76" s="31">
        <v>75</v>
      </c>
      <c r="D76"/>
    </row>
    <row r="77" spans="1:4" ht="12.75">
      <c r="A77" s="28">
        <v>76</v>
      </c>
      <c r="D77"/>
    </row>
    <row r="78" spans="1:4" ht="12.75">
      <c r="A78" s="31">
        <v>77</v>
      </c>
      <c r="D78"/>
    </row>
    <row r="79" spans="1:4" ht="12.75">
      <c r="A79" s="31">
        <v>78</v>
      </c>
      <c r="D79"/>
    </row>
    <row r="80" spans="1:4" ht="12.75">
      <c r="A80" s="28">
        <v>79</v>
      </c>
      <c r="D80"/>
    </row>
    <row r="81" spans="1:4" ht="12.75">
      <c r="A81" s="31">
        <v>80</v>
      </c>
      <c r="D81"/>
    </row>
    <row r="82" spans="1:4" ht="12.75">
      <c r="A82" s="31">
        <v>81</v>
      </c>
      <c r="D82"/>
    </row>
    <row r="83" spans="1:4" ht="12.75">
      <c r="A83" s="28">
        <v>82</v>
      </c>
      <c r="D83"/>
    </row>
    <row r="84" spans="1:4" ht="12.75">
      <c r="A84" s="31">
        <v>83</v>
      </c>
      <c r="D84"/>
    </row>
    <row r="85" spans="1:4" ht="12.75">
      <c r="A85" s="31">
        <v>84</v>
      </c>
      <c r="D85"/>
    </row>
    <row r="86" spans="1:4" ht="12.75">
      <c r="A86" s="28">
        <v>85</v>
      </c>
      <c r="D86"/>
    </row>
    <row r="87" spans="1:4" ht="12.75">
      <c r="A87" s="31">
        <v>86</v>
      </c>
      <c r="D87"/>
    </row>
    <row r="88" spans="1:4" ht="12.75">
      <c r="A88" s="31">
        <v>87</v>
      </c>
      <c r="D88"/>
    </row>
    <row r="89" spans="1:4" ht="12.75">
      <c r="A89" s="28">
        <v>88</v>
      </c>
      <c r="D89"/>
    </row>
    <row r="90" spans="1:4" ht="12.75">
      <c r="A90" s="31">
        <v>89</v>
      </c>
      <c r="D90"/>
    </row>
    <row r="91" spans="1:4" ht="12.75">
      <c r="A91" s="31">
        <v>90</v>
      </c>
      <c r="D91"/>
    </row>
    <row r="92" spans="1:4" ht="12.75">
      <c r="A92" s="28">
        <v>91</v>
      </c>
      <c r="D92"/>
    </row>
    <row r="93" spans="1:4" ht="12.75">
      <c r="A93" s="31">
        <v>92</v>
      </c>
      <c r="D93"/>
    </row>
    <row r="94" spans="1:4" ht="12.75">
      <c r="A94" s="31">
        <v>93</v>
      </c>
      <c r="D94"/>
    </row>
    <row r="95" spans="1:4" ht="12.75">
      <c r="A95" s="28">
        <v>94</v>
      </c>
      <c r="D95"/>
    </row>
    <row r="96" spans="1:4" ht="12.75">
      <c r="A96" s="31">
        <v>95</v>
      </c>
      <c r="D96"/>
    </row>
    <row r="97" spans="1:4" ht="12.75">
      <c r="A97" s="31">
        <v>96</v>
      </c>
      <c r="D97"/>
    </row>
    <row r="98" spans="1:4" ht="12.75">
      <c r="A98" s="28">
        <v>97</v>
      </c>
      <c r="D98"/>
    </row>
    <row r="99" spans="1:4" ht="12.75">
      <c r="A99" s="31">
        <v>98</v>
      </c>
      <c r="D99"/>
    </row>
    <row r="100" spans="1:4" ht="12.75">
      <c r="A100" s="31">
        <v>99</v>
      </c>
      <c r="D100"/>
    </row>
    <row r="101" spans="1:4" ht="12.75">
      <c r="A101" s="28">
        <v>100</v>
      </c>
      <c r="D101"/>
    </row>
    <row r="102" spans="1:4" ht="12.75">
      <c r="A102" s="31">
        <v>101</v>
      </c>
      <c r="D102"/>
    </row>
    <row r="103" spans="1:4" ht="12.75">
      <c r="A103" s="31">
        <v>102</v>
      </c>
      <c r="D103"/>
    </row>
    <row r="104" spans="1:4" ht="12.75">
      <c r="A104" s="28">
        <v>103</v>
      </c>
      <c r="D104"/>
    </row>
    <row r="105" spans="1:4" ht="12.75">
      <c r="A105" s="31">
        <v>104</v>
      </c>
      <c r="D105"/>
    </row>
    <row r="106" spans="1:4" ht="12.75">
      <c r="A106" s="31">
        <v>105</v>
      </c>
      <c r="D106"/>
    </row>
    <row r="107" spans="1:4" ht="12.75">
      <c r="A107" s="28">
        <v>106</v>
      </c>
      <c r="D107"/>
    </row>
    <row r="108" spans="1:4" ht="12.75">
      <c r="A108" s="31">
        <v>107</v>
      </c>
      <c r="D108"/>
    </row>
    <row r="109" spans="1:4" ht="12.75">
      <c r="A109" s="31">
        <v>108</v>
      </c>
      <c r="D109"/>
    </row>
    <row r="110" spans="1:4" ht="12.75">
      <c r="A110" s="28">
        <v>109</v>
      </c>
      <c r="D110"/>
    </row>
    <row r="111" spans="1:4" ht="12.75">
      <c r="A111" s="31">
        <v>110</v>
      </c>
      <c r="D111"/>
    </row>
    <row r="112" spans="1:4" ht="12.75">
      <c r="A112" s="31">
        <v>111</v>
      </c>
      <c r="D112"/>
    </row>
    <row r="113" spans="1:4" ht="12.75">
      <c r="A113" s="28">
        <v>112</v>
      </c>
      <c r="D113"/>
    </row>
    <row r="114" spans="1:4" ht="12.75">
      <c r="A114" s="31">
        <v>113</v>
      </c>
      <c r="D114"/>
    </row>
    <row r="115" spans="1:4" ht="12.75">
      <c r="A115" s="31">
        <v>114</v>
      </c>
      <c r="D115"/>
    </row>
    <row r="116" spans="1:4" ht="12.75">
      <c r="A116" s="28">
        <v>115</v>
      </c>
      <c r="D116"/>
    </row>
    <row r="117" spans="1:4" ht="12.75">
      <c r="A117" s="31">
        <v>116</v>
      </c>
      <c r="D117"/>
    </row>
    <row r="118" spans="1:4" ht="12.75">
      <c r="A118" s="31">
        <v>117</v>
      </c>
      <c r="D118"/>
    </row>
    <row r="119" spans="1:4" ht="12.75">
      <c r="A119" s="28">
        <v>118</v>
      </c>
      <c r="D119"/>
    </row>
    <row r="120" spans="1:4" ht="12.75">
      <c r="A120" s="31">
        <v>119</v>
      </c>
      <c r="D120"/>
    </row>
    <row r="121" spans="1:4" ht="12.75">
      <c r="A121" s="31">
        <v>120</v>
      </c>
      <c r="D121"/>
    </row>
    <row r="122" spans="1:4" ht="12.75">
      <c r="A122" s="28">
        <v>121</v>
      </c>
      <c r="D122"/>
    </row>
    <row r="123" ht="12.75">
      <c r="A123" s="31">
        <v>122</v>
      </c>
    </row>
    <row r="124" ht="12.75">
      <c r="A124" s="31">
        <v>123</v>
      </c>
    </row>
    <row r="125" ht="12.75">
      <c r="A125" s="28">
        <v>124</v>
      </c>
    </row>
    <row r="126" ht="12.75">
      <c r="A126" s="31">
        <v>125</v>
      </c>
    </row>
    <row r="128" ht="12.75">
      <c r="A128" s="28"/>
    </row>
    <row r="131" ht="12.75">
      <c r="A131" s="28"/>
    </row>
    <row r="134" ht="12.75">
      <c r="A134" s="28"/>
    </row>
    <row r="137" ht="12.75">
      <c r="A137" s="28"/>
    </row>
    <row r="140" ht="12.75">
      <c r="A140" s="28"/>
    </row>
    <row r="143" ht="12.75">
      <c r="A143" s="28"/>
    </row>
    <row r="146" ht="12.75">
      <c r="A146" s="28"/>
    </row>
    <row r="149" ht="12.75">
      <c r="A149" s="28"/>
    </row>
    <row r="152" ht="12.75">
      <c r="A152" s="28"/>
    </row>
    <row r="155" ht="12.75">
      <c r="A155" s="28"/>
    </row>
    <row r="158" ht="12.75">
      <c r="A158" s="28"/>
    </row>
    <row r="161" ht="12.75">
      <c r="A161" s="28"/>
    </row>
    <row r="164" ht="12.75">
      <c r="A164" s="28"/>
    </row>
    <row r="167" ht="12.75">
      <c r="A167" s="28"/>
    </row>
    <row r="170" ht="12.75">
      <c r="A170" s="28"/>
    </row>
    <row r="173" ht="12.75">
      <c r="A173" s="28"/>
    </row>
    <row r="176" ht="12.75">
      <c r="A176" s="28"/>
    </row>
    <row r="179" ht="12.75">
      <c r="A179" s="28"/>
    </row>
    <row r="182" ht="12.75">
      <c r="A182" s="28"/>
    </row>
    <row r="185" ht="12.75">
      <c r="A185" s="28"/>
    </row>
    <row r="188" ht="12.75">
      <c r="A188" s="28"/>
    </row>
    <row r="191" ht="12.75">
      <c r="A191" s="28"/>
    </row>
    <row r="194" ht="12.75">
      <c r="A194" s="28"/>
    </row>
    <row r="197" ht="12.75">
      <c r="A197" s="28"/>
    </row>
    <row r="200" ht="12.75">
      <c r="A200" s="28"/>
    </row>
    <row r="203" ht="12.75">
      <c r="A203" s="28"/>
    </row>
    <row r="206" ht="12.75">
      <c r="A206" s="28"/>
    </row>
    <row r="209" ht="12.75">
      <c r="A209" s="28"/>
    </row>
    <row r="212" ht="12.75">
      <c r="A212" s="28"/>
    </row>
    <row r="215" ht="12.75">
      <c r="A215" s="28"/>
    </row>
    <row r="218" ht="12.75">
      <c r="A218" s="28"/>
    </row>
    <row r="221" ht="12.75">
      <c r="A221" s="28"/>
    </row>
    <row r="224" ht="12.75">
      <c r="A224" s="28"/>
    </row>
    <row r="227" ht="12.75">
      <c r="A227" s="28"/>
    </row>
    <row r="230" ht="12.75">
      <c r="A230" s="28"/>
    </row>
    <row r="233" ht="12.75">
      <c r="A233" s="28"/>
    </row>
    <row r="236" ht="12.75">
      <c r="A236" s="28"/>
    </row>
    <row r="239" ht="12.75">
      <c r="A239" s="28"/>
    </row>
    <row r="242" ht="12.75">
      <c r="A242" s="28"/>
    </row>
    <row r="245" ht="12.75">
      <c r="A245" s="28"/>
    </row>
    <row r="248" ht="12.75">
      <c r="A248" s="28"/>
    </row>
    <row r="251" ht="12.75">
      <c r="A251" s="28"/>
    </row>
    <row r="254" ht="12.75">
      <c r="A254" s="28"/>
    </row>
    <row r="257" ht="12.75">
      <c r="A257" s="28"/>
    </row>
    <row r="260" ht="12.75">
      <c r="A260" s="28"/>
    </row>
    <row r="263" ht="12.75">
      <c r="A263" s="28"/>
    </row>
    <row r="266" ht="12.75">
      <c r="A266" s="28"/>
    </row>
    <row r="269" ht="12.75">
      <c r="A269" s="28"/>
    </row>
    <row r="272" ht="12.75">
      <c r="A272" s="28"/>
    </row>
    <row r="275" ht="12.75">
      <c r="A275" s="28"/>
    </row>
    <row r="278" ht="12.75">
      <c r="A278" s="28"/>
    </row>
    <row r="281" ht="12.75">
      <c r="A281" s="28"/>
    </row>
    <row r="284" ht="12.75">
      <c r="A284" s="28"/>
    </row>
    <row r="287" ht="12.75">
      <c r="A287" s="28"/>
    </row>
    <row r="290" ht="12.75">
      <c r="A290" s="28"/>
    </row>
    <row r="293" ht="12.75">
      <c r="A293" s="28"/>
    </row>
    <row r="296" ht="12.75">
      <c r="A296" s="28"/>
    </row>
    <row r="299" ht="12.75">
      <c r="A299" s="28"/>
    </row>
    <row r="302" ht="12.75">
      <c r="A302" s="28"/>
    </row>
    <row r="305" ht="12.75">
      <c r="A305" s="28"/>
    </row>
    <row r="308" ht="12.75">
      <c r="A308" s="28"/>
    </row>
    <row r="311" ht="12.75">
      <c r="A311" s="28"/>
    </row>
    <row r="314" ht="12.75">
      <c r="A314" s="28"/>
    </row>
    <row r="317" ht="12.75">
      <c r="A317" s="28"/>
    </row>
    <row r="320" ht="12.75">
      <c r="A320" s="28"/>
    </row>
    <row r="323" ht="12.75">
      <c r="A323" s="28"/>
    </row>
    <row r="326" ht="12.75">
      <c r="A326" s="28"/>
    </row>
    <row r="329" ht="12.75">
      <c r="A329" s="28"/>
    </row>
    <row r="332" ht="12.75">
      <c r="A332" s="28"/>
    </row>
    <row r="335" ht="12.75">
      <c r="A335" s="28"/>
    </row>
    <row r="338" ht="12.75">
      <c r="A338" s="28"/>
    </row>
    <row r="341" ht="12.75">
      <c r="A341" s="28"/>
    </row>
    <row r="344" ht="12.75">
      <c r="A344" s="28"/>
    </row>
  </sheetData>
  <printOptions gridLines="1"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Mac Admin</cp:lastModifiedBy>
  <cp:lastPrinted>2007-04-30T22:53:30Z</cp:lastPrinted>
  <dcterms:created xsi:type="dcterms:W3CDTF">2006-04-11T14:41:07Z</dcterms:created>
  <dcterms:modified xsi:type="dcterms:W3CDTF">2013-05-08T21:13:44Z</dcterms:modified>
  <cp:category/>
  <cp:version/>
  <cp:contentType/>
  <cp:contentStatus/>
</cp:coreProperties>
</file>