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<sst xmlns="http://schemas.openxmlformats.org/spreadsheetml/2006/main" count="152" uniqueCount="52">
  <si>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</si>
  <si>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</si>
  <si>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</si>
  <si>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</si>
  <si>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</si>
  <si>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</si>
  <si>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</si>
  <si>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</si>
  <si>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</si>
  <si>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</si>
  <si>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</si>
  <si>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</si>
  <si>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</si>
  <si>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</si>
  <si>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</si>
  <si>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</si>
  <si>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</si>
  <si>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</si>
  <si>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</si>
  <si>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</si>
  <si>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</si>
  <si>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</si>
  <si>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</si>
  <si>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</si>
  <si>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</si>
  <si>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</si>
  <si>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</si>
  <si>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</si>
  <si>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</si>
  <si>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</si>
  <si>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</si>
  <si>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Date</t>
  </si>
  <si>
    <t>Rating</t>
  </si>
  <si>
    <t>List Course Rating / Slope</t>
  </si>
  <si>
    <t>Yardage</t>
  </si>
  <si>
    <t>Conditions</t>
  </si>
  <si>
    <t>Par by Hole</t>
  </si>
  <si>
    <t>Course</t>
  </si>
  <si>
    <t>Sunny and warm</t>
  </si>
  <si>
    <t>Fox Valley Association Dual: Oshkosh West at Kaukauna</t>
  </si>
  <si>
    <t>Countryside (Kaukauna)</t>
  </si>
  <si>
    <t>Par 35</t>
  </si>
  <si>
    <t>Oshkosh West</t>
  </si>
  <si>
    <t>Kaukauna</t>
  </si>
  <si>
    <t>Jacob Becker</t>
  </si>
  <si>
    <t>Logan Handy</t>
  </si>
  <si>
    <t>John Schnabl</t>
  </si>
  <si>
    <t>Wyatt Stickney</t>
  </si>
  <si>
    <t>Evan Rabas</t>
  </si>
  <si>
    <t>Mitchell Wittmann</t>
  </si>
  <si>
    <t>Willie Wittmann</t>
  </si>
  <si>
    <t>Tommy Sturdivant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</si>
</sst>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Y14" sqref="Y14:Y22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9" t="s">
        <v>30</v>
      </c>
      <c r="B1" s="38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 t="s">
        <v>37</v>
      </c>
      <c r="B2" s="38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10" t="s">
        <v>31</v>
      </c>
      <c r="B3" s="36">
        <v>41023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10" t="s">
        <v>32</v>
      </c>
      <c r="B4" s="36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10" t="s">
        <v>34</v>
      </c>
      <c r="B5" s="36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10" t="s">
        <v>35</v>
      </c>
      <c r="B6" s="36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4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4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36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7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47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47</v>
      </c>
    </row>
    <row r="13" spans="1:23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44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44</v>
      </c>
    </row>
    <row r="14" spans="1:25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47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47</v>
      </c>
      <c r="Y14" s="39"/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42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42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180</v>
      </c>
      <c r="M16" s="23"/>
      <c r="N16" s="23"/>
      <c r="O16" s="23"/>
      <c r="V16" s="24"/>
      <c r="W16" s="25">
        <f>IF(COUNT(W12:W15)=4,SUM(W12:W15),IF(COUNTBLANK(W12:W15)&gt;0,SUM(W12:W15),"DQ"))</f>
        <v>180</v>
      </c>
      <c r="Y16" s="39"/>
    </row>
    <row r="17" spans="1:25" ht="12.75">
      <c r="A17" s="7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/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 s="39"/>
    </row>
    <row r="19" spans="1:25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39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39</v>
      </c>
      <c r="Y19"/>
    </row>
    <row r="20" spans="1:25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41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41</v>
      </c>
      <c r="Y20" s="39"/>
    </row>
    <row r="21" spans="1:23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39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39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46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46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165</v>
      </c>
      <c r="M23" s="23"/>
      <c r="N23" s="23"/>
      <c r="O23" s="23"/>
      <c r="V23" s="24"/>
      <c r="W23" s="25">
        <f>IF(COUNT(W19:W22)=4,SUM(W19:W22),IF(COUNTBLANK(W19:W22)&gt;0,SUM(W19:W22),"DQ"))</f>
        <v>165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Oshkosh West</v>
      </c>
      <c r="C2" s="5">
        <f>IF(COUNTBLANK(B2)=0,'Automatic Scoresheet'!W16,"")</f>
        <v>180</v>
      </c>
    </row>
    <row r="3" spans="1:3" ht="12.75">
      <c r="A3" s="33">
        <v>2</v>
      </c>
      <c r="B3" t="str">
        <f>IF('Automatic Scoresheet'!W23&gt;0,'Automatic Scoresheet'!A17,"")</f>
        <v>Kaukauna</v>
      </c>
      <c r="C3" s="5">
        <f>IF(COUNTBLANK(B3)=0,'Automatic Scoresheet'!W23,"")</f>
        <v>165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" sqref="F13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Scoresheet'!W19&gt;0,'Automatic Scoresheet'!B19,"")</f>
        <v>Evan Rabas</v>
      </c>
      <c r="C2" t="str">
        <f>IF(COUNTBLANK(B2)=1,"",'Automatic Scoresheet'!$A$17)</f>
        <v>Kaukauna</v>
      </c>
      <c r="D2" s="5">
        <f>IF(COUNTBLANK(B2)=1,"",'Automatic Scoresheet'!W19)</f>
        <v>39</v>
      </c>
    </row>
    <row r="3" spans="1:4" ht="12.75">
      <c r="A3" s="33">
        <v>2</v>
      </c>
      <c r="B3" t="str">
        <f>IF('Automatic Scoresheet'!W21&gt;0,'Automatic Scoresheet'!B21,"")</f>
        <v>Willie Wittmann</v>
      </c>
      <c r="C3" t="str">
        <f>IF(COUNTBLANK(B3)=1,"",'Automatic Scoresheet'!$A$17)</f>
        <v>Kaukauna</v>
      </c>
      <c r="D3" s="5">
        <f>IF(COUNTBLANK(B3)=1,"",'Automatic Scoresheet'!W21)</f>
        <v>39</v>
      </c>
    </row>
    <row r="4" spans="1:4" ht="12.75">
      <c r="A4" s="32">
        <v>3</v>
      </c>
      <c r="B4" t="str">
        <f>IF('Automatic Scoresheet'!W20&gt;0,'Automatic Scoresheet'!B20,"")</f>
        <v>Mitchell Wittmann</v>
      </c>
      <c r="C4" t="str">
        <f>IF(COUNTBLANK(B4)=1,"",'Automatic Scoresheet'!$A$17)</f>
        <v>Kaukauna</v>
      </c>
      <c r="D4" s="5">
        <f>IF(COUNTBLANK(B4)=1,"",'Automatic Scoresheet'!W20)</f>
        <v>41</v>
      </c>
    </row>
    <row r="5" spans="1:4" ht="12.75">
      <c r="A5" s="33">
        <v>4</v>
      </c>
      <c r="B5" t="str">
        <f>IF('Automatic Scoresheet'!W15&gt;0,'Automatic Scoresheet'!B15,"")</f>
        <v>Wyatt Stickney</v>
      </c>
      <c r="C5" t="str">
        <f>IF(COUNTBLANK(B5)=1,"",'Automatic Scoresheet'!$A$10)</f>
        <v>Oshkosh West</v>
      </c>
      <c r="D5" s="5">
        <f>IF(COUNTBLANK(B5)=1,"",'Automatic Scoresheet'!W15)</f>
        <v>42</v>
      </c>
    </row>
    <row r="6" spans="1:4" ht="12.75">
      <c r="A6" s="32">
        <v>5</v>
      </c>
      <c r="B6" t="str">
        <f>IF('Automatic Scoresheet'!W13&gt;0,'Automatic Scoresheet'!B13,"")</f>
        <v>Logan Handy</v>
      </c>
      <c r="C6" t="str">
        <f>IF(COUNTBLANK(B6)=1,"",'Automatic Scoresheet'!$A$10)</f>
        <v>Oshkosh West</v>
      </c>
      <c r="D6" s="5">
        <f>IF(COUNTBLANK(B6)=1,"",'Automatic Scoresheet'!W13)</f>
        <v>44</v>
      </c>
    </row>
    <row r="7" spans="1:4" ht="12.75">
      <c r="A7" s="33">
        <v>6</v>
      </c>
      <c r="B7" t="str">
        <f>IF('Automatic Scoresheet'!W22&gt;0,'Automatic Scoresheet'!B22,"")</f>
        <v>Tommy Sturdivant</v>
      </c>
      <c r="C7" t="str">
        <f>IF(COUNTBLANK(B7)=1,"",'Automatic Scoresheet'!$A$17)</f>
        <v>Kaukauna</v>
      </c>
      <c r="D7" s="5">
        <f>IF(COUNTBLANK(B7)=1,"",'Automatic Scoresheet'!W22)</f>
        <v>46</v>
      </c>
    </row>
    <row r="8" spans="1:4" ht="12.75">
      <c r="A8" s="32">
        <v>7</v>
      </c>
      <c r="B8" t="str">
        <f>IF('Automatic Scoresheet'!W14&gt;0,'Automatic Scoresheet'!B14,"")</f>
        <v>John Schnabl</v>
      </c>
      <c r="C8" t="str">
        <f>IF(COUNTBLANK(B8)=1,"",'Automatic Scoresheet'!$A$10)</f>
        <v>Oshkosh West</v>
      </c>
      <c r="D8" s="5">
        <f>IF(COUNTBLANK(B8)=1,"",'Automatic Scoresheet'!W14)</f>
        <v>47</v>
      </c>
    </row>
    <row r="9" spans="1:4" ht="12.75">
      <c r="A9" s="33">
        <v>8</v>
      </c>
      <c r="B9" t="str">
        <f>IF('Automatic Scoresheet'!W12&gt;0,'Automatic Scoresheet'!B12,"")</f>
        <v>Jacob Becker</v>
      </c>
      <c r="C9" t="str">
        <f>IF(COUNTBLANK(B9)=1,"",'Automatic Scoresheet'!$A$10)</f>
        <v>Oshkosh West</v>
      </c>
      <c r="D9" s="28">
        <f>IF(COUNTBLANK(B9)=1,"",'Automatic Scoresheet'!W12)</f>
        <v>47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2012-04-25T21:08:23Z</dcterms:modified>
  <cp:category/>
  <cp:version/>
  <cp:contentType/>
  <cp:contentStatus/>
</cp:coreProperties>
</file>