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<sst xmlns="http://schemas.openxmlformats.org/spreadsheetml/2006/main" count="166" uniqueCount="66">
  <si>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</si>
  <si>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</si>
  <si>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</si>
  <si>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</si>
  <si>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</si>
  <si>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</si>
  <si>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</si>
  <si>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</si>
  <si>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</si>
  <si>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</si>
  <si>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</si>
  <si>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</si>
  <si>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</si>
  <si>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</si>
  <si>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</si>
  <si>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</si>
  <si>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</si>
  <si>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</si>
  <si>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</si>
  <si>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</si>
  <si>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</si>
  <si>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</si>
  <si>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</si>
  <si>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</si>
  <si>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</si>
  <si>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</si>
  <si>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</si>
  <si>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</si>
  <si>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</si>
  <si>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</si>
  <si>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</si>
  <si>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</si>
  <si>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</si>
  <si>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</si>
  <si>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Conditions</t>
  </si>
  <si>
    <t>Par by Hole</t>
  </si>
  <si>
    <t>Par 36</t>
  </si>
  <si>
    <t>Cold, windy and cloudy</t>
  </si>
  <si>
    <t>Eastern Valley Conference Quad at Appleton Xavier</t>
  </si>
  <si>
    <t>Ridgeway Country Club (Neenah)</t>
  </si>
  <si>
    <t>Appleton Xavier</t>
  </si>
  <si>
    <t>Fox Valley Lutheran</t>
  </si>
  <si>
    <t>Little Chute</t>
  </si>
  <si>
    <t>Winneconne</t>
  </si>
  <si>
    <t>FOX VALLEY LUTHERAN 188, XAVIER 189, LITTLE CHUTE 194, WINNECONNE 201</t>
  </si>
  <si>
    <t>At Ridgeway Country Club, par 36</t>
  </si>
  <si>
    <t>Fox Valley Lutheran: Aaron Kunde 41, Lucas Ohland 47, Alex Christensen 48, Cody Gorges 52.</t>
  </si>
  <si>
    <t>Xavier: Max Mantey 45, Dan Dehey 48, Charlie Lorge 48, Josh Schmidt 48.</t>
  </si>
  <si>
    <t>Little Chute: Kyle Mulrey 42, Troy Solberg 50, Ian Hietpas 51, Taylor Solberg 51.</t>
  </si>
  <si>
    <t>Winneconne: Adam Sitter 49, Andrew Leichtman 50, Tyler Holt 51, Jack Lines 52.</t>
  </si>
  <si>
    <t>Max Mantey</t>
  </si>
  <si>
    <t>Dan Dehey</t>
  </si>
  <si>
    <t>Charlie Lorge</t>
  </si>
  <si>
    <t>Josh Schmidt</t>
  </si>
  <si>
    <t>Aaron Kunde</t>
  </si>
  <si>
    <t>Lucas Ohland</t>
  </si>
  <si>
    <t>Alex Christensen</t>
  </si>
  <si>
    <t>Cody Gorges</t>
  </si>
  <si>
    <t>Kyle Mulrey</t>
  </si>
  <si>
    <t>Troy Solberg</t>
  </si>
  <si>
    <t>Ian Hietpas</t>
  </si>
  <si>
    <t>Taylor Solberg</t>
  </si>
  <si>
    <t>Adam Sitter</t>
  </si>
  <si>
    <t>Andrew Leichtman</t>
  </si>
  <si>
    <t>Tyler Holt</t>
  </si>
  <si>
    <t>Jack Lines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</si>
</sst>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6">
      <selection activeCell="L37" sqref="L37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28</v>
      </c>
      <c r="B1" s="39" t="s">
        <v>38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29</v>
      </c>
      <c r="B2" s="39" t="s">
        <v>39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30</v>
      </c>
      <c r="B3" s="37">
        <v>41015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31</v>
      </c>
      <c r="B4" s="37" t="s">
        <v>32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33</v>
      </c>
      <c r="B5" s="37" t="s">
        <v>36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34</v>
      </c>
      <c r="B6" s="37" t="s">
        <v>37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35</v>
      </c>
      <c r="C9" s="17"/>
      <c r="D9" s="17"/>
      <c r="E9" s="17"/>
      <c r="F9" s="17"/>
      <c r="G9" s="17"/>
      <c r="H9" s="17"/>
      <c r="I9" s="17"/>
      <c r="J9" s="17"/>
      <c r="K9" s="17"/>
      <c r="L9" s="18">
        <v>35</v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35</v>
      </c>
    </row>
    <row r="10" spans="1:23" ht="12.75">
      <c r="A10" s="8" t="s">
        <v>40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50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45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45</v>
      </c>
    </row>
    <row r="13" spans="1:23" ht="12.75">
      <c r="A13" s="30">
        <v>2</v>
      </c>
      <c r="B13" s="20" t="s">
        <v>51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48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48</v>
      </c>
    </row>
    <row r="14" spans="1:23" ht="12.75">
      <c r="A14" s="30">
        <v>3</v>
      </c>
      <c r="B14" s="20" t="s">
        <v>52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48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48</v>
      </c>
    </row>
    <row r="15" spans="1:25" ht="12.75">
      <c r="A15" s="30">
        <v>4</v>
      </c>
      <c r="B15" s="20" t="s">
        <v>53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48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48</v>
      </c>
      <c r="Y15"/>
    </row>
    <row r="16" spans="3:25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189</v>
      </c>
      <c r="M16" s="23"/>
      <c r="N16" s="23"/>
      <c r="O16" s="23"/>
      <c r="V16" s="24"/>
      <c r="W16" s="25">
        <f>IF(COUNT(W12:W15)=4,SUM(W12:W15),IF(COUNTBLANK(W12:W15)&gt;0,SUM(W12:W15),"DQ"))</f>
        <v>189</v>
      </c>
      <c r="Y16"/>
    </row>
    <row r="17" spans="1:25" ht="12.75">
      <c r="A17" s="8" t="s">
        <v>41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Y17" t="s">
        <v>44</v>
      </c>
    </row>
    <row r="18" spans="1:25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  <c r="Y18"/>
    </row>
    <row r="19" spans="1:25" ht="12.75">
      <c r="A19" s="30">
        <v>1</v>
      </c>
      <c r="B19" s="16" t="s">
        <v>54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41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41</v>
      </c>
      <c r="Y19" t="s">
        <v>45</v>
      </c>
    </row>
    <row r="20" spans="1:25" ht="12.75">
      <c r="A20" s="30">
        <v>2</v>
      </c>
      <c r="B20" s="20" t="s">
        <v>55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47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47</v>
      </c>
      <c r="Y20"/>
    </row>
    <row r="21" spans="1:25" ht="12.75">
      <c r="A21" s="30">
        <v>3</v>
      </c>
      <c r="B21" s="20" t="s">
        <v>56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48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48</v>
      </c>
      <c r="Y21" t="s">
        <v>46</v>
      </c>
    </row>
    <row r="22" spans="1:25" ht="12.75">
      <c r="A22" s="30">
        <v>4</v>
      </c>
      <c r="B22" s="20" t="s">
        <v>57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52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52</v>
      </c>
      <c r="Y22"/>
    </row>
    <row r="23" spans="3:25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188</v>
      </c>
      <c r="M23" s="23"/>
      <c r="N23" s="23"/>
      <c r="O23" s="23"/>
      <c r="V23" s="24"/>
      <c r="W23" s="25">
        <f>IF(COUNT(W19:W22)=4,SUM(W19:W22),IF(COUNTBLANK(W19:W22)&gt;0,SUM(W19:W22),"DQ"))</f>
        <v>188</v>
      </c>
      <c r="Y23" t="s">
        <v>47</v>
      </c>
    </row>
    <row r="24" spans="1:25" ht="15" customHeight="1">
      <c r="A24" s="8" t="s">
        <v>42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Y24"/>
    </row>
    <row r="25" spans="1:25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  <c r="Y25" t="s">
        <v>48</v>
      </c>
    </row>
    <row r="26" spans="1:25" ht="12.75">
      <c r="A26" s="30">
        <v>1</v>
      </c>
      <c r="B26" s="16" t="s">
        <v>58</v>
      </c>
      <c r="C26" s="17"/>
      <c r="D26" s="17"/>
      <c r="E26" s="17"/>
      <c r="F26" s="17"/>
      <c r="G26" s="17"/>
      <c r="H26" s="17"/>
      <c r="I26" s="17"/>
      <c r="J26" s="17"/>
      <c r="K26" s="17"/>
      <c r="L26" s="18">
        <v>42</v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42</v>
      </c>
      <c r="Y26"/>
    </row>
    <row r="27" spans="1:25" ht="12.75">
      <c r="A27" s="30">
        <v>2</v>
      </c>
      <c r="B27" s="20" t="s">
        <v>59</v>
      </c>
      <c r="C27" s="17"/>
      <c r="D27" s="17"/>
      <c r="E27" s="17"/>
      <c r="F27" s="17"/>
      <c r="G27" s="17"/>
      <c r="H27" s="17"/>
      <c r="I27" s="17"/>
      <c r="J27" s="17"/>
      <c r="K27" s="17"/>
      <c r="L27" s="18">
        <v>50</v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50</v>
      </c>
      <c r="Y27" t="s">
        <v>49</v>
      </c>
    </row>
    <row r="28" spans="1:23" ht="12.75">
      <c r="A28" s="30">
        <v>3</v>
      </c>
      <c r="B28" s="20" t="s">
        <v>60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v>51</v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51</v>
      </c>
    </row>
    <row r="29" spans="1:23" ht="12.75">
      <c r="A29" s="30">
        <v>4</v>
      </c>
      <c r="B29" s="20" t="s">
        <v>61</v>
      </c>
      <c r="C29" s="17"/>
      <c r="D29" s="17"/>
      <c r="E29" s="17"/>
      <c r="F29" s="17"/>
      <c r="G29" s="17"/>
      <c r="H29" s="17"/>
      <c r="I29" s="17"/>
      <c r="J29" s="17"/>
      <c r="K29" s="17"/>
      <c r="L29" s="18">
        <v>51</v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51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194</v>
      </c>
      <c r="M30" s="23"/>
      <c r="N30" s="23"/>
      <c r="O30" s="23"/>
      <c r="V30" s="24"/>
      <c r="W30" s="25">
        <f>IF(COUNT(W26:W29)=4,SUM(W26:W29),IF(COUNTBLANK(W26:W29)&gt;0,SUM(W26:W29),"DQ"))</f>
        <v>194</v>
      </c>
    </row>
    <row r="31" spans="1:23" ht="12.75">
      <c r="A31" s="7" t="s">
        <v>43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 t="s">
        <v>62</v>
      </c>
      <c r="C33" s="17"/>
      <c r="D33" s="17"/>
      <c r="E33" s="17"/>
      <c r="F33" s="17"/>
      <c r="G33" s="17"/>
      <c r="H33" s="17"/>
      <c r="I33" s="17"/>
      <c r="J33" s="17"/>
      <c r="K33" s="17"/>
      <c r="L33" s="18">
        <v>49</v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49</v>
      </c>
    </row>
    <row r="34" spans="1:23" ht="12.75">
      <c r="A34" s="30">
        <v>2</v>
      </c>
      <c r="B34" s="20" t="s">
        <v>63</v>
      </c>
      <c r="C34" s="17"/>
      <c r="D34" s="17"/>
      <c r="E34" s="17"/>
      <c r="F34" s="17"/>
      <c r="G34" s="17"/>
      <c r="H34" s="17"/>
      <c r="I34" s="17"/>
      <c r="J34" s="17"/>
      <c r="K34" s="17"/>
      <c r="L34" s="18">
        <v>50</v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50</v>
      </c>
    </row>
    <row r="35" spans="1:23" ht="12.75">
      <c r="A35" s="30">
        <v>3</v>
      </c>
      <c r="B35" s="20" t="s">
        <v>64</v>
      </c>
      <c r="C35" s="17"/>
      <c r="D35" s="17"/>
      <c r="E35" s="17"/>
      <c r="F35" s="17"/>
      <c r="G35" s="17"/>
      <c r="H35" s="17"/>
      <c r="I35" s="17"/>
      <c r="J35" s="17"/>
      <c r="K35" s="17"/>
      <c r="L35" s="18">
        <v>51</v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51</v>
      </c>
    </row>
    <row r="36" spans="1:23" ht="12.75">
      <c r="A36" s="30">
        <v>4</v>
      </c>
      <c r="B36" s="20" t="s">
        <v>65</v>
      </c>
      <c r="C36" s="17"/>
      <c r="D36" s="17"/>
      <c r="E36" s="17"/>
      <c r="F36" s="17"/>
      <c r="G36" s="17"/>
      <c r="H36" s="17"/>
      <c r="I36" s="17"/>
      <c r="J36" s="17"/>
      <c r="K36" s="17"/>
      <c r="L36" s="18">
        <v>52</v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52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202</v>
      </c>
      <c r="M37" s="23"/>
      <c r="N37" s="23"/>
      <c r="O37" s="23"/>
      <c r="V37" s="24"/>
      <c r="W37" s="25">
        <f>IF(COUNT(W33:W36)=4,SUM(W33:W36),IF(COUNTBLANK(W33:W36)&gt;0,SUM(W33:W36),"DQ"))</f>
        <v>202</v>
      </c>
    </row>
    <row r="38" spans="1:23" ht="12.75">
      <c r="A38" s="7" t="s">
        <v>22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25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C5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27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Scoresheet'!W23&gt;0,'Automatic Scoresheet'!A17,"")</f>
        <v>Fox Valley Lutheran</v>
      </c>
      <c r="C2" s="5">
        <f>IF(COUNTBLANK(B2)=0,'Automatic Scoresheet'!W23,"")</f>
        <v>188</v>
      </c>
    </row>
    <row r="3" spans="1:3" ht="12.75">
      <c r="A3" s="33">
        <v>2</v>
      </c>
      <c r="B3" t="str">
        <f>IF('Automatic Scoresheet'!W16&gt;0,'Automatic Scoresheet'!A10,"")</f>
        <v>Appleton Xavier</v>
      </c>
      <c r="C3" s="5">
        <f>IF(COUNTBLANK(B3)=0,'Automatic Scoresheet'!W16,"")</f>
        <v>189</v>
      </c>
    </row>
    <row r="4" spans="1:3" ht="12.75">
      <c r="A4" s="33">
        <v>3</v>
      </c>
      <c r="B4" t="str">
        <f>IF('Automatic Scoresheet'!W30&gt;0,'Automatic Scoresheet'!A24,"")</f>
        <v>Little Chute</v>
      </c>
      <c r="C4" s="5">
        <f>IF(COUNTBLANK(B4)=0,'Automatic Scoresheet'!W30,"")</f>
        <v>194</v>
      </c>
    </row>
    <row r="5" spans="1:3" ht="12.75">
      <c r="A5" s="33">
        <v>4</v>
      </c>
      <c r="B5" t="str">
        <f>IF('Automatic Scoresheet'!W37&gt;0,'Automatic Scoresheet'!A31,"")</f>
        <v>Winneconne</v>
      </c>
      <c r="C5" s="5">
        <f>IF(COUNTBLANK(B5)=0,'Automatic Scoresheet'!W37,"")</f>
        <v>202</v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1" sqref="H11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27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Scoresheet'!W19&gt;0,'Automatic Scoresheet'!B19,"")</f>
        <v>Aaron Kunde</v>
      </c>
      <c r="C2" t="str">
        <f>IF(COUNTBLANK(B2)=1,"",'Automatic Scoresheet'!$A$17)</f>
        <v>Fox Valley Lutheran</v>
      </c>
      <c r="D2" s="5">
        <f>IF(COUNTBLANK(B2)=1,"",'Automatic Scoresheet'!W19)</f>
        <v>41</v>
      </c>
    </row>
    <row r="3" spans="1:4" ht="12.75">
      <c r="A3" s="33">
        <v>2</v>
      </c>
      <c r="B3" t="str">
        <f>IF('Automatic Scoresheet'!W26&gt;0,'Automatic Scoresheet'!B26,"")</f>
        <v>Kyle Mulrey</v>
      </c>
      <c r="C3" t="str">
        <f>IF(COUNTBLANK(B3)=1,"",'Automatic Scoresheet'!$A$24)</f>
        <v>Little Chute</v>
      </c>
      <c r="D3" s="5">
        <f>IF(COUNTBLANK(B3)=1,"",'Automatic Scoresheet'!W26)</f>
        <v>42</v>
      </c>
    </row>
    <row r="4" spans="1:4" ht="12.75">
      <c r="A4" s="32">
        <v>3</v>
      </c>
      <c r="B4" t="str">
        <f>IF('Automatic Scoresheet'!W12&gt;0,'Automatic Scoresheet'!B12,"")</f>
        <v>Max Mantey</v>
      </c>
      <c r="C4" t="str">
        <f>IF(COUNTBLANK(B4)=1,"",'Automatic Scoresheet'!$A$10)</f>
        <v>Appleton Xavier</v>
      </c>
      <c r="D4" s="28">
        <f>IF(COUNTBLANK(B4)=1,"",'Automatic Scoresheet'!W12)</f>
        <v>45</v>
      </c>
    </row>
    <row r="5" spans="1:4" ht="12.75">
      <c r="A5" s="33">
        <v>4</v>
      </c>
      <c r="B5" t="str">
        <f>IF('Automatic Scoresheet'!W20&gt;0,'Automatic Scoresheet'!B20,"")</f>
        <v>Lucas Ohland</v>
      </c>
      <c r="C5" t="str">
        <f>IF(COUNTBLANK(B5)=1,"",'Automatic Scoresheet'!$A$17)</f>
        <v>Fox Valley Lutheran</v>
      </c>
      <c r="D5" s="5">
        <f>IF(COUNTBLANK(B5)=1,"",'Automatic Scoresheet'!W20)</f>
        <v>47</v>
      </c>
    </row>
    <row r="6" spans="1:4" ht="12.75">
      <c r="A6" s="32">
        <v>5</v>
      </c>
      <c r="B6" t="str">
        <f>IF('Automatic Scoresheet'!W13&gt;0,'Automatic Scoresheet'!B13,"")</f>
        <v>Dan Dehey</v>
      </c>
      <c r="C6" t="str">
        <f>IF(COUNTBLANK(B6)=1,"",'Automatic Scoresheet'!$A$10)</f>
        <v>Appleton Xavier</v>
      </c>
      <c r="D6" s="5">
        <f>IF(COUNTBLANK(B6)=1,"",'Automatic Scoresheet'!W13)</f>
        <v>48</v>
      </c>
    </row>
    <row r="7" spans="1:4" ht="12.75">
      <c r="A7" s="33">
        <v>6</v>
      </c>
      <c r="B7" t="str">
        <f>IF('Automatic Scoresheet'!W14&gt;0,'Automatic Scoresheet'!B14,"")</f>
        <v>Charlie Lorge</v>
      </c>
      <c r="C7" t="str">
        <f>IF(COUNTBLANK(B7)=1,"",'Automatic Scoresheet'!$A$10)</f>
        <v>Appleton Xavier</v>
      </c>
      <c r="D7" s="5">
        <f>IF(COUNTBLANK(B7)=1,"",'Automatic Scoresheet'!W14)</f>
        <v>48</v>
      </c>
    </row>
    <row r="8" spans="1:4" ht="12.75">
      <c r="A8" s="32">
        <v>7</v>
      </c>
      <c r="B8" t="str">
        <f>IF('Automatic Scoresheet'!W15&gt;0,'Automatic Scoresheet'!B15,"")</f>
        <v>Josh Schmidt</v>
      </c>
      <c r="C8" t="str">
        <f>IF(COUNTBLANK(B8)=1,"",'Automatic Scoresheet'!$A$10)</f>
        <v>Appleton Xavier</v>
      </c>
      <c r="D8" s="5">
        <f>IF(COUNTBLANK(B8)=1,"",'Automatic Scoresheet'!W15)</f>
        <v>48</v>
      </c>
    </row>
    <row r="9" spans="1:4" ht="12.75">
      <c r="A9" s="33">
        <v>8</v>
      </c>
      <c r="B9" t="str">
        <f>IF('Automatic Scoresheet'!W21&gt;0,'Automatic Scoresheet'!B21,"")</f>
        <v>Alex Christensen</v>
      </c>
      <c r="C9" t="str">
        <f>IF(COUNTBLANK(B9)=1,"",'Automatic Scoresheet'!$A$17)</f>
        <v>Fox Valley Lutheran</v>
      </c>
      <c r="D9" s="5">
        <f>IF(COUNTBLANK(B9)=1,"",'Automatic Scoresheet'!W21)</f>
        <v>48</v>
      </c>
    </row>
    <row r="10" spans="1:4" ht="12.75">
      <c r="A10" s="32">
        <v>9</v>
      </c>
      <c r="B10" t="str">
        <f>IF('Automatic Scoresheet'!W33&gt;0,'Automatic Scoresheet'!B33,"")</f>
        <v>Adam Sitter</v>
      </c>
      <c r="C10" t="str">
        <f>IF(COUNTBLANK(B10)=1,"",'Automatic Scoresheet'!$A$31)</f>
        <v>Winneconne</v>
      </c>
      <c r="D10" s="5">
        <f>IF(COUNTBLANK(B10)=1,"",'Automatic Scoresheet'!W33)</f>
        <v>49</v>
      </c>
    </row>
    <row r="11" spans="1:4" ht="12.75">
      <c r="A11" s="33">
        <v>10</v>
      </c>
      <c r="B11" t="str">
        <f>IF('Automatic Scoresheet'!W27&gt;0,'Automatic Scoresheet'!B27,"")</f>
        <v>Troy Solberg</v>
      </c>
      <c r="C11" t="str">
        <f>IF(COUNTBLANK(B11)=1,"",'Automatic Scoresheet'!$A$24)</f>
        <v>Little Chute</v>
      </c>
      <c r="D11" s="5">
        <f>IF(COUNTBLANK(B11)=1,"",'Automatic Scoresheet'!W27)</f>
        <v>50</v>
      </c>
    </row>
    <row r="12" spans="1:4" ht="12.75">
      <c r="A12" s="32">
        <v>11</v>
      </c>
      <c r="B12" t="str">
        <f>IF('Automatic Scoresheet'!W34&gt;0,'Automatic Scoresheet'!B34,"")</f>
        <v>Andrew Leichtman</v>
      </c>
      <c r="C12" t="str">
        <f>IF(COUNTBLANK(B12)=1,"",'Automatic Scoresheet'!$A$31)</f>
        <v>Winneconne</v>
      </c>
      <c r="D12" s="5">
        <f>IF(COUNTBLANK(B12)=1,"",'Automatic Scoresheet'!W34)</f>
        <v>50</v>
      </c>
    </row>
    <row r="13" spans="1:4" ht="12.75">
      <c r="A13" s="33">
        <v>12</v>
      </c>
      <c r="B13" t="str">
        <f>IF('Automatic Scoresheet'!W28&gt;0,'Automatic Scoresheet'!B28,"")</f>
        <v>Ian Hietpas</v>
      </c>
      <c r="C13" t="str">
        <f>IF(COUNTBLANK(B13)=1,"",'Automatic Scoresheet'!$A$24)</f>
        <v>Little Chute</v>
      </c>
      <c r="D13" s="5">
        <f>IF(COUNTBLANK(B13)=1,"",'Automatic Scoresheet'!W28)</f>
        <v>51</v>
      </c>
    </row>
    <row r="14" spans="1:4" ht="12.75">
      <c r="A14" s="32">
        <v>13</v>
      </c>
      <c r="B14" t="str">
        <f>IF('Automatic Scoresheet'!W29&gt;0,'Automatic Scoresheet'!B29,"")</f>
        <v>Taylor Solberg</v>
      </c>
      <c r="C14" t="str">
        <f>IF(COUNTBLANK(B14)=1,"",'Automatic Scoresheet'!$A$24)</f>
        <v>Little Chute</v>
      </c>
      <c r="D14" s="5">
        <f>IF(COUNTBLANK(B14)=1,"",'Automatic Scoresheet'!W29)</f>
        <v>51</v>
      </c>
    </row>
    <row r="15" spans="1:4" ht="12.75">
      <c r="A15" s="33">
        <v>14</v>
      </c>
      <c r="B15" t="str">
        <f>IF('Automatic Scoresheet'!W35&gt;0,'Automatic Scoresheet'!B35,"")</f>
        <v>Tyler Holt</v>
      </c>
      <c r="C15" t="str">
        <f>IF(COUNTBLANK(B15)=1,"",'Automatic Scoresheet'!$A$31)</f>
        <v>Winneconne</v>
      </c>
      <c r="D15" s="5">
        <f>IF(COUNTBLANK(B15)=1,"",'Automatic Scoresheet'!W35)</f>
        <v>51</v>
      </c>
    </row>
    <row r="16" spans="1:4" ht="12.75">
      <c r="A16" s="32">
        <v>15</v>
      </c>
      <c r="B16" t="str">
        <f>IF('Automatic Scoresheet'!W22&gt;0,'Automatic Scoresheet'!B22,"")</f>
        <v>Cody Gorges</v>
      </c>
      <c r="C16" t="str">
        <f>IF(COUNTBLANK(B16)=1,"",'Automatic Scoresheet'!$A$17)</f>
        <v>Fox Valley Lutheran</v>
      </c>
      <c r="D16" s="5">
        <f>IF(COUNTBLANK(B16)=1,"",'Automatic Scoresheet'!W22)</f>
        <v>52</v>
      </c>
    </row>
    <row r="17" spans="1:4" ht="12.75">
      <c r="A17" s="33">
        <v>16</v>
      </c>
      <c r="B17" t="str">
        <f>IF('Automatic Scoresheet'!W36&gt;0,'Automatic Scoresheet'!B36,"")</f>
        <v>Jack Lines</v>
      </c>
      <c r="C17" t="str">
        <f>IF(COUNTBLANK(B17)=1,"",'Automatic Scoresheet'!$A$31)</f>
        <v>Winneconne</v>
      </c>
      <c r="D17" s="5">
        <f>IF(COUNTBLANK(B17)=1,"",'Automatic Scoresheet'!W36)</f>
        <v>52</v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2012-04-20T22:26:58Z</dcterms:modified>
  <cp:category/>
  <cp:version/>
  <cp:contentType/>
  <cp:contentStatus/>
</cp:coreProperties>
</file>