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<sst xmlns="http://schemas.openxmlformats.org/spreadsheetml/2006/main" count="167" uniqueCount="116">
  <si>
    <t>Maple Bluff Country Club</t>
  </si>
  <si>
    <t>Team</t>
  </si>
  <si>
    <t>Beloit Memorial</t>
  </si>
  <si>
    <t>out</t>
  </si>
  <si>
    <t>in</t>
  </si>
  <si>
    <t>Total</t>
  </si>
  <si>
    <t>Rank</t>
  </si>
  <si>
    <t>Score</t>
  </si>
  <si>
    <t>Player</t>
  </si>
  <si>
    <t>East</t>
  </si>
  <si>
    <t>LaFollette</t>
  </si>
  <si>
    <t>Madison Memorial</t>
  </si>
  <si>
    <t>McFarland</t>
  </si>
  <si>
    <t>Monroe</t>
  </si>
  <si>
    <t>Oregon</t>
  </si>
  <si>
    <t>Sun Prairie</t>
  </si>
  <si>
    <t>Verona</t>
  </si>
  <si>
    <t>West</t>
  </si>
  <si>
    <t>Milton</t>
  </si>
  <si>
    <t>Edgerton</t>
  </si>
  <si>
    <t>Steffen Lake</t>
  </si>
  <si>
    <t>Tom Murphy</t>
  </si>
  <si>
    <t>Jack Lorge</t>
  </si>
  <si>
    <t>Kyle Bruce</t>
  </si>
  <si>
    <t>Erik Danielson</t>
  </si>
  <si>
    <t>Tyler Reinecke</t>
  </si>
  <si>
    <t>Caleb Baltes</t>
  </si>
  <si>
    <t>Brent Helmholdt</t>
  </si>
  <si>
    <t>A.J. Chamberlain</t>
  </si>
  <si>
    <t>Monona Grove</t>
  </si>
  <si>
    <t>Alex Brown</t>
  </si>
  <si>
    <t>Edgewood Gold</t>
  </si>
  <si>
    <t>Johnny Decker</t>
  </si>
  <si>
    <t>Gilbert Enriquez</t>
  </si>
  <si>
    <t>Andrew Morrison</t>
  </si>
  <si>
    <t>Brooks Johnson</t>
  </si>
  <si>
    <t>Drew Pipik</t>
  </si>
  <si>
    <t>Brad O'Loughlin</t>
  </si>
  <si>
    <t>Peter Webb</t>
  </si>
  <si>
    <t>Evan Andrew</t>
  </si>
  <si>
    <t>Mitch Geiger</t>
  </si>
  <si>
    <t>Nick Strycharske</t>
  </si>
  <si>
    <t>Alec Coleman</t>
  </si>
  <si>
    <t>Grant Johnson</t>
  </si>
  <si>
    <t>Drew Johnson</t>
  </si>
  <si>
    <t>Matt Opsal</t>
  </si>
  <si>
    <t>Matt Feller</t>
  </si>
  <si>
    <t>Ryne Clatworthy</t>
  </si>
  <si>
    <t>Jordan Gagg</t>
  </si>
  <si>
    <t>Thomas Zahn</t>
  </si>
  <si>
    <t>Quentin Johnson</t>
  </si>
  <si>
    <t>Evan Brown</t>
  </si>
  <si>
    <t>Will Cooper</t>
  </si>
  <si>
    <t>Andres Mattie</t>
  </si>
  <si>
    <t>Michael Wanke</t>
  </si>
  <si>
    <t>Eric Timm</t>
  </si>
  <si>
    <t>Casey Mael</t>
  </si>
  <si>
    <t>Kolton Kelley</t>
  </si>
  <si>
    <t>Mason Lovaas</t>
  </si>
  <si>
    <t>Connor Day</t>
  </si>
  <si>
    <t>David Wandell</t>
  </si>
  <si>
    <t>Charlie Grafft</t>
  </si>
  <si>
    <t>Peyton Graham</t>
  </si>
  <si>
    <t>Taylor Braun</t>
  </si>
  <si>
    <t>Dustin Richards</t>
  </si>
  <si>
    <t>Average Score</t>
  </si>
  <si>
    <t>Par</t>
  </si>
  <si>
    <t>Ralation to Par</t>
  </si>
  <si>
    <t>6th Annual Edgewood Invite</t>
  </si>
  <si>
    <t>Charlie Hackworthy</t>
  </si>
  <si>
    <t>Avery Tribus</t>
  </si>
  <si>
    <t>Matthew Wolter</t>
  </si>
  <si>
    <t>Rogan Murphy</t>
  </si>
  <si>
    <t>April 16th, 2012</t>
  </si>
  <si>
    <t>Edgewood White</t>
  </si>
  <si>
    <t>Joe Pechauer</t>
  </si>
  <si>
    <t>Carson Torhorst</t>
  </si>
  <si>
    <t>Dan Romero</t>
  </si>
  <si>
    <t>Dan Cegelski</t>
  </si>
  <si>
    <t>Chris Wedel</t>
  </si>
  <si>
    <t>Jackson Eversoll</t>
  </si>
  <si>
    <t>Ethan Hanzel</t>
  </si>
  <si>
    <t>Bill Kemnitz</t>
  </si>
  <si>
    <t>Austin Edwards</t>
  </si>
  <si>
    <t>Peter Conowall</t>
  </si>
  <si>
    <t>Janesville Craig</t>
  </si>
  <si>
    <t>Janesville Parker</t>
  </si>
  <si>
    <t>Bobby Wyss</t>
  </si>
  <si>
    <t>Joe Meyers</t>
  </si>
  <si>
    <t>Brandon Phillips</t>
  </si>
  <si>
    <t>Brady Farnsworth</t>
  </si>
  <si>
    <t>Nic Martini</t>
  </si>
  <si>
    <t>Jordan Garvin</t>
  </si>
  <si>
    <t>Tyler Wagner</t>
  </si>
  <si>
    <t>Mitch Willert</t>
  </si>
  <si>
    <t>Caleb Johnson</t>
  </si>
  <si>
    <t>John Polglaze</t>
  </si>
  <si>
    <t>Matt Miller</t>
  </si>
  <si>
    <t>Caleb Pagel</t>
  </si>
  <si>
    <t>Jason Attkinson</t>
  </si>
  <si>
    <t>Karsten Sladky</t>
  </si>
  <si>
    <t>Charlie Kritter</t>
  </si>
  <si>
    <t>Lake Larson</t>
  </si>
  <si>
    <t>Eli Buffat</t>
  </si>
  <si>
    <t>Logan Riley</t>
  </si>
  <si>
    <t>Jason Wogsland</t>
  </si>
  <si>
    <t>Brett Oberg</t>
  </si>
  <si>
    <t>John Springer</t>
  </si>
  <si>
    <t>Bryce Danielson</t>
  </si>
  <si>
    <t>N. Moran</t>
  </si>
  <si>
    <t>N. Kyle</t>
  </si>
  <si>
    <t>T. Martin</t>
  </si>
  <si>
    <t>Scott Mogilevsky</t>
  </si>
  <si>
    <t>Riley Prestigiacomo</t>
  </si>
  <si>
    <t>McCain Henney</t>
  </si>
  <si>
    <t>Won Playof with Birdie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</si>
</sst>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7"/>
  <sheetViews>
    <sheetView tabSelected="1" zoomScalePageLayoutView="0" workbookViewId="0" topLeftCell="A1">
      <selection activeCell="AB11" sqref="AB11"/>
    </sheetView>
  </sheetViews>
  <sheetFormatPr defaultColWidth="9.140625" defaultRowHeight="12.75"/>
  <cols>
    <col min="1" max="1" width="19.8515625" style="0" customWidth="1"/>
    <col min="2" max="10" width="3.57421875" style="0" bestFit="1" customWidth="1"/>
    <col min="11" max="11" width="4.57421875" style="0" bestFit="1" customWidth="1"/>
    <col min="12" max="20" width="3.57421875" style="0" bestFit="1" customWidth="1"/>
    <col min="21" max="21" width="4.57421875" style="0" bestFit="1" customWidth="1"/>
    <col min="22" max="22" width="5.57421875" style="0" bestFit="1" customWidth="1"/>
    <col min="23" max="23" width="4.00390625" style="0" customWidth="1"/>
    <col min="24" max="24" width="7.7109375" style="0" customWidth="1"/>
    <col min="25" max="25" width="16.28125" style="0" bestFit="1" customWidth="1"/>
    <col min="28" max="28" width="9.140625" style="11" customWidth="1"/>
    <col min="29" max="29" width="18.28125" style="0" bestFit="1" customWidth="1"/>
  </cols>
  <sheetData>
    <row r="1" spans="1:29" s="1" customFormat="1" ht="13.5" customHeight="1">
      <c r="A1" s="1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Y1" s="38"/>
      <c r="Z1" s="38"/>
      <c r="AA1" s="38"/>
      <c r="AB1" s="38"/>
      <c r="AC1" s="38"/>
    </row>
    <row r="2" spans="1:29" s="1" customFormat="1" ht="13.5" customHeight="1">
      <c r="A2" s="1" t="s">
        <v>73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Y2" s="2"/>
      <c r="Z2" s="2"/>
      <c r="AA2" s="2"/>
      <c r="AB2" s="2"/>
      <c r="AC2" s="2"/>
    </row>
    <row r="3" spans="1:29" s="1" customFormat="1" ht="13.5" customHeight="1">
      <c r="A3" s="1" t="s">
        <v>0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Y3" s="2"/>
      <c r="Z3" s="2"/>
      <c r="AA3" s="2"/>
      <c r="AB3" s="2"/>
      <c r="AC3" s="2"/>
    </row>
    <row r="4" spans="2:29" s="1" customFormat="1" ht="13.5" customHeight="1"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Y4" s="2"/>
      <c r="Z4" s="2"/>
      <c r="AA4" s="2"/>
      <c r="AB4" s="2"/>
      <c r="AC4" s="2"/>
    </row>
    <row r="5" spans="1:30" ht="13.5" customHeight="1">
      <c r="A5" s="5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5"/>
      <c r="Y5" s="8"/>
      <c r="Z5" s="8"/>
      <c r="AA5" s="8"/>
      <c r="AB5" s="8"/>
      <c r="AC5" s="8"/>
      <c r="AD5" s="5"/>
    </row>
    <row r="6" spans="1:30" ht="18.75" thickBot="1">
      <c r="A6" s="9" t="s">
        <v>1</v>
      </c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V6">
        <v>70.6</v>
      </c>
      <c r="X6" s="10"/>
      <c r="Y6" s="10"/>
      <c r="Z6" s="7"/>
      <c r="AA6" s="7"/>
      <c r="AC6" s="7"/>
      <c r="AD6" s="7"/>
    </row>
    <row r="7" spans="1:30" ht="14.25" customHeight="1" thickTop="1">
      <c r="A7" s="12" t="s">
        <v>2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 t="s">
        <v>3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 t="s">
        <v>4</v>
      </c>
      <c r="V7" s="14" t="s">
        <v>5</v>
      </c>
      <c r="X7" s="15" t="s">
        <v>6</v>
      </c>
      <c r="Y7" s="15" t="s">
        <v>1</v>
      </c>
      <c r="Z7" s="16" t="s">
        <v>7</v>
      </c>
      <c r="AA7" s="7"/>
      <c r="AB7" s="17" t="s">
        <v>6</v>
      </c>
      <c r="AC7" s="16" t="s">
        <v>8</v>
      </c>
      <c r="AD7" s="16" t="s">
        <v>7</v>
      </c>
    </row>
    <row r="8" spans="1:30" ht="12.75">
      <c r="A8" s="18" t="s">
        <v>59</v>
      </c>
      <c r="B8" s="19">
        <v>5</v>
      </c>
      <c r="C8" s="19">
        <v>6</v>
      </c>
      <c r="D8" s="19">
        <v>4</v>
      </c>
      <c r="E8" s="19">
        <v>4</v>
      </c>
      <c r="F8" s="19">
        <v>4</v>
      </c>
      <c r="G8" s="19">
        <v>5</v>
      </c>
      <c r="H8" s="19">
        <v>4</v>
      </c>
      <c r="I8" s="19">
        <v>5</v>
      </c>
      <c r="J8" s="19">
        <v>6</v>
      </c>
      <c r="K8" s="19">
        <f>SUM(B8:J8)</f>
        <v>43</v>
      </c>
      <c r="L8" s="19">
        <v>3</v>
      </c>
      <c r="M8" s="19">
        <v>4</v>
      </c>
      <c r="N8" s="19">
        <v>5</v>
      </c>
      <c r="O8" s="19">
        <v>4</v>
      </c>
      <c r="P8" s="19">
        <v>5</v>
      </c>
      <c r="Q8" s="19">
        <v>4</v>
      </c>
      <c r="R8" s="19">
        <v>5</v>
      </c>
      <c r="S8" s="19">
        <v>4</v>
      </c>
      <c r="T8" s="19">
        <v>4</v>
      </c>
      <c r="U8" s="19">
        <f>SUM(L8:T8)</f>
        <v>38</v>
      </c>
      <c r="V8" s="20">
        <f>K8+U8</f>
        <v>81</v>
      </c>
      <c r="X8">
        <f aca="true" t="shared" si="0" ref="X8:X24">RANK(Z8,$Z$8:$Z$24,1)</f>
        <v>1</v>
      </c>
      <c r="Y8" s="7" t="str">
        <f>$A$23</f>
        <v>Edgewood Gold</v>
      </c>
      <c r="Z8" s="7">
        <f>$V$29</f>
        <v>325</v>
      </c>
      <c r="AA8" s="7"/>
      <c r="AB8" s="11">
        <v>2</v>
      </c>
      <c r="AC8" s="7" t="str">
        <f>$A$24</f>
        <v>Steffen Lake</v>
      </c>
      <c r="AD8" s="7">
        <f>$V$24</f>
        <v>78</v>
      </c>
    </row>
    <row r="9" spans="1:31" ht="12.75">
      <c r="A9" s="18" t="s">
        <v>57</v>
      </c>
      <c r="B9" s="19">
        <v>5</v>
      </c>
      <c r="C9" s="19">
        <v>6</v>
      </c>
      <c r="D9" s="19">
        <v>4</v>
      </c>
      <c r="E9" s="19">
        <v>3</v>
      </c>
      <c r="F9" s="19">
        <v>5</v>
      </c>
      <c r="G9" s="19">
        <v>5</v>
      </c>
      <c r="H9" s="19">
        <v>4</v>
      </c>
      <c r="I9" s="19">
        <v>3</v>
      </c>
      <c r="J9" s="19">
        <v>5</v>
      </c>
      <c r="K9" s="19">
        <f aca="true" t="shared" si="1" ref="K9:K36">SUM(B9:J9)</f>
        <v>40</v>
      </c>
      <c r="L9" s="19">
        <v>6</v>
      </c>
      <c r="M9" s="19">
        <v>3</v>
      </c>
      <c r="N9" s="19">
        <v>4</v>
      </c>
      <c r="O9" s="19">
        <v>3</v>
      </c>
      <c r="P9" s="19">
        <v>5</v>
      </c>
      <c r="Q9" s="19">
        <v>4</v>
      </c>
      <c r="R9" s="19">
        <v>5</v>
      </c>
      <c r="S9" s="19">
        <v>4</v>
      </c>
      <c r="T9" s="19">
        <v>4</v>
      </c>
      <c r="U9" s="19">
        <f aca="true" t="shared" si="2" ref="U9:U36">SUM(L9:T9)</f>
        <v>38</v>
      </c>
      <c r="V9" s="20">
        <f>K9+U9</f>
        <v>78</v>
      </c>
      <c r="X9">
        <f t="shared" si="0"/>
        <v>2</v>
      </c>
      <c r="Y9" s="7" t="str">
        <f>$A$55</f>
        <v>Madison Memorial</v>
      </c>
      <c r="Z9" s="7">
        <f>$V$61</f>
        <v>328</v>
      </c>
      <c r="AA9" s="7"/>
      <c r="AB9" s="11">
        <f aca="true" t="shared" si="3" ref="AB9:AB39">RANK(AD9,$AD$8:$AD$92,1)</f>
        <v>1</v>
      </c>
      <c r="AC9" t="str">
        <f>$A$57</f>
        <v>Brad O'Loughlin</v>
      </c>
      <c r="AD9">
        <f>$V$57</f>
        <v>78</v>
      </c>
      <c r="AE9" t="s">
        <v>115</v>
      </c>
    </row>
    <row r="10" spans="1:30" ht="12.75">
      <c r="A10" s="18" t="s">
        <v>60</v>
      </c>
      <c r="B10" s="19">
        <v>6</v>
      </c>
      <c r="C10" s="19">
        <v>6</v>
      </c>
      <c r="D10" s="19">
        <v>5</v>
      </c>
      <c r="E10" s="19">
        <v>3</v>
      </c>
      <c r="F10" s="19">
        <v>5</v>
      </c>
      <c r="G10" s="19">
        <v>5</v>
      </c>
      <c r="H10" s="19">
        <v>5</v>
      </c>
      <c r="I10" s="19">
        <v>5</v>
      </c>
      <c r="J10" s="19">
        <v>6</v>
      </c>
      <c r="K10" s="19">
        <f t="shared" si="1"/>
        <v>46</v>
      </c>
      <c r="L10" s="19">
        <v>4</v>
      </c>
      <c r="M10" s="19">
        <v>3</v>
      </c>
      <c r="N10" s="19">
        <v>5</v>
      </c>
      <c r="O10" s="19">
        <v>5</v>
      </c>
      <c r="P10" s="19">
        <v>6</v>
      </c>
      <c r="Q10" s="19">
        <v>5</v>
      </c>
      <c r="R10" s="19">
        <v>4</v>
      </c>
      <c r="S10" s="19">
        <v>5</v>
      </c>
      <c r="T10" s="19">
        <v>6</v>
      </c>
      <c r="U10" s="19">
        <f t="shared" si="2"/>
        <v>43</v>
      </c>
      <c r="V10" s="20">
        <f>K10+U10</f>
        <v>89</v>
      </c>
      <c r="X10">
        <f t="shared" si="0"/>
        <v>3</v>
      </c>
      <c r="Y10" t="str">
        <f>$A$129</f>
        <v>Edgerton</v>
      </c>
      <c r="Z10">
        <f>$V$135</f>
        <v>334</v>
      </c>
      <c r="AA10" s="7"/>
      <c r="AB10" s="11">
        <v>3</v>
      </c>
      <c r="AC10" s="7" t="str">
        <f>$A$9</f>
        <v>Kolton Kelley</v>
      </c>
      <c r="AD10" s="7">
        <f>$V$9</f>
        <v>78</v>
      </c>
    </row>
    <row r="11" spans="1:30" ht="12.75">
      <c r="A11" s="18" t="s">
        <v>58</v>
      </c>
      <c r="B11" s="19">
        <v>5</v>
      </c>
      <c r="C11" s="19">
        <v>5</v>
      </c>
      <c r="D11" s="19">
        <v>7</v>
      </c>
      <c r="E11" s="19">
        <v>5</v>
      </c>
      <c r="F11" s="19">
        <v>6</v>
      </c>
      <c r="G11" s="19">
        <v>5</v>
      </c>
      <c r="H11" s="19">
        <v>4</v>
      </c>
      <c r="I11" s="19">
        <v>6</v>
      </c>
      <c r="J11" s="19">
        <v>6</v>
      </c>
      <c r="K11" s="19">
        <f t="shared" si="1"/>
        <v>49</v>
      </c>
      <c r="L11" s="19">
        <v>4</v>
      </c>
      <c r="M11" s="19">
        <v>4</v>
      </c>
      <c r="N11" s="19">
        <v>7</v>
      </c>
      <c r="O11" s="19">
        <v>4</v>
      </c>
      <c r="P11" s="19">
        <v>5</v>
      </c>
      <c r="Q11" s="19">
        <v>5</v>
      </c>
      <c r="R11" s="19">
        <v>6</v>
      </c>
      <c r="S11" s="19">
        <v>5</v>
      </c>
      <c r="T11" s="19">
        <v>5</v>
      </c>
      <c r="U11" s="19">
        <f t="shared" si="2"/>
        <v>45</v>
      </c>
      <c r="V11" s="20">
        <f>K11+U11</f>
        <v>94</v>
      </c>
      <c r="X11">
        <f t="shared" si="0"/>
        <v>4</v>
      </c>
      <c r="Y11" s="7" t="str">
        <f>$A$7</f>
        <v>Beloit Memorial</v>
      </c>
      <c r="Z11" s="7">
        <f>$V$13</f>
        <v>335</v>
      </c>
      <c r="AA11" s="7"/>
      <c r="AB11" s="11">
        <f t="shared" si="3"/>
        <v>4</v>
      </c>
      <c r="AC11" t="str">
        <f>$A$104</f>
        <v>Tyler Reinecke</v>
      </c>
      <c r="AD11">
        <f>$V$104</f>
        <v>79</v>
      </c>
    </row>
    <row r="12" spans="1:30" ht="13.5" thickBot="1">
      <c r="A12" s="21" t="s">
        <v>96</v>
      </c>
      <c r="B12" s="22">
        <v>4</v>
      </c>
      <c r="C12" s="22">
        <v>5</v>
      </c>
      <c r="D12" s="22">
        <v>4</v>
      </c>
      <c r="E12" s="22">
        <v>4</v>
      </c>
      <c r="F12" s="22">
        <v>7</v>
      </c>
      <c r="G12" s="22">
        <v>6</v>
      </c>
      <c r="H12" s="22">
        <v>6</v>
      </c>
      <c r="I12" s="22">
        <v>6</v>
      </c>
      <c r="J12" s="22">
        <v>4</v>
      </c>
      <c r="K12" s="23">
        <f t="shared" si="1"/>
        <v>46</v>
      </c>
      <c r="L12" s="22">
        <v>5</v>
      </c>
      <c r="M12" s="22">
        <v>3</v>
      </c>
      <c r="N12" s="22">
        <v>6</v>
      </c>
      <c r="O12" s="22">
        <v>3</v>
      </c>
      <c r="P12" s="22">
        <v>6</v>
      </c>
      <c r="Q12" s="22">
        <v>4</v>
      </c>
      <c r="R12" s="22">
        <v>5</v>
      </c>
      <c r="S12" s="22">
        <v>5</v>
      </c>
      <c r="T12" s="22">
        <v>4</v>
      </c>
      <c r="U12" s="24">
        <f t="shared" si="2"/>
        <v>41</v>
      </c>
      <c r="V12" s="20">
        <f>K12+U12</f>
        <v>87</v>
      </c>
      <c r="X12">
        <f t="shared" si="0"/>
        <v>5</v>
      </c>
      <c r="Y12" t="str">
        <f>$A$103</f>
        <v>Verona</v>
      </c>
      <c r="Z12">
        <f>$V$109</f>
        <v>345</v>
      </c>
      <c r="AA12" s="7"/>
      <c r="AB12" s="11">
        <f t="shared" si="3"/>
        <v>4</v>
      </c>
      <c r="AC12" t="str">
        <f>$A$80</f>
        <v>Kyle Bruce</v>
      </c>
      <c r="AD12">
        <f>$V$80</f>
        <v>79</v>
      </c>
    </row>
    <row r="13" spans="2:30" ht="14.25" thickBot="1" thickTop="1">
      <c r="B13" s="11"/>
      <c r="C13" s="11"/>
      <c r="D13" s="11"/>
      <c r="E13" s="11"/>
      <c r="F13" s="11"/>
      <c r="G13" s="11"/>
      <c r="H13" s="11"/>
      <c r="I13" s="11"/>
      <c r="J13" s="11"/>
      <c r="K13" s="19"/>
      <c r="L13" s="11"/>
      <c r="M13" s="11"/>
      <c r="N13" s="11"/>
      <c r="O13" s="11"/>
      <c r="P13" s="11"/>
      <c r="Q13" s="11"/>
      <c r="R13" s="11"/>
      <c r="S13" s="11"/>
      <c r="T13" s="11"/>
      <c r="U13" s="19"/>
      <c r="V13" s="25">
        <f>(SUM(V8:V12))-MAX(V8:V12)</f>
        <v>335</v>
      </c>
      <c r="X13">
        <f t="shared" si="0"/>
        <v>6</v>
      </c>
      <c r="Y13" s="7" t="str">
        <f>$A$79</f>
        <v>Monroe</v>
      </c>
      <c r="Z13">
        <f>$V$85</f>
        <v>348</v>
      </c>
      <c r="AA13" s="7"/>
      <c r="AB13" s="11">
        <f t="shared" si="3"/>
        <v>4</v>
      </c>
      <c r="AC13" t="str">
        <f>$A$56</f>
        <v>Peter Webb</v>
      </c>
      <c r="AD13">
        <f>$V$56</f>
        <v>79</v>
      </c>
    </row>
    <row r="14" spans="2:30" ht="14.25" thickBot="1" thickTop="1">
      <c r="B14" s="11"/>
      <c r="C14" s="11"/>
      <c r="D14" s="11"/>
      <c r="E14" s="11"/>
      <c r="F14" s="11"/>
      <c r="G14" s="11"/>
      <c r="H14" s="11"/>
      <c r="I14" s="11"/>
      <c r="J14" s="11"/>
      <c r="K14" s="23"/>
      <c r="L14" s="11"/>
      <c r="M14" s="11"/>
      <c r="N14" s="11"/>
      <c r="O14" s="11"/>
      <c r="P14" s="11"/>
      <c r="Q14" s="11"/>
      <c r="R14" s="11"/>
      <c r="S14" s="11"/>
      <c r="T14" s="11"/>
      <c r="U14" s="24"/>
      <c r="V14" s="11"/>
      <c r="X14">
        <f t="shared" si="0"/>
        <v>7</v>
      </c>
      <c r="Y14" t="str">
        <f>$A$111</f>
        <v>West</v>
      </c>
      <c r="Z14">
        <f>$V$117</f>
        <v>353</v>
      </c>
      <c r="AA14" s="7"/>
      <c r="AB14" s="11">
        <f t="shared" si="3"/>
        <v>7</v>
      </c>
      <c r="AC14" t="str">
        <f>$A$130</f>
        <v>Andrew Morrison</v>
      </c>
      <c r="AD14">
        <f>$V$130</f>
        <v>80</v>
      </c>
    </row>
    <row r="15" spans="1:30" ht="13.5" thickTop="1">
      <c r="A15" s="12" t="s">
        <v>9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26" t="s">
        <v>3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  <c r="R15" s="13">
        <v>16</v>
      </c>
      <c r="S15" s="13">
        <v>17</v>
      </c>
      <c r="T15" s="13">
        <v>18</v>
      </c>
      <c r="U15" s="26" t="s">
        <v>4</v>
      </c>
      <c r="V15" s="14" t="s">
        <v>5</v>
      </c>
      <c r="X15">
        <f t="shared" si="0"/>
        <v>8</v>
      </c>
      <c r="Y15" s="7" t="str">
        <f>$A$87</f>
        <v>Oregon</v>
      </c>
      <c r="Z15">
        <f>$V$93</f>
        <v>354</v>
      </c>
      <c r="AB15" s="11">
        <f t="shared" si="3"/>
        <v>7</v>
      </c>
      <c r="AC15" s="7" t="str">
        <f>$A$25</f>
        <v>Johnny Decker</v>
      </c>
      <c r="AD15" s="7">
        <f>$V$25</f>
        <v>80</v>
      </c>
    </row>
    <row r="16" spans="1:30" ht="12.75">
      <c r="A16" s="18" t="s">
        <v>83</v>
      </c>
      <c r="B16" s="19">
        <v>5</v>
      </c>
      <c r="C16" s="19">
        <v>7</v>
      </c>
      <c r="D16" s="19">
        <v>5</v>
      </c>
      <c r="E16" s="19">
        <v>3</v>
      </c>
      <c r="F16" s="19">
        <v>7</v>
      </c>
      <c r="G16" s="19">
        <v>8</v>
      </c>
      <c r="H16" s="19">
        <v>6</v>
      </c>
      <c r="I16" s="19">
        <v>8</v>
      </c>
      <c r="J16" s="19">
        <v>7</v>
      </c>
      <c r="K16" s="19">
        <f t="shared" si="1"/>
        <v>56</v>
      </c>
      <c r="L16" s="19">
        <v>8</v>
      </c>
      <c r="M16" s="19">
        <v>3</v>
      </c>
      <c r="N16" s="19">
        <v>7</v>
      </c>
      <c r="O16" s="19">
        <v>5</v>
      </c>
      <c r="P16" s="19">
        <v>7</v>
      </c>
      <c r="Q16" s="19">
        <v>6</v>
      </c>
      <c r="R16" s="19">
        <v>6</v>
      </c>
      <c r="S16" s="19">
        <v>6</v>
      </c>
      <c r="T16" s="19">
        <v>6</v>
      </c>
      <c r="U16" s="19">
        <f t="shared" si="2"/>
        <v>54</v>
      </c>
      <c r="V16" s="20">
        <f>K16+U16</f>
        <v>110</v>
      </c>
      <c r="X16">
        <f t="shared" si="0"/>
        <v>9</v>
      </c>
      <c r="Y16" t="str">
        <f>$A$39</f>
        <v>Janesville Parker</v>
      </c>
      <c r="Z16">
        <f>$V$45</f>
        <v>357</v>
      </c>
      <c r="AB16" s="11">
        <f t="shared" si="3"/>
        <v>9</v>
      </c>
      <c r="AC16" s="7" t="str">
        <f>$A$8</f>
        <v>Connor Day</v>
      </c>
      <c r="AD16" s="7">
        <f>$V$8</f>
        <v>81</v>
      </c>
    </row>
    <row r="17" spans="1:30" ht="12.75">
      <c r="A17" s="18" t="s">
        <v>52</v>
      </c>
      <c r="B17" s="19">
        <v>5</v>
      </c>
      <c r="C17" s="19">
        <v>7</v>
      </c>
      <c r="D17" s="19">
        <v>4</v>
      </c>
      <c r="E17" s="19">
        <v>6</v>
      </c>
      <c r="F17" s="19">
        <v>9</v>
      </c>
      <c r="G17" s="19">
        <v>3</v>
      </c>
      <c r="H17" s="19">
        <v>6</v>
      </c>
      <c r="I17" s="19">
        <v>7</v>
      </c>
      <c r="J17" s="19">
        <v>6</v>
      </c>
      <c r="K17" s="19">
        <f t="shared" si="1"/>
        <v>53</v>
      </c>
      <c r="L17" s="19">
        <v>5</v>
      </c>
      <c r="M17" s="19">
        <v>6</v>
      </c>
      <c r="N17" s="19">
        <v>7</v>
      </c>
      <c r="O17" s="19">
        <v>4</v>
      </c>
      <c r="P17" s="19">
        <v>6</v>
      </c>
      <c r="Q17" s="19">
        <v>9</v>
      </c>
      <c r="R17" s="19">
        <v>5</v>
      </c>
      <c r="S17" s="19">
        <v>5</v>
      </c>
      <c r="T17" s="19">
        <v>5</v>
      </c>
      <c r="U17" s="19">
        <f t="shared" si="2"/>
        <v>52</v>
      </c>
      <c r="V17" s="20">
        <f>K17+U17</f>
        <v>105</v>
      </c>
      <c r="X17">
        <f t="shared" si="0"/>
        <v>10</v>
      </c>
      <c r="Y17" t="str">
        <f>$A$95</f>
        <v>Sun Prairie</v>
      </c>
      <c r="Z17">
        <f>$V$101</f>
        <v>359</v>
      </c>
      <c r="AB17" s="11">
        <f t="shared" si="3"/>
        <v>10</v>
      </c>
      <c r="AC17" t="str">
        <f>$A$64</f>
        <v>Thomas Zahn</v>
      </c>
      <c r="AD17">
        <f>$V$64</f>
        <v>82</v>
      </c>
    </row>
    <row r="18" spans="1:30" ht="12.75">
      <c r="A18" s="18" t="s">
        <v>54</v>
      </c>
      <c r="B18" s="19">
        <v>6</v>
      </c>
      <c r="C18" s="19">
        <v>6</v>
      </c>
      <c r="D18" s="19">
        <v>7</v>
      </c>
      <c r="E18" s="19">
        <v>3</v>
      </c>
      <c r="F18" s="19">
        <v>7</v>
      </c>
      <c r="G18" s="19">
        <v>5</v>
      </c>
      <c r="H18" s="19">
        <v>7</v>
      </c>
      <c r="I18" s="19">
        <v>5</v>
      </c>
      <c r="J18" s="19">
        <v>9</v>
      </c>
      <c r="K18" s="19">
        <f t="shared" si="1"/>
        <v>55</v>
      </c>
      <c r="L18" s="19">
        <v>5</v>
      </c>
      <c r="M18" s="19">
        <v>4</v>
      </c>
      <c r="N18" s="19">
        <v>9</v>
      </c>
      <c r="O18" s="19">
        <v>5</v>
      </c>
      <c r="P18" s="19">
        <v>5</v>
      </c>
      <c r="Q18" s="19">
        <v>8</v>
      </c>
      <c r="R18" s="19">
        <v>6</v>
      </c>
      <c r="S18" s="19">
        <v>6</v>
      </c>
      <c r="T18" s="19">
        <v>7</v>
      </c>
      <c r="U18" s="19">
        <f t="shared" si="2"/>
        <v>55</v>
      </c>
      <c r="V18" s="20">
        <f>K18+U18</f>
        <v>110</v>
      </c>
      <c r="X18">
        <f t="shared" si="0"/>
        <v>11</v>
      </c>
      <c r="Y18" s="7" t="str">
        <f>$A$31</f>
        <v>Janesville Craig</v>
      </c>
      <c r="Z18" s="7">
        <f>$V$37</f>
        <v>360</v>
      </c>
      <c r="AB18" s="11">
        <f t="shared" si="3"/>
        <v>10</v>
      </c>
      <c r="AC18" s="7" t="str">
        <f>$A$26</f>
        <v>Tom Murphy</v>
      </c>
      <c r="AD18" s="7">
        <f>$V$26</f>
        <v>82</v>
      </c>
    </row>
    <row r="19" spans="1:30" ht="12.75">
      <c r="A19" s="30" t="s">
        <v>53</v>
      </c>
      <c r="B19" s="19">
        <v>7</v>
      </c>
      <c r="C19" s="19">
        <v>7</v>
      </c>
      <c r="D19" s="19">
        <v>11</v>
      </c>
      <c r="E19" s="19">
        <v>6</v>
      </c>
      <c r="F19" s="19">
        <v>10</v>
      </c>
      <c r="G19" s="19">
        <v>7</v>
      </c>
      <c r="H19" s="19">
        <v>10</v>
      </c>
      <c r="I19" s="19">
        <v>8</v>
      </c>
      <c r="J19" s="19">
        <v>7</v>
      </c>
      <c r="K19" s="19">
        <f t="shared" si="1"/>
        <v>73</v>
      </c>
      <c r="L19" s="19">
        <v>7</v>
      </c>
      <c r="M19" s="19">
        <v>6</v>
      </c>
      <c r="N19" s="19">
        <v>10</v>
      </c>
      <c r="O19" s="19">
        <v>8</v>
      </c>
      <c r="P19" s="19">
        <v>9</v>
      </c>
      <c r="Q19" s="19">
        <v>7</v>
      </c>
      <c r="R19" s="19">
        <v>9</v>
      </c>
      <c r="S19" s="19">
        <v>5</v>
      </c>
      <c r="T19" s="19">
        <v>7</v>
      </c>
      <c r="U19" s="19">
        <f t="shared" si="2"/>
        <v>68</v>
      </c>
      <c r="V19" s="20">
        <f>K19+U19</f>
        <v>141</v>
      </c>
      <c r="X19">
        <f t="shared" si="0"/>
        <v>12</v>
      </c>
      <c r="Y19" t="str">
        <f>$A$138</f>
        <v>Edgewood White</v>
      </c>
      <c r="Z19">
        <f>$V$144</f>
        <v>374</v>
      </c>
      <c r="AB19" s="11">
        <f t="shared" si="3"/>
        <v>10</v>
      </c>
      <c r="AC19" t="str">
        <f>$A$131</f>
        <v>Drew Pipik</v>
      </c>
      <c r="AD19">
        <f>$V$131</f>
        <v>82</v>
      </c>
    </row>
    <row r="20" spans="1:30" ht="13.5" thickBot="1">
      <c r="A20" s="21" t="s">
        <v>84</v>
      </c>
      <c r="B20" s="22">
        <v>4</v>
      </c>
      <c r="C20" s="22">
        <v>5</v>
      </c>
      <c r="D20" s="22">
        <v>6</v>
      </c>
      <c r="E20" s="22">
        <v>5</v>
      </c>
      <c r="F20" s="22">
        <v>6</v>
      </c>
      <c r="G20" s="22">
        <v>5</v>
      </c>
      <c r="H20" s="22">
        <v>5</v>
      </c>
      <c r="I20" s="22">
        <v>6</v>
      </c>
      <c r="J20" s="22">
        <v>7</v>
      </c>
      <c r="K20" s="23">
        <f t="shared" si="1"/>
        <v>49</v>
      </c>
      <c r="L20" s="22">
        <v>5</v>
      </c>
      <c r="M20" s="22">
        <v>5</v>
      </c>
      <c r="N20" s="22">
        <v>6</v>
      </c>
      <c r="O20" s="22">
        <v>3</v>
      </c>
      <c r="P20" s="22">
        <v>6</v>
      </c>
      <c r="Q20" s="22">
        <v>7</v>
      </c>
      <c r="R20" s="22">
        <v>3</v>
      </c>
      <c r="S20" s="22">
        <v>8</v>
      </c>
      <c r="T20" s="22">
        <v>6</v>
      </c>
      <c r="U20" s="24">
        <f t="shared" si="2"/>
        <v>49</v>
      </c>
      <c r="V20" s="20">
        <f>K20+U20</f>
        <v>98</v>
      </c>
      <c r="X20">
        <f t="shared" si="0"/>
        <v>13</v>
      </c>
      <c r="Y20" t="str">
        <f>$A$120</f>
        <v>Milton</v>
      </c>
      <c r="Z20">
        <f>$V$126</f>
        <v>377</v>
      </c>
      <c r="AB20" s="11">
        <f t="shared" si="3"/>
        <v>13</v>
      </c>
      <c r="AC20" t="str">
        <f>$A$32</f>
        <v>Ryne Clatworthy</v>
      </c>
      <c r="AD20">
        <f>$V$32</f>
        <v>83</v>
      </c>
    </row>
    <row r="21" spans="2:30" ht="14.25" thickBot="1" thickTop="1">
      <c r="B21" s="11"/>
      <c r="C21" s="11"/>
      <c r="D21" s="11"/>
      <c r="E21" s="11"/>
      <c r="F21" s="11"/>
      <c r="G21" s="11"/>
      <c r="H21" s="11"/>
      <c r="I21" s="11"/>
      <c r="J21" s="11"/>
      <c r="K21" s="19"/>
      <c r="L21" s="11"/>
      <c r="M21" s="11"/>
      <c r="N21" s="11"/>
      <c r="O21" s="11"/>
      <c r="P21" s="11"/>
      <c r="Q21" s="11"/>
      <c r="R21" s="11"/>
      <c r="S21" s="11"/>
      <c r="T21" s="11"/>
      <c r="U21" s="19"/>
      <c r="V21" s="25">
        <f>(SUM(V16:V20))-MAX(V16:V20)</f>
        <v>423</v>
      </c>
      <c r="X21">
        <f t="shared" si="0"/>
        <v>13</v>
      </c>
      <c r="Y21" s="7" t="str">
        <f>$A$63</f>
        <v>McFarland</v>
      </c>
      <c r="Z21">
        <f>$V$69</f>
        <v>377</v>
      </c>
      <c r="AB21" s="11">
        <f t="shared" si="3"/>
        <v>14</v>
      </c>
      <c r="AC21" t="str">
        <f>$A$105</f>
        <v>Matt Opsal</v>
      </c>
      <c r="AD21">
        <f>$V$105</f>
        <v>84</v>
      </c>
    </row>
    <row r="22" spans="2:30" ht="14.25" thickBot="1" thickTop="1">
      <c r="B22" s="11"/>
      <c r="C22" s="11"/>
      <c r="D22" s="11"/>
      <c r="E22" s="11"/>
      <c r="F22" s="11"/>
      <c r="G22" s="11"/>
      <c r="H22" s="11"/>
      <c r="I22" s="11"/>
      <c r="J22" s="11"/>
      <c r="K22" s="23"/>
      <c r="L22" s="11"/>
      <c r="M22" s="11"/>
      <c r="N22" s="11"/>
      <c r="O22" s="11"/>
      <c r="P22" s="11"/>
      <c r="Q22" s="11"/>
      <c r="R22" s="11"/>
      <c r="S22" s="11"/>
      <c r="T22" s="11"/>
      <c r="U22" s="24"/>
      <c r="V22" s="11"/>
      <c r="X22">
        <f t="shared" si="0"/>
        <v>15</v>
      </c>
      <c r="Y22" s="1" t="str">
        <f>$A$47</f>
        <v>LaFollette</v>
      </c>
      <c r="Z22" s="7">
        <f>$V$53</f>
        <v>383</v>
      </c>
      <c r="AB22" s="11">
        <f t="shared" si="3"/>
        <v>14</v>
      </c>
      <c r="AC22" t="str">
        <f>$A$114</f>
        <v>Lake Larson</v>
      </c>
      <c r="AD22">
        <f>$V$114</f>
        <v>84</v>
      </c>
    </row>
    <row r="23" spans="1:30" ht="13.5" thickTop="1">
      <c r="A23" s="12" t="s">
        <v>31</v>
      </c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>
        <v>7</v>
      </c>
      <c r="I23" s="13">
        <v>8</v>
      </c>
      <c r="J23" s="13">
        <v>9</v>
      </c>
      <c r="K23" s="26" t="s">
        <v>3</v>
      </c>
      <c r="L23" s="13">
        <v>10</v>
      </c>
      <c r="M23" s="13">
        <v>11</v>
      </c>
      <c r="N23" s="13">
        <v>12</v>
      </c>
      <c r="O23" s="13">
        <v>13</v>
      </c>
      <c r="P23" s="13">
        <v>14</v>
      </c>
      <c r="Q23" s="13">
        <v>15</v>
      </c>
      <c r="R23" s="13">
        <v>16</v>
      </c>
      <c r="S23" s="13">
        <v>17</v>
      </c>
      <c r="T23" s="13">
        <v>18</v>
      </c>
      <c r="U23" s="26" t="s">
        <v>4</v>
      </c>
      <c r="V23" s="14" t="s">
        <v>5</v>
      </c>
      <c r="X23">
        <f t="shared" si="0"/>
        <v>16</v>
      </c>
      <c r="Y23" s="7" t="str">
        <f>$A$71</f>
        <v>Monona Grove</v>
      </c>
      <c r="Z23">
        <f>$V$77</f>
        <v>386</v>
      </c>
      <c r="AB23" s="11">
        <f t="shared" si="3"/>
        <v>14</v>
      </c>
      <c r="AC23" t="str">
        <f>$A$115</f>
        <v>Evan Brown</v>
      </c>
      <c r="AD23">
        <f>$V$115</f>
        <v>84</v>
      </c>
    </row>
    <row r="24" spans="1:30" ht="12.75">
      <c r="A24" s="31" t="s">
        <v>20</v>
      </c>
      <c r="B24" s="36">
        <v>4</v>
      </c>
      <c r="C24" s="36">
        <v>5</v>
      </c>
      <c r="D24" s="36">
        <v>4</v>
      </c>
      <c r="E24" s="36">
        <v>3</v>
      </c>
      <c r="F24" s="36">
        <v>5</v>
      </c>
      <c r="G24" s="36">
        <v>4</v>
      </c>
      <c r="H24" s="36">
        <v>5</v>
      </c>
      <c r="I24" s="36">
        <v>5</v>
      </c>
      <c r="J24" s="36">
        <v>5</v>
      </c>
      <c r="K24" s="19">
        <f t="shared" si="1"/>
        <v>40</v>
      </c>
      <c r="L24" s="36">
        <v>5</v>
      </c>
      <c r="M24" s="36">
        <v>4</v>
      </c>
      <c r="N24" s="36">
        <v>5</v>
      </c>
      <c r="O24" s="36">
        <v>3</v>
      </c>
      <c r="P24" s="36">
        <v>5</v>
      </c>
      <c r="Q24" s="36">
        <v>4</v>
      </c>
      <c r="R24" s="36">
        <v>4</v>
      </c>
      <c r="S24" s="36">
        <v>4</v>
      </c>
      <c r="T24" s="36">
        <v>4</v>
      </c>
      <c r="U24" s="19">
        <f t="shared" si="2"/>
        <v>38</v>
      </c>
      <c r="V24" s="20">
        <f>K24+U24</f>
        <v>78</v>
      </c>
      <c r="X24">
        <f t="shared" si="0"/>
        <v>17</v>
      </c>
      <c r="Y24" s="7" t="str">
        <f>$A$15</f>
        <v>East</v>
      </c>
      <c r="Z24" s="7">
        <f>$V$21</f>
        <v>423</v>
      </c>
      <c r="AB24" s="11">
        <f t="shared" si="3"/>
        <v>17</v>
      </c>
      <c r="AC24" t="str">
        <f>$A$58</f>
        <v>Brett Oberg</v>
      </c>
      <c r="AD24">
        <f>$V$58</f>
        <v>85</v>
      </c>
    </row>
    <row r="25" spans="1:30" ht="12.75">
      <c r="A25" s="31" t="s">
        <v>32</v>
      </c>
      <c r="B25" s="36">
        <v>6</v>
      </c>
      <c r="C25" s="36">
        <v>5</v>
      </c>
      <c r="D25" s="36">
        <v>4</v>
      </c>
      <c r="E25" s="36">
        <v>3</v>
      </c>
      <c r="F25" s="36">
        <v>5</v>
      </c>
      <c r="G25" s="36">
        <v>4</v>
      </c>
      <c r="H25" s="36">
        <v>4</v>
      </c>
      <c r="I25" s="36">
        <v>4</v>
      </c>
      <c r="J25" s="36">
        <v>6</v>
      </c>
      <c r="K25" s="19">
        <f t="shared" si="1"/>
        <v>41</v>
      </c>
      <c r="L25" s="36">
        <v>5</v>
      </c>
      <c r="M25" s="36">
        <v>4</v>
      </c>
      <c r="N25" s="36">
        <v>5</v>
      </c>
      <c r="O25" s="36">
        <v>3</v>
      </c>
      <c r="P25" s="36">
        <v>5</v>
      </c>
      <c r="Q25" s="36">
        <v>4</v>
      </c>
      <c r="R25" s="36">
        <v>4</v>
      </c>
      <c r="S25" s="36">
        <v>4</v>
      </c>
      <c r="T25" s="36">
        <v>5</v>
      </c>
      <c r="U25" s="19">
        <f t="shared" si="2"/>
        <v>39</v>
      </c>
      <c r="V25" s="20">
        <f>K25+U25</f>
        <v>80</v>
      </c>
      <c r="AB25" s="11">
        <f t="shared" si="3"/>
        <v>17</v>
      </c>
      <c r="AC25" t="str">
        <f>$A$33</f>
        <v>Jordan Gagg</v>
      </c>
      <c r="AD25">
        <f>$V$33</f>
        <v>85</v>
      </c>
    </row>
    <row r="26" spans="1:30" ht="12.75">
      <c r="A26" s="18" t="s">
        <v>21</v>
      </c>
      <c r="B26" s="36">
        <v>2</v>
      </c>
      <c r="C26" s="36">
        <v>5</v>
      </c>
      <c r="D26" s="36">
        <v>5</v>
      </c>
      <c r="E26" s="36">
        <v>5</v>
      </c>
      <c r="F26" s="36">
        <v>5</v>
      </c>
      <c r="G26" s="36">
        <v>3</v>
      </c>
      <c r="H26" s="36">
        <v>5</v>
      </c>
      <c r="I26" s="36">
        <v>5</v>
      </c>
      <c r="J26" s="36">
        <v>4</v>
      </c>
      <c r="K26" s="19">
        <f t="shared" si="1"/>
        <v>39</v>
      </c>
      <c r="L26" s="36">
        <v>5</v>
      </c>
      <c r="M26" s="36">
        <v>3</v>
      </c>
      <c r="N26" s="36">
        <v>5</v>
      </c>
      <c r="O26" s="36">
        <v>4</v>
      </c>
      <c r="P26" s="36">
        <v>8</v>
      </c>
      <c r="Q26" s="36">
        <v>4</v>
      </c>
      <c r="R26" s="36">
        <v>4</v>
      </c>
      <c r="S26" s="36">
        <v>4</v>
      </c>
      <c r="T26" s="36">
        <v>6</v>
      </c>
      <c r="U26" s="19">
        <f t="shared" si="2"/>
        <v>43</v>
      </c>
      <c r="V26" s="20">
        <f>K26+U26</f>
        <v>82</v>
      </c>
      <c r="AB26" s="11">
        <f t="shared" si="3"/>
        <v>17</v>
      </c>
      <c r="AC26" t="str">
        <f>$A$88</f>
        <v>Joe Pechauer</v>
      </c>
      <c r="AD26">
        <f>$V$88</f>
        <v>85</v>
      </c>
    </row>
    <row r="27" spans="1:30" ht="12.75">
      <c r="A27" s="18" t="s">
        <v>22</v>
      </c>
      <c r="B27" s="36">
        <v>5</v>
      </c>
      <c r="C27" s="36">
        <v>5</v>
      </c>
      <c r="D27" s="36">
        <v>5</v>
      </c>
      <c r="E27" s="36">
        <v>4</v>
      </c>
      <c r="F27" s="36">
        <v>5</v>
      </c>
      <c r="G27" s="36">
        <v>4</v>
      </c>
      <c r="H27" s="36">
        <v>4</v>
      </c>
      <c r="I27" s="36">
        <v>4</v>
      </c>
      <c r="J27" s="36">
        <v>6</v>
      </c>
      <c r="K27" s="19">
        <f t="shared" si="1"/>
        <v>42</v>
      </c>
      <c r="L27" s="36">
        <v>4</v>
      </c>
      <c r="M27" s="36">
        <v>4</v>
      </c>
      <c r="N27" s="36">
        <v>6</v>
      </c>
      <c r="O27" s="36">
        <v>4</v>
      </c>
      <c r="P27" s="36">
        <v>6</v>
      </c>
      <c r="Q27" s="36">
        <v>5</v>
      </c>
      <c r="R27" s="36">
        <v>5</v>
      </c>
      <c r="S27" s="36">
        <v>5</v>
      </c>
      <c r="T27" s="36">
        <v>4</v>
      </c>
      <c r="U27" s="19">
        <f t="shared" si="2"/>
        <v>43</v>
      </c>
      <c r="V27" s="20">
        <f>K27+U27</f>
        <v>85</v>
      </c>
      <c r="AB27" s="11">
        <f t="shared" si="3"/>
        <v>17</v>
      </c>
      <c r="AC27" t="str">
        <f>$A$40</f>
        <v>Dustin Richards</v>
      </c>
      <c r="AD27">
        <f>$V$40</f>
        <v>85</v>
      </c>
    </row>
    <row r="28" spans="1:30" ht="13.5" thickBot="1">
      <c r="A28" s="21" t="s">
        <v>69</v>
      </c>
      <c r="B28" s="37">
        <v>5</v>
      </c>
      <c r="C28" s="37">
        <v>6</v>
      </c>
      <c r="D28" s="37">
        <v>5</v>
      </c>
      <c r="E28" s="37">
        <v>4</v>
      </c>
      <c r="F28" s="37">
        <v>7</v>
      </c>
      <c r="G28" s="37">
        <v>4</v>
      </c>
      <c r="H28" s="37">
        <v>5</v>
      </c>
      <c r="I28" s="37">
        <v>6</v>
      </c>
      <c r="J28" s="37">
        <v>6</v>
      </c>
      <c r="K28" s="23">
        <f t="shared" si="1"/>
        <v>48</v>
      </c>
      <c r="L28" s="37">
        <v>5</v>
      </c>
      <c r="M28" s="37">
        <v>5</v>
      </c>
      <c r="N28" s="37">
        <v>6</v>
      </c>
      <c r="O28" s="37">
        <v>4</v>
      </c>
      <c r="P28" s="37">
        <v>6</v>
      </c>
      <c r="Q28" s="37">
        <v>6</v>
      </c>
      <c r="R28" s="37">
        <v>5</v>
      </c>
      <c r="S28" s="37">
        <v>5</v>
      </c>
      <c r="T28" s="37">
        <v>6</v>
      </c>
      <c r="U28" s="24">
        <f t="shared" si="2"/>
        <v>48</v>
      </c>
      <c r="V28" s="20">
        <f>K28+U28</f>
        <v>96</v>
      </c>
      <c r="AB28" s="11">
        <f t="shared" si="3"/>
        <v>17</v>
      </c>
      <c r="AC28" s="7" t="str">
        <f>$A$27</f>
        <v>Jack Lorge</v>
      </c>
      <c r="AD28" s="7">
        <f>$V$27</f>
        <v>85</v>
      </c>
    </row>
    <row r="29" spans="2:30" ht="14.25" thickBot="1" thickTop="1">
      <c r="B29" s="11"/>
      <c r="C29" s="11"/>
      <c r="D29" s="11"/>
      <c r="E29" s="11"/>
      <c r="F29" s="11"/>
      <c r="G29" s="11"/>
      <c r="H29" s="11"/>
      <c r="I29" s="11"/>
      <c r="J29" s="11"/>
      <c r="K29" s="19"/>
      <c r="L29" s="11"/>
      <c r="M29" s="11"/>
      <c r="N29" s="11"/>
      <c r="O29" s="11"/>
      <c r="P29" s="11"/>
      <c r="Q29" s="11"/>
      <c r="R29" s="11"/>
      <c r="S29" s="11"/>
      <c r="T29" s="11"/>
      <c r="U29" s="19"/>
      <c r="V29" s="25">
        <f>(SUM(V24:V28))-MAX(V24:V28)</f>
        <v>325</v>
      </c>
      <c r="AB29" s="11">
        <f t="shared" si="3"/>
        <v>17</v>
      </c>
      <c r="AC29" t="str">
        <f>$A$81</f>
        <v>Eric Timm</v>
      </c>
      <c r="AD29">
        <f>$V$81</f>
        <v>85</v>
      </c>
    </row>
    <row r="30" spans="2:30" ht="14.25" thickBot="1" thickTop="1">
      <c r="B30" s="11"/>
      <c r="C30" s="11"/>
      <c r="D30" s="11"/>
      <c r="E30" s="11"/>
      <c r="F30" s="11"/>
      <c r="G30" s="11"/>
      <c r="H30" s="11"/>
      <c r="I30" s="11"/>
      <c r="J30" s="11"/>
      <c r="K30" s="23"/>
      <c r="L30" s="11"/>
      <c r="M30" s="11"/>
      <c r="N30" s="11"/>
      <c r="O30" s="11"/>
      <c r="P30" s="11"/>
      <c r="Q30" s="11"/>
      <c r="R30" s="11"/>
      <c r="S30" s="11"/>
      <c r="T30" s="11"/>
      <c r="U30" s="24"/>
      <c r="V30" s="11"/>
      <c r="AB30" s="11">
        <f t="shared" si="3"/>
        <v>23</v>
      </c>
      <c r="AC30" t="str">
        <f>$A$132</f>
        <v>Erik Danielson</v>
      </c>
      <c r="AD30">
        <f>$V$132</f>
        <v>86</v>
      </c>
    </row>
    <row r="31" spans="1:30" ht="13.5" thickTop="1">
      <c r="A31" s="12" t="s">
        <v>85</v>
      </c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13">
        <v>7</v>
      </c>
      <c r="I31" s="13">
        <v>8</v>
      </c>
      <c r="J31" s="13">
        <v>9</v>
      </c>
      <c r="K31" s="26" t="s">
        <v>3</v>
      </c>
      <c r="L31" s="13">
        <v>10</v>
      </c>
      <c r="M31" s="13">
        <v>11</v>
      </c>
      <c r="N31" s="13">
        <v>12</v>
      </c>
      <c r="O31" s="13">
        <v>13</v>
      </c>
      <c r="P31" s="13">
        <v>14</v>
      </c>
      <c r="Q31" s="13">
        <v>15</v>
      </c>
      <c r="R31" s="13">
        <v>16</v>
      </c>
      <c r="S31" s="13">
        <v>17</v>
      </c>
      <c r="T31" s="13">
        <v>18</v>
      </c>
      <c r="U31" s="26" t="s">
        <v>4</v>
      </c>
      <c r="V31" s="14" t="s">
        <v>5</v>
      </c>
      <c r="AB31" s="11">
        <f t="shared" si="3"/>
        <v>23</v>
      </c>
      <c r="AC31" t="str">
        <f>$A$133</f>
        <v>Brooks Johnson</v>
      </c>
      <c r="AD31">
        <f>$V$133</f>
        <v>86</v>
      </c>
    </row>
    <row r="32" spans="1:30" ht="12.75">
      <c r="A32" s="18" t="s">
        <v>47</v>
      </c>
      <c r="B32" s="19">
        <v>5</v>
      </c>
      <c r="C32" s="19">
        <v>5</v>
      </c>
      <c r="D32" s="19">
        <v>4</v>
      </c>
      <c r="E32" s="19">
        <v>2</v>
      </c>
      <c r="F32" s="19">
        <v>5</v>
      </c>
      <c r="G32" s="19">
        <v>6</v>
      </c>
      <c r="H32" s="19">
        <v>5</v>
      </c>
      <c r="I32" s="19">
        <v>5</v>
      </c>
      <c r="J32" s="19">
        <v>5</v>
      </c>
      <c r="K32" s="19">
        <f t="shared" si="1"/>
        <v>42</v>
      </c>
      <c r="L32" s="19">
        <v>4</v>
      </c>
      <c r="M32" s="19">
        <v>5</v>
      </c>
      <c r="N32" s="19">
        <v>4</v>
      </c>
      <c r="O32" s="19">
        <v>3</v>
      </c>
      <c r="P32" s="19">
        <v>6</v>
      </c>
      <c r="Q32" s="19">
        <v>3</v>
      </c>
      <c r="R32" s="19">
        <v>5</v>
      </c>
      <c r="S32" s="19">
        <v>5</v>
      </c>
      <c r="T32" s="19">
        <v>6</v>
      </c>
      <c r="U32" s="19">
        <f t="shared" si="2"/>
        <v>41</v>
      </c>
      <c r="V32" s="20">
        <f>K32+U32</f>
        <v>83</v>
      </c>
      <c r="AB32" s="11">
        <f t="shared" si="3"/>
        <v>23</v>
      </c>
      <c r="AC32" t="str">
        <f>$A$59</f>
        <v>John Springer</v>
      </c>
      <c r="AD32">
        <f>$V$59</f>
        <v>86</v>
      </c>
    </row>
    <row r="33" spans="1:30" ht="12.75">
      <c r="A33" s="18" t="s">
        <v>48</v>
      </c>
      <c r="B33" s="19">
        <v>4</v>
      </c>
      <c r="C33" s="19">
        <v>5</v>
      </c>
      <c r="D33" s="19">
        <v>4</v>
      </c>
      <c r="E33" s="19">
        <v>3</v>
      </c>
      <c r="F33" s="19">
        <v>5</v>
      </c>
      <c r="G33" s="19">
        <v>6</v>
      </c>
      <c r="H33" s="19">
        <v>4</v>
      </c>
      <c r="I33" s="19">
        <v>6</v>
      </c>
      <c r="J33" s="19">
        <v>6</v>
      </c>
      <c r="K33" s="19">
        <f t="shared" si="1"/>
        <v>43</v>
      </c>
      <c r="L33" s="19">
        <v>4</v>
      </c>
      <c r="M33" s="19">
        <v>6</v>
      </c>
      <c r="N33" s="19">
        <v>5</v>
      </c>
      <c r="O33" s="19">
        <v>3</v>
      </c>
      <c r="P33" s="19">
        <v>5</v>
      </c>
      <c r="Q33" s="19">
        <v>5</v>
      </c>
      <c r="R33" s="19">
        <v>4</v>
      </c>
      <c r="S33" s="19">
        <v>5</v>
      </c>
      <c r="T33" s="19">
        <v>5</v>
      </c>
      <c r="U33" s="19">
        <f t="shared" si="2"/>
        <v>42</v>
      </c>
      <c r="V33" s="20">
        <f>K33+U33</f>
        <v>85</v>
      </c>
      <c r="AB33" s="11">
        <f t="shared" si="3"/>
        <v>26</v>
      </c>
      <c r="AC33" t="str">
        <f>$A$121</f>
        <v>Joe Meyers</v>
      </c>
      <c r="AD33">
        <f>$V$121</f>
        <v>87</v>
      </c>
    </row>
    <row r="34" spans="1:30" ht="12.75">
      <c r="A34" s="18" t="s">
        <v>109</v>
      </c>
      <c r="B34" s="19">
        <v>6</v>
      </c>
      <c r="C34" s="19">
        <v>5</v>
      </c>
      <c r="D34" s="19">
        <v>4</v>
      </c>
      <c r="E34" s="19">
        <v>4</v>
      </c>
      <c r="F34" s="19">
        <v>6</v>
      </c>
      <c r="G34" s="19">
        <v>5</v>
      </c>
      <c r="H34" s="19">
        <v>6</v>
      </c>
      <c r="I34" s="19">
        <v>4</v>
      </c>
      <c r="J34" s="19">
        <v>8</v>
      </c>
      <c r="K34" s="19">
        <f t="shared" si="1"/>
        <v>48</v>
      </c>
      <c r="L34" s="19">
        <v>5</v>
      </c>
      <c r="M34" s="19">
        <v>5</v>
      </c>
      <c r="N34" s="19">
        <v>5</v>
      </c>
      <c r="O34" s="19">
        <v>4</v>
      </c>
      <c r="P34" s="19">
        <v>6</v>
      </c>
      <c r="Q34" s="19">
        <v>4</v>
      </c>
      <c r="R34" s="19">
        <v>5</v>
      </c>
      <c r="S34" s="19">
        <v>5</v>
      </c>
      <c r="T34" s="19">
        <v>6</v>
      </c>
      <c r="U34" s="19">
        <f t="shared" si="2"/>
        <v>45</v>
      </c>
      <c r="V34" s="20">
        <f>K34+U34</f>
        <v>93</v>
      </c>
      <c r="AB34" s="11">
        <f t="shared" si="3"/>
        <v>26</v>
      </c>
      <c r="AC34" t="str">
        <f>$A$98</f>
        <v>Tyler Wagner</v>
      </c>
      <c r="AD34">
        <f>$V$98</f>
        <v>87</v>
      </c>
    </row>
    <row r="35" spans="1:30" ht="12.75">
      <c r="A35" s="18" t="s">
        <v>110</v>
      </c>
      <c r="B35" s="19">
        <v>5</v>
      </c>
      <c r="C35" s="19">
        <v>5</v>
      </c>
      <c r="D35" s="19">
        <v>5</v>
      </c>
      <c r="E35" s="19">
        <v>3</v>
      </c>
      <c r="F35" s="19">
        <v>6</v>
      </c>
      <c r="G35" s="19">
        <v>4</v>
      </c>
      <c r="H35" s="19">
        <v>7</v>
      </c>
      <c r="I35" s="19">
        <v>5</v>
      </c>
      <c r="J35" s="19">
        <v>7</v>
      </c>
      <c r="K35" s="19">
        <f t="shared" si="1"/>
        <v>47</v>
      </c>
      <c r="L35" s="19">
        <v>5</v>
      </c>
      <c r="M35" s="19">
        <v>4</v>
      </c>
      <c r="N35" s="19">
        <v>7</v>
      </c>
      <c r="O35" s="19">
        <v>4</v>
      </c>
      <c r="P35" s="19">
        <v>8</v>
      </c>
      <c r="Q35" s="19">
        <v>6</v>
      </c>
      <c r="R35" s="19">
        <v>6</v>
      </c>
      <c r="S35" s="19">
        <v>6</v>
      </c>
      <c r="T35" s="19">
        <v>6</v>
      </c>
      <c r="U35" s="19">
        <f t="shared" si="2"/>
        <v>52</v>
      </c>
      <c r="V35" s="20">
        <f>K35+U35</f>
        <v>99</v>
      </c>
      <c r="AB35" s="11">
        <f t="shared" si="3"/>
        <v>26</v>
      </c>
      <c r="AC35" t="str">
        <f>$A$89</f>
        <v>Alec Coleman</v>
      </c>
      <c r="AD35">
        <f>$V$89</f>
        <v>87</v>
      </c>
    </row>
    <row r="36" spans="1:30" ht="13.5" thickBot="1">
      <c r="A36" s="21" t="s">
        <v>111</v>
      </c>
      <c r="B36" s="22">
        <v>5</v>
      </c>
      <c r="C36" s="22">
        <v>6</v>
      </c>
      <c r="D36" s="22">
        <v>9</v>
      </c>
      <c r="E36" s="22">
        <v>4</v>
      </c>
      <c r="F36" s="22">
        <v>7</v>
      </c>
      <c r="G36" s="22">
        <v>4</v>
      </c>
      <c r="H36" s="22">
        <v>5</v>
      </c>
      <c r="I36" s="22">
        <v>7</v>
      </c>
      <c r="J36" s="22">
        <v>7</v>
      </c>
      <c r="K36" s="23">
        <f t="shared" si="1"/>
        <v>54</v>
      </c>
      <c r="L36" s="22">
        <v>5</v>
      </c>
      <c r="M36" s="22">
        <v>4</v>
      </c>
      <c r="N36" s="22">
        <v>5</v>
      </c>
      <c r="O36" s="22">
        <v>4</v>
      </c>
      <c r="P36" s="22">
        <v>8</v>
      </c>
      <c r="Q36" s="22">
        <v>4</v>
      </c>
      <c r="R36" s="22">
        <v>6</v>
      </c>
      <c r="S36" s="22">
        <v>5</v>
      </c>
      <c r="T36" s="22">
        <v>5</v>
      </c>
      <c r="U36" s="24">
        <f t="shared" si="2"/>
        <v>46</v>
      </c>
      <c r="V36" s="20">
        <f>K36+U36</f>
        <v>100</v>
      </c>
      <c r="AB36" s="11">
        <f t="shared" si="3"/>
        <v>26</v>
      </c>
      <c r="AC36" s="7" t="str">
        <f>$A$12</f>
        <v>John Polglaze</v>
      </c>
      <c r="AD36" s="7">
        <f>$V$12</f>
        <v>87</v>
      </c>
    </row>
    <row r="37" spans="2:30" ht="14.25" thickBot="1" thickTop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5">
        <f>(SUM(V32:V36))-MAX(V32:V36)</f>
        <v>360</v>
      </c>
      <c r="AB37" s="11">
        <f t="shared" si="3"/>
        <v>30</v>
      </c>
      <c r="AC37" t="str">
        <f>$A$44</f>
        <v>Charlie Grafft</v>
      </c>
      <c r="AD37">
        <f>$V$44</f>
        <v>88</v>
      </c>
    </row>
    <row r="38" spans="2:30" ht="14.25" thickBot="1" thickTop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AB38" s="11">
        <f t="shared" si="3"/>
        <v>31</v>
      </c>
      <c r="AC38" t="str">
        <f>$A$106</f>
        <v>Caleb Baltes</v>
      </c>
      <c r="AD38">
        <f>$V$106</f>
        <v>89</v>
      </c>
    </row>
    <row r="39" spans="1:30" ht="13.5" thickTop="1">
      <c r="A39" s="12" t="s">
        <v>86</v>
      </c>
      <c r="B39" s="13">
        <v>1</v>
      </c>
      <c r="C39" s="13">
        <v>2</v>
      </c>
      <c r="D39" s="13">
        <v>3</v>
      </c>
      <c r="E39" s="13">
        <v>4</v>
      </c>
      <c r="F39" s="13">
        <v>5</v>
      </c>
      <c r="G39" s="13">
        <v>6</v>
      </c>
      <c r="H39" s="13">
        <v>7</v>
      </c>
      <c r="I39" s="13">
        <v>8</v>
      </c>
      <c r="J39" s="13">
        <v>9</v>
      </c>
      <c r="K39" s="13" t="s">
        <v>3</v>
      </c>
      <c r="L39" s="13">
        <v>10</v>
      </c>
      <c r="M39" s="13">
        <v>11</v>
      </c>
      <c r="N39" s="13">
        <v>12</v>
      </c>
      <c r="O39" s="13">
        <v>13</v>
      </c>
      <c r="P39" s="13">
        <v>14</v>
      </c>
      <c r="Q39" s="13">
        <v>15</v>
      </c>
      <c r="R39" s="13">
        <v>16</v>
      </c>
      <c r="S39" s="13">
        <v>17</v>
      </c>
      <c r="T39" s="13">
        <v>18</v>
      </c>
      <c r="U39" s="13" t="s">
        <v>4</v>
      </c>
      <c r="V39" s="14" t="s">
        <v>5</v>
      </c>
      <c r="AB39" s="11">
        <f t="shared" si="3"/>
        <v>31</v>
      </c>
      <c r="AC39" s="7" t="str">
        <f>$A$10</f>
        <v>David Wandell</v>
      </c>
      <c r="AD39" s="7">
        <f>$V$10</f>
        <v>89</v>
      </c>
    </row>
    <row r="40" spans="1:30" ht="12.75">
      <c r="A40" s="18" t="s">
        <v>64</v>
      </c>
      <c r="B40" s="19">
        <v>5</v>
      </c>
      <c r="C40" s="19">
        <v>6</v>
      </c>
      <c r="D40" s="19">
        <v>5</v>
      </c>
      <c r="E40" s="19">
        <v>4</v>
      </c>
      <c r="F40" s="19">
        <v>7</v>
      </c>
      <c r="G40" s="19">
        <v>3</v>
      </c>
      <c r="H40" s="19">
        <v>4</v>
      </c>
      <c r="I40" s="19">
        <v>5</v>
      </c>
      <c r="J40" s="19">
        <v>5</v>
      </c>
      <c r="K40" s="19">
        <f>SUM(B40:J40)</f>
        <v>44</v>
      </c>
      <c r="L40" s="19">
        <v>5</v>
      </c>
      <c r="M40" s="19">
        <v>4</v>
      </c>
      <c r="N40" s="19">
        <v>6</v>
      </c>
      <c r="O40" s="19">
        <v>3</v>
      </c>
      <c r="P40" s="19">
        <v>6</v>
      </c>
      <c r="Q40" s="19">
        <v>4</v>
      </c>
      <c r="R40" s="19">
        <v>4</v>
      </c>
      <c r="S40" s="19">
        <v>4</v>
      </c>
      <c r="T40" s="19">
        <v>5</v>
      </c>
      <c r="U40" s="19">
        <f>SUM(L40:T40)</f>
        <v>41</v>
      </c>
      <c r="V40" s="20">
        <f>K40+U40</f>
        <v>85</v>
      </c>
      <c r="AB40" s="11">
        <f aca="true" t="shared" si="4" ref="AB40:AB71">RANK(AD40,$AD$8:$AD$92,1)</f>
        <v>31</v>
      </c>
      <c r="AC40" t="str">
        <f>$A$83</f>
        <v>Caleb Pagel</v>
      </c>
      <c r="AD40">
        <f>$V$83</f>
        <v>89</v>
      </c>
    </row>
    <row r="41" spans="1:30" ht="12.75">
      <c r="A41" s="18" t="s">
        <v>63</v>
      </c>
      <c r="B41" s="19">
        <v>6</v>
      </c>
      <c r="C41" s="19">
        <v>4</v>
      </c>
      <c r="D41" s="19">
        <v>4</v>
      </c>
      <c r="E41" s="19">
        <v>2</v>
      </c>
      <c r="F41" s="19">
        <v>8</v>
      </c>
      <c r="G41" s="19">
        <v>5</v>
      </c>
      <c r="H41" s="19">
        <v>5</v>
      </c>
      <c r="I41" s="19">
        <v>5</v>
      </c>
      <c r="J41" s="19">
        <v>5</v>
      </c>
      <c r="K41" s="19">
        <f>SUM(B41:J41)</f>
        <v>44</v>
      </c>
      <c r="L41" s="19">
        <v>5</v>
      </c>
      <c r="M41" s="19">
        <v>4</v>
      </c>
      <c r="N41" s="19">
        <v>8</v>
      </c>
      <c r="O41" s="19">
        <v>4</v>
      </c>
      <c r="P41" s="19">
        <v>5</v>
      </c>
      <c r="Q41" s="19">
        <v>5</v>
      </c>
      <c r="R41" s="19">
        <v>5</v>
      </c>
      <c r="S41" s="19">
        <v>6</v>
      </c>
      <c r="T41" s="19">
        <v>7</v>
      </c>
      <c r="U41" s="19">
        <f>SUM(L41:T41)</f>
        <v>49</v>
      </c>
      <c r="V41" s="20">
        <f>K41+U41</f>
        <v>93</v>
      </c>
      <c r="AB41" s="11">
        <f t="shared" si="4"/>
        <v>34</v>
      </c>
      <c r="AC41" t="str">
        <f>$A$90</f>
        <v>Carson Torhorst</v>
      </c>
      <c r="AD41">
        <f>$V$90</f>
        <v>90</v>
      </c>
    </row>
    <row r="42" spans="1:30" ht="12.75">
      <c r="A42" s="18" t="s">
        <v>62</v>
      </c>
      <c r="B42" s="19">
        <v>5</v>
      </c>
      <c r="C42" s="19">
        <v>5</v>
      </c>
      <c r="D42" s="19">
        <v>4</v>
      </c>
      <c r="E42" s="19">
        <v>4</v>
      </c>
      <c r="F42" s="19">
        <v>6</v>
      </c>
      <c r="G42" s="19">
        <v>7</v>
      </c>
      <c r="H42" s="19">
        <v>5</v>
      </c>
      <c r="I42" s="19">
        <v>5</v>
      </c>
      <c r="J42" s="19">
        <v>5</v>
      </c>
      <c r="K42" s="19">
        <f>SUM(B42:J42)</f>
        <v>46</v>
      </c>
      <c r="L42" s="19">
        <v>5</v>
      </c>
      <c r="M42" s="19">
        <v>4</v>
      </c>
      <c r="N42" s="19">
        <v>6</v>
      </c>
      <c r="O42" s="19">
        <v>5</v>
      </c>
      <c r="P42" s="19">
        <v>7</v>
      </c>
      <c r="Q42" s="19">
        <v>5</v>
      </c>
      <c r="R42" s="19">
        <v>5</v>
      </c>
      <c r="S42" s="19">
        <v>4</v>
      </c>
      <c r="T42" s="19">
        <v>5</v>
      </c>
      <c r="U42" s="19">
        <f>SUM(L42:T42)</f>
        <v>46</v>
      </c>
      <c r="V42" s="20">
        <f>K42+U42</f>
        <v>92</v>
      </c>
      <c r="AB42" s="11">
        <f t="shared" si="4"/>
        <v>34</v>
      </c>
      <c r="AC42" t="str">
        <f>$A$72</f>
        <v>Eli Buffat</v>
      </c>
      <c r="AD42">
        <f>$V$72</f>
        <v>90</v>
      </c>
    </row>
    <row r="43" spans="1:30" ht="12.75">
      <c r="A43" s="18" t="s">
        <v>87</v>
      </c>
      <c r="B43" s="19">
        <v>4</v>
      </c>
      <c r="C43" s="19">
        <v>4</v>
      </c>
      <c r="D43" s="19">
        <v>5</v>
      </c>
      <c r="E43" s="19">
        <v>3</v>
      </c>
      <c r="F43" s="19">
        <v>5</v>
      </c>
      <c r="G43" s="19">
        <v>4</v>
      </c>
      <c r="H43" s="19">
        <v>6</v>
      </c>
      <c r="I43" s="19">
        <v>7</v>
      </c>
      <c r="J43" s="19">
        <v>6</v>
      </c>
      <c r="K43" s="19">
        <f>SUM(B43:J43)</f>
        <v>44</v>
      </c>
      <c r="L43" s="19">
        <v>6</v>
      </c>
      <c r="M43" s="19">
        <v>5</v>
      </c>
      <c r="N43" s="19">
        <v>6</v>
      </c>
      <c r="O43" s="19">
        <v>5</v>
      </c>
      <c r="P43" s="19">
        <v>6</v>
      </c>
      <c r="Q43" s="19">
        <v>5</v>
      </c>
      <c r="R43" s="19">
        <v>6</v>
      </c>
      <c r="S43" s="19">
        <v>5</v>
      </c>
      <c r="T43" s="19">
        <v>4</v>
      </c>
      <c r="U43" s="19">
        <f>SUM(L43:T43)</f>
        <v>48</v>
      </c>
      <c r="V43" s="20">
        <f>K43+U43</f>
        <v>92</v>
      </c>
      <c r="AB43" s="11">
        <f t="shared" si="4"/>
        <v>34</v>
      </c>
      <c r="AC43" t="str">
        <f>$A$141</f>
        <v>Alex Brown</v>
      </c>
      <c r="AD43">
        <f>$V$141</f>
        <v>90</v>
      </c>
    </row>
    <row r="44" spans="1:30" ht="13.5" thickBot="1">
      <c r="A44" s="21" t="s">
        <v>61</v>
      </c>
      <c r="B44" s="22">
        <v>4</v>
      </c>
      <c r="C44" s="22">
        <v>4</v>
      </c>
      <c r="D44" s="22">
        <v>3</v>
      </c>
      <c r="E44" s="22">
        <v>3</v>
      </c>
      <c r="F44" s="22">
        <v>6</v>
      </c>
      <c r="G44" s="22">
        <v>3</v>
      </c>
      <c r="H44" s="22">
        <v>6</v>
      </c>
      <c r="I44" s="22">
        <v>5</v>
      </c>
      <c r="J44" s="22">
        <v>7</v>
      </c>
      <c r="K44" s="23">
        <f>SUM(B44:J44)</f>
        <v>41</v>
      </c>
      <c r="L44" s="22">
        <v>5</v>
      </c>
      <c r="M44" s="22">
        <v>4</v>
      </c>
      <c r="N44" s="22">
        <v>6</v>
      </c>
      <c r="O44" s="22">
        <v>5</v>
      </c>
      <c r="P44" s="22">
        <v>6</v>
      </c>
      <c r="Q44" s="22">
        <v>5</v>
      </c>
      <c r="R44" s="22">
        <v>5</v>
      </c>
      <c r="S44" s="22">
        <v>5</v>
      </c>
      <c r="T44" s="22">
        <v>6</v>
      </c>
      <c r="U44" s="24">
        <f>SUM(L44:T44)</f>
        <v>47</v>
      </c>
      <c r="V44" s="20">
        <f>K44+U44</f>
        <v>88</v>
      </c>
      <c r="AB44" s="11">
        <f t="shared" si="4"/>
        <v>34</v>
      </c>
      <c r="AC44" t="str">
        <f>$A$97</f>
        <v>Jordan Garvin</v>
      </c>
      <c r="AD44">
        <f>$V$97</f>
        <v>90</v>
      </c>
    </row>
    <row r="45" spans="2:30" ht="14.25" thickBot="1" thickTop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5">
        <f>(SUM(V40:V44))-MAX(V40:V44)</f>
        <v>357</v>
      </c>
      <c r="AB45" s="11">
        <f t="shared" si="4"/>
        <v>34</v>
      </c>
      <c r="AC45" t="str">
        <f>$A$99</f>
        <v>Evan Andrew</v>
      </c>
      <c r="AD45">
        <f>$V$99</f>
        <v>90</v>
      </c>
    </row>
    <row r="46" spans="2:30" ht="14.25" thickBot="1" thickTop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AB46" s="11">
        <f t="shared" si="4"/>
        <v>39</v>
      </c>
      <c r="AC46" t="str">
        <f>$A$142</f>
        <v>Matthew Wolter</v>
      </c>
      <c r="AD46">
        <f>$V$142</f>
        <v>91</v>
      </c>
    </row>
    <row r="47" spans="1:30" ht="13.5" thickTop="1">
      <c r="A47" s="12" t="s">
        <v>10</v>
      </c>
      <c r="B47" s="13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 t="s">
        <v>3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 t="s">
        <v>4</v>
      </c>
      <c r="V47" s="14" t="s">
        <v>5</v>
      </c>
      <c r="AB47" s="11">
        <f t="shared" si="4"/>
        <v>39</v>
      </c>
      <c r="AC47" t="str">
        <f>$A$113</f>
        <v>Charlie Kritter</v>
      </c>
      <c r="AD47">
        <f>$V$113</f>
        <v>91</v>
      </c>
    </row>
    <row r="48" spans="1:30" ht="12.75">
      <c r="A48" s="18" t="s">
        <v>28</v>
      </c>
      <c r="B48" s="19">
        <v>5</v>
      </c>
      <c r="C48" s="19">
        <v>5</v>
      </c>
      <c r="D48" s="19">
        <v>7</v>
      </c>
      <c r="E48" s="19">
        <v>4</v>
      </c>
      <c r="F48" s="19">
        <v>5</v>
      </c>
      <c r="G48" s="19">
        <v>4</v>
      </c>
      <c r="H48" s="19">
        <v>4</v>
      </c>
      <c r="I48" s="19">
        <v>3</v>
      </c>
      <c r="J48" s="19">
        <v>5</v>
      </c>
      <c r="K48" s="19">
        <f>SUM(B48:J48)</f>
        <v>42</v>
      </c>
      <c r="L48" s="19">
        <v>7</v>
      </c>
      <c r="M48" s="19">
        <v>5</v>
      </c>
      <c r="N48" s="19">
        <v>6</v>
      </c>
      <c r="O48" s="19">
        <v>6</v>
      </c>
      <c r="P48" s="19">
        <v>8</v>
      </c>
      <c r="Q48" s="19">
        <v>8</v>
      </c>
      <c r="R48" s="19">
        <v>4</v>
      </c>
      <c r="S48" s="19">
        <v>4</v>
      </c>
      <c r="T48" s="19">
        <v>5</v>
      </c>
      <c r="U48" s="19">
        <f>SUM(L48:T48)</f>
        <v>53</v>
      </c>
      <c r="V48" s="20">
        <f>K48+U48</f>
        <v>95</v>
      </c>
      <c r="AB48" s="11">
        <f t="shared" si="4"/>
        <v>41</v>
      </c>
      <c r="AC48" t="str">
        <f>$A$96</f>
        <v>Nic Martini</v>
      </c>
      <c r="AD48">
        <f>$V$96</f>
        <v>92</v>
      </c>
    </row>
    <row r="49" spans="1:30" ht="12.75">
      <c r="A49" s="27" t="s">
        <v>112</v>
      </c>
      <c r="B49" s="19">
        <v>5</v>
      </c>
      <c r="C49" s="19">
        <v>5</v>
      </c>
      <c r="D49" s="19">
        <v>7</v>
      </c>
      <c r="E49" s="19">
        <v>4</v>
      </c>
      <c r="F49" s="19">
        <v>6</v>
      </c>
      <c r="G49" s="19">
        <v>5</v>
      </c>
      <c r="H49" s="19">
        <v>3</v>
      </c>
      <c r="I49" s="19">
        <v>7</v>
      </c>
      <c r="J49" s="19">
        <v>6</v>
      </c>
      <c r="K49" s="19">
        <f>SUM(B49:J49)</f>
        <v>48</v>
      </c>
      <c r="L49" s="19">
        <v>6</v>
      </c>
      <c r="M49" s="19">
        <v>4</v>
      </c>
      <c r="N49" s="19">
        <v>7</v>
      </c>
      <c r="O49" s="19">
        <v>4</v>
      </c>
      <c r="P49" s="19">
        <v>9</v>
      </c>
      <c r="Q49" s="19">
        <v>6</v>
      </c>
      <c r="R49" s="19">
        <v>6</v>
      </c>
      <c r="S49" s="19">
        <v>6</v>
      </c>
      <c r="T49" s="19">
        <v>7</v>
      </c>
      <c r="U49" s="19">
        <f>SUM(L49:T49)</f>
        <v>55</v>
      </c>
      <c r="V49" s="20">
        <f>K49+U49</f>
        <v>103</v>
      </c>
      <c r="AB49" s="11">
        <f t="shared" si="4"/>
        <v>41</v>
      </c>
      <c r="AC49" t="str">
        <f>$A$42</f>
        <v>Peyton Graham</v>
      </c>
      <c r="AD49">
        <f>$V$42</f>
        <v>92</v>
      </c>
    </row>
    <row r="50" spans="1:30" ht="12.75">
      <c r="A50" s="18" t="s">
        <v>113</v>
      </c>
      <c r="B50" s="19">
        <v>6</v>
      </c>
      <c r="C50" s="19">
        <v>6</v>
      </c>
      <c r="D50" s="19">
        <v>6</v>
      </c>
      <c r="E50" s="19">
        <v>3</v>
      </c>
      <c r="F50" s="19">
        <v>9</v>
      </c>
      <c r="G50" s="19">
        <v>4</v>
      </c>
      <c r="H50" s="19">
        <v>5</v>
      </c>
      <c r="I50" s="19">
        <v>6</v>
      </c>
      <c r="J50" s="19">
        <v>5</v>
      </c>
      <c r="K50" s="19">
        <f>SUM(B50:J50)</f>
        <v>50</v>
      </c>
      <c r="L50" s="19">
        <v>5</v>
      </c>
      <c r="M50" s="19">
        <v>3</v>
      </c>
      <c r="N50" s="19">
        <v>6</v>
      </c>
      <c r="O50" s="19">
        <v>3</v>
      </c>
      <c r="P50" s="19">
        <v>6</v>
      </c>
      <c r="Q50" s="19">
        <v>6</v>
      </c>
      <c r="R50" s="19">
        <v>5</v>
      </c>
      <c r="S50" s="19">
        <v>4</v>
      </c>
      <c r="T50" s="19">
        <v>4</v>
      </c>
      <c r="U50" s="19">
        <f>SUM(L50:T50)</f>
        <v>42</v>
      </c>
      <c r="V50" s="20">
        <f>K50+U50</f>
        <v>92</v>
      </c>
      <c r="AB50" s="11">
        <f t="shared" si="4"/>
        <v>41</v>
      </c>
      <c r="AC50" t="str">
        <f>$A$43</f>
        <v>Bobby Wyss</v>
      </c>
      <c r="AD50">
        <f>$V$43</f>
        <v>92</v>
      </c>
    </row>
    <row r="51" spans="1:30" ht="12.75">
      <c r="A51" s="27" t="s">
        <v>56</v>
      </c>
      <c r="B51" s="19">
        <v>4</v>
      </c>
      <c r="C51" s="19">
        <v>6</v>
      </c>
      <c r="D51" s="19">
        <v>6</v>
      </c>
      <c r="E51" s="19">
        <v>5</v>
      </c>
      <c r="F51" s="19">
        <v>6</v>
      </c>
      <c r="G51" s="19">
        <v>6</v>
      </c>
      <c r="H51" s="19">
        <v>4</v>
      </c>
      <c r="I51" s="19">
        <v>8</v>
      </c>
      <c r="J51" s="19">
        <v>8</v>
      </c>
      <c r="K51" s="19">
        <f>SUM(B51:J51)</f>
        <v>53</v>
      </c>
      <c r="L51" s="19">
        <v>4</v>
      </c>
      <c r="M51" s="19">
        <v>4</v>
      </c>
      <c r="N51" s="19">
        <v>5</v>
      </c>
      <c r="O51" s="19">
        <v>2</v>
      </c>
      <c r="P51" s="19">
        <v>5</v>
      </c>
      <c r="Q51" s="19">
        <v>5</v>
      </c>
      <c r="R51" s="19">
        <v>4</v>
      </c>
      <c r="S51" s="19">
        <v>8</v>
      </c>
      <c r="T51" s="19">
        <v>6</v>
      </c>
      <c r="U51" s="19">
        <f>SUM(L51:T51)</f>
        <v>43</v>
      </c>
      <c r="V51" s="20">
        <f>K51+U51</f>
        <v>96</v>
      </c>
      <c r="AB51" s="11">
        <f t="shared" si="4"/>
        <v>41</v>
      </c>
      <c r="AC51" t="str">
        <f>$A$91</f>
        <v>Dan Romero</v>
      </c>
      <c r="AD51">
        <f>$V$91</f>
        <v>92</v>
      </c>
    </row>
    <row r="52" spans="1:30" ht="13.5" thickBot="1">
      <c r="A52" s="21" t="s">
        <v>114</v>
      </c>
      <c r="B52" s="22">
        <v>5</v>
      </c>
      <c r="C52" s="22">
        <v>5</v>
      </c>
      <c r="D52" s="22">
        <v>6</v>
      </c>
      <c r="E52" s="22">
        <v>3</v>
      </c>
      <c r="F52" s="22">
        <v>7</v>
      </c>
      <c r="G52" s="22">
        <v>5</v>
      </c>
      <c r="H52" s="22">
        <v>4</v>
      </c>
      <c r="I52" s="22">
        <v>6</v>
      </c>
      <c r="J52" s="22">
        <v>7</v>
      </c>
      <c r="K52" s="23">
        <f>SUM(B52:J52)</f>
        <v>48</v>
      </c>
      <c r="L52" s="22">
        <v>6</v>
      </c>
      <c r="M52" s="22">
        <v>4</v>
      </c>
      <c r="N52" s="22">
        <v>7</v>
      </c>
      <c r="O52" s="22">
        <v>4</v>
      </c>
      <c r="P52" s="22">
        <v>9</v>
      </c>
      <c r="Q52" s="22">
        <v>5</v>
      </c>
      <c r="R52" s="22">
        <v>6</v>
      </c>
      <c r="S52" s="22">
        <v>5</v>
      </c>
      <c r="T52" s="22">
        <v>6</v>
      </c>
      <c r="U52" s="24">
        <f>SUM(L52:T52)</f>
        <v>52</v>
      </c>
      <c r="V52" s="20">
        <f>K52+U52</f>
        <v>100</v>
      </c>
      <c r="AB52" s="11">
        <f t="shared" si="4"/>
        <v>41</v>
      </c>
      <c r="AC52" t="str">
        <f>$A$50</f>
        <v>Riley Prestigiacomo</v>
      </c>
      <c r="AD52">
        <f>$V$50</f>
        <v>92</v>
      </c>
    </row>
    <row r="53" spans="2:30" ht="14.25" thickBot="1" thickTop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5">
        <f>(SUM(V48:V52))-MAX(V48:V52)</f>
        <v>383</v>
      </c>
      <c r="AB53" s="11">
        <f t="shared" si="4"/>
        <v>46</v>
      </c>
      <c r="AC53" t="str">
        <f>$A$34</f>
        <v>N. Moran</v>
      </c>
      <c r="AD53">
        <f>$V$34</f>
        <v>93</v>
      </c>
    </row>
    <row r="54" spans="2:30" ht="14.25" thickBot="1" thickTop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AB54" s="11">
        <f t="shared" si="4"/>
        <v>46</v>
      </c>
      <c r="AC54" t="str">
        <f>$A$108</f>
        <v>Dan Cegelski</v>
      </c>
      <c r="AD54">
        <f>$V$108</f>
        <v>93</v>
      </c>
    </row>
    <row r="55" spans="1:30" ht="13.5" thickTop="1">
      <c r="A55" s="12" t="s">
        <v>11</v>
      </c>
      <c r="B55" s="13">
        <v>1</v>
      </c>
      <c r="C55" s="13">
        <v>2</v>
      </c>
      <c r="D55" s="13">
        <v>3</v>
      </c>
      <c r="E55" s="13">
        <v>4</v>
      </c>
      <c r="F55" s="13">
        <v>5</v>
      </c>
      <c r="G55" s="13">
        <v>6</v>
      </c>
      <c r="H55" s="13">
        <v>7</v>
      </c>
      <c r="I55" s="13">
        <v>8</v>
      </c>
      <c r="J55" s="13">
        <v>9</v>
      </c>
      <c r="K55" s="13" t="s">
        <v>3</v>
      </c>
      <c r="L55" s="13">
        <v>10</v>
      </c>
      <c r="M55" s="13">
        <v>11</v>
      </c>
      <c r="N55" s="13">
        <v>12</v>
      </c>
      <c r="O55" s="13">
        <v>13</v>
      </c>
      <c r="P55" s="13">
        <v>14</v>
      </c>
      <c r="Q55" s="13">
        <v>15</v>
      </c>
      <c r="R55" s="13">
        <v>16</v>
      </c>
      <c r="S55" s="13">
        <v>17</v>
      </c>
      <c r="T55" s="13">
        <v>18</v>
      </c>
      <c r="U55" s="13" t="s">
        <v>4</v>
      </c>
      <c r="V55" s="14" t="s">
        <v>5</v>
      </c>
      <c r="AB55" s="11">
        <f t="shared" si="4"/>
        <v>46</v>
      </c>
      <c r="AC55" t="str">
        <f>$A$41</f>
        <v>Taylor Braun</v>
      </c>
      <c r="AD55">
        <f>$V$41</f>
        <v>93</v>
      </c>
    </row>
    <row r="56" spans="1:30" ht="12.75">
      <c r="A56" s="18" t="s">
        <v>38</v>
      </c>
      <c r="B56" s="19">
        <v>7</v>
      </c>
      <c r="C56" s="19">
        <v>5</v>
      </c>
      <c r="D56" s="19">
        <v>5</v>
      </c>
      <c r="E56" s="19">
        <v>3</v>
      </c>
      <c r="F56" s="19">
        <v>5</v>
      </c>
      <c r="G56" s="19">
        <v>3</v>
      </c>
      <c r="H56" s="19">
        <v>5</v>
      </c>
      <c r="I56" s="19">
        <v>4</v>
      </c>
      <c r="J56" s="19">
        <v>5</v>
      </c>
      <c r="K56" s="19">
        <f>SUM(B56:J56)</f>
        <v>42</v>
      </c>
      <c r="L56" s="19">
        <v>4</v>
      </c>
      <c r="M56" s="19">
        <v>2</v>
      </c>
      <c r="N56" s="19">
        <v>5</v>
      </c>
      <c r="O56" s="19">
        <v>3</v>
      </c>
      <c r="P56" s="19">
        <v>5</v>
      </c>
      <c r="Q56" s="19">
        <v>4</v>
      </c>
      <c r="R56" s="19">
        <v>5</v>
      </c>
      <c r="S56" s="19">
        <v>4</v>
      </c>
      <c r="T56" s="19">
        <v>5</v>
      </c>
      <c r="U56" s="19">
        <f>SUM(L56:T56)</f>
        <v>37</v>
      </c>
      <c r="V56" s="20">
        <f>K56+U56</f>
        <v>79</v>
      </c>
      <c r="AB56" s="11">
        <f t="shared" si="4"/>
        <v>46</v>
      </c>
      <c r="AC56" t="str">
        <f>$A$123</f>
        <v>Brandon Phillips</v>
      </c>
      <c r="AD56">
        <f>$V$123</f>
        <v>93</v>
      </c>
    </row>
    <row r="57" spans="1:30" ht="12.75">
      <c r="A57" s="18" t="s">
        <v>37</v>
      </c>
      <c r="B57" s="19">
        <v>5</v>
      </c>
      <c r="C57" s="19">
        <v>4</v>
      </c>
      <c r="D57" s="19">
        <v>4</v>
      </c>
      <c r="E57" s="19">
        <v>5</v>
      </c>
      <c r="F57" s="19">
        <v>6</v>
      </c>
      <c r="G57" s="19">
        <v>3</v>
      </c>
      <c r="H57" s="19">
        <v>5</v>
      </c>
      <c r="I57" s="19">
        <v>3</v>
      </c>
      <c r="J57" s="19">
        <v>4</v>
      </c>
      <c r="K57" s="19">
        <f>SUM(B57:J57)</f>
        <v>39</v>
      </c>
      <c r="L57" s="19">
        <v>4</v>
      </c>
      <c r="M57" s="19">
        <v>4</v>
      </c>
      <c r="N57" s="19">
        <v>4</v>
      </c>
      <c r="O57" s="19">
        <v>4</v>
      </c>
      <c r="P57" s="19">
        <v>5</v>
      </c>
      <c r="Q57" s="19">
        <v>4</v>
      </c>
      <c r="R57" s="19">
        <v>4</v>
      </c>
      <c r="S57" s="19">
        <v>4</v>
      </c>
      <c r="T57" s="19">
        <v>6</v>
      </c>
      <c r="U57" s="19">
        <f>SUM(L57:T57)</f>
        <v>39</v>
      </c>
      <c r="V57" s="20">
        <f>K57+U57</f>
        <v>78</v>
      </c>
      <c r="AB57" s="11">
        <f t="shared" si="4"/>
        <v>50</v>
      </c>
      <c r="AC57" t="str">
        <f>$A$112</f>
        <v>Karsten Sladky</v>
      </c>
      <c r="AD57">
        <f>$V$112</f>
        <v>94</v>
      </c>
    </row>
    <row r="58" spans="1:30" ht="12.75">
      <c r="A58" s="18" t="s">
        <v>106</v>
      </c>
      <c r="B58" s="19">
        <v>4</v>
      </c>
      <c r="C58" s="19">
        <v>8</v>
      </c>
      <c r="D58" s="19">
        <v>4</v>
      </c>
      <c r="E58" s="19">
        <v>4</v>
      </c>
      <c r="F58" s="19">
        <v>7</v>
      </c>
      <c r="G58" s="19">
        <v>4</v>
      </c>
      <c r="H58" s="19">
        <v>4</v>
      </c>
      <c r="I58" s="19">
        <v>7</v>
      </c>
      <c r="J58" s="19">
        <v>4</v>
      </c>
      <c r="K58" s="19">
        <f>SUM(B58:J58)</f>
        <v>46</v>
      </c>
      <c r="L58" s="19">
        <v>4</v>
      </c>
      <c r="M58" s="19">
        <v>4</v>
      </c>
      <c r="N58" s="19">
        <v>6</v>
      </c>
      <c r="O58" s="19">
        <v>3</v>
      </c>
      <c r="P58" s="19">
        <v>5</v>
      </c>
      <c r="Q58" s="19">
        <v>3</v>
      </c>
      <c r="R58" s="19">
        <v>4</v>
      </c>
      <c r="S58" s="19">
        <v>4</v>
      </c>
      <c r="T58" s="19">
        <v>6</v>
      </c>
      <c r="U58" s="19">
        <f>SUM(L58:T58)</f>
        <v>39</v>
      </c>
      <c r="V58" s="20">
        <f>K58+U58</f>
        <v>85</v>
      </c>
      <c r="AB58" s="11">
        <f t="shared" si="4"/>
        <v>50</v>
      </c>
      <c r="AC58" s="7" t="str">
        <f>$A$11</f>
        <v>Mason Lovaas</v>
      </c>
      <c r="AD58" s="7">
        <f>$V$11</f>
        <v>94</v>
      </c>
    </row>
    <row r="59" spans="1:30" ht="12.75">
      <c r="A59" s="18" t="s">
        <v>107</v>
      </c>
      <c r="B59" s="19">
        <v>5</v>
      </c>
      <c r="C59" s="19">
        <v>6</v>
      </c>
      <c r="D59" s="19">
        <v>5</v>
      </c>
      <c r="E59" s="19">
        <v>5</v>
      </c>
      <c r="F59" s="19">
        <v>5</v>
      </c>
      <c r="G59" s="19">
        <v>5</v>
      </c>
      <c r="H59" s="19">
        <v>5</v>
      </c>
      <c r="I59" s="19">
        <v>4</v>
      </c>
      <c r="J59" s="19">
        <v>7</v>
      </c>
      <c r="K59" s="19">
        <f>SUM(B59:J59)</f>
        <v>47</v>
      </c>
      <c r="L59" s="19">
        <v>5</v>
      </c>
      <c r="M59" s="19">
        <v>4</v>
      </c>
      <c r="N59" s="19">
        <v>5</v>
      </c>
      <c r="O59" s="19">
        <v>3</v>
      </c>
      <c r="P59" s="19">
        <v>4</v>
      </c>
      <c r="Q59" s="19">
        <v>4</v>
      </c>
      <c r="R59" s="19">
        <v>4</v>
      </c>
      <c r="S59" s="19">
        <v>5</v>
      </c>
      <c r="T59" s="19">
        <v>5</v>
      </c>
      <c r="U59" s="19">
        <f>SUM(L59:T59)</f>
        <v>39</v>
      </c>
      <c r="V59" s="20">
        <f>K59+U59</f>
        <v>86</v>
      </c>
      <c r="AB59" s="11">
        <f t="shared" si="4"/>
        <v>50</v>
      </c>
      <c r="AC59" t="str">
        <f>$A$66</f>
        <v>Jackson Eversoll</v>
      </c>
      <c r="AD59">
        <f>$V$66</f>
        <v>94</v>
      </c>
    </row>
    <row r="60" spans="1:30" ht="13.5" thickBot="1">
      <c r="A60" s="21" t="s">
        <v>108</v>
      </c>
      <c r="B60" s="22">
        <v>6</v>
      </c>
      <c r="C60" s="22">
        <v>5</v>
      </c>
      <c r="D60" s="22">
        <v>4</v>
      </c>
      <c r="E60" s="22">
        <v>4</v>
      </c>
      <c r="F60" s="22">
        <v>8</v>
      </c>
      <c r="G60" s="22">
        <v>3</v>
      </c>
      <c r="H60" s="22">
        <v>5</v>
      </c>
      <c r="I60" s="22">
        <v>5</v>
      </c>
      <c r="J60" s="22">
        <v>7</v>
      </c>
      <c r="K60" s="19">
        <f>SUM(B60:J60)</f>
        <v>47</v>
      </c>
      <c r="L60" s="22">
        <v>6</v>
      </c>
      <c r="M60" s="22">
        <v>4</v>
      </c>
      <c r="N60" s="22">
        <v>5</v>
      </c>
      <c r="O60" s="22">
        <v>4</v>
      </c>
      <c r="P60" s="22">
        <v>5</v>
      </c>
      <c r="Q60" s="22">
        <v>5</v>
      </c>
      <c r="R60" s="22">
        <v>8</v>
      </c>
      <c r="S60" s="22">
        <v>6</v>
      </c>
      <c r="T60" s="22">
        <v>5</v>
      </c>
      <c r="U60" s="19">
        <f>SUM(L60:T60)</f>
        <v>48</v>
      </c>
      <c r="V60" s="20">
        <f>K60+U60</f>
        <v>95</v>
      </c>
      <c r="AB60" s="11">
        <f t="shared" si="4"/>
        <v>53</v>
      </c>
      <c r="AC60" t="str">
        <f>$A$139</f>
        <v>Gilbert Enriquez</v>
      </c>
      <c r="AD60">
        <f>$V$139</f>
        <v>95</v>
      </c>
    </row>
    <row r="61" spans="2:30" ht="14.25" thickBot="1" thickTop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5">
        <f>(SUM(V56:V60))-MAX(V56:V60)</f>
        <v>328</v>
      </c>
      <c r="AB61" s="11">
        <f t="shared" si="4"/>
        <v>53</v>
      </c>
      <c r="AC61" t="str">
        <f>$A$48</f>
        <v>A.J. Chamberlain</v>
      </c>
      <c r="AD61">
        <f>$V$48</f>
        <v>95</v>
      </c>
    </row>
    <row r="62" spans="2:30" ht="14.25" thickBot="1" thickTop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AB62" s="11">
        <f t="shared" si="4"/>
        <v>53</v>
      </c>
      <c r="AC62" t="str">
        <f>$A$107</f>
        <v>Matt Feller</v>
      </c>
      <c r="AD62">
        <f>$V$107</f>
        <v>95</v>
      </c>
    </row>
    <row r="63" spans="1:30" ht="13.5" thickTop="1">
      <c r="A63" s="12" t="s">
        <v>12</v>
      </c>
      <c r="B63" s="1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 t="s">
        <v>3</v>
      </c>
      <c r="L63" s="13">
        <v>10</v>
      </c>
      <c r="M63" s="13">
        <v>11</v>
      </c>
      <c r="N63" s="13">
        <v>12</v>
      </c>
      <c r="O63" s="13">
        <v>13</v>
      </c>
      <c r="P63" s="13">
        <v>14</v>
      </c>
      <c r="Q63" s="13">
        <v>15</v>
      </c>
      <c r="R63" s="13">
        <v>16</v>
      </c>
      <c r="S63" s="13">
        <v>17</v>
      </c>
      <c r="T63" s="13">
        <v>18</v>
      </c>
      <c r="U63" s="13" t="s">
        <v>4</v>
      </c>
      <c r="V63" s="14" t="s">
        <v>5</v>
      </c>
      <c r="AB63" s="11">
        <f t="shared" si="4"/>
        <v>53</v>
      </c>
      <c r="AC63" t="str">
        <f>$A$60</f>
        <v>Bryce Danielson</v>
      </c>
      <c r="AD63">
        <f>$V$60</f>
        <v>95</v>
      </c>
    </row>
    <row r="64" spans="1:30" ht="12.75">
      <c r="A64" s="18" t="s">
        <v>49</v>
      </c>
      <c r="B64" s="19">
        <v>5</v>
      </c>
      <c r="C64" s="19">
        <v>4</v>
      </c>
      <c r="D64" s="19">
        <v>4</v>
      </c>
      <c r="E64" s="19">
        <v>3</v>
      </c>
      <c r="F64" s="19">
        <v>6</v>
      </c>
      <c r="G64" s="19">
        <v>4</v>
      </c>
      <c r="H64" s="19">
        <v>4</v>
      </c>
      <c r="I64" s="19">
        <v>5</v>
      </c>
      <c r="J64" s="19">
        <v>6</v>
      </c>
      <c r="K64" s="19">
        <f>SUM(B64:J64)</f>
        <v>41</v>
      </c>
      <c r="L64" s="19">
        <v>5</v>
      </c>
      <c r="M64" s="19">
        <v>4</v>
      </c>
      <c r="N64" s="19">
        <v>5</v>
      </c>
      <c r="O64" s="19">
        <v>3</v>
      </c>
      <c r="P64" s="19">
        <v>5</v>
      </c>
      <c r="Q64" s="19">
        <v>5</v>
      </c>
      <c r="R64" s="19">
        <v>4</v>
      </c>
      <c r="S64" s="19">
        <v>5</v>
      </c>
      <c r="T64" s="19">
        <v>5</v>
      </c>
      <c r="U64" s="19">
        <f>SUM(L64:T64)</f>
        <v>41</v>
      </c>
      <c r="V64" s="20">
        <f>K64+U64</f>
        <v>82</v>
      </c>
      <c r="AB64" s="11">
        <f t="shared" si="4"/>
        <v>53</v>
      </c>
      <c r="AC64" t="str">
        <f>$A$65</f>
        <v>Chris Wedel</v>
      </c>
      <c r="AD64">
        <f>$V$65</f>
        <v>95</v>
      </c>
    </row>
    <row r="65" spans="1:30" ht="12.75">
      <c r="A65" s="18" t="s">
        <v>79</v>
      </c>
      <c r="B65" s="19">
        <v>5</v>
      </c>
      <c r="C65" s="19">
        <v>6</v>
      </c>
      <c r="D65" s="19">
        <v>5</v>
      </c>
      <c r="E65" s="19">
        <v>5</v>
      </c>
      <c r="F65" s="19">
        <v>6</v>
      </c>
      <c r="G65" s="19">
        <v>4</v>
      </c>
      <c r="H65" s="19">
        <v>5</v>
      </c>
      <c r="I65" s="19">
        <v>5</v>
      </c>
      <c r="J65" s="19">
        <v>5</v>
      </c>
      <c r="K65" s="19">
        <f>SUM(B65:J65)</f>
        <v>46</v>
      </c>
      <c r="L65" s="19">
        <v>6</v>
      </c>
      <c r="M65" s="19">
        <v>4</v>
      </c>
      <c r="N65" s="19">
        <v>6</v>
      </c>
      <c r="O65" s="19">
        <v>4</v>
      </c>
      <c r="P65" s="19">
        <v>7</v>
      </c>
      <c r="Q65" s="19">
        <v>5</v>
      </c>
      <c r="R65" s="19">
        <v>6</v>
      </c>
      <c r="S65" s="19">
        <v>6</v>
      </c>
      <c r="T65" s="19">
        <v>5</v>
      </c>
      <c r="U65" s="19">
        <f>SUM(L65:T65)</f>
        <v>49</v>
      </c>
      <c r="V65" s="20">
        <f>K65+U65</f>
        <v>95</v>
      </c>
      <c r="AB65" s="11">
        <f t="shared" si="4"/>
        <v>53</v>
      </c>
      <c r="AC65" t="str">
        <f>$A$84</f>
        <v>Jason Attkinson</v>
      </c>
      <c r="AD65">
        <f>$V$84</f>
        <v>95</v>
      </c>
    </row>
    <row r="66" spans="1:30" ht="12.75">
      <c r="A66" s="18" t="s">
        <v>80</v>
      </c>
      <c r="B66" s="19">
        <v>5</v>
      </c>
      <c r="C66" s="19">
        <v>6</v>
      </c>
      <c r="D66" s="19">
        <v>8</v>
      </c>
      <c r="E66" s="19">
        <v>4</v>
      </c>
      <c r="F66" s="19">
        <v>7</v>
      </c>
      <c r="G66" s="19">
        <v>5</v>
      </c>
      <c r="H66" s="19">
        <v>4</v>
      </c>
      <c r="I66" s="19">
        <v>5</v>
      </c>
      <c r="J66" s="19">
        <v>7</v>
      </c>
      <c r="K66" s="19">
        <f>SUM(B66:J66)</f>
        <v>51</v>
      </c>
      <c r="L66" s="19">
        <v>5</v>
      </c>
      <c r="M66" s="19">
        <v>4</v>
      </c>
      <c r="N66" s="19">
        <v>5</v>
      </c>
      <c r="O66" s="19">
        <v>4</v>
      </c>
      <c r="P66" s="19">
        <v>6</v>
      </c>
      <c r="Q66" s="19">
        <v>5</v>
      </c>
      <c r="R66" s="19">
        <v>5</v>
      </c>
      <c r="S66" s="19">
        <v>4</v>
      </c>
      <c r="T66" s="19">
        <v>5</v>
      </c>
      <c r="U66" s="19">
        <f>SUM(L66:T66)</f>
        <v>43</v>
      </c>
      <c r="V66" s="20">
        <f>K66+U66</f>
        <v>94</v>
      </c>
      <c r="AB66" s="11">
        <f t="shared" si="4"/>
        <v>59</v>
      </c>
      <c r="AC66" s="7" t="str">
        <f>$A$28</f>
        <v>Charlie Hackworthy</v>
      </c>
      <c r="AD66" s="7">
        <f>$V$28</f>
        <v>96</v>
      </c>
    </row>
    <row r="67" spans="1:30" ht="12.75">
      <c r="A67" s="18" t="s">
        <v>81</v>
      </c>
      <c r="B67" s="19">
        <v>5</v>
      </c>
      <c r="C67" s="19">
        <v>6</v>
      </c>
      <c r="D67" s="19">
        <v>6</v>
      </c>
      <c r="E67" s="19">
        <v>5</v>
      </c>
      <c r="F67" s="19">
        <v>7</v>
      </c>
      <c r="G67" s="19">
        <v>7</v>
      </c>
      <c r="H67" s="19">
        <v>6</v>
      </c>
      <c r="I67" s="19">
        <v>6</v>
      </c>
      <c r="J67" s="19">
        <v>7</v>
      </c>
      <c r="K67" s="19">
        <f>SUM(B67:J67)</f>
        <v>55</v>
      </c>
      <c r="L67" s="19">
        <v>7</v>
      </c>
      <c r="M67" s="19">
        <v>4</v>
      </c>
      <c r="N67" s="19">
        <v>6</v>
      </c>
      <c r="O67" s="19">
        <v>7</v>
      </c>
      <c r="P67" s="19">
        <v>7</v>
      </c>
      <c r="Q67" s="19">
        <v>5</v>
      </c>
      <c r="R67" s="19">
        <v>5</v>
      </c>
      <c r="S67" s="19">
        <v>5</v>
      </c>
      <c r="T67" s="19">
        <v>5</v>
      </c>
      <c r="U67" s="19">
        <f>SUM(L67:T67)</f>
        <v>51</v>
      </c>
      <c r="V67" s="20">
        <f>K67+U67</f>
        <v>106</v>
      </c>
      <c r="AB67" s="11">
        <f t="shared" si="4"/>
        <v>59</v>
      </c>
      <c r="AC67" t="str">
        <f>$A$73</f>
        <v>Brent Helmholdt</v>
      </c>
      <c r="AD67">
        <f>$V$73</f>
        <v>96</v>
      </c>
    </row>
    <row r="68" spans="1:30" ht="13.5" thickBot="1">
      <c r="A68" s="21" t="s">
        <v>82</v>
      </c>
      <c r="B68" s="22">
        <v>7</v>
      </c>
      <c r="C68" s="22">
        <v>7</v>
      </c>
      <c r="D68" s="22">
        <v>9</v>
      </c>
      <c r="E68" s="22">
        <v>4</v>
      </c>
      <c r="F68" s="22">
        <v>13</v>
      </c>
      <c r="G68" s="22">
        <v>5</v>
      </c>
      <c r="H68" s="22">
        <v>10</v>
      </c>
      <c r="I68" s="22">
        <v>6</v>
      </c>
      <c r="J68" s="22">
        <v>7</v>
      </c>
      <c r="K68" s="23">
        <f>SUM(B68:J68)</f>
        <v>68</v>
      </c>
      <c r="L68" s="22">
        <v>9</v>
      </c>
      <c r="M68" s="22">
        <v>6</v>
      </c>
      <c r="N68" s="22">
        <v>6</v>
      </c>
      <c r="O68" s="22">
        <v>6</v>
      </c>
      <c r="P68" s="22">
        <v>7</v>
      </c>
      <c r="Q68" s="22">
        <v>7</v>
      </c>
      <c r="R68" s="22">
        <v>6</v>
      </c>
      <c r="S68" s="22">
        <v>5</v>
      </c>
      <c r="T68" s="22">
        <v>8</v>
      </c>
      <c r="U68" s="24">
        <f>SUM(L68:T68)</f>
        <v>60</v>
      </c>
      <c r="V68" s="20">
        <f>K68+U68</f>
        <v>128</v>
      </c>
      <c r="AB68" s="11">
        <f t="shared" si="4"/>
        <v>59</v>
      </c>
      <c r="AC68" t="str">
        <f>$A$76</f>
        <v>Jason Wogsland</v>
      </c>
      <c r="AD68">
        <f>$V$76</f>
        <v>96</v>
      </c>
    </row>
    <row r="69" spans="2:30" ht="14.25" thickBot="1" thickTop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5">
        <f>(SUM(V64:V68))-MAX(V64:V68)</f>
        <v>377</v>
      </c>
      <c r="AB69" s="11">
        <f t="shared" si="4"/>
        <v>59</v>
      </c>
      <c r="AC69" t="str">
        <f>$A$51</f>
        <v>Casey Mael</v>
      </c>
      <c r="AD69">
        <f>$V$51</f>
        <v>96</v>
      </c>
    </row>
    <row r="70" spans="2:30" ht="14.25" thickBot="1" thickTop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AB70" s="11">
        <f t="shared" si="4"/>
        <v>63</v>
      </c>
      <c r="AC70" t="str">
        <f>$A$116</f>
        <v>Quentin Johnson</v>
      </c>
      <c r="AD70">
        <f>$V$116</f>
        <v>97</v>
      </c>
    </row>
    <row r="71" spans="1:30" ht="13.5" thickTop="1">
      <c r="A71" s="12" t="s">
        <v>29</v>
      </c>
      <c r="B71" s="13">
        <v>1</v>
      </c>
      <c r="C71" s="13">
        <v>2</v>
      </c>
      <c r="D71" s="13">
        <v>3</v>
      </c>
      <c r="E71" s="13">
        <v>4</v>
      </c>
      <c r="F71" s="13">
        <v>5</v>
      </c>
      <c r="G71" s="13">
        <v>6</v>
      </c>
      <c r="H71" s="13">
        <v>7</v>
      </c>
      <c r="I71" s="13">
        <v>8</v>
      </c>
      <c r="J71" s="13">
        <v>9</v>
      </c>
      <c r="K71" s="13" t="s">
        <v>3</v>
      </c>
      <c r="L71" s="13">
        <v>10</v>
      </c>
      <c r="M71" s="13">
        <v>11</v>
      </c>
      <c r="N71" s="13">
        <v>12</v>
      </c>
      <c r="O71" s="13">
        <v>13</v>
      </c>
      <c r="P71" s="13">
        <v>14</v>
      </c>
      <c r="Q71" s="13">
        <v>15</v>
      </c>
      <c r="R71" s="13">
        <v>16</v>
      </c>
      <c r="S71" s="13">
        <v>17</v>
      </c>
      <c r="T71" s="13">
        <v>18</v>
      </c>
      <c r="U71" s="13" t="s">
        <v>4</v>
      </c>
      <c r="V71" s="14" t="s">
        <v>5</v>
      </c>
      <c r="AB71" s="11">
        <f t="shared" si="4"/>
        <v>63</v>
      </c>
      <c r="AC71" t="str">
        <f>$A$100</f>
        <v>Mitch Willert</v>
      </c>
      <c r="AD71">
        <f>$V$100</f>
        <v>97</v>
      </c>
    </row>
    <row r="72" spans="1:30" ht="12.75">
      <c r="A72" s="18" t="s">
        <v>103</v>
      </c>
      <c r="B72" s="19">
        <v>5</v>
      </c>
      <c r="C72" s="19">
        <v>5</v>
      </c>
      <c r="D72" s="19">
        <v>5</v>
      </c>
      <c r="E72" s="19">
        <v>4</v>
      </c>
      <c r="F72" s="19">
        <v>6</v>
      </c>
      <c r="G72" s="19">
        <v>3</v>
      </c>
      <c r="H72" s="19">
        <v>6</v>
      </c>
      <c r="I72" s="19">
        <v>5</v>
      </c>
      <c r="J72" s="19">
        <v>7</v>
      </c>
      <c r="K72" s="19">
        <f>SUM(B72:J72)</f>
        <v>46</v>
      </c>
      <c r="L72" s="19">
        <v>5</v>
      </c>
      <c r="M72" s="19">
        <v>6</v>
      </c>
      <c r="N72" s="19">
        <v>5</v>
      </c>
      <c r="O72" s="19">
        <v>3</v>
      </c>
      <c r="P72" s="19">
        <v>6</v>
      </c>
      <c r="Q72" s="19">
        <v>6</v>
      </c>
      <c r="R72" s="19">
        <v>5</v>
      </c>
      <c r="S72" s="19">
        <v>4</v>
      </c>
      <c r="T72" s="19">
        <v>4</v>
      </c>
      <c r="U72" s="19">
        <f>SUM(L72:T72)</f>
        <v>44</v>
      </c>
      <c r="V72" s="20">
        <f>K72+U72</f>
        <v>90</v>
      </c>
      <c r="AB72" s="11">
        <f aca="true" t="shared" si="5" ref="AB72:AB92">RANK(AD72,$AD$8:$AD$92,1)</f>
        <v>63</v>
      </c>
      <c r="AC72" t="str">
        <f>$A$82</f>
        <v>Matt Miller</v>
      </c>
      <c r="AD72">
        <f>$V$82</f>
        <v>97</v>
      </c>
    </row>
    <row r="73" spans="1:30" ht="12.75">
      <c r="A73" s="18" t="s">
        <v>27</v>
      </c>
      <c r="B73" s="19">
        <v>6</v>
      </c>
      <c r="C73" s="19">
        <v>12</v>
      </c>
      <c r="D73" s="19">
        <v>5</v>
      </c>
      <c r="E73" s="19">
        <v>3</v>
      </c>
      <c r="F73" s="19">
        <v>6</v>
      </c>
      <c r="G73" s="19">
        <v>6</v>
      </c>
      <c r="H73" s="19">
        <v>5</v>
      </c>
      <c r="I73" s="19">
        <v>4</v>
      </c>
      <c r="J73" s="19">
        <v>6</v>
      </c>
      <c r="K73" s="19">
        <f>SUM(B73:J73)</f>
        <v>53</v>
      </c>
      <c r="L73" s="19">
        <v>4</v>
      </c>
      <c r="M73" s="19">
        <v>4</v>
      </c>
      <c r="N73" s="19">
        <v>5</v>
      </c>
      <c r="O73" s="19">
        <v>2</v>
      </c>
      <c r="P73" s="19">
        <v>7</v>
      </c>
      <c r="Q73" s="19">
        <v>4</v>
      </c>
      <c r="R73" s="19">
        <v>5</v>
      </c>
      <c r="S73" s="19">
        <v>5</v>
      </c>
      <c r="T73" s="19">
        <v>7</v>
      </c>
      <c r="U73" s="19">
        <f>SUM(L73:T73)</f>
        <v>43</v>
      </c>
      <c r="V73" s="20">
        <f>K73+U73</f>
        <v>96</v>
      </c>
      <c r="AB73" s="11">
        <f t="shared" si="5"/>
        <v>66</v>
      </c>
      <c r="AC73" t="str">
        <f>$A$140</f>
        <v>Avery Tribus</v>
      </c>
      <c r="AD73">
        <f>$V$140</f>
        <v>98</v>
      </c>
    </row>
    <row r="74" spans="1:30" ht="12.75">
      <c r="A74" s="18" t="s">
        <v>40</v>
      </c>
      <c r="B74" s="19">
        <v>5</v>
      </c>
      <c r="C74" s="19">
        <v>7</v>
      </c>
      <c r="D74" s="19">
        <v>4</v>
      </c>
      <c r="E74" s="19">
        <v>5</v>
      </c>
      <c r="F74" s="19">
        <v>6</v>
      </c>
      <c r="G74" s="19">
        <v>4</v>
      </c>
      <c r="H74" s="19">
        <v>5</v>
      </c>
      <c r="I74" s="19">
        <v>5</v>
      </c>
      <c r="J74" s="19">
        <v>6</v>
      </c>
      <c r="K74" s="19">
        <f>SUM(B74:J74)</f>
        <v>47</v>
      </c>
      <c r="L74" s="19">
        <v>7</v>
      </c>
      <c r="M74" s="19">
        <v>6</v>
      </c>
      <c r="N74" s="19">
        <v>10</v>
      </c>
      <c r="O74" s="19">
        <v>5</v>
      </c>
      <c r="P74" s="19">
        <v>9</v>
      </c>
      <c r="Q74" s="19">
        <v>4</v>
      </c>
      <c r="R74" s="19">
        <v>7</v>
      </c>
      <c r="S74" s="19">
        <v>4</v>
      </c>
      <c r="T74" s="19">
        <v>7</v>
      </c>
      <c r="U74" s="19">
        <f>SUM(L74:T74)</f>
        <v>59</v>
      </c>
      <c r="V74" s="20">
        <f>K74+U74</f>
        <v>106</v>
      </c>
      <c r="AB74" s="11">
        <f t="shared" si="5"/>
        <v>66</v>
      </c>
      <c r="AC74" t="str">
        <f>$A$125</f>
        <v>Brady Farnsworth</v>
      </c>
      <c r="AD74">
        <f>$V$125</f>
        <v>98</v>
      </c>
    </row>
    <row r="75" spans="1:30" ht="12.75">
      <c r="A75" s="18" t="s">
        <v>104</v>
      </c>
      <c r="B75" s="19">
        <v>6</v>
      </c>
      <c r="C75" s="19">
        <v>6</v>
      </c>
      <c r="D75" s="19">
        <v>5</v>
      </c>
      <c r="E75" s="19">
        <v>4</v>
      </c>
      <c r="F75" s="19">
        <v>11</v>
      </c>
      <c r="G75" s="19">
        <v>7</v>
      </c>
      <c r="H75" s="19">
        <v>7</v>
      </c>
      <c r="I75" s="19">
        <v>5</v>
      </c>
      <c r="J75" s="19">
        <v>6</v>
      </c>
      <c r="K75" s="19">
        <f>SUM(B75:J75)</f>
        <v>57</v>
      </c>
      <c r="L75" s="19">
        <v>8</v>
      </c>
      <c r="M75" s="19">
        <v>3</v>
      </c>
      <c r="N75" s="19">
        <v>7</v>
      </c>
      <c r="O75" s="19">
        <v>4</v>
      </c>
      <c r="P75" s="19">
        <v>6</v>
      </c>
      <c r="Q75" s="19">
        <v>6</v>
      </c>
      <c r="R75" s="19">
        <v>4</v>
      </c>
      <c r="S75" s="19">
        <v>4</v>
      </c>
      <c r="T75" s="19">
        <v>5</v>
      </c>
      <c r="U75" s="19">
        <f>SUM(L75:T75)</f>
        <v>47</v>
      </c>
      <c r="V75" s="20">
        <f>K75+U75</f>
        <v>104</v>
      </c>
      <c r="AB75" s="11">
        <f t="shared" si="5"/>
        <v>66</v>
      </c>
      <c r="AC75" s="7" t="str">
        <f>$A$20</f>
        <v>Peter Conowall</v>
      </c>
      <c r="AD75" s="7">
        <f>$V$20</f>
        <v>98</v>
      </c>
    </row>
    <row r="76" spans="1:30" ht="13.5" thickBot="1">
      <c r="A76" s="21" t="s">
        <v>105</v>
      </c>
      <c r="B76" s="22">
        <v>5</v>
      </c>
      <c r="C76" s="22">
        <v>6</v>
      </c>
      <c r="D76" s="22">
        <v>4</v>
      </c>
      <c r="E76" s="22">
        <v>4</v>
      </c>
      <c r="F76" s="22">
        <v>7</v>
      </c>
      <c r="G76" s="22">
        <v>5</v>
      </c>
      <c r="H76" s="22">
        <v>5</v>
      </c>
      <c r="I76" s="22">
        <v>4</v>
      </c>
      <c r="J76" s="22">
        <v>6</v>
      </c>
      <c r="K76" s="23">
        <f>SUM(B76:J76)</f>
        <v>46</v>
      </c>
      <c r="L76" s="22">
        <v>6</v>
      </c>
      <c r="M76" s="22">
        <v>5</v>
      </c>
      <c r="N76" s="22">
        <v>7</v>
      </c>
      <c r="O76" s="22">
        <v>4</v>
      </c>
      <c r="P76" s="22">
        <v>6</v>
      </c>
      <c r="Q76" s="22">
        <v>6</v>
      </c>
      <c r="R76" s="22">
        <v>5</v>
      </c>
      <c r="S76" s="22">
        <v>6</v>
      </c>
      <c r="T76" s="22">
        <v>5</v>
      </c>
      <c r="U76" s="24">
        <f>SUM(L76:T76)</f>
        <v>50</v>
      </c>
      <c r="V76" s="20">
        <f>K76+U76</f>
        <v>96</v>
      </c>
      <c r="AB76" s="11">
        <f t="shared" si="5"/>
        <v>69</v>
      </c>
      <c r="AC76" t="str">
        <f>$A$122</f>
        <v>Drew Johnson</v>
      </c>
      <c r="AD76">
        <f>$V$122</f>
        <v>99</v>
      </c>
    </row>
    <row r="77" spans="2:30" ht="14.25" thickBot="1" thickTop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25">
        <f>(SUM(V72:V76))-MAX(V72:V76)</f>
        <v>386</v>
      </c>
      <c r="AB77" s="11">
        <f t="shared" si="5"/>
        <v>69</v>
      </c>
      <c r="AC77" t="str">
        <f>$A$35</f>
        <v>N. Kyle</v>
      </c>
      <c r="AD77">
        <f>$V$35</f>
        <v>99</v>
      </c>
    </row>
    <row r="78" spans="28:30" ht="14.25" thickBot="1" thickTop="1">
      <c r="AB78" s="11">
        <f t="shared" si="5"/>
        <v>71</v>
      </c>
      <c r="AC78" t="str">
        <f>$A$36</f>
        <v>T. Martin</v>
      </c>
      <c r="AD78">
        <f>$V$36</f>
        <v>100</v>
      </c>
    </row>
    <row r="79" spans="1:30" ht="13.5" thickTop="1">
      <c r="A79" s="12" t="s">
        <v>13</v>
      </c>
      <c r="B79" s="13">
        <v>1</v>
      </c>
      <c r="C79" s="13">
        <v>2</v>
      </c>
      <c r="D79" s="13">
        <v>3</v>
      </c>
      <c r="E79" s="13">
        <v>4</v>
      </c>
      <c r="F79" s="13">
        <v>5</v>
      </c>
      <c r="G79" s="13">
        <v>6</v>
      </c>
      <c r="H79" s="13">
        <v>7</v>
      </c>
      <c r="I79" s="13">
        <v>8</v>
      </c>
      <c r="J79" s="13">
        <v>9</v>
      </c>
      <c r="K79" s="13" t="s">
        <v>3</v>
      </c>
      <c r="L79" s="13">
        <v>10</v>
      </c>
      <c r="M79" s="13">
        <v>11</v>
      </c>
      <c r="N79" s="13">
        <v>12</v>
      </c>
      <c r="O79" s="13">
        <v>13</v>
      </c>
      <c r="P79" s="13">
        <v>14</v>
      </c>
      <c r="Q79" s="13">
        <v>15</v>
      </c>
      <c r="R79" s="13">
        <v>16</v>
      </c>
      <c r="S79" s="13">
        <v>17</v>
      </c>
      <c r="T79" s="13">
        <v>18</v>
      </c>
      <c r="U79" s="13" t="s">
        <v>4</v>
      </c>
      <c r="V79" s="14" t="s">
        <v>5</v>
      </c>
      <c r="AB79" s="11">
        <f t="shared" si="5"/>
        <v>71</v>
      </c>
      <c r="AC79" t="str">
        <f>$A$143</f>
        <v>Rogan Murphy</v>
      </c>
      <c r="AD79">
        <f>$V$143</f>
        <v>100</v>
      </c>
    </row>
    <row r="80" spans="1:30" ht="12.75">
      <c r="A80" s="18" t="s">
        <v>23</v>
      </c>
      <c r="B80" s="19">
        <v>6</v>
      </c>
      <c r="C80" s="19">
        <v>4</v>
      </c>
      <c r="D80" s="19">
        <v>4</v>
      </c>
      <c r="E80" s="19">
        <v>3</v>
      </c>
      <c r="F80" s="19">
        <v>7</v>
      </c>
      <c r="G80" s="19">
        <v>3</v>
      </c>
      <c r="H80" s="19">
        <v>3</v>
      </c>
      <c r="I80" s="19">
        <v>4</v>
      </c>
      <c r="J80" s="19">
        <v>6</v>
      </c>
      <c r="K80" s="19">
        <f>SUM(B80:J80)</f>
        <v>40</v>
      </c>
      <c r="L80" s="19">
        <v>5</v>
      </c>
      <c r="M80" s="19">
        <v>5</v>
      </c>
      <c r="N80" s="19">
        <v>4</v>
      </c>
      <c r="O80" s="19">
        <v>3</v>
      </c>
      <c r="P80" s="19">
        <v>4</v>
      </c>
      <c r="Q80" s="19">
        <v>4</v>
      </c>
      <c r="R80" s="19">
        <v>4</v>
      </c>
      <c r="S80" s="19">
        <v>5</v>
      </c>
      <c r="T80" s="19">
        <v>5</v>
      </c>
      <c r="U80" s="19">
        <f>SUM(L80:T80)</f>
        <v>39</v>
      </c>
      <c r="V80" s="20">
        <f>K80+U80</f>
        <v>79</v>
      </c>
      <c r="AB80" s="11">
        <f t="shared" si="5"/>
        <v>71</v>
      </c>
      <c r="AC80" t="str">
        <f>$A$124</f>
        <v>Grant Johnson</v>
      </c>
      <c r="AD80">
        <f>$V$124</f>
        <v>100</v>
      </c>
    </row>
    <row r="81" spans="1:30" ht="12.75">
      <c r="A81" s="18" t="s">
        <v>55</v>
      </c>
      <c r="B81" s="19">
        <v>6</v>
      </c>
      <c r="C81" s="19">
        <v>5</v>
      </c>
      <c r="D81" s="19">
        <v>3</v>
      </c>
      <c r="E81" s="19">
        <v>4</v>
      </c>
      <c r="F81" s="19">
        <v>6</v>
      </c>
      <c r="G81" s="19">
        <v>4</v>
      </c>
      <c r="H81" s="19">
        <v>6</v>
      </c>
      <c r="I81" s="19">
        <v>6</v>
      </c>
      <c r="J81" s="19">
        <v>6</v>
      </c>
      <c r="K81" s="19">
        <f>SUM(B81:J81)</f>
        <v>46</v>
      </c>
      <c r="L81" s="19">
        <v>5</v>
      </c>
      <c r="M81" s="19">
        <v>3</v>
      </c>
      <c r="N81" s="19">
        <v>5</v>
      </c>
      <c r="O81" s="19">
        <v>4</v>
      </c>
      <c r="P81" s="19">
        <v>5</v>
      </c>
      <c r="Q81" s="19">
        <v>5</v>
      </c>
      <c r="R81" s="19">
        <v>4</v>
      </c>
      <c r="S81" s="19">
        <v>4</v>
      </c>
      <c r="T81" s="19">
        <v>4</v>
      </c>
      <c r="U81" s="19">
        <f>SUM(L81:T81)</f>
        <v>39</v>
      </c>
      <c r="V81" s="20">
        <f>K81+U81</f>
        <v>85</v>
      </c>
      <c r="AB81" s="11">
        <f t="shared" si="5"/>
        <v>71</v>
      </c>
      <c r="AC81" t="str">
        <f>$A$52</f>
        <v>McCain Henney</v>
      </c>
      <c r="AD81">
        <f>$V$52</f>
        <v>100</v>
      </c>
    </row>
    <row r="82" spans="1:30" ht="12.75">
      <c r="A82" s="18" t="s">
        <v>97</v>
      </c>
      <c r="B82" s="19">
        <v>6</v>
      </c>
      <c r="C82" s="19">
        <v>6</v>
      </c>
      <c r="D82" s="19">
        <v>5</v>
      </c>
      <c r="E82" s="19">
        <v>3</v>
      </c>
      <c r="F82" s="19">
        <v>7</v>
      </c>
      <c r="G82" s="19">
        <v>5</v>
      </c>
      <c r="H82" s="19">
        <v>5</v>
      </c>
      <c r="I82" s="19">
        <v>6</v>
      </c>
      <c r="J82" s="19">
        <v>6</v>
      </c>
      <c r="K82" s="19">
        <f>SUM(B82:J82)</f>
        <v>49</v>
      </c>
      <c r="L82" s="19">
        <v>6</v>
      </c>
      <c r="M82" s="19">
        <v>6</v>
      </c>
      <c r="N82" s="19">
        <v>7</v>
      </c>
      <c r="O82" s="19">
        <v>4</v>
      </c>
      <c r="P82" s="19">
        <v>5</v>
      </c>
      <c r="Q82" s="19">
        <v>5</v>
      </c>
      <c r="R82" s="19">
        <v>4</v>
      </c>
      <c r="S82" s="19">
        <v>6</v>
      </c>
      <c r="T82" s="19">
        <v>5</v>
      </c>
      <c r="U82" s="19">
        <f>SUM(L82:T82)</f>
        <v>48</v>
      </c>
      <c r="V82" s="20">
        <f>K82+U82</f>
        <v>97</v>
      </c>
      <c r="AB82" s="11">
        <f t="shared" si="5"/>
        <v>75</v>
      </c>
      <c r="AC82" t="str">
        <f>$A$134</f>
        <v>Caleb Johnson</v>
      </c>
      <c r="AD82">
        <f>$V$134</f>
        <v>101</v>
      </c>
    </row>
    <row r="83" spans="1:30" ht="12.75">
      <c r="A83" s="18" t="s">
        <v>98</v>
      </c>
      <c r="B83" s="19">
        <v>6</v>
      </c>
      <c r="C83" s="19">
        <v>6</v>
      </c>
      <c r="D83" s="19">
        <v>7</v>
      </c>
      <c r="E83" s="19">
        <v>4</v>
      </c>
      <c r="F83" s="19">
        <v>6</v>
      </c>
      <c r="G83" s="19">
        <v>6</v>
      </c>
      <c r="H83" s="19">
        <v>4</v>
      </c>
      <c r="I83" s="19">
        <v>4</v>
      </c>
      <c r="J83" s="19">
        <v>6</v>
      </c>
      <c r="K83" s="19">
        <f>SUM(B83:J83)</f>
        <v>49</v>
      </c>
      <c r="L83" s="19">
        <v>4</v>
      </c>
      <c r="M83" s="19">
        <v>4</v>
      </c>
      <c r="N83" s="19">
        <v>5</v>
      </c>
      <c r="O83" s="19">
        <v>4</v>
      </c>
      <c r="P83" s="19">
        <v>6</v>
      </c>
      <c r="Q83" s="19">
        <v>5</v>
      </c>
      <c r="R83" s="19">
        <v>4</v>
      </c>
      <c r="S83" s="19">
        <v>4</v>
      </c>
      <c r="T83" s="19">
        <v>4</v>
      </c>
      <c r="U83" s="19">
        <f>SUM(L83:T83)</f>
        <v>40</v>
      </c>
      <c r="V83" s="20">
        <f>K83+U83</f>
        <v>89</v>
      </c>
      <c r="AB83" s="11">
        <f t="shared" si="5"/>
        <v>76</v>
      </c>
      <c r="AC83" t="str">
        <f>$A$49</f>
        <v>Scott Mogilevsky</v>
      </c>
      <c r="AD83">
        <f>$V$49</f>
        <v>103</v>
      </c>
    </row>
    <row r="84" spans="1:30" ht="13.5" thickBot="1">
      <c r="A84" s="21" t="s">
        <v>99</v>
      </c>
      <c r="B84" s="22">
        <v>7</v>
      </c>
      <c r="C84" s="22">
        <v>6</v>
      </c>
      <c r="D84" s="22">
        <v>4</v>
      </c>
      <c r="E84" s="22">
        <v>4</v>
      </c>
      <c r="F84" s="22">
        <v>6</v>
      </c>
      <c r="G84" s="22">
        <v>5</v>
      </c>
      <c r="H84" s="22">
        <v>6</v>
      </c>
      <c r="I84" s="22">
        <v>6</v>
      </c>
      <c r="J84" s="22">
        <v>6</v>
      </c>
      <c r="K84" s="23">
        <f>SUM(B84:J84)</f>
        <v>50</v>
      </c>
      <c r="L84" s="22">
        <v>5</v>
      </c>
      <c r="M84" s="22">
        <v>5</v>
      </c>
      <c r="N84" s="22">
        <v>5</v>
      </c>
      <c r="O84" s="22">
        <v>4</v>
      </c>
      <c r="P84" s="22">
        <v>6</v>
      </c>
      <c r="Q84" s="22">
        <v>4</v>
      </c>
      <c r="R84" s="22">
        <v>6</v>
      </c>
      <c r="S84" s="22">
        <v>4</v>
      </c>
      <c r="T84" s="22">
        <v>6</v>
      </c>
      <c r="U84" s="24">
        <f>SUM(L84:T84)</f>
        <v>45</v>
      </c>
      <c r="V84" s="20">
        <f>K84+U84</f>
        <v>95</v>
      </c>
      <c r="AB84" s="11">
        <f t="shared" si="5"/>
        <v>77</v>
      </c>
      <c r="AC84" t="str">
        <f>$A$75</f>
        <v>Logan Riley</v>
      </c>
      <c r="AD84">
        <f>$V$75</f>
        <v>104</v>
      </c>
    </row>
    <row r="85" spans="2:30" ht="14.25" thickBot="1" thickTop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5">
        <f>(SUM(V80:V84))-MAX(V80:V84)</f>
        <v>348</v>
      </c>
      <c r="AB85" s="11">
        <f t="shared" si="5"/>
        <v>78</v>
      </c>
      <c r="AC85" s="7" t="str">
        <f>$A$17</f>
        <v>Will Cooper</v>
      </c>
      <c r="AD85" s="7">
        <f>$V$17</f>
        <v>105</v>
      </c>
    </row>
    <row r="86" spans="28:30" ht="14.25" thickBot="1" thickTop="1">
      <c r="AB86" s="11">
        <f t="shared" si="5"/>
        <v>79</v>
      </c>
      <c r="AC86" t="str">
        <f>$A$74</f>
        <v>Mitch Geiger</v>
      </c>
      <c r="AD86">
        <f>$V$74</f>
        <v>106</v>
      </c>
    </row>
    <row r="87" spans="1:30" ht="13.5" thickTop="1">
      <c r="A87" s="12" t="s">
        <v>14</v>
      </c>
      <c r="B87" s="13">
        <v>1</v>
      </c>
      <c r="C87" s="13">
        <v>2</v>
      </c>
      <c r="D87" s="13">
        <v>3</v>
      </c>
      <c r="E87" s="13">
        <v>4</v>
      </c>
      <c r="F87" s="13"/>
      <c r="G87" s="13">
        <v>6</v>
      </c>
      <c r="H87" s="13">
        <v>7</v>
      </c>
      <c r="I87" s="13">
        <v>8</v>
      </c>
      <c r="J87" s="13">
        <v>9</v>
      </c>
      <c r="K87" s="13" t="s">
        <v>3</v>
      </c>
      <c r="L87" s="13">
        <v>10</v>
      </c>
      <c r="M87" s="13">
        <v>11</v>
      </c>
      <c r="N87" s="13">
        <v>12</v>
      </c>
      <c r="O87" s="13">
        <v>13</v>
      </c>
      <c r="P87" s="13">
        <v>14</v>
      </c>
      <c r="Q87" s="13">
        <v>15</v>
      </c>
      <c r="R87" s="13">
        <v>16</v>
      </c>
      <c r="S87" s="13">
        <v>17</v>
      </c>
      <c r="T87" s="13">
        <v>18</v>
      </c>
      <c r="U87" s="13" t="s">
        <v>4</v>
      </c>
      <c r="V87" s="14" t="s">
        <v>5</v>
      </c>
      <c r="AB87" s="11">
        <f t="shared" si="5"/>
        <v>79</v>
      </c>
      <c r="AC87" t="str">
        <f>$A$67</f>
        <v>Ethan Hanzel</v>
      </c>
      <c r="AD87">
        <f>$V$67</f>
        <v>106</v>
      </c>
    </row>
    <row r="88" spans="1:30" ht="12.75">
      <c r="A88" s="18" t="s">
        <v>75</v>
      </c>
      <c r="B88" s="19">
        <v>6</v>
      </c>
      <c r="C88" s="19">
        <v>4</v>
      </c>
      <c r="D88" s="19">
        <v>3</v>
      </c>
      <c r="E88" s="19">
        <v>5</v>
      </c>
      <c r="F88" s="19">
        <v>6</v>
      </c>
      <c r="G88" s="19">
        <v>5</v>
      </c>
      <c r="H88" s="19">
        <v>4</v>
      </c>
      <c r="I88" s="19">
        <v>5</v>
      </c>
      <c r="J88" s="19">
        <v>6</v>
      </c>
      <c r="K88" s="19">
        <f>SUM(B88:J88)</f>
        <v>44</v>
      </c>
      <c r="L88" s="19">
        <v>5</v>
      </c>
      <c r="M88" s="19">
        <v>3</v>
      </c>
      <c r="N88" s="19">
        <v>6</v>
      </c>
      <c r="O88" s="19">
        <v>3</v>
      </c>
      <c r="P88" s="19">
        <v>5</v>
      </c>
      <c r="Q88" s="19">
        <v>6</v>
      </c>
      <c r="R88" s="19">
        <v>4</v>
      </c>
      <c r="S88" s="19">
        <v>5</v>
      </c>
      <c r="T88" s="19">
        <v>4</v>
      </c>
      <c r="U88" s="19">
        <f>SUM(L88:T88)</f>
        <v>41</v>
      </c>
      <c r="V88" s="20">
        <f>K88+U88</f>
        <v>85</v>
      </c>
      <c r="AB88" s="11">
        <f t="shared" si="5"/>
        <v>81</v>
      </c>
      <c r="AC88" t="str">
        <f>$A$92</f>
        <v>Nick Strycharske</v>
      </c>
      <c r="AD88">
        <f>$V$92</f>
        <v>108</v>
      </c>
    </row>
    <row r="89" spans="1:30" ht="12.75">
      <c r="A89" s="18" t="s">
        <v>42</v>
      </c>
      <c r="B89" s="19">
        <v>4</v>
      </c>
      <c r="C89" s="19">
        <v>5</v>
      </c>
      <c r="D89" s="19">
        <v>5</v>
      </c>
      <c r="E89" s="19">
        <v>4</v>
      </c>
      <c r="F89" s="19">
        <v>5</v>
      </c>
      <c r="G89" s="19">
        <v>5</v>
      </c>
      <c r="H89" s="19">
        <v>6</v>
      </c>
      <c r="I89" s="19">
        <v>4</v>
      </c>
      <c r="J89" s="19">
        <v>5</v>
      </c>
      <c r="K89" s="19">
        <f>SUM(B89:J89)</f>
        <v>43</v>
      </c>
      <c r="L89" s="19">
        <v>5</v>
      </c>
      <c r="M89" s="19">
        <v>5</v>
      </c>
      <c r="N89" s="19">
        <v>6</v>
      </c>
      <c r="O89" s="19">
        <v>3</v>
      </c>
      <c r="P89" s="19">
        <v>7</v>
      </c>
      <c r="Q89" s="19">
        <v>4</v>
      </c>
      <c r="R89" s="19">
        <v>5</v>
      </c>
      <c r="S89" s="19">
        <v>5</v>
      </c>
      <c r="T89" s="19">
        <v>4</v>
      </c>
      <c r="U89" s="19">
        <f>SUM(L89:T89)</f>
        <v>44</v>
      </c>
      <c r="V89" s="20">
        <f>K89+U89</f>
        <v>87</v>
      </c>
      <c r="AB89" s="11">
        <f t="shared" si="5"/>
        <v>82</v>
      </c>
      <c r="AC89" s="7" t="str">
        <f>$A$16</f>
        <v>Austin Edwards</v>
      </c>
      <c r="AD89" s="7">
        <f>$V$16</f>
        <v>110</v>
      </c>
    </row>
    <row r="90" spans="1:30" ht="12.75">
      <c r="A90" s="18" t="s">
        <v>76</v>
      </c>
      <c r="B90" s="19">
        <v>5</v>
      </c>
      <c r="C90" s="19">
        <v>6</v>
      </c>
      <c r="D90" s="19">
        <v>4</v>
      </c>
      <c r="E90" s="19">
        <v>3</v>
      </c>
      <c r="F90" s="19">
        <v>6</v>
      </c>
      <c r="G90" s="19">
        <v>4</v>
      </c>
      <c r="H90" s="19">
        <v>7</v>
      </c>
      <c r="I90" s="19">
        <v>5</v>
      </c>
      <c r="J90" s="19">
        <v>6</v>
      </c>
      <c r="K90" s="19">
        <f>SUM(B90:J90)</f>
        <v>46</v>
      </c>
      <c r="L90" s="19">
        <v>4</v>
      </c>
      <c r="M90" s="19">
        <v>4</v>
      </c>
      <c r="N90" s="19">
        <v>5</v>
      </c>
      <c r="O90" s="19">
        <v>4</v>
      </c>
      <c r="P90" s="19">
        <v>6</v>
      </c>
      <c r="Q90" s="19">
        <v>5</v>
      </c>
      <c r="R90" s="19">
        <v>5</v>
      </c>
      <c r="S90" s="19">
        <v>4</v>
      </c>
      <c r="T90" s="19">
        <v>7</v>
      </c>
      <c r="U90" s="19">
        <f>SUM(L90:T90)</f>
        <v>44</v>
      </c>
      <c r="V90" s="20">
        <f>K90+U90</f>
        <v>90</v>
      </c>
      <c r="AB90" s="11">
        <f t="shared" si="5"/>
        <v>82</v>
      </c>
      <c r="AC90" s="7" t="str">
        <f>$A$18</f>
        <v>Michael Wanke</v>
      </c>
      <c r="AD90" s="7">
        <f>$V$18</f>
        <v>110</v>
      </c>
    </row>
    <row r="91" spans="1:30" ht="12.75">
      <c r="A91" s="18" t="s">
        <v>77</v>
      </c>
      <c r="B91" s="19">
        <v>7</v>
      </c>
      <c r="C91" s="19">
        <v>5</v>
      </c>
      <c r="D91" s="19">
        <v>4</v>
      </c>
      <c r="E91" s="19">
        <v>3</v>
      </c>
      <c r="F91" s="19">
        <v>7</v>
      </c>
      <c r="G91" s="19">
        <v>4</v>
      </c>
      <c r="H91" s="19">
        <v>5</v>
      </c>
      <c r="I91" s="19">
        <v>5</v>
      </c>
      <c r="J91" s="19">
        <v>5</v>
      </c>
      <c r="K91" s="19">
        <f>SUM(B91:J91)</f>
        <v>45</v>
      </c>
      <c r="L91" s="19">
        <v>5</v>
      </c>
      <c r="M91" s="19">
        <v>3</v>
      </c>
      <c r="N91" s="19">
        <v>5</v>
      </c>
      <c r="O91" s="19">
        <v>4</v>
      </c>
      <c r="P91" s="19">
        <v>6</v>
      </c>
      <c r="Q91" s="19">
        <v>6</v>
      </c>
      <c r="R91" s="19">
        <v>6</v>
      </c>
      <c r="S91" s="19">
        <v>5</v>
      </c>
      <c r="T91" s="19">
        <v>7</v>
      </c>
      <c r="U91" s="19">
        <f>SUM(L91:T91)</f>
        <v>47</v>
      </c>
      <c r="V91" s="20">
        <f>K91+U91</f>
        <v>92</v>
      </c>
      <c r="AB91" s="11">
        <f t="shared" si="5"/>
        <v>84</v>
      </c>
      <c r="AC91" t="str">
        <f>$A$68</f>
        <v>Bill Kemnitz</v>
      </c>
      <c r="AD91">
        <f>$V$68</f>
        <v>128</v>
      </c>
    </row>
    <row r="92" spans="1:30" ht="13.5" thickBot="1">
      <c r="A92" s="21" t="s">
        <v>41</v>
      </c>
      <c r="B92" s="22">
        <v>6</v>
      </c>
      <c r="C92" s="22">
        <v>6</v>
      </c>
      <c r="D92" s="22">
        <v>7</v>
      </c>
      <c r="E92" s="22">
        <v>5</v>
      </c>
      <c r="F92" s="22">
        <v>7</v>
      </c>
      <c r="G92" s="22">
        <v>6</v>
      </c>
      <c r="H92" s="22">
        <v>6</v>
      </c>
      <c r="I92" s="22">
        <v>6</v>
      </c>
      <c r="J92" s="22">
        <v>6</v>
      </c>
      <c r="K92" s="23">
        <f>SUM(B92:J92)</f>
        <v>55</v>
      </c>
      <c r="L92" s="22">
        <v>6</v>
      </c>
      <c r="M92" s="22">
        <v>5</v>
      </c>
      <c r="N92" s="22">
        <v>4</v>
      </c>
      <c r="O92" s="22">
        <v>7</v>
      </c>
      <c r="P92" s="22">
        <v>8</v>
      </c>
      <c r="Q92" s="22">
        <v>7</v>
      </c>
      <c r="R92" s="22">
        <v>5</v>
      </c>
      <c r="S92" s="22">
        <v>6</v>
      </c>
      <c r="T92" s="22">
        <v>5</v>
      </c>
      <c r="U92" s="24">
        <f>SUM(L92:T92)</f>
        <v>53</v>
      </c>
      <c r="V92" s="20">
        <f>K92+U92</f>
        <v>108</v>
      </c>
      <c r="AB92" s="11">
        <f t="shared" si="5"/>
        <v>85</v>
      </c>
      <c r="AC92" s="7" t="str">
        <f>$A$19</f>
        <v>Andres Mattie</v>
      </c>
      <c r="AD92" s="7">
        <f>$V$19</f>
        <v>141</v>
      </c>
    </row>
    <row r="93" spans="2:22" ht="14.25" thickBot="1" thickTop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25">
        <f>(SUM(V88:V92))-MAX(V88:V92)</f>
        <v>354</v>
      </c>
    </row>
    <row r="94" ht="14.25" thickBot="1" thickTop="1"/>
    <row r="95" spans="1:22" ht="13.5" thickTop="1">
      <c r="A95" s="12" t="s">
        <v>15</v>
      </c>
      <c r="B95" s="13">
        <v>1</v>
      </c>
      <c r="C95" s="13">
        <v>2</v>
      </c>
      <c r="D95" s="13">
        <v>3</v>
      </c>
      <c r="E95" s="13">
        <v>4</v>
      </c>
      <c r="F95" s="13">
        <v>5</v>
      </c>
      <c r="G95" s="13">
        <v>6</v>
      </c>
      <c r="H95" s="13">
        <v>7</v>
      </c>
      <c r="I95" s="13">
        <v>8</v>
      </c>
      <c r="J95" s="13">
        <v>9</v>
      </c>
      <c r="K95" s="13" t="s">
        <v>3</v>
      </c>
      <c r="L95" s="13">
        <v>10</v>
      </c>
      <c r="M95" s="13">
        <v>11</v>
      </c>
      <c r="N95" s="13">
        <v>12</v>
      </c>
      <c r="O95" s="13">
        <v>13</v>
      </c>
      <c r="P95" s="13">
        <v>14</v>
      </c>
      <c r="Q95" s="13">
        <v>15</v>
      </c>
      <c r="R95" s="13">
        <v>16</v>
      </c>
      <c r="S95" s="13">
        <v>17</v>
      </c>
      <c r="T95" s="13">
        <v>18</v>
      </c>
      <c r="U95" s="13" t="s">
        <v>4</v>
      </c>
      <c r="V95" s="14" t="s">
        <v>5</v>
      </c>
    </row>
    <row r="96" spans="1:22" ht="12.75">
      <c r="A96" s="18" t="s">
        <v>91</v>
      </c>
      <c r="B96" s="19">
        <v>6</v>
      </c>
      <c r="C96" s="19">
        <v>6</v>
      </c>
      <c r="D96" s="19">
        <v>5</v>
      </c>
      <c r="E96" s="19">
        <v>4</v>
      </c>
      <c r="F96" s="19">
        <v>6</v>
      </c>
      <c r="G96" s="19">
        <v>7</v>
      </c>
      <c r="H96" s="19">
        <v>5</v>
      </c>
      <c r="I96" s="19">
        <v>4</v>
      </c>
      <c r="J96" s="19">
        <v>6</v>
      </c>
      <c r="K96" s="19">
        <f>SUM(B96:J96)</f>
        <v>49</v>
      </c>
      <c r="L96" s="19">
        <v>6</v>
      </c>
      <c r="M96" s="19">
        <v>5</v>
      </c>
      <c r="N96" s="19">
        <v>5</v>
      </c>
      <c r="O96" s="19">
        <v>3</v>
      </c>
      <c r="P96" s="19">
        <v>6</v>
      </c>
      <c r="Q96" s="19">
        <v>4</v>
      </c>
      <c r="R96" s="19">
        <v>4</v>
      </c>
      <c r="S96" s="19">
        <v>4</v>
      </c>
      <c r="T96" s="19">
        <v>6</v>
      </c>
      <c r="U96" s="19">
        <f>SUM(L96:T96)</f>
        <v>43</v>
      </c>
      <c r="V96" s="20">
        <f>K96+U96</f>
        <v>92</v>
      </c>
    </row>
    <row r="97" spans="1:22" ht="12.75">
      <c r="A97" s="18" t="s">
        <v>92</v>
      </c>
      <c r="B97" s="19">
        <v>4</v>
      </c>
      <c r="C97" s="19">
        <v>7</v>
      </c>
      <c r="D97" s="19">
        <v>4</v>
      </c>
      <c r="E97" s="19">
        <v>4</v>
      </c>
      <c r="F97" s="19">
        <v>9</v>
      </c>
      <c r="G97" s="19">
        <v>3</v>
      </c>
      <c r="H97" s="19">
        <v>5</v>
      </c>
      <c r="I97" s="19">
        <v>4</v>
      </c>
      <c r="J97" s="19">
        <v>6</v>
      </c>
      <c r="K97" s="19">
        <f>SUM(B97:J97)</f>
        <v>46</v>
      </c>
      <c r="L97" s="19">
        <v>6</v>
      </c>
      <c r="M97" s="19">
        <v>4</v>
      </c>
      <c r="N97" s="19">
        <v>6</v>
      </c>
      <c r="O97" s="19">
        <v>5</v>
      </c>
      <c r="P97" s="19">
        <v>5</v>
      </c>
      <c r="Q97" s="19">
        <v>4</v>
      </c>
      <c r="R97" s="19">
        <v>5</v>
      </c>
      <c r="S97" s="19">
        <v>4</v>
      </c>
      <c r="T97" s="19">
        <v>5</v>
      </c>
      <c r="U97" s="19">
        <f>SUM(L97:T97)</f>
        <v>44</v>
      </c>
      <c r="V97" s="20">
        <f>K97+U97</f>
        <v>90</v>
      </c>
    </row>
    <row r="98" spans="1:22" ht="12.75">
      <c r="A98" s="18" t="s">
        <v>93</v>
      </c>
      <c r="B98" s="19">
        <v>5</v>
      </c>
      <c r="C98" s="19">
        <v>7</v>
      </c>
      <c r="D98" s="19">
        <v>4</v>
      </c>
      <c r="E98" s="19">
        <v>4</v>
      </c>
      <c r="F98" s="19">
        <v>5</v>
      </c>
      <c r="G98" s="19">
        <v>5</v>
      </c>
      <c r="H98" s="19">
        <v>6</v>
      </c>
      <c r="I98" s="19">
        <v>4</v>
      </c>
      <c r="J98" s="19">
        <v>5</v>
      </c>
      <c r="K98" s="19">
        <f>SUM(B98:J98)</f>
        <v>45</v>
      </c>
      <c r="L98" s="19">
        <v>4</v>
      </c>
      <c r="M98" s="19">
        <v>4</v>
      </c>
      <c r="N98" s="19">
        <v>6</v>
      </c>
      <c r="O98" s="19">
        <v>5</v>
      </c>
      <c r="P98" s="19">
        <v>5</v>
      </c>
      <c r="Q98" s="19">
        <v>4</v>
      </c>
      <c r="R98" s="19">
        <v>4</v>
      </c>
      <c r="S98" s="19">
        <v>5</v>
      </c>
      <c r="T98" s="19">
        <v>5</v>
      </c>
      <c r="U98" s="19">
        <f>SUM(L98:T98)</f>
        <v>42</v>
      </c>
      <c r="V98" s="20">
        <f>K98+U98</f>
        <v>87</v>
      </c>
    </row>
    <row r="99" spans="1:22" ht="12.75">
      <c r="A99" s="18" t="s">
        <v>39</v>
      </c>
      <c r="B99" s="19">
        <v>5</v>
      </c>
      <c r="C99" s="19">
        <v>6</v>
      </c>
      <c r="D99" s="19">
        <v>4</v>
      </c>
      <c r="E99" s="19">
        <v>4</v>
      </c>
      <c r="F99" s="19">
        <v>8</v>
      </c>
      <c r="G99" s="19">
        <v>5</v>
      </c>
      <c r="H99" s="19">
        <v>5</v>
      </c>
      <c r="I99" s="19">
        <v>5</v>
      </c>
      <c r="J99" s="19">
        <v>7</v>
      </c>
      <c r="K99" s="19">
        <f>SUM(B99:J99)</f>
        <v>49</v>
      </c>
      <c r="L99" s="19">
        <v>5</v>
      </c>
      <c r="M99" s="19">
        <v>3</v>
      </c>
      <c r="N99" s="19">
        <v>6</v>
      </c>
      <c r="O99" s="19">
        <v>4</v>
      </c>
      <c r="P99" s="19">
        <v>4</v>
      </c>
      <c r="Q99" s="19">
        <v>4</v>
      </c>
      <c r="R99" s="19">
        <v>5</v>
      </c>
      <c r="S99" s="19">
        <v>4</v>
      </c>
      <c r="T99" s="19">
        <v>6</v>
      </c>
      <c r="U99" s="19">
        <f>SUM(L99:T99)</f>
        <v>41</v>
      </c>
      <c r="V99" s="20">
        <f>K99+U99</f>
        <v>90</v>
      </c>
    </row>
    <row r="100" spans="1:22" ht="13.5" thickBot="1">
      <c r="A100" s="21" t="s">
        <v>94</v>
      </c>
      <c r="B100" s="22">
        <v>5</v>
      </c>
      <c r="C100" s="22">
        <v>4</v>
      </c>
      <c r="D100" s="22">
        <v>5</v>
      </c>
      <c r="E100" s="22">
        <v>4</v>
      </c>
      <c r="F100" s="22">
        <v>9</v>
      </c>
      <c r="G100" s="22">
        <v>6</v>
      </c>
      <c r="H100" s="22">
        <v>5</v>
      </c>
      <c r="I100" s="22">
        <v>5</v>
      </c>
      <c r="J100" s="22">
        <v>6</v>
      </c>
      <c r="K100" s="23">
        <f>SUM(B100:J100)</f>
        <v>49</v>
      </c>
      <c r="L100" s="22">
        <v>5</v>
      </c>
      <c r="M100" s="22">
        <v>4</v>
      </c>
      <c r="N100" s="22">
        <v>5</v>
      </c>
      <c r="O100" s="22">
        <v>4</v>
      </c>
      <c r="P100" s="22">
        <v>7</v>
      </c>
      <c r="Q100" s="22">
        <v>6</v>
      </c>
      <c r="R100" s="22">
        <v>6</v>
      </c>
      <c r="S100" s="22">
        <v>4</v>
      </c>
      <c r="T100" s="22">
        <v>7</v>
      </c>
      <c r="U100" s="24">
        <f>SUM(L100:T100)</f>
        <v>48</v>
      </c>
      <c r="V100" s="20">
        <f>K100+U100</f>
        <v>97</v>
      </c>
    </row>
    <row r="101" spans="2:22" ht="14.25" thickBot="1" thickTop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5">
        <f>(SUM(V96:V100))-MAX(V96:V100)</f>
        <v>359</v>
      </c>
    </row>
    <row r="102" ht="14.25" thickBot="1" thickTop="1"/>
    <row r="103" spans="1:22" ht="13.5" thickTop="1">
      <c r="A103" s="12" t="s">
        <v>16</v>
      </c>
      <c r="B103" s="13">
        <v>1</v>
      </c>
      <c r="C103" s="13">
        <v>2</v>
      </c>
      <c r="D103" s="13">
        <v>3</v>
      </c>
      <c r="E103" s="13">
        <v>4</v>
      </c>
      <c r="F103" s="13">
        <v>5</v>
      </c>
      <c r="G103" s="13">
        <v>6</v>
      </c>
      <c r="H103" s="13">
        <v>7</v>
      </c>
      <c r="I103" s="13">
        <v>8</v>
      </c>
      <c r="J103" s="13">
        <v>9</v>
      </c>
      <c r="K103" s="13" t="s">
        <v>3</v>
      </c>
      <c r="L103" s="13">
        <v>10</v>
      </c>
      <c r="M103" s="13">
        <v>11</v>
      </c>
      <c r="N103" s="13">
        <v>12</v>
      </c>
      <c r="O103" s="13">
        <v>13</v>
      </c>
      <c r="P103" s="13">
        <v>14</v>
      </c>
      <c r="Q103" s="13">
        <v>15</v>
      </c>
      <c r="R103" s="13">
        <v>16</v>
      </c>
      <c r="S103" s="13">
        <v>17</v>
      </c>
      <c r="T103" s="13">
        <v>18</v>
      </c>
      <c r="U103" s="13" t="s">
        <v>4</v>
      </c>
      <c r="V103" s="14" t="s">
        <v>5</v>
      </c>
    </row>
    <row r="104" spans="1:22" ht="12.75">
      <c r="A104" s="18" t="s">
        <v>25</v>
      </c>
      <c r="B104" s="19">
        <v>4</v>
      </c>
      <c r="C104" s="19">
        <v>5</v>
      </c>
      <c r="D104" s="19">
        <v>4</v>
      </c>
      <c r="E104" s="19">
        <v>4</v>
      </c>
      <c r="F104" s="19">
        <v>5</v>
      </c>
      <c r="G104" s="19">
        <v>4</v>
      </c>
      <c r="H104" s="19">
        <v>4</v>
      </c>
      <c r="I104" s="19">
        <v>5</v>
      </c>
      <c r="J104" s="19">
        <v>5</v>
      </c>
      <c r="K104" s="19">
        <f>SUM(B104:J104)</f>
        <v>40</v>
      </c>
      <c r="L104" s="19">
        <v>6</v>
      </c>
      <c r="M104" s="19">
        <v>4</v>
      </c>
      <c r="N104" s="19">
        <v>5</v>
      </c>
      <c r="O104" s="19">
        <v>3</v>
      </c>
      <c r="P104" s="19">
        <v>6</v>
      </c>
      <c r="Q104" s="19">
        <v>4</v>
      </c>
      <c r="R104" s="19">
        <v>4</v>
      </c>
      <c r="S104" s="19">
        <v>3</v>
      </c>
      <c r="T104" s="19">
        <v>4</v>
      </c>
      <c r="U104" s="19">
        <f>SUM(L104:T104)</f>
        <v>39</v>
      </c>
      <c r="V104" s="20">
        <f>K104+U104</f>
        <v>79</v>
      </c>
    </row>
    <row r="105" spans="1:22" ht="12.75">
      <c r="A105" s="18" t="s">
        <v>45</v>
      </c>
      <c r="B105" s="19">
        <v>5</v>
      </c>
      <c r="C105" s="19">
        <v>5</v>
      </c>
      <c r="D105" s="19">
        <v>6</v>
      </c>
      <c r="E105" s="19">
        <v>2</v>
      </c>
      <c r="F105" s="19">
        <v>5</v>
      </c>
      <c r="G105" s="19">
        <v>5</v>
      </c>
      <c r="H105" s="19">
        <v>4</v>
      </c>
      <c r="I105" s="19">
        <v>5</v>
      </c>
      <c r="J105" s="19">
        <v>6</v>
      </c>
      <c r="K105" s="19">
        <f>SUM(B105:J105)</f>
        <v>43</v>
      </c>
      <c r="L105" s="19">
        <v>6</v>
      </c>
      <c r="M105" s="19">
        <v>3</v>
      </c>
      <c r="N105" s="19">
        <v>5</v>
      </c>
      <c r="O105" s="19">
        <v>3</v>
      </c>
      <c r="P105" s="19">
        <v>6</v>
      </c>
      <c r="Q105" s="19">
        <v>5</v>
      </c>
      <c r="R105" s="19">
        <v>3</v>
      </c>
      <c r="S105" s="19">
        <v>4</v>
      </c>
      <c r="T105" s="19">
        <v>6</v>
      </c>
      <c r="U105" s="19">
        <f>SUM(L105:T105)</f>
        <v>41</v>
      </c>
      <c r="V105" s="20">
        <f>K105+U105</f>
        <v>84</v>
      </c>
    </row>
    <row r="106" spans="1:22" ht="12.75">
      <c r="A106" s="18" t="s">
        <v>26</v>
      </c>
      <c r="B106" s="19">
        <v>5</v>
      </c>
      <c r="C106" s="19">
        <v>5</v>
      </c>
      <c r="D106" s="19">
        <v>6</v>
      </c>
      <c r="E106" s="19">
        <v>4</v>
      </c>
      <c r="F106" s="19">
        <v>7</v>
      </c>
      <c r="G106" s="19">
        <v>5</v>
      </c>
      <c r="H106" s="19">
        <v>4</v>
      </c>
      <c r="I106" s="19">
        <v>5</v>
      </c>
      <c r="J106" s="19">
        <v>6</v>
      </c>
      <c r="K106" s="19">
        <f>SUM(B106:J106)</f>
        <v>47</v>
      </c>
      <c r="L106" s="19">
        <v>5</v>
      </c>
      <c r="M106" s="19">
        <v>4</v>
      </c>
      <c r="N106" s="19">
        <v>5</v>
      </c>
      <c r="O106" s="19">
        <v>4</v>
      </c>
      <c r="P106" s="19">
        <v>5</v>
      </c>
      <c r="Q106" s="19">
        <v>5</v>
      </c>
      <c r="R106" s="19">
        <v>5</v>
      </c>
      <c r="S106" s="19">
        <v>5</v>
      </c>
      <c r="T106" s="19">
        <v>4</v>
      </c>
      <c r="U106" s="19">
        <f>SUM(L106:T106)</f>
        <v>42</v>
      </c>
      <c r="V106" s="20">
        <f>K106+U106</f>
        <v>89</v>
      </c>
    </row>
    <row r="107" spans="1:22" ht="12.75">
      <c r="A107" s="18" t="s">
        <v>46</v>
      </c>
      <c r="B107" s="19">
        <v>5</v>
      </c>
      <c r="C107" s="19">
        <v>4</v>
      </c>
      <c r="D107" s="19">
        <v>5</v>
      </c>
      <c r="E107" s="19">
        <v>4</v>
      </c>
      <c r="F107" s="19">
        <v>7</v>
      </c>
      <c r="G107" s="19">
        <v>4</v>
      </c>
      <c r="H107" s="19">
        <v>5</v>
      </c>
      <c r="I107" s="19">
        <v>10</v>
      </c>
      <c r="J107" s="19">
        <v>8</v>
      </c>
      <c r="K107" s="19">
        <f>SUM(B107:J107)</f>
        <v>52</v>
      </c>
      <c r="L107" s="19">
        <v>6</v>
      </c>
      <c r="M107" s="19">
        <v>4</v>
      </c>
      <c r="N107" s="19">
        <v>5</v>
      </c>
      <c r="O107" s="19">
        <v>3</v>
      </c>
      <c r="P107" s="19">
        <v>5</v>
      </c>
      <c r="Q107" s="19">
        <v>4</v>
      </c>
      <c r="R107" s="19">
        <v>4</v>
      </c>
      <c r="S107" s="19">
        <v>4</v>
      </c>
      <c r="T107" s="19">
        <v>8</v>
      </c>
      <c r="U107" s="19">
        <f>SUM(L107:T107)</f>
        <v>43</v>
      </c>
      <c r="V107" s="20">
        <f>K107+U107</f>
        <v>95</v>
      </c>
    </row>
    <row r="108" spans="1:22" ht="13.5" thickBot="1">
      <c r="A108" s="21" t="s">
        <v>78</v>
      </c>
      <c r="B108" s="22">
        <v>5</v>
      </c>
      <c r="C108" s="22">
        <v>6</v>
      </c>
      <c r="D108" s="22">
        <v>5</v>
      </c>
      <c r="E108" s="22">
        <v>4</v>
      </c>
      <c r="F108" s="22">
        <v>7</v>
      </c>
      <c r="G108" s="22">
        <v>5</v>
      </c>
      <c r="H108" s="22">
        <v>6</v>
      </c>
      <c r="I108" s="22">
        <v>4</v>
      </c>
      <c r="J108" s="22">
        <v>6</v>
      </c>
      <c r="K108" s="23">
        <f>SUM(B108:J108)</f>
        <v>48</v>
      </c>
      <c r="L108" s="22">
        <v>5</v>
      </c>
      <c r="M108" s="22">
        <v>5</v>
      </c>
      <c r="N108" s="22">
        <v>5</v>
      </c>
      <c r="O108" s="22">
        <v>2</v>
      </c>
      <c r="P108" s="22">
        <v>7</v>
      </c>
      <c r="Q108" s="22">
        <v>5</v>
      </c>
      <c r="R108" s="22">
        <v>5</v>
      </c>
      <c r="S108" s="22">
        <v>5</v>
      </c>
      <c r="T108" s="22">
        <v>6</v>
      </c>
      <c r="U108" s="24">
        <f>SUM(L108:T108)</f>
        <v>45</v>
      </c>
      <c r="V108" s="20">
        <f>K108+U108</f>
        <v>93</v>
      </c>
    </row>
    <row r="109" spans="2:22" ht="14.25" thickBot="1" thickTop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25">
        <f>(SUM(V104:V108))-MAX(V104:V108)</f>
        <v>345</v>
      </c>
    </row>
    <row r="110" ht="14.25" thickBot="1" thickTop="1"/>
    <row r="111" spans="1:22" ht="13.5" thickTop="1">
      <c r="A111" s="12" t="s">
        <v>17</v>
      </c>
      <c r="B111" s="13">
        <v>1</v>
      </c>
      <c r="C111" s="13">
        <v>2</v>
      </c>
      <c r="D111" s="13">
        <v>3</v>
      </c>
      <c r="E111" s="13">
        <v>4</v>
      </c>
      <c r="F111" s="13">
        <v>5</v>
      </c>
      <c r="G111" s="13">
        <v>6</v>
      </c>
      <c r="H111" s="13">
        <v>7</v>
      </c>
      <c r="I111" s="13">
        <v>8</v>
      </c>
      <c r="J111" s="13">
        <v>9</v>
      </c>
      <c r="K111" s="13" t="s">
        <v>3</v>
      </c>
      <c r="L111" s="13">
        <v>10</v>
      </c>
      <c r="M111" s="13">
        <v>11</v>
      </c>
      <c r="N111" s="13">
        <v>12</v>
      </c>
      <c r="O111" s="13">
        <v>13</v>
      </c>
      <c r="P111" s="13">
        <v>14</v>
      </c>
      <c r="Q111" s="13">
        <v>15</v>
      </c>
      <c r="R111" s="13">
        <v>16</v>
      </c>
      <c r="S111" s="13">
        <v>17</v>
      </c>
      <c r="T111" s="13">
        <v>18</v>
      </c>
      <c r="U111" s="13" t="s">
        <v>4</v>
      </c>
      <c r="V111" s="14" t="s">
        <v>5</v>
      </c>
    </row>
    <row r="112" spans="1:22" ht="12.75">
      <c r="A112" s="18" t="s">
        <v>100</v>
      </c>
      <c r="B112" s="19">
        <v>4</v>
      </c>
      <c r="C112" s="19">
        <v>5</v>
      </c>
      <c r="D112" s="19">
        <v>4</v>
      </c>
      <c r="E112" s="19">
        <v>2</v>
      </c>
      <c r="F112" s="19">
        <v>6</v>
      </c>
      <c r="G112" s="19">
        <v>4</v>
      </c>
      <c r="H112" s="19">
        <v>8</v>
      </c>
      <c r="I112" s="19">
        <v>8</v>
      </c>
      <c r="J112" s="19">
        <v>6</v>
      </c>
      <c r="K112" s="19">
        <f>SUM(B112:J112)</f>
        <v>47</v>
      </c>
      <c r="L112" s="19">
        <v>6</v>
      </c>
      <c r="M112" s="19">
        <v>4</v>
      </c>
      <c r="N112" s="19">
        <v>6</v>
      </c>
      <c r="O112" s="19">
        <v>4</v>
      </c>
      <c r="P112" s="19">
        <v>6</v>
      </c>
      <c r="Q112" s="19">
        <v>6</v>
      </c>
      <c r="R112" s="19">
        <v>5</v>
      </c>
      <c r="S112" s="19">
        <v>6</v>
      </c>
      <c r="T112" s="19">
        <v>4</v>
      </c>
      <c r="U112" s="19">
        <f>SUM(L112:T112)</f>
        <v>47</v>
      </c>
      <c r="V112" s="20">
        <f>K112+U112</f>
        <v>94</v>
      </c>
    </row>
    <row r="113" spans="1:22" ht="12.75">
      <c r="A113" s="18" t="s">
        <v>101</v>
      </c>
      <c r="B113" s="19">
        <v>5</v>
      </c>
      <c r="C113" s="19">
        <v>6</v>
      </c>
      <c r="D113" s="19">
        <v>5</v>
      </c>
      <c r="E113" s="19">
        <v>4</v>
      </c>
      <c r="F113" s="19">
        <v>8</v>
      </c>
      <c r="G113" s="19">
        <v>5</v>
      </c>
      <c r="H113" s="19">
        <v>5</v>
      </c>
      <c r="I113" s="19">
        <v>8</v>
      </c>
      <c r="J113" s="19">
        <v>6</v>
      </c>
      <c r="K113" s="19">
        <f>SUM(B113:J113)</f>
        <v>52</v>
      </c>
      <c r="L113" s="19">
        <v>5</v>
      </c>
      <c r="M113" s="19">
        <v>4</v>
      </c>
      <c r="N113" s="19">
        <v>5</v>
      </c>
      <c r="O113" s="19">
        <v>4</v>
      </c>
      <c r="P113" s="19">
        <v>3</v>
      </c>
      <c r="Q113" s="19">
        <v>4</v>
      </c>
      <c r="R113" s="19">
        <v>4</v>
      </c>
      <c r="S113" s="19">
        <v>5</v>
      </c>
      <c r="T113" s="19">
        <v>5</v>
      </c>
      <c r="U113" s="19">
        <f>SUM(L113:T113)</f>
        <v>39</v>
      </c>
      <c r="V113" s="20">
        <f>K113+U113</f>
        <v>91</v>
      </c>
    </row>
    <row r="114" spans="1:22" ht="12.75">
      <c r="A114" s="18" t="s">
        <v>102</v>
      </c>
      <c r="B114" s="19">
        <v>4</v>
      </c>
      <c r="C114" s="19">
        <v>5</v>
      </c>
      <c r="D114" s="19">
        <v>7</v>
      </c>
      <c r="E114" s="19">
        <v>4</v>
      </c>
      <c r="F114" s="19">
        <v>5</v>
      </c>
      <c r="G114" s="19">
        <v>3</v>
      </c>
      <c r="H114" s="19">
        <v>5</v>
      </c>
      <c r="I114" s="19">
        <v>5</v>
      </c>
      <c r="J114" s="19">
        <v>6</v>
      </c>
      <c r="K114" s="19">
        <f>SUM(B114:J114)</f>
        <v>44</v>
      </c>
      <c r="L114" s="19">
        <v>4</v>
      </c>
      <c r="M114" s="19">
        <v>4</v>
      </c>
      <c r="N114" s="19">
        <v>5</v>
      </c>
      <c r="O114" s="19">
        <v>3</v>
      </c>
      <c r="P114" s="19">
        <v>6</v>
      </c>
      <c r="Q114" s="19">
        <v>5</v>
      </c>
      <c r="R114" s="19">
        <v>4</v>
      </c>
      <c r="S114" s="19">
        <v>5</v>
      </c>
      <c r="T114" s="19">
        <v>4</v>
      </c>
      <c r="U114" s="19">
        <f>SUM(L114:T114)</f>
        <v>40</v>
      </c>
      <c r="V114" s="20">
        <f>K114+U114</f>
        <v>84</v>
      </c>
    </row>
    <row r="115" spans="1:22" ht="12.75">
      <c r="A115" s="18" t="s">
        <v>51</v>
      </c>
      <c r="B115" s="19">
        <v>5</v>
      </c>
      <c r="C115" s="19">
        <v>5</v>
      </c>
      <c r="D115" s="19">
        <v>5</v>
      </c>
      <c r="E115" s="19">
        <v>3</v>
      </c>
      <c r="F115" s="19">
        <v>6</v>
      </c>
      <c r="G115" s="19">
        <v>5</v>
      </c>
      <c r="H115" s="19">
        <v>6</v>
      </c>
      <c r="I115" s="19">
        <v>4</v>
      </c>
      <c r="J115" s="19">
        <v>6</v>
      </c>
      <c r="K115" s="19">
        <f>SUM(B115:J115)</f>
        <v>45</v>
      </c>
      <c r="L115" s="19">
        <v>5</v>
      </c>
      <c r="M115" s="19">
        <v>4</v>
      </c>
      <c r="N115" s="19">
        <v>4</v>
      </c>
      <c r="O115" s="19">
        <v>4</v>
      </c>
      <c r="P115" s="19">
        <v>5</v>
      </c>
      <c r="Q115" s="19">
        <v>5</v>
      </c>
      <c r="R115" s="19">
        <v>4</v>
      </c>
      <c r="S115" s="19">
        <v>4</v>
      </c>
      <c r="T115" s="19">
        <v>4</v>
      </c>
      <c r="U115" s="19">
        <f>SUM(L115:T115)</f>
        <v>39</v>
      </c>
      <c r="V115" s="20">
        <f>K115+U115</f>
        <v>84</v>
      </c>
    </row>
    <row r="116" spans="1:22" ht="13.5" thickBot="1">
      <c r="A116" s="21" t="s">
        <v>50</v>
      </c>
      <c r="B116" s="22">
        <v>5</v>
      </c>
      <c r="C116" s="22">
        <v>6</v>
      </c>
      <c r="D116" s="22">
        <v>6</v>
      </c>
      <c r="E116" s="22">
        <v>4</v>
      </c>
      <c r="F116" s="22">
        <v>7</v>
      </c>
      <c r="G116" s="22">
        <v>5</v>
      </c>
      <c r="H116" s="22">
        <v>5</v>
      </c>
      <c r="I116" s="22">
        <v>7</v>
      </c>
      <c r="J116" s="22">
        <v>6</v>
      </c>
      <c r="K116" s="23">
        <f>SUM(B116:J116)</f>
        <v>51</v>
      </c>
      <c r="L116" s="22">
        <v>6</v>
      </c>
      <c r="M116" s="22">
        <v>6</v>
      </c>
      <c r="N116" s="22">
        <v>5</v>
      </c>
      <c r="O116" s="22">
        <v>4</v>
      </c>
      <c r="P116" s="22">
        <v>5</v>
      </c>
      <c r="Q116" s="22">
        <v>5</v>
      </c>
      <c r="R116" s="22">
        <v>6</v>
      </c>
      <c r="S116" s="22">
        <v>4</v>
      </c>
      <c r="T116" s="22">
        <v>5</v>
      </c>
      <c r="U116" s="24">
        <f>SUM(L116:T116)</f>
        <v>46</v>
      </c>
      <c r="V116" s="20">
        <f>K116+U116</f>
        <v>97</v>
      </c>
    </row>
    <row r="117" spans="2:22" ht="14.25" thickBot="1" thickTop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25">
        <f>(SUM(V112:V116))-MAX(V112:V116)</f>
        <v>353</v>
      </c>
    </row>
    <row r="118" ht="13.5" thickTop="1"/>
    <row r="119" ht="13.5" thickBot="1"/>
    <row r="120" spans="1:22" ht="13.5" thickTop="1">
      <c r="A120" s="12" t="s">
        <v>18</v>
      </c>
      <c r="B120" s="13">
        <v>1</v>
      </c>
      <c r="C120" s="13">
        <v>2</v>
      </c>
      <c r="D120" s="13">
        <v>3</v>
      </c>
      <c r="E120" s="13">
        <v>4</v>
      </c>
      <c r="F120" s="13">
        <v>5</v>
      </c>
      <c r="G120" s="13">
        <v>6</v>
      </c>
      <c r="H120" s="13">
        <v>7</v>
      </c>
      <c r="I120" s="13">
        <v>8</v>
      </c>
      <c r="J120" s="13">
        <v>9</v>
      </c>
      <c r="K120" s="13" t="s">
        <v>3</v>
      </c>
      <c r="L120" s="13">
        <v>10</v>
      </c>
      <c r="M120" s="13">
        <v>11</v>
      </c>
      <c r="N120" s="13">
        <v>12</v>
      </c>
      <c r="O120" s="13">
        <v>13</v>
      </c>
      <c r="P120" s="13">
        <v>14</v>
      </c>
      <c r="Q120" s="13">
        <v>15</v>
      </c>
      <c r="R120" s="13">
        <v>16</v>
      </c>
      <c r="S120" s="13">
        <v>17</v>
      </c>
      <c r="T120" s="13">
        <v>18</v>
      </c>
      <c r="U120" s="13" t="s">
        <v>4</v>
      </c>
      <c r="V120" s="14" t="s">
        <v>5</v>
      </c>
    </row>
    <row r="121" spans="1:22" ht="12.75">
      <c r="A121" s="18" t="s">
        <v>88</v>
      </c>
      <c r="B121" s="19">
        <v>4</v>
      </c>
      <c r="C121" s="19">
        <v>6</v>
      </c>
      <c r="D121" s="19">
        <v>5</v>
      </c>
      <c r="E121" s="19">
        <v>4</v>
      </c>
      <c r="F121" s="19">
        <v>7</v>
      </c>
      <c r="G121" s="19">
        <v>3</v>
      </c>
      <c r="H121" s="19">
        <v>6</v>
      </c>
      <c r="I121" s="19">
        <v>5</v>
      </c>
      <c r="J121" s="19">
        <v>6</v>
      </c>
      <c r="K121" s="19">
        <f>SUM(B121:J121)</f>
        <v>46</v>
      </c>
      <c r="L121" s="19">
        <v>5</v>
      </c>
      <c r="M121" s="19">
        <v>3</v>
      </c>
      <c r="N121" s="19">
        <v>5</v>
      </c>
      <c r="O121" s="19">
        <v>4</v>
      </c>
      <c r="P121" s="19">
        <v>7</v>
      </c>
      <c r="Q121" s="19">
        <v>4</v>
      </c>
      <c r="R121" s="19">
        <v>5</v>
      </c>
      <c r="S121" s="19">
        <v>4</v>
      </c>
      <c r="T121" s="19">
        <v>4</v>
      </c>
      <c r="U121" s="19">
        <f>SUM(L121:T121)</f>
        <v>41</v>
      </c>
      <c r="V121" s="20">
        <f>K121+U121</f>
        <v>87</v>
      </c>
    </row>
    <row r="122" spans="1:22" ht="12.75">
      <c r="A122" s="18" t="s">
        <v>44</v>
      </c>
      <c r="B122" s="19">
        <v>7</v>
      </c>
      <c r="C122" s="19">
        <v>5</v>
      </c>
      <c r="D122" s="19">
        <v>5</v>
      </c>
      <c r="E122" s="19">
        <v>3</v>
      </c>
      <c r="F122" s="19">
        <v>6</v>
      </c>
      <c r="G122" s="19">
        <v>5</v>
      </c>
      <c r="H122" s="19">
        <v>6</v>
      </c>
      <c r="I122" s="19">
        <v>7</v>
      </c>
      <c r="J122" s="19">
        <v>7</v>
      </c>
      <c r="K122" s="19">
        <f>SUM(B122:J122)</f>
        <v>51</v>
      </c>
      <c r="L122" s="19">
        <v>5</v>
      </c>
      <c r="M122" s="19">
        <v>5</v>
      </c>
      <c r="N122" s="19">
        <v>5</v>
      </c>
      <c r="O122" s="19">
        <v>6</v>
      </c>
      <c r="P122" s="19">
        <v>6</v>
      </c>
      <c r="Q122" s="19">
        <v>4</v>
      </c>
      <c r="R122" s="19">
        <v>6</v>
      </c>
      <c r="S122" s="19">
        <v>6</v>
      </c>
      <c r="T122" s="19">
        <v>5</v>
      </c>
      <c r="U122" s="19">
        <f>SUM(L122:T122)</f>
        <v>48</v>
      </c>
      <c r="V122" s="20">
        <f>K122+U122</f>
        <v>99</v>
      </c>
    </row>
    <row r="123" spans="1:22" ht="12.75">
      <c r="A123" s="18" t="s">
        <v>89</v>
      </c>
      <c r="B123" s="19">
        <v>5</v>
      </c>
      <c r="C123" s="19">
        <v>5</v>
      </c>
      <c r="D123" s="19">
        <v>4</v>
      </c>
      <c r="E123" s="19">
        <v>4</v>
      </c>
      <c r="F123" s="19">
        <v>11</v>
      </c>
      <c r="G123" s="19">
        <v>6</v>
      </c>
      <c r="H123" s="19">
        <v>5</v>
      </c>
      <c r="I123" s="19">
        <v>5</v>
      </c>
      <c r="J123" s="19">
        <v>7</v>
      </c>
      <c r="K123" s="19">
        <f>SUM(B123:J123)</f>
        <v>52</v>
      </c>
      <c r="L123" s="19">
        <v>5</v>
      </c>
      <c r="M123" s="19">
        <v>3</v>
      </c>
      <c r="N123" s="19">
        <v>5</v>
      </c>
      <c r="O123" s="19">
        <v>4</v>
      </c>
      <c r="P123" s="19">
        <v>6</v>
      </c>
      <c r="Q123" s="19">
        <v>4</v>
      </c>
      <c r="R123" s="19">
        <v>4</v>
      </c>
      <c r="S123" s="19">
        <v>4</v>
      </c>
      <c r="T123" s="19">
        <v>6</v>
      </c>
      <c r="U123" s="19">
        <f>SUM(L123:T123)</f>
        <v>41</v>
      </c>
      <c r="V123" s="20">
        <f>K123+U123</f>
        <v>93</v>
      </c>
    </row>
    <row r="124" spans="1:22" ht="12.75">
      <c r="A124" s="18" t="s">
        <v>43</v>
      </c>
      <c r="B124" s="19">
        <v>6</v>
      </c>
      <c r="C124" s="19">
        <v>5</v>
      </c>
      <c r="D124" s="19">
        <v>6</v>
      </c>
      <c r="E124" s="19">
        <v>3</v>
      </c>
      <c r="F124" s="19">
        <v>9</v>
      </c>
      <c r="G124" s="19">
        <v>5</v>
      </c>
      <c r="H124" s="19">
        <v>6</v>
      </c>
      <c r="I124" s="19">
        <v>6</v>
      </c>
      <c r="J124" s="19">
        <v>5</v>
      </c>
      <c r="K124" s="19">
        <f>SUM(B124:J124)</f>
        <v>51</v>
      </c>
      <c r="L124" s="19">
        <v>5</v>
      </c>
      <c r="M124" s="19">
        <v>4</v>
      </c>
      <c r="N124" s="19">
        <v>6</v>
      </c>
      <c r="O124" s="19">
        <v>7</v>
      </c>
      <c r="P124" s="19">
        <v>5</v>
      </c>
      <c r="Q124" s="19">
        <v>4</v>
      </c>
      <c r="R124" s="19">
        <v>6</v>
      </c>
      <c r="S124" s="19">
        <v>6</v>
      </c>
      <c r="T124" s="19">
        <v>6</v>
      </c>
      <c r="U124" s="19">
        <f>SUM(L124:T124)</f>
        <v>49</v>
      </c>
      <c r="V124" s="20">
        <f>K124+U124</f>
        <v>100</v>
      </c>
    </row>
    <row r="125" spans="1:22" ht="13.5" thickBot="1">
      <c r="A125" s="21" t="s">
        <v>90</v>
      </c>
      <c r="B125" s="22">
        <v>5</v>
      </c>
      <c r="C125" s="22">
        <v>5</v>
      </c>
      <c r="D125" s="22">
        <v>4</v>
      </c>
      <c r="E125" s="22">
        <v>6</v>
      </c>
      <c r="F125" s="22">
        <v>6</v>
      </c>
      <c r="G125" s="22">
        <v>6</v>
      </c>
      <c r="H125" s="22">
        <v>8</v>
      </c>
      <c r="I125" s="22">
        <v>5</v>
      </c>
      <c r="J125" s="22">
        <v>6</v>
      </c>
      <c r="K125" s="23">
        <f>SUM(B125:J125)</f>
        <v>51</v>
      </c>
      <c r="L125" s="22">
        <v>5</v>
      </c>
      <c r="M125" s="22">
        <v>4</v>
      </c>
      <c r="N125" s="22">
        <v>5</v>
      </c>
      <c r="O125" s="22">
        <v>8</v>
      </c>
      <c r="P125" s="22">
        <v>4</v>
      </c>
      <c r="Q125" s="22">
        <v>5</v>
      </c>
      <c r="R125" s="22">
        <v>6</v>
      </c>
      <c r="S125" s="22">
        <v>5</v>
      </c>
      <c r="T125" s="22">
        <v>5</v>
      </c>
      <c r="U125" s="24">
        <f>SUM(L125:T125)</f>
        <v>47</v>
      </c>
      <c r="V125" s="20">
        <f>K125+U125</f>
        <v>98</v>
      </c>
    </row>
    <row r="126" spans="2:22" ht="14.25" thickBot="1" thickTop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25">
        <f>(SUM(V121:V125))-MAX(V121:V125)</f>
        <v>377</v>
      </c>
    </row>
    <row r="127" ht="13.5" thickTop="1"/>
    <row r="128" ht="13.5" thickBot="1"/>
    <row r="129" spans="1:22" ht="13.5" thickTop="1">
      <c r="A129" s="12" t="s">
        <v>19</v>
      </c>
      <c r="B129" s="13">
        <v>1</v>
      </c>
      <c r="C129" s="13">
        <v>2</v>
      </c>
      <c r="D129" s="13">
        <v>3</v>
      </c>
      <c r="E129" s="13">
        <v>4</v>
      </c>
      <c r="F129" s="13">
        <v>5</v>
      </c>
      <c r="G129" s="13">
        <v>6</v>
      </c>
      <c r="H129" s="13">
        <v>7</v>
      </c>
      <c r="I129" s="13">
        <v>8</v>
      </c>
      <c r="J129" s="13">
        <v>9</v>
      </c>
      <c r="K129" s="13" t="s">
        <v>3</v>
      </c>
      <c r="L129" s="13">
        <v>10</v>
      </c>
      <c r="M129" s="13">
        <v>11</v>
      </c>
      <c r="N129" s="13">
        <v>12</v>
      </c>
      <c r="O129" s="13">
        <v>13</v>
      </c>
      <c r="P129" s="13">
        <v>14</v>
      </c>
      <c r="Q129" s="13">
        <v>15</v>
      </c>
      <c r="R129" s="13">
        <v>16</v>
      </c>
      <c r="S129" s="13">
        <v>17</v>
      </c>
      <c r="T129" s="13">
        <v>18</v>
      </c>
      <c r="U129" s="13" t="s">
        <v>4</v>
      </c>
      <c r="V129" s="14" t="s">
        <v>5</v>
      </c>
    </row>
    <row r="130" spans="1:22" ht="12.75">
      <c r="A130" s="18" t="s">
        <v>34</v>
      </c>
      <c r="B130" s="19">
        <v>4</v>
      </c>
      <c r="C130" s="19">
        <v>4</v>
      </c>
      <c r="D130" s="19">
        <v>4</v>
      </c>
      <c r="E130" s="19">
        <v>4</v>
      </c>
      <c r="F130" s="19">
        <v>5</v>
      </c>
      <c r="G130" s="19">
        <v>4</v>
      </c>
      <c r="H130" s="19">
        <v>4</v>
      </c>
      <c r="I130" s="19">
        <v>4</v>
      </c>
      <c r="J130" s="19">
        <v>5</v>
      </c>
      <c r="K130" s="19">
        <f>SUM(B130:J130)</f>
        <v>38</v>
      </c>
      <c r="L130" s="19">
        <v>4</v>
      </c>
      <c r="M130" s="19">
        <v>5</v>
      </c>
      <c r="N130" s="19">
        <v>4</v>
      </c>
      <c r="O130" s="19">
        <v>5</v>
      </c>
      <c r="P130" s="19">
        <v>4</v>
      </c>
      <c r="Q130" s="19">
        <v>5</v>
      </c>
      <c r="R130" s="19">
        <v>5</v>
      </c>
      <c r="S130" s="19">
        <v>4</v>
      </c>
      <c r="T130" s="19">
        <v>6</v>
      </c>
      <c r="U130" s="19">
        <f>SUM(L130:T130)</f>
        <v>42</v>
      </c>
      <c r="V130" s="20">
        <f>K130+U130</f>
        <v>80</v>
      </c>
    </row>
    <row r="131" spans="1:22" ht="12.75">
      <c r="A131" s="18" t="s">
        <v>36</v>
      </c>
      <c r="B131" s="19">
        <v>3</v>
      </c>
      <c r="C131" s="19">
        <v>5</v>
      </c>
      <c r="D131" s="19">
        <v>5</v>
      </c>
      <c r="E131" s="19">
        <v>3</v>
      </c>
      <c r="F131" s="19">
        <v>7</v>
      </c>
      <c r="G131" s="19">
        <v>4</v>
      </c>
      <c r="H131" s="19">
        <v>4</v>
      </c>
      <c r="I131" s="19">
        <v>4</v>
      </c>
      <c r="J131" s="19">
        <v>5</v>
      </c>
      <c r="K131" s="19">
        <f>SUM(B131:J131)</f>
        <v>40</v>
      </c>
      <c r="L131" s="19">
        <v>6</v>
      </c>
      <c r="M131" s="19">
        <v>4</v>
      </c>
      <c r="N131" s="19">
        <v>5</v>
      </c>
      <c r="O131" s="19">
        <v>4</v>
      </c>
      <c r="P131" s="19">
        <v>6</v>
      </c>
      <c r="Q131" s="19">
        <v>3</v>
      </c>
      <c r="R131" s="19">
        <v>6</v>
      </c>
      <c r="S131" s="19">
        <v>4</v>
      </c>
      <c r="T131" s="19">
        <v>4</v>
      </c>
      <c r="U131" s="19">
        <f>SUM(L131:T131)</f>
        <v>42</v>
      </c>
      <c r="V131" s="20">
        <f>K131+U131</f>
        <v>82</v>
      </c>
    </row>
    <row r="132" spans="1:22" ht="12.75">
      <c r="A132" s="18" t="s">
        <v>24</v>
      </c>
      <c r="B132" s="19">
        <v>5</v>
      </c>
      <c r="C132" s="19">
        <v>6</v>
      </c>
      <c r="D132" s="19">
        <v>4</v>
      </c>
      <c r="E132" s="19">
        <v>4</v>
      </c>
      <c r="F132" s="19">
        <v>6</v>
      </c>
      <c r="G132" s="19">
        <v>5</v>
      </c>
      <c r="H132" s="19">
        <v>4</v>
      </c>
      <c r="I132" s="19">
        <v>5</v>
      </c>
      <c r="J132" s="19">
        <v>5</v>
      </c>
      <c r="K132" s="19">
        <f>SUM(B132:J132)</f>
        <v>44</v>
      </c>
      <c r="L132" s="19">
        <v>5</v>
      </c>
      <c r="M132" s="19">
        <v>4</v>
      </c>
      <c r="N132" s="19">
        <v>4</v>
      </c>
      <c r="O132" s="19">
        <v>4</v>
      </c>
      <c r="P132" s="19">
        <v>6</v>
      </c>
      <c r="Q132" s="19">
        <v>5</v>
      </c>
      <c r="R132" s="19">
        <v>4</v>
      </c>
      <c r="S132" s="19">
        <v>5</v>
      </c>
      <c r="T132" s="19">
        <v>5</v>
      </c>
      <c r="U132" s="19">
        <f>SUM(L132:T132)</f>
        <v>42</v>
      </c>
      <c r="V132" s="20">
        <f>K132+U132</f>
        <v>86</v>
      </c>
    </row>
    <row r="133" spans="1:22" ht="12.75">
      <c r="A133" s="18" t="s">
        <v>35</v>
      </c>
      <c r="B133" s="19">
        <v>5</v>
      </c>
      <c r="C133" s="19">
        <v>4</v>
      </c>
      <c r="D133" s="19">
        <v>4</v>
      </c>
      <c r="E133" s="19">
        <v>2</v>
      </c>
      <c r="F133" s="19">
        <v>6</v>
      </c>
      <c r="G133" s="19">
        <v>4</v>
      </c>
      <c r="H133" s="19">
        <v>4</v>
      </c>
      <c r="I133" s="19">
        <v>7</v>
      </c>
      <c r="J133" s="19">
        <v>6</v>
      </c>
      <c r="K133" s="19">
        <f>SUM(B133:J133)</f>
        <v>42</v>
      </c>
      <c r="L133" s="19">
        <v>5</v>
      </c>
      <c r="M133" s="19">
        <v>5</v>
      </c>
      <c r="N133" s="19">
        <v>6</v>
      </c>
      <c r="O133" s="19">
        <v>4</v>
      </c>
      <c r="P133" s="19">
        <v>7</v>
      </c>
      <c r="Q133" s="19">
        <v>5</v>
      </c>
      <c r="R133" s="19">
        <v>4</v>
      </c>
      <c r="S133" s="19">
        <v>4</v>
      </c>
      <c r="T133" s="19">
        <v>4</v>
      </c>
      <c r="U133" s="19">
        <f>SUM(L133:T133)</f>
        <v>44</v>
      </c>
      <c r="V133" s="20">
        <f>K133+U133</f>
        <v>86</v>
      </c>
    </row>
    <row r="134" spans="1:22" ht="13.5" thickBot="1">
      <c r="A134" s="21" t="s">
        <v>95</v>
      </c>
      <c r="B134" s="22">
        <v>6</v>
      </c>
      <c r="C134" s="22">
        <v>5</v>
      </c>
      <c r="D134" s="22">
        <v>4</v>
      </c>
      <c r="E134" s="22">
        <v>4</v>
      </c>
      <c r="F134" s="22">
        <v>7</v>
      </c>
      <c r="G134" s="22">
        <v>6</v>
      </c>
      <c r="H134" s="22">
        <v>6</v>
      </c>
      <c r="I134" s="22">
        <v>5</v>
      </c>
      <c r="J134" s="22">
        <v>5</v>
      </c>
      <c r="K134" s="23">
        <f>SUM(B134:J134)</f>
        <v>48</v>
      </c>
      <c r="L134" s="22">
        <v>6</v>
      </c>
      <c r="M134" s="22">
        <v>5</v>
      </c>
      <c r="N134" s="22">
        <v>7</v>
      </c>
      <c r="O134" s="22">
        <v>5</v>
      </c>
      <c r="P134" s="22">
        <v>8</v>
      </c>
      <c r="Q134" s="22">
        <v>5</v>
      </c>
      <c r="R134" s="22">
        <v>5</v>
      </c>
      <c r="S134" s="22">
        <v>7</v>
      </c>
      <c r="T134" s="22">
        <v>5</v>
      </c>
      <c r="U134" s="24">
        <f>SUM(L134:T134)</f>
        <v>53</v>
      </c>
      <c r="V134" s="20">
        <f>K134+U134</f>
        <v>101</v>
      </c>
    </row>
    <row r="135" spans="2:22" ht="14.25" thickBot="1" thickTop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25">
        <f>(SUM(V130:V134))-MAX(V130:V134)</f>
        <v>334</v>
      </c>
    </row>
    <row r="136" ht="13.5" thickTop="1"/>
    <row r="137" spans="1:24" ht="13.5" thickBot="1">
      <c r="A137" s="28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9"/>
      <c r="X137" s="29"/>
    </row>
    <row r="138" spans="1:24" ht="13.5" thickTop="1">
      <c r="A138" s="12" t="s">
        <v>74</v>
      </c>
      <c r="B138" s="13">
        <v>1</v>
      </c>
      <c r="C138" s="13">
        <v>2</v>
      </c>
      <c r="D138" s="13">
        <v>3</v>
      </c>
      <c r="E138" s="13">
        <v>4</v>
      </c>
      <c r="F138" s="13">
        <v>5</v>
      </c>
      <c r="G138" s="13">
        <v>6</v>
      </c>
      <c r="H138" s="13">
        <v>7</v>
      </c>
      <c r="I138" s="13">
        <v>8</v>
      </c>
      <c r="J138" s="13">
        <v>9</v>
      </c>
      <c r="K138" s="13" t="s">
        <v>3</v>
      </c>
      <c r="L138" s="13">
        <v>10</v>
      </c>
      <c r="M138" s="13">
        <v>11</v>
      </c>
      <c r="N138" s="13">
        <v>12</v>
      </c>
      <c r="O138" s="13">
        <v>13</v>
      </c>
      <c r="P138" s="13">
        <v>14</v>
      </c>
      <c r="Q138" s="13">
        <v>15</v>
      </c>
      <c r="R138" s="13">
        <v>16</v>
      </c>
      <c r="S138" s="13">
        <v>17</v>
      </c>
      <c r="T138" s="13">
        <v>18</v>
      </c>
      <c r="U138" s="13" t="s">
        <v>4</v>
      </c>
      <c r="V138" s="14" t="s">
        <v>5</v>
      </c>
      <c r="W138" s="29"/>
      <c r="X138" s="29"/>
    </row>
    <row r="139" spans="1:24" ht="12.75">
      <c r="A139" s="18" t="s">
        <v>33</v>
      </c>
      <c r="B139" s="36">
        <v>4</v>
      </c>
      <c r="C139" s="36">
        <v>6</v>
      </c>
      <c r="D139" s="36">
        <v>6</v>
      </c>
      <c r="E139" s="36">
        <v>3</v>
      </c>
      <c r="F139" s="36">
        <v>8</v>
      </c>
      <c r="G139" s="36">
        <v>6</v>
      </c>
      <c r="H139" s="36">
        <v>5</v>
      </c>
      <c r="I139" s="36">
        <v>6</v>
      </c>
      <c r="J139" s="36">
        <v>5</v>
      </c>
      <c r="K139" s="19">
        <f>SUM(B139:J139)</f>
        <v>49</v>
      </c>
      <c r="L139" s="36">
        <v>6</v>
      </c>
      <c r="M139" s="36">
        <v>4</v>
      </c>
      <c r="N139" s="36">
        <v>7</v>
      </c>
      <c r="O139" s="36">
        <v>5</v>
      </c>
      <c r="P139" s="36">
        <v>6</v>
      </c>
      <c r="Q139" s="36">
        <v>5</v>
      </c>
      <c r="R139" s="36">
        <v>4</v>
      </c>
      <c r="S139" s="36">
        <v>6</v>
      </c>
      <c r="T139" s="19">
        <v>3</v>
      </c>
      <c r="U139" s="19">
        <f>SUM(L139:T139)</f>
        <v>46</v>
      </c>
      <c r="V139" s="20">
        <f>K139+U139</f>
        <v>95</v>
      </c>
      <c r="W139" s="29"/>
      <c r="X139" s="29"/>
    </row>
    <row r="140" spans="1:24" ht="12.75">
      <c r="A140" s="18" t="s">
        <v>70</v>
      </c>
      <c r="B140" s="36">
        <v>5</v>
      </c>
      <c r="C140" s="36">
        <v>5</v>
      </c>
      <c r="D140" s="36">
        <v>7</v>
      </c>
      <c r="E140" s="36">
        <v>5</v>
      </c>
      <c r="F140" s="36">
        <v>6</v>
      </c>
      <c r="G140" s="36">
        <v>6</v>
      </c>
      <c r="H140" s="36">
        <v>5</v>
      </c>
      <c r="I140" s="36">
        <v>4</v>
      </c>
      <c r="J140" s="36">
        <v>5</v>
      </c>
      <c r="K140" s="19">
        <f>SUM(B140:J140)</f>
        <v>48</v>
      </c>
      <c r="L140" s="36">
        <v>6</v>
      </c>
      <c r="M140" s="36">
        <v>5</v>
      </c>
      <c r="N140" s="36">
        <v>4</v>
      </c>
      <c r="O140" s="36">
        <v>4</v>
      </c>
      <c r="P140" s="36">
        <v>8</v>
      </c>
      <c r="Q140" s="36">
        <v>6</v>
      </c>
      <c r="R140" s="36">
        <v>6</v>
      </c>
      <c r="S140" s="36">
        <v>5</v>
      </c>
      <c r="T140" s="19">
        <v>6</v>
      </c>
      <c r="U140" s="19">
        <f>SUM(L140:T140)</f>
        <v>50</v>
      </c>
      <c r="V140" s="20">
        <f>K140+U140</f>
        <v>98</v>
      </c>
      <c r="W140" s="29"/>
      <c r="X140" s="29"/>
    </row>
    <row r="141" spans="1:24" ht="12.75">
      <c r="A141" s="18" t="s">
        <v>30</v>
      </c>
      <c r="B141" s="36">
        <v>6</v>
      </c>
      <c r="C141" s="36">
        <v>5</v>
      </c>
      <c r="D141" s="36">
        <v>4</v>
      </c>
      <c r="E141" s="36">
        <v>3</v>
      </c>
      <c r="F141" s="36">
        <v>6</v>
      </c>
      <c r="G141" s="36">
        <v>3</v>
      </c>
      <c r="H141" s="36">
        <v>9</v>
      </c>
      <c r="I141" s="36">
        <v>4</v>
      </c>
      <c r="J141" s="36">
        <v>7</v>
      </c>
      <c r="K141" s="19">
        <f>SUM(B141:J141)</f>
        <v>47</v>
      </c>
      <c r="L141" s="36">
        <v>4</v>
      </c>
      <c r="M141" s="36">
        <v>5</v>
      </c>
      <c r="N141" s="36">
        <v>6</v>
      </c>
      <c r="O141" s="36">
        <v>4</v>
      </c>
      <c r="P141" s="36">
        <v>6</v>
      </c>
      <c r="Q141" s="36">
        <v>4</v>
      </c>
      <c r="R141" s="36">
        <v>5</v>
      </c>
      <c r="S141" s="36">
        <v>5</v>
      </c>
      <c r="T141" s="19">
        <v>4</v>
      </c>
      <c r="U141" s="19">
        <f>SUM(L141:T141)</f>
        <v>43</v>
      </c>
      <c r="V141" s="20">
        <f>K141+U141</f>
        <v>90</v>
      </c>
      <c r="W141" s="29"/>
      <c r="X141" s="29"/>
    </row>
    <row r="142" spans="1:24" ht="12.75">
      <c r="A142" s="18" t="s">
        <v>71</v>
      </c>
      <c r="B142" s="36">
        <v>4</v>
      </c>
      <c r="C142" s="36">
        <v>7</v>
      </c>
      <c r="D142" s="36">
        <v>4</v>
      </c>
      <c r="E142" s="36">
        <v>4</v>
      </c>
      <c r="F142" s="36">
        <v>8</v>
      </c>
      <c r="G142" s="36">
        <v>5</v>
      </c>
      <c r="H142" s="36">
        <v>4</v>
      </c>
      <c r="I142" s="36">
        <v>6</v>
      </c>
      <c r="J142" s="36">
        <v>5</v>
      </c>
      <c r="K142" s="19">
        <f>SUM(B142:J142)</f>
        <v>47</v>
      </c>
      <c r="L142" s="36">
        <v>5</v>
      </c>
      <c r="M142" s="36">
        <v>4</v>
      </c>
      <c r="N142" s="36">
        <v>5</v>
      </c>
      <c r="O142" s="36">
        <v>3</v>
      </c>
      <c r="P142" s="36">
        <v>6</v>
      </c>
      <c r="Q142" s="36">
        <v>5</v>
      </c>
      <c r="R142" s="36">
        <v>5</v>
      </c>
      <c r="S142" s="36">
        <v>6</v>
      </c>
      <c r="T142" s="19">
        <v>5</v>
      </c>
      <c r="U142" s="19">
        <f>SUM(L142:T142)</f>
        <v>44</v>
      </c>
      <c r="V142" s="20">
        <f>K142+U142</f>
        <v>91</v>
      </c>
      <c r="W142" s="29"/>
      <c r="X142" s="29"/>
    </row>
    <row r="143" spans="1:24" ht="13.5" thickBot="1">
      <c r="A143" s="21" t="s">
        <v>72</v>
      </c>
      <c r="B143" s="37">
        <v>5</v>
      </c>
      <c r="C143" s="37">
        <v>8</v>
      </c>
      <c r="D143" s="37">
        <v>5</v>
      </c>
      <c r="E143" s="37">
        <v>4</v>
      </c>
      <c r="F143" s="37">
        <v>7</v>
      </c>
      <c r="G143" s="37">
        <v>7</v>
      </c>
      <c r="H143" s="37">
        <v>6</v>
      </c>
      <c r="I143" s="37">
        <v>5</v>
      </c>
      <c r="J143" s="37">
        <v>7</v>
      </c>
      <c r="K143" s="23">
        <f>SUM(B143:J143)</f>
        <v>54</v>
      </c>
      <c r="L143" s="37">
        <v>5</v>
      </c>
      <c r="M143" s="37">
        <v>6</v>
      </c>
      <c r="N143" s="37">
        <v>6</v>
      </c>
      <c r="O143" s="37">
        <v>4</v>
      </c>
      <c r="P143" s="37">
        <v>6</v>
      </c>
      <c r="Q143" s="37">
        <v>5</v>
      </c>
      <c r="R143" s="37">
        <v>5</v>
      </c>
      <c r="S143" s="37">
        <v>4</v>
      </c>
      <c r="T143" s="22">
        <v>5</v>
      </c>
      <c r="U143" s="24">
        <f>SUM(L143:T143)</f>
        <v>46</v>
      </c>
      <c r="V143" s="20">
        <f>K143+U143</f>
        <v>100</v>
      </c>
      <c r="W143" s="29"/>
      <c r="X143" s="29"/>
    </row>
    <row r="144" spans="2:24" ht="14.25" thickBot="1" thickTop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25">
        <f>(SUM(V139:V143))-MAX(V139:V143)</f>
        <v>374</v>
      </c>
      <c r="W144" s="29"/>
      <c r="X144" s="29"/>
    </row>
    <row r="145" spans="2:20" ht="13.5" thickTop="1">
      <c r="B145" s="11">
        <v>1</v>
      </c>
      <c r="C145" s="11">
        <v>2</v>
      </c>
      <c r="D145" s="11">
        <v>3</v>
      </c>
      <c r="E145" s="11">
        <v>4</v>
      </c>
      <c r="F145" s="11">
        <v>5</v>
      </c>
      <c r="G145" s="11">
        <v>6</v>
      </c>
      <c r="H145" s="11">
        <v>7</v>
      </c>
      <c r="I145" s="11">
        <v>8</v>
      </c>
      <c r="J145" s="11">
        <v>9</v>
      </c>
      <c r="L145" s="11">
        <v>10</v>
      </c>
      <c r="M145" s="11">
        <v>11</v>
      </c>
      <c r="N145" s="11">
        <v>12</v>
      </c>
      <c r="O145" s="11">
        <v>13</v>
      </c>
      <c r="P145" s="11">
        <v>14</v>
      </c>
      <c r="Q145" s="11">
        <v>15</v>
      </c>
      <c r="R145" s="11">
        <v>16</v>
      </c>
      <c r="S145" s="11">
        <v>17</v>
      </c>
      <c r="T145" s="11">
        <v>18</v>
      </c>
    </row>
    <row r="146" spans="1:21" ht="12.75">
      <c r="A146" t="s">
        <v>65</v>
      </c>
      <c r="B146" s="35">
        <f>AVERAGE(B152:B287)</f>
        <v>4.714285714285714</v>
      </c>
      <c r="C146" s="35">
        <f aca="true" t="shared" si="6" ref="C146:T146">AVERAGE(C152:C287)</f>
        <v>5.738095238095238</v>
      </c>
      <c r="D146" s="35">
        <f t="shared" si="6"/>
        <v>4.9523809523809526</v>
      </c>
      <c r="E146" s="35">
        <f t="shared" si="6"/>
        <v>3.9047619047619047</v>
      </c>
      <c r="F146" s="35">
        <f t="shared" si="6"/>
        <v>6.25</v>
      </c>
      <c r="G146" s="35">
        <f t="shared" si="6"/>
        <v>4.107142857142857</v>
      </c>
      <c r="H146" s="35">
        <f t="shared" si="6"/>
        <v>4.904761904761905</v>
      </c>
      <c r="I146" s="35">
        <f t="shared" si="6"/>
        <v>5.190476190476191</v>
      </c>
      <c r="J146" s="35">
        <f t="shared" si="6"/>
        <v>6.0476190476190474</v>
      </c>
      <c r="K146" s="35">
        <f t="shared" si="6"/>
        <v>45.741176470588236</v>
      </c>
      <c r="L146" s="35">
        <f t="shared" si="6"/>
        <v>5.130952380952381</v>
      </c>
      <c r="M146" s="35">
        <f t="shared" si="6"/>
        <v>3.892857142857143</v>
      </c>
      <c r="N146" s="35">
        <f t="shared" si="6"/>
        <v>5.071428571428571</v>
      </c>
      <c r="O146" s="35">
        <f t="shared" si="6"/>
        <v>4.190476190476191</v>
      </c>
      <c r="P146" s="35">
        <f t="shared" si="6"/>
        <v>5.964285714285714</v>
      </c>
      <c r="Q146" s="35">
        <f t="shared" si="6"/>
        <v>5.059523809523809</v>
      </c>
      <c r="R146" s="35">
        <f t="shared" si="6"/>
        <v>4.928571428571429</v>
      </c>
      <c r="S146" s="35">
        <f t="shared" si="6"/>
        <v>5.154761904761905</v>
      </c>
      <c r="T146" s="35">
        <f t="shared" si="6"/>
        <v>5.071428571428571</v>
      </c>
      <c r="U146" s="35">
        <f>SUM(L146:T146)</f>
        <v>44.464285714285715</v>
      </c>
    </row>
    <row r="147" spans="1:20" ht="12.75">
      <c r="A147" t="s">
        <v>66</v>
      </c>
      <c r="B147" s="11">
        <v>4</v>
      </c>
      <c r="C147" s="11">
        <v>4</v>
      </c>
      <c r="D147" s="11">
        <v>4</v>
      </c>
      <c r="E147" s="11">
        <v>3</v>
      </c>
      <c r="F147" s="11">
        <v>5</v>
      </c>
      <c r="G147" s="11">
        <v>3</v>
      </c>
      <c r="H147" s="11">
        <v>4</v>
      </c>
      <c r="I147" s="11">
        <v>4</v>
      </c>
      <c r="J147" s="11">
        <v>5</v>
      </c>
      <c r="L147" s="11">
        <v>4</v>
      </c>
      <c r="M147" s="11">
        <v>3</v>
      </c>
      <c r="N147" s="11">
        <v>4</v>
      </c>
      <c r="O147" s="11">
        <v>3</v>
      </c>
      <c r="P147" s="11">
        <v>5</v>
      </c>
      <c r="Q147" s="11">
        <v>4</v>
      </c>
      <c r="R147" s="11">
        <v>4</v>
      </c>
      <c r="S147" s="11">
        <v>4</v>
      </c>
      <c r="T147" s="11">
        <v>4</v>
      </c>
    </row>
    <row r="148" spans="1:20" ht="12.75">
      <c r="A148" t="s">
        <v>67</v>
      </c>
      <c r="B148" s="35">
        <f>B146-B147</f>
        <v>0.7142857142857144</v>
      </c>
      <c r="C148" s="35">
        <f aca="true" t="shared" si="7" ref="C148:T148">C146-C147</f>
        <v>1.7380952380952381</v>
      </c>
      <c r="D148" s="35">
        <f t="shared" si="7"/>
        <v>0.9523809523809526</v>
      </c>
      <c r="E148" s="35">
        <f t="shared" si="7"/>
        <v>0.9047619047619047</v>
      </c>
      <c r="F148" s="35">
        <f t="shared" si="7"/>
        <v>1.25</v>
      </c>
      <c r="G148" s="35">
        <f t="shared" si="7"/>
        <v>1.1071428571428568</v>
      </c>
      <c r="H148" s="35">
        <f t="shared" si="7"/>
        <v>0.9047619047619051</v>
      </c>
      <c r="I148" s="35">
        <f t="shared" si="7"/>
        <v>1.1904761904761907</v>
      </c>
      <c r="J148" s="35">
        <f t="shared" si="7"/>
        <v>1.0476190476190474</v>
      </c>
      <c r="K148" s="35"/>
      <c r="L148" s="35">
        <f t="shared" si="7"/>
        <v>1.1309523809523814</v>
      </c>
      <c r="M148" s="35">
        <f t="shared" si="7"/>
        <v>0.8928571428571428</v>
      </c>
      <c r="N148" s="35">
        <f t="shared" si="7"/>
        <v>1.0714285714285712</v>
      </c>
      <c r="O148" s="35">
        <f t="shared" si="7"/>
        <v>1.1904761904761907</v>
      </c>
      <c r="P148" s="35">
        <f t="shared" si="7"/>
        <v>0.9642857142857144</v>
      </c>
      <c r="Q148" s="35">
        <f t="shared" si="7"/>
        <v>1.0595238095238093</v>
      </c>
      <c r="R148" s="35">
        <f t="shared" si="7"/>
        <v>0.9285714285714288</v>
      </c>
      <c r="S148" s="35">
        <f t="shared" si="7"/>
        <v>1.154761904761905</v>
      </c>
      <c r="T148" s="35">
        <f t="shared" si="7"/>
        <v>1.0714285714285712</v>
      </c>
    </row>
    <row r="150" ht="13.5" thickBot="1"/>
    <row r="151" ht="13.5" thickTop="1">
      <c r="T151" s="13"/>
    </row>
    <row r="152" spans="2:20" ht="12.75">
      <c r="B152" s="19">
        <v>5</v>
      </c>
      <c r="C152" s="19">
        <v>5</v>
      </c>
      <c r="D152" s="19">
        <v>6</v>
      </c>
      <c r="E152" s="19">
        <v>4</v>
      </c>
      <c r="F152" s="19">
        <v>6</v>
      </c>
      <c r="G152" s="19">
        <v>4</v>
      </c>
      <c r="H152" s="19">
        <v>4</v>
      </c>
      <c r="I152" s="19">
        <v>4</v>
      </c>
      <c r="J152" s="19">
        <v>5</v>
      </c>
      <c r="K152" s="19">
        <f>SUM(B152:J152)</f>
        <v>43</v>
      </c>
      <c r="L152" s="19">
        <v>4</v>
      </c>
      <c r="M152" s="19">
        <v>4</v>
      </c>
      <c r="N152" s="19">
        <v>6</v>
      </c>
      <c r="O152" s="19">
        <v>6</v>
      </c>
      <c r="P152" s="19">
        <v>6</v>
      </c>
      <c r="Q152" s="19">
        <v>6</v>
      </c>
      <c r="R152" s="19">
        <v>5</v>
      </c>
      <c r="S152" s="19">
        <v>4</v>
      </c>
      <c r="T152" s="19">
        <v>5</v>
      </c>
    </row>
    <row r="153" spans="2:20" ht="12.75">
      <c r="B153" s="19">
        <v>4</v>
      </c>
      <c r="C153" s="19">
        <v>6</v>
      </c>
      <c r="D153" s="19">
        <v>4</v>
      </c>
      <c r="E153" s="19">
        <v>3</v>
      </c>
      <c r="F153" s="19">
        <v>7</v>
      </c>
      <c r="G153" s="19">
        <v>4</v>
      </c>
      <c r="H153" s="19">
        <v>5</v>
      </c>
      <c r="I153" s="19">
        <v>4</v>
      </c>
      <c r="J153" s="19">
        <v>7</v>
      </c>
      <c r="K153" s="19">
        <f>SUM(B153:J153)</f>
        <v>44</v>
      </c>
      <c r="L153" s="19">
        <v>6</v>
      </c>
      <c r="M153" s="19">
        <v>4</v>
      </c>
      <c r="N153" s="19">
        <v>4</v>
      </c>
      <c r="O153" s="19">
        <v>4</v>
      </c>
      <c r="P153" s="19">
        <v>5</v>
      </c>
      <c r="Q153" s="19">
        <v>6</v>
      </c>
      <c r="R153" s="19">
        <v>4</v>
      </c>
      <c r="S153" s="19">
        <v>6</v>
      </c>
      <c r="T153" s="19">
        <v>5</v>
      </c>
    </row>
    <row r="154" spans="2:20" ht="12.75">
      <c r="B154" s="19">
        <v>5</v>
      </c>
      <c r="C154" s="19">
        <v>4</v>
      </c>
      <c r="D154" s="19">
        <v>5</v>
      </c>
      <c r="E154" s="19">
        <v>4</v>
      </c>
      <c r="F154" s="19">
        <v>6</v>
      </c>
      <c r="G154" s="19">
        <v>4</v>
      </c>
      <c r="H154" s="19">
        <v>5</v>
      </c>
      <c r="I154" s="19">
        <v>6</v>
      </c>
      <c r="J154" s="19">
        <v>6</v>
      </c>
      <c r="K154" s="19">
        <f>SUM(B154:J154)</f>
        <v>45</v>
      </c>
      <c r="L154" s="19">
        <v>5</v>
      </c>
      <c r="M154" s="19">
        <v>4</v>
      </c>
      <c r="N154" s="19">
        <v>5</v>
      </c>
      <c r="O154" s="19">
        <v>4</v>
      </c>
      <c r="P154" s="19">
        <v>6</v>
      </c>
      <c r="Q154" s="19">
        <v>5</v>
      </c>
      <c r="R154" s="19">
        <v>6</v>
      </c>
      <c r="S154" s="19">
        <v>5</v>
      </c>
      <c r="T154" s="19">
        <v>5</v>
      </c>
    </row>
    <row r="155" spans="2:20" ht="12.75">
      <c r="B155" s="19">
        <v>5</v>
      </c>
      <c r="C155" s="19">
        <v>4</v>
      </c>
      <c r="D155" s="19">
        <v>4</v>
      </c>
      <c r="E155" s="19">
        <v>3</v>
      </c>
      <c r="F155" s="19">
        <v>5</v>
      </c>
      <c r="G155" s="19">
        <v>4</v>
      </c>
      <c r="H155" s="19">
        <v>3</v>
      </c>
      <c r="I155" s="19">
        <v>4</v>
      </c>
      <c r="J155" s="19">
        <v>7</v>
      </c>
      <c r="K155" s="19">
        <f>SUM(B155:J155)</f>
        <v>39</v>
      </c>
      <c r="L155" s="19">
        <v>3</v>
      </c>
      <c r="M155" s="19">
        <v>5</v>
      </c>
      <c r="N155" s="19">
        <v>5</v>
      </c>
      <c r="O155" s="19">
        <v>3</v>
      </c>
      <c r="P155" s="19">
        <v>6</v>
      </c>
      <c r="Q155" s="19">
        <v>6</v>
      </c>
      <c r="R155" s="19">
        <v>4</v>
      </c>
      <c r="S155" s="19">
        <v>5</v>
      </c>
      <c r="T155" s="19">
        <v>5</v>
      </c>
    </row>
    <row r="156" spans="2:20" ht="13.5" thickBot="1">
      <c r="B156" s="22">
        <v>5</v>
      </c>
      <c r="C156" s="22">
        <v>8</v>
      </c>
      <c r="D156" s="22">
        <v>4</v>
      </c>
      <c r="E156" s="22">
        <v>4</v>
      </c>
      <c r="F156" s="22">
        <v>5</v>
      </c>
      <c r="G156" s="22">
        <v>5</v>
      </c>
      <c r="H156" s="22">
        <v>5</v>
      </c>
      <c r="I156" s="22">
        <v>10</v>
      </c>
      <c r="J156" s="22">
        <v>7</v>
      </c>
      <c r="K156" s="23">
        <f>SUM(B156:J156)</f>
        <v>53</v>
      </c>
      <c r="L156" s="22">
        <v>4</v>
      </c>
      <c r="M156" s="22">
        <v>2</v>
      </c>
      <c r="N156" s="22">
        <v>5</v>
      </c>
      <c r="O156" s="22">
        <v>4</v>
      </c>
      <c r="P156" s="22">
        <v>4</v>
      </c>
      <c r="Q156" s="22">
        <v>5</v>
      </c>
      <c r="R156" s="22">
        <v>5</v>
      </c>
      <c r="S156" s="22">
        <v>6</v>
      </c>
      <c r="T156" s="22">
        <v>4</v>
      </c>
    </row>
    <row r="157" spans="2:20" ht="13.5" thickTop="1"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2:20" ht="13.5" thickBot="1">
      <c r="B158" s="11"/>
      <c r="C158" s="11"/>
      <c r="D158" s="11"/>
      <c r="E158" s="11"/>
      <c r="F158" s="11"/>
      <c r="G158" s="11"/>
      <c r="H158" s="11"/>
      <c r="I158" s="11"/>
      <c r="J158" s="11"/>
      <c r="K158" s="23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2:20" ht="13.5" thickTop="1">
      <c r="B159" s="13"/>
      <c r="C159" s="13"/>
      <c r="D159" s="13"/>
      <c r="E159" s="13"/>
      <c r="F159" s="13"/>
      <c r="G159" s="13"/>
      <c r="H159" s="13"/>
      <c r="I159" s="13"/>
      <c r="J159" s="13"/>
      <c r="K159" s="26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2:20" ht="12.75">
      <c r="B160" s="19">
        <v>5</v>
      </c>
      <c r="C160" s="19">
        <v>7</v>
      </c>
      <c r="D160" s="19">
        <v>5</v>
      </c>
      <c r="E160" s="19">
        <v>5</v>
      </c>
      <c r="F160" s="19">
        <v>6</v>
      </c>
      <c r="G160" s="19">
        <v>4</v>
      </c>
      <c r="H160" s="19">
        <v>5</v>
      </c>
      <c r="I160" s="19">
        <v>5</v>
      </c>
      <c r="J160" s="19">
        <v>6</v>
      </c>
      <c r="K160" s="19">
        <f>SUM(B160:J160)</f>
        <v>48</v>
      </c>
      <c r="L160" s="19">
        <v>5</v>
      </c>
      <c r="M160" s="19">
        <v>5</v>
      </c>
      <c r="N160" s="19">
        <v>6</v>
      </c>
      <c r="O160" s="19">
        <v>7</v>
      </c>
      <c r="P160" s="19">
        <v>6</v>
      </c>
      <c r="Q160" s="19">
        <v>5</v>
      </c>
      <c r="R160" s="19">
        <v>5</v>
      </c>
      <c r="S160" s="19">
        <v>6</v>
      </c>
      <c r="T160" s="19">
        <v>6</v>
      </c>
    </row>
    <row r="161" spans="2:20" ht="12.75">
      <c r="B161" s="19">
        <v>6</v>
      </c>
      <c r="C161" s="19">
        <v>6</v>
      </c>
      <c r="D161" s="19">
        <v>5</v>
      </c>
      <c r="E161" s="19">
        <v>5</v>
      </c>
      <c r="F161" s="19">
        <v>7</v>
      </c>
      <c r="G161" s="19">
        <v>5</v>
      </c>
      <c r="H161" s="19">
        <v>6</v>
      </c>
      <c r="I161" s="19">
        <v>5</v>
      </c>
      <c r="J161" s="19">
        <v>7</v>
      </c>
      <c r="K161" s="19">
        <f>SUM(B161:J161)</f>
        <v>52</v>
      </c>
      <c r="L161" s="19">
        <v>6</v>
      </c>
      <c r="M161" s="19">
        <v>4</v>
      </c>
      <c r="N161" s="19">
        <v>6</v>
      </c>
      <c r="O161" s="19">
        <v>6</v>
      </c>
      <c r="P161" s="19">
        <v>6</v>
      </c>
      <c r="Q161" s="19">
        <v>6</v>
      </c>
      <c r="R161" s="19">
        <v>6</v>
      </c>
      <c r="S161" s="19">
        <v>5</v>
      </c>
      <c r="T161" s="19">
        <v>5</v>
      </c>
    </row>
    <row r="162" spans="2:20" ht="12.75">
      <c r="B162" s="19">
        <v>7</v>
      </c>
      <c r="C162" s="19">
        <v>9</v>
      </c>
      <c r="D162" s="19">
        <v>6</v>
      </c>
      <c r="E162" s="19">
        <v>5</v>
      </c>
      <c r="F162" s="19">
        <v>7</v>
      </c>
      <c r="G162" s="19">
        <v>6</v>
      </c>
      <c r="H162" s="19">
        <v>6</v>
      </c>
      <c r="I162" s="19">
        <v>5</v>
      </c>
      <c r="J162" s="19">
        <v>7</v>
      </c>
      <c r="K162" s="19">
        <f>SUM(B162:J162)</f>
        <v>58</v>
      </c>
      <c r="L162" s="19">
        <v>6</v>
      </c>
      <c r="M162" s="19">
        <v>5</v>
      </c>
      <c r="N162" s="19">
        <v>7</v>
      </c>
      <c r="O162" s="19">
        <v>4</v>
      </c>
      <c r="P162" s="19">
        <v>7</v>
      </c>
      <c r="Q162" s="19">
        <v>6</v>
      </c>
      <c r="R162" s="19">
        <v>5</v>
      </c>
      <c r="S162" s="19">
        <v>7</v>
      </c>
      <c r="T162" s="19">
        <v>5</v>
      </c>
    </row>
    <row r="163" spans="2:20" ht="12.75">
      <c r="B163" s="19">
        <v>6</v>
      </c>
      <c r="C163" s="19">
        <v>9</v>
      </c>
      <c r="D163" s="19">
        <v>5</v>
      </c>
      <c r="E163" s="19">
        <v>5</v>
      </c>
      <c r="F163" s="19">
        <v>6</v>
      </c>
      <c r="G163" s="19">
        <v>6</v>
      </c>
      <c r="H163" s="19">
        <v>5</v>
      </c>
      <c r="I163" s="19">
        <v>9</v>
      </c>
      <c r="J163" s="19">
        <v>9</v>
      </c>
      <c r="K163" s="19">
        <f>SUM(B163:J163)</f>
        <v>60</v>
      </c>
      <c r="L163" s="19">
        <v>7</v>
      </c>
      <c r="M163" s="19">
        <v>4</v>
      </c>
      <c r="N163" s="19">
        <v>5</v>
      </c>
      <c r="O163" s="19">
        <v>6</v>
      </c>
      <c r="P163" s="19">
        <v>7</v>
      </c>
      <c r="Q163" s="19">
        <v>8</v>
      </c>
      <c r="R163" s="19">
        <v>6</v>
      </c>
      <c r="S163" s="19">
        <v>5</v>
      </c>
      <c r="T163" s="19">
        <v>8</v>
      </c>
    </row>
    <row r="164" spans="2:20" ht="13.5" thickBot="1">
      <c r="B164" s="22">
        <v>6</v>
      </c>
      <c r="C164" s="22">
        <v>5</v>
      </c>
      <c r="D164" s="22">
        <v>8</v>
      </c>
      <c r="E164" s="22">
        <v>5</v>
      </c>
      <c r="F164" s="22">
        <v>8</v>
      </c>
      <c r="G164" s="22">
        <v>5</v>
      </c>
      <c r="H164" s="22">
        <v>6</v>
      </c>
      <c r="I164" s="22">
        <v>6</v>
      </c>
      <c r="J164" s="22">
        <v>7</v>
      </c>
      <c r="K164" s="23">
        <f>SUM(B164:J164)</f>
        <v>56</v>
      </c>
      <c r="L164" s="22">
        <v>7</v>
      </c>
      <c r="M164" s="22">
        <v>4</v>
      </c>
      <c r="N164" s="22">
        <v>7</v>
      </c>
      <c r="O164" s="22">
        <v>6</v>
      </c>
      <c r="P164" s="22">
        <v>7</v>
      </c>
      <c r="Q164" s="22">
        <v>6</v>
      </c>
      <c r="R164" s="22">
        <v>6</v>
      </c>
      <c r="S164" s="22">
        <v>5</v>
      </c>
      <c r="T164" s="22">
        <v>6</v>
      </c>
    </row>
    <row r="165" spans="2:20" ht="13.5" thickTop="1"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2:20" ht="13.5" thickBot="1">
      <c r="B166" s="11"/>
      <c r="C166" s="11"/>
      <c r="D166" s="11"/>
      <c r="E166" s="11"/>
      <c r="F166" s="11"/>
      <c r="G166" s="11"/>
      <c r="H166" s="11"/>
      <c r="I166" s="11"/>
      <c r="J166" s="11"/>
      <c r="K166" s="23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2:20" ht="13.5" thickTop="1">
      <c r="B167" s="13"/>
      <c r="C167" s="13"/>
      <c r="D167" s="13"/>
      <c r="E167" s="13"/>
      <c r="F167" s="13"/>
      <c r="G167" s="13"/>
      <c r="H167" s="13"/>
      <c r="I167" s="13"/>
      <c r="J167" s="13"/>
      <c r="K167" s="26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2:20" ht="12.75">
      <c r="B168" s="19">
        <v>4</v>
      </c>
      <c r="C168" s="19">
        <v>4</v>
      </c>
      <c r="D168" s="19">
        <v>4</v>
      </c>
      <c r="E168" s="19">
        <v>4</v>
      </c>
      <c r="F168" s="19">
        <v>6</v>
      </c>
      <c r="G168" s="19">
        <v>4</v>
      </c>
      <c r="H168" s="19">
        <v>4</v>
      </c>
      <c r="I168" s="19">
        <v>3</v>
      </c>
      <c r="J168" s="19">
        <v>5</v>
      </c>
      <c r="K168" s="19">
        <f>SUM(B168:J168)</f>
        <v>38</v>
      </c>
      <c r="L168" s="19">
        <v>4</v>
      </c>
      <c r="M168" s="19">
        <v>4</v>
      </c>
      <c r="N168" s="19">
        <v>4</v>
      </c>
      <c r="O168" s="19">
        <v>4</v>
      </c>
      <c r="P168" s="19">
        <v>5</v>
      </c>
      <c r="Q168" s="19">
        <v>5</v>
      </c>
      <c r="R168" s="19">
        <v>5</v>
      </c>
      <c r="S168" s="19">
        <v>5</v>
      </c>
      <c r="T168" s="19">
        <v>4</v>
      </c>
    </row>
    <row r="169" spans="2:20" ht="12.75">
      <c r="B169" s="19">
        <v>3</v>
      </c>
      <c r="C169" s="19">
        <v>4</v>
      </c>
      <c r="D169" s="19">
        <v>4</v>
      </c>
      <c r="E169" s="19">
        <v>3</v>
      </c>
      <c r="F169" s="19">
        <v>5</v>
      </c>
      <c r="G169" s="32">
        <v>5</v>
      </c>
      <c r="H169" s="19">
        <v>4</v>
      </c>
      <c r="I169" s="19">
        <v>4</v>
      </c>
      <c r="J169" s="19">
        <v>6</v>
      </c>
      <c r="K169" s="19">
        <f>SUM(B169:J169)</f>
        <v>38</v>
      </c>
      <c r="L169" s="19">
        <v>5</v>
      </c>
      <c r="M169" s="19">
        <v>4</v>
      </c>
      <c r="N169" s="19">
        <v>4</v>
      </c>
      <c r="O169" s="19">
        <v>3</v>
      </c>
      <c r="P169" s="19">
        <v>6</v>
      </c>
      <c r="Q169" s="19">
        <v>4</v>
      </c>
      <c r="R169" s="19">
        <v>5</v>
      </c>
      <c r="S169" s="19">
        <v>4</v>
      </c>
      <c r="T169" s="32">
        <v>6</v>
      </c>
    </row>
    <row r="170" spans="2:20" ht="12.75">
      <c r="B170" s="19">
        <v>4</v>
      </c>
      <c r="C170" s="19">
        <v>5</v>
      </c>
      <c r="D170" s="19">
        <v>4</v>
      </c>
      <c r="E170" s="19">
        <v>3</v>
      </c>
      <c r="F170" s="34">
        <v>8</v>
      </c>
      <c r="G170" s="32">
        <v>5</v>
      </c>
      <c r="H170" s="19">
        <v>5</v>
      </c>
      <c r="I170" s="19">
        <v>5</v>
      </c>
      <c r="J170" s="19">
        <v>5</v>
      </c>
      <c r="K170" s="19">
        <f>SUM(B170:J170)</f>
        <v>44</v>
      </c>
      <c r="L170" s="19">
        <v>4</v>
      </c>
      <c r="M170" s="19">
        <v>2</v>
      </c>
      <c r="N170" s="19">
        <v>5</v>
      </c>
      <c r="O170" s="32">
        <v>5</v>
      </c>
      <c r="P170" s="34">
        <v>8</v>
      </c>
      <c r="Q170" s="19">
        <v>5</v>
      </c>
      <c r="R170" s="19">
        <v>5</v>
      </c>
      <c r="S170" s="19">
        <v>5</v>
      </c>
      <c r="T170" s="32">
        <v>6</v>
      </c>
    </row>
    <row r="171" spans="2:20" ht="12.75">
      <c r="B171" s="32">
        <v>6</v>
      </c>
      <c r="C171" s="19">
        <v>5</v>
      </c>
      <c r="D171" s="19">
        <v>4</v>
      </c>
      <c r="E171" s="32">
        <v>5</v>
      </c>
      <c r="F171" s="19">
        <v>6</v>
      </c>
      <c r="G171" s="32">
        <v>5</v>
      </c>
      <c r="H171" s="34">
        <v>7</v>
      </c>
      <c r="I171" s="19">
        <v>5</v>
      </c>
      <c r="J171" s="19">
        <v>5</v>
      </c>
      <c r="K171" s="19">
        <f>SUM(B171:J171)</f>
        <v>48</v>
      </c>
      <c r="L171" s="32">
        <v>6</v>
      </c>
      <c r="M171" s="19">
        <v>4</v>
      </c>
      <c r="N171" s="19">
        <v>5</v>
      </c>
      <c r="O171" s="19">
        <v>4</v>
      </c>
      <c r="P171" s="19">
        <v>5</v>
      </c>
      <c r="Q171" s="19">
        <v>4</v>
      </c>
      <c r="R171" s="19">
        <v>3</v>
      </c>
      <c r="S171" s="19">
        <v>4</v>
      </c>
      <c r="T171" s="19">
        <v>5</v>
      </c>
    </row>
    <row r="172" spans="2:20" ht="13.5" thickBot="1">
      <c r="B172" s="22">
        <v>4</v>
      </c>
      <c r="C172" s="22">
        <v>4</v>
      </c>
      <c r="D172" s="22">
        <v>4</v>
      </c>
      <c r="E172" s="22">
        <v>4</v>
      </c>
      <c r="F172" s="22">
        <v>6</v>
      </c>
      <c r="G172" s="33">
        <v>5</v>
      </c>
      <c r="H172" s="22">
        <v>5</v>
      </c>
      <c r="I172" s="22">
        <v>4</v>
      </c>
      <c r="J172" s="22">
        <v>5</v>
      </c>
      <c r="K172" s="23">
        <f>SUM(B172:J172)</f>
        <v>41</v>
      </c>
      <c r="L172" s="22">
        <v>4</v>
      </c>
      <c r="M172" s="22">
        <v>3</v>
      </c>
      <c r="N172" s="22">
        <v>4</v>
      </c>
      <c r="O172" s="22">
        <v>3</v>
      </c>
      <c r="P172" s="22">
        <v>5</v>
      </c>
      <c r="Q172" s="22">
        <v>4</v>
      </c>
      <c r="R172" s="22">
        <v>5</v>
      </c>
      <c r="S172" s="22">
        <v>4</v>
      </c>
      <c r="T172" s="22">
        <v>3</v>
      </c>
    </row>
    <row r="173" spans="2:20" ht="13.5" thickTop="1"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2:20" ht="13.5" thickBot="1">
      <c r="B174" s="11"/>
      <c r="C174" s="11"/>
      <c r="D174" s="11"/>
      <c r="E174" s="11"/>
      <c r="F174" s="11"/>
      <c r="G174" s="11"/>
      <c r="H174" s="11"/>
      <c r="I174" s="11"/>
      <c r="J174" s="11"/>
      <c r="K174" s="23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2:20" ht="13.5" thickTop="1">
      <c r="B175" s="13"/>
      <c r="C175" s="13"/>
      <c r="D175" s="13"/>
      <c r="E175" s="13"/>
      <c r="F175" s="13"/>
      <c r="G175" s="13"/>
      <c r="H175" s="13"/>
      <c r="I175" s="13"/>
      <c r="J175" s="13"/>
      <c r="K175" s="26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2:20" ht="12.75">
      <c r="B176" s="19">
        <v>5</v>
      </c>
      <c r="C176" s="19">
        <v>5</v>
      </c>
      <c r="D176" s="19">
        <v>4</v>
      </c>
      <c r="E176" s="19">
        <v>3</v>
      </c>
      <c r="F176" s="19">
        <v>5</v>
      </c>
      <c r="G176" s="19">
        <v>3</v>
      </c>
      <c r="H176" s="19">
        <v>4</v>
      </c>
      <c r="I176" s="19">
        <v>4</v>
      </c>
      <c r="J176" s="19">
        <v>6</v>
      </c>
      <c r="K176" s="19">
        <f>SUM(B176:J176)</f>
        <v>39</v>
      </c>
      <c r="L176" s="19">
        <v>5</v>
      </c>
      <c r="M176" s="19">
        <v>3</v>
      </c>
      <c r="N176" s="19">
        <v>4</v>
      </c>
      <c r="O176" s="19">
        <v>3</v>
      </c>
      <c r="P176" s="19">
        <v>7</v>
      </c>
      <c r="Q176" s="19">
        <v>6</v>
      </c>
      <c r="R176" s="19">
        <v>5</v>
      </c>
      <c r="S176" s="19">
        <v>5</v>
      </c>
      <c r="T176" s="19">
        <v>4</v>
      </c>
    </row>
    <row r="177" spans="2:20" ht="12.75">
      <c r="B177" s="19">
        <v>5</v>
      </c>
      <c r="C177" s="19">
        <v>6</v>
      </c>
      <c r="D177" s="19">
        <v>5</v>
      </c>
      <c r="E177" s="19">
        <v>5</v>
      </c>
      <c r="F177" s="19">
        <v>6</v>
      </c>
      <c r="G177" s="19">
        <v>4</v>
      </c>
      <c r="H177" s="19">
        <v>5</v>
      </c>
      <c r="I177" s="19">
        <v>5</v>
      </c>
      <c r="J177" s="19">
        <v>5</v>
      </c>
      <c r="K177" s="19">
        <f>SUM(B177:J177)</f>
        <v>46</v>
      </c>
      <c r="L177" s="19">
        <v>4</v>
      </c>
      <c r="M177" s="19">
        <v>3</v>
      </c>
      <c r="N177" s="19">
        <v>4</v>
      </c>
      <c r="O177" s="19">
        <v>3</v>
      </c>
      <c r="P177" s="19">
        <v>5</v>
      </c>
      <c r="Q177" s="19">
        <v>4</v>
      </c>
      <c r="R177" s="19">
        <v>4</v>
      </c>
      <c r="S177" s="19">
        <v>7</v>
      </c>
      <c r="T177" s="19">
        <v>5</v>
      </c>
    </row>
    <row r="178" spans="2:20" ht="12.75">
      <c r="B178" s="19">
        <v>4</v>
      </c>
      <c r="C178" s="19">
        <v>5</v>
      </c>
      <c r="D178" s="19">
        <v>7</v>
      </c>
      <c r="E178" s="19">
        <v>4</v>
      </c>
      <c r="F178" s="19">
        <v>6</v>
      </c>
      <c r="G178" s="19">
        <v>5</v>
      </c>
      <c r="H178" s="19">
        <v>5</v>
      </c>
      <c r="I178" s="19">
        <v>4</v>
      </c>
      <c r="J178" s="19">
        <v>5</v>
      </c>
      <c r="K178" s="19">
        <f>SUM(B178:J178)</f>
        <v>45</v>
      </c>
      <c r="L178" s="19">
        <v>5</v>
      </c>
      <c r="M178" s="19">
        <v>5</v>
      </c>
      <c r="N178" s="19">
        <v>3</v>
      </c>
      <c r="O178" s="19">
        <v>4</v>
      </c>
      <c r="P178" s="19">
        <v>5</v>
      </c>
      <c r="Q178" s="19">
        <v>4</v>
      </c>
      <c r="R178" s="19">
        <v>5</v>
      </c>
      <c r="S178" s="19">
        <v>4</v>
      </c>
      <c r="T178" s="19">
        <v>5</v>
      </c>
    </row>
    <row r="179" spans="2:20" ht="12.75">
      <c r="B179" s="19">
        <v>5</v>
      </c>
      <c r="C179" s="19">
        <v>5</v>
      </c>
      <c r="D179" s="19">
        <v>5</v>
      </c>
      <c r="E179" s="19">
        <v>3</v>
      </c>
      <c r="F179" s="19">
        <v>7</v>
      </c>
      <c r="G179" s="19">
        <v>5</v>
      </c>
      <c r="H179" s="19">
        <v>5</v>
      </c>
      <c r="I179" s="19">
        <v>5</v>
      </c>
      <c r="J179" s="19">
        <v>8</v>
      </c>
      <c r="K179" s="19">
        <f>SUM(B179:J179)</f>
        <v>48</v>
      </c>
      <c r="L179" s="19">
        <v>6</v>
      </c>
      <c r="M179" s="19">
        <v>4</v>
      </c>
      <c r="N179" s="19">
        <v>5</v>
      </c>
      <c r="O179" s="19">
        <v>3</v>
      </c>
      <c r="P179" s="19">
        <v>6</v>
      </c>
      <c r="Q179" s="19">
        <v>5</v>
      </c>
      <c r="R179" s="19">
        <v>4</v>
      </c>
      <c r="S179" s="19">
        <v>4</v>
      </c>
      <c r="T179" s="19">
        <v>5</v>
      </c>
    </row>
    <row r="180" spans="2:20" ht="13.5" thickBot="1">
      <c r="B180" s="22">
        <v>5</v>
      </c>
      <c r="C180" s="22">
        <v>6</v>
      </c>
      <c r="D180" s="22">
        <v>4</v>
      </c>
      <c r="E180" s="22">
        <v>4</v>
      </c>
      <c r="F180" s="22">
        <v>5</v>
      </c>
      <c r="G180" s="22">
        <v>4</v>
      </c>
      <c r="H180" s="22">
        <v>6</v>
      </c>
      <c r="I180" s="22">
        <v>5</v>
      </c>
      <c r="J180" s="22">
        <v>6</v>
      </c>
      <c r="K180" s="23">
        <f>SUM(B180:J180)</f>
        <v>45</v>
      </c>
      <c r="L180" s="22">
        <v>4</v>
      </c>
      <c r="M180" s="22">
        <v>4</v>
      </c>
      <c r="N180" s="22">
        <v>5</v>
      </c>
      <c r="O180" s="22">
        <v>4</v>
      </c>
      <c r="P180" s="22">
        <v>4</v>
      </c>
      <c r="Q180" s="22">
        <v>4</v>
      </c>
      <c r="R180" s="22">
        <v>4</v>
      </c>
      <c r="S180" s="22">
        <v>5</v>
      </c>
      <c r="T180" s="22">
        <v>4</v>
      </c>
    </row>
    <row r="181" spans="2:20" ht="13.5" thickTop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2:20" ht="13.5" thickBo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2:20" ht="13.5" thickTop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2:20" ht="12.75">
      <c r="B184" s="19">
        <v>3</v>
      </c>
      <c r="C184" s="19">
        <v>4</v>
      </c>
      <c r="D184" s="19">
        <v>5</v>
      </c>
      <c r="E184" s="19">
        <v>3</v>
      </c>
      <c r="F184" s="19">
        <v>7</v>
      </c>
      <c r="G184" s="19">
        <v>3</v>
      </c>
      <c r="H184" s="19">
        <v>5</v>
      </c>
      <c r="I184" s="19">
        <v>5</v>
      </c>
      <c r="J184" s="19">
        <v>5</v>
      </c>
      <c r="K184" s="19">
        <f>SUM(B184:J184)</f>
        <v>40</v>
      </c>
      <c r="L184" s="19">
        <v>5</v>
      </c>
      <c r="M184" s="19">
        <v>4</v>
      </c>
      <c r="N184" s="19">
        <v>7</v>
      </c>
      <c r="O184" s="19">
        <v>4</v>
      </c>
      <c r="P184" s="19">
        <v>6</v>
      </c>
      <c r="Q184" s="19">
        <v>5</v>
      </c>
      <c r="R184" s="19">
        <v>5</v>
      </c>
      <c r="S184" s="19">
        <v>6</v>
      </c>
      <c r="T184" s="19">
        <v>5</v>
      </c>
    </row>
    <row r="185" spans="2:20" ht="12.75">
      <c r="B185" s="19">
        <v>6</v>
      </c>
      <c r="C185" s="19">
        <v>5</v>
      </c>
      <c r="D185" s="19">
        <v>6</v>
      </c>
      <c r="E185" s="19">
        <v>4</v>
      </c>
      <c r="F185" s="19">
        <v>5</v>
      </c>
      <c r="G185" s="19">
        <v>4</v>
      </c>
      <c r="H185" s="19">
        <v>5</v>
      </c>
      <c r="I185" s="19">
        <v>4</v>
      </c>
      <c r="J185" s="19">
        <v>4</v>
      </c>
      <c r="K185" s="19">
        <f>SUM(B185:J185)</f>
        <v>43</v>
      </c>
      <c r="L185" s="19">
        <v>4</v>
      </c>
      <c r="M185" s="19">
        <v>3</v>
      </c>
      <c r="N185" s="19">
        <v>6</v>
      </c>
      <c r="O185" s="19">
        <v>4</v>
      </c>
      <c r="P185" s="19">
        <v>6</v>
      </c>
      <c r="Q185" s="19">
        <v>5</v>
      </c>
      <c r="R185" s="19">
        <v>5</v>
      </c>
      <c r="S185" s="19">
        <v>6</v>
      </c>
      <c r="T185" s="19">
        <v>6</v>
      </c>
    </row>
    <row r="186" spans="2:20" ht="12.75">
      <c r="B186" s="19">
        <v>5</v>
      </c>
      <c r="C186" s="19">
        <v>6</v>
      </c>
      <c r="D186" s="19">
        <v>4</v>
      </c>
      <c r="E186" s="19">
        <v>5</v>
      </c>
      <c r="F186" s="19">
        <v>6</v>
      </c>
      <c r="G186" s="19">
        <v>4</v>
      </c>
      <c r="H186" s="19">
        <v>4</v>
      </c>
      <c r="I186" s="19">
        <v>4</v>
      </c>
      <c r="J186" s="19">
        <v>5</v>
      </c>
      <c r="K186" s="19">
        <f>SUM(B186:J186)</f>
        <v>43</v>
      </c>
      <c r="L186" s="19">
        <v>4</v>
      </c>
      <c r="M186" s="19">
        <v>3</v>
      </c>
      <c r="N186" s="19">
        <v>4</v>
      </c>
      <c r="O186" s="19">
        <v>4</v>
      </c>
      <c r="P186" s="19">
        <v>6</v>
      </c>
      <c r="Q186" s="19">
        <v>4</v>
      </c>
      <c r="R186" s="19">
        <v>4</v>
      </c>
      <c r="S186" s="19">
        <v>5</v>
      </c>
      <c r="T186" s="19">
        <v>4</v>
      </c>
    </row>
    <row r="187" spans="2:20" ht="12.75">
      <c r="B187" s="19">
        <v>5</v>
      </c>
      <c r="C187" s="19">
        <v>5</v>
      </c>
      <c r="D187" s="19">
        <v>3</v>
      </c>
      <c r="E187" s="19">
        <v>3</v>
      </c>
      <c r="F187" s="19">
        <v>7</v>
      </c>
      <c r="G187" s="19">
        <v>4</v>
      </c>
      <c r="H187" s="19">
        <v>3</v>
      </c>
      <c r="I187" s="19">
        <v>4</v>
      </c>
      <c r="J187" s="19">
        <v>6</v>
      </c>
      <c r="K187" s="19">
        <f>SUM(B187:J187)</f>
        <v>40</v>
      </c>
      <c r="L187" s="19">
        <v>6</v>
      </c>
      <c r="M187" s="19">
        <v>4</v>
      </c>
      <c r="N187" s="19">
        <v>7</v>
      </c>
      <c r="O187" s="19">
        <v>4</v>
      </c>
      <c r="P187" s="19">
        <v>5</v>
      </c>
      <c r="Q187" s="19">
        <v>4</v>
      </c>
      <c r="R187" s="19">
        <v>5</v>
      </c>
      <c r="S187" s="19">
        <v>5</v>
      </c>
      <c r="T187" s="19">
        <v>7</v>
      </c>
    </row>
    <row r="188" spans="2:20" ht="13.5" thickBot="1">
      <c r="B188" s="22">
        <v>5</v>
      </c>
      <c r="C188" s="22">
        <v>6</v>
      </c>
      <c r="D188" s="22">
        <v>8</v>
      </c>
      <c r="E188" s="22">
        <v>4</v>
      </c>
      <c r="F188" s="22">
        <v>7</v>
      </c>
      <c r="G188" s="22">
        <v>5</v>
      </c>
      <c r="H188" s="22">
        <v>6</v>
      </c>
      <c r="I188" s="22">
        <v>7</v>
      </c>
      <c r="J188" s="22">
        <v>5</v>
      </c>
      <c r="K188" s="23">
        <f>SUM(B188:J188)</f>
        <v>53</v>
      </c>
      <c r="L188" s="22">
        <v>5</v>
      </c>
      <c r="M188" s="22">
        <v>3</v>
      </c>
      <c r="N188" s="22">
        <v>6</v>
      </c>
      <c r="O188" s="22">
        <v>3</v>
      </c>
      <c r="P188" s="22">
        <v>9</v>
      </c>
      <c r="Q188" s="22">
        <v>5</v>
      </c>
      <c r="R188" s="22">
        <v>5</v>
      </c>
      <c r="S188" s="22">
        <v>6</v>
      </c>
      <c r="T188" s="22">
        <v>4</v>
      </c>
    </row>
    <row r="189" spans="2:20" ht="13.5" thickTop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2:20" ht="13.5" thickBo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2:20" ht="13.5" thickTop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2:20" ht="12.75">
      <c r="B192" s="19">
        <v>4</v>
      </c>
      <c r="C192" s="19">
        <v>6</v>
      </c>
      <c r="D192" s="19">
        <v>5</v>
      </c>
      <c r="E192" s="19">
        <v>5</v>
      </c>
      <c r="F192" s="19">
        <v>5</v>
      </c>
      <c r="G192" s="19">
        <v>3</v>
      </c>
      <c r="H192" s="19">
        <v>4</v>
      </c>
      <c r="I192" s="19">
        <v>3</v>
      </c>
      <c r="J192" s="19">
        <v>5</v>
      </c>
      <c r="K192" s="19">
        <f>SUM(B192:J192)</f>
        <v>40</v>
      </c>
      <c r="L192" s="19">
        <v>5</v>
      </c>
      <c r="M192" s="19">
        <v>4</v>
      </c>
      <c r="N192" s="19">
        <v>4</v>
      </c>
      <c r="O192" s="19">
        <v>4</v>
      </c>
      <c r="P192" s="19">
        <v>6</v>
      </c>
      <c r="Q192" s="19">
        <v>4</v>
      </c>
      <c r="R192" s="19">
        <v>5</v>
      </c>
      <c r="S192" s="19">
        <v>4</v>
      </c>
      <c r="T192" s="19">
        <v>4</v>
      </c>
    </row>
    <row r="193" spans="2:20" ht="12.75">
      <c r="B193" s="19">
        <v>5</v>
      </c>
      <c r="C193" s="19">
        <v>6</v>
      </c>
      <c r="D193" s="19">
        <v>5</v>
      </c>
      <c r="E193" s="19">
        <v>4</v>
      </c>
      <c r="F193" s="19">
        <v>5</v>
      </c>
      <c r="G193" s="19">
        <v>4</v>
      </c>
      <c r="H193" s="19">
        <v>4</v>
      </c>
      <c r="I193" s="19">
        <v>5</v>
      </c>
      <c r="J193" s="19">
        <v>7</v>
      </c>
      <c r="K193" s="19">
        <f>SUM(B193:J193)</f>
        <v>45</v>
      </c>
      <c r="L193" s="19">
        <v>5</v>
      </c>
      <c r="M193" s="19">
        <v>3</v>
      </c>
      <c r="N193" s="19">
        <v>6</v>
      </c>
      <c r="O193" s="19">
        <v>4</v>
      </c>
      <c r="P193" s="19">
        <v>5</v>
      </c>
      <c r="Q193" s="19">
        <v>6</v>
      </c>
      <c r="R193" s="19">
        <v>6</v>
      </c>
      <c r="S193" s="19">
        <v>4</v>
      </c>
      <c r="T193" s="19">
        <v>5</v>
      </c>
    </row>
    <row r="194" spans="2:20" ht="12.75">
      <c r="B194" s="19">
        <v>6</v>
      </c>
      <c r="C194" s="19">
        <v>6</v>
      </c>
      <c r="D194" s="19">
        <v>5</v>
      </c>
      <c r="E194" s="19">
        <v>3</v>
      </c>
      <c r="F194" s="19">
        <v>7</v>
      </c>
      <c r="G194" s="19">
        <v>6</v>
      </c>
      <c r="H194" s="19">
        <v>5</v>
      </c>
      <c r="I194" s="19">
        <v>5</v>
      </c>
      <c r="J194" s="19">
        <v>7</v>
      </c>
      <c r="K194" s="19">
        <f>SUM(B194:J194)</f>
        <v>50</v>
      </c>
      <c r="L194" s="19">
        <v>6</v>
      </c>
      <c r="M194" s="19">
        <v>5</v>
      </c>
      <c r="N194" s="19">
        <v>6</v>
      </c>
      <c r="O194" s="19">
        <v>3</v>
      </c>
      <c r="P194" s="19">
        <v>7</v>
      </c>
      <c r="Q194" s="19">
        <v>5</v>
      </c>
      <c r="R194" s="19">
        <v>6</v>
      </c>
      <c r="S194" s="19">
        <v>7</v>
      </c>
      <c r="T194" s="19">
        <v>5</v>
      </c>
    </row>
    <row r="195" spans="2:20" ht="12.75">
      <c r="B195" s="19">
        <v>4</v>
      </c>
      <c r="C195" s="19">
        <v>5</v>
      </c>
      <c r="D195" s="19">
        <v>5</v>
      </c>
      <c r="E195" s="19">
        <v>5</v>
      </c>
      <c r="F195" s="19">
        <v>6</v>
      </c>
      <c r="G195" s="19">
        <v>5</v>
      </c>
      <c r="H195" s="19">
        <v>4</v>
      </c>
      <c r="I195" s="19">
        <v>5</v>
      </c>
      <c r="J195" s="19">
        <v>9</v>
      </c>
      <c r="K195" s="19">
        <f>SUM(B195:J195)</f>
        <v>48</v>
      </c>
      <c r="L195" s="19">
        <v>6</v>
      </c>
      <c r="M195" s="19">
        <v>6</v>
      </c>
      <c r="N195" s="19">
        <v>6</v>
      </c>
      <c r="O195" s="19">
        <v>7</v>
      </c>
      <c r="P195" s="19">
        <v>8</v>
      </c>
      <c r="Q195" s="19">
        <v>5</v>
      </c>
      <c r="R195" s="19">
        <v>8</v>
      </c>
      <c r="S195" s="19">
        <v>5</v>
      </c>
      <c r="T195" s="19">
        <v>4</v>
      </c>
    </row>
    <row r="196" spans="2:20" ht="13.5" thickBot="1">
      <c r="B196" s="22">
        <v>6</v>
      </c>
      <c r="C196" s="22">
        <v>8</v>
      </c>
      <c r="D196" s="22">
        <v>7</v>
      </c>
      <c r="E196" s="22">
        <v>7</v>
      </c>
      <c r="F196" s="22">
        <v>8</v>
      </c>
      <c r="G196" s="22">
        <v>5</v>
      </c>
      <c r="H196" s="22">
        <v>7</v>
      </c>
      <c r="I196" s="22">
        <v>6</v>
      </c>
      <c r="J196" s="22">
        <v>7</v>
      </c>
      <c r="K196" s="23">
        <f>SUM(B196:J196)</f>
        <v>61</v>
      </c>
      <c r="L196" s="22">
        <v>7</v>
      </c>
      <c r="M196" s="22">
        <v>4</v>
      </c>
      <c r="N196" s="22">
        <v>6</v>
      </c>
      <c r="O196" s="22">
        <v>4</v>
      </c>
      <c r="P196" s="22">
        <v>6</v>
      </c>
      <c r="Q196" s="22">
        <v>7</v>
      </c>
      <c r="R196" s="22">
        <v>6</v>
      </c>
      <c r="S196" s="22">
        <v>5</v>
      </c>
      <c r="T196" s="22">
        <v>6</v>
      </c>
    </row>
    <row r="197" spans="2:20" ht="13.5" thickTop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2:20" ht="13.5" thickBo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2:20" ht="13.5" thickTop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ht="12.75">
      <c r="B200" s="19">
        <v>4</v>
      </c>
      <c r="C200" s="19">
        <v>6</v>
      </c>
      <c r="D200" s="19">
        <v>5</v>
      </c>
      <c r="E200" s="19">
        <v>4</v>
      </c>
      <c r="F200" s="19">
        <v>7</v>
      </c>
      <c r="G200" s="19">
        <v>3</v>
      </c>
      <c r="H200" s="19">
        <v>4</v>
      </c>
      <c r="I200" s="19">
        <v>5</v>
      </c>
      <c r="J200" s="19">
        <v>7</v>
      </c>
      <c r="K200" s="19">
        <f>SUM(B200:J200)</f>
        <v>45</v>
      </c>
      <c r="L200" s="19">
        <v>5</v>
      </c>
      <c r="M200" s="19">
        <v>4</v>
      </c>
      <c r="N200" s="19">
        <v>4</v>
      </c>
      <c r="O200" s="19">
        <v>4</v>
      </c>
      <c r="P200" s="19">
        <v>6</v>
      </c>
      <c r="Q200" s="19">
        <v>4</v>
      </c>
      <c r="R200" s="19">
        <v>4</v>
      </c>
      <c r="S200" s="19">
        <v>4</v>
      </c>
      <c r="T200" s="19">
        <v>4</v>
      </c>
    </row>
    <row r="201" spans="2:20" ht="12.75">
      <c r="B201" s="19">
        <v>4</v>
      </c>
      <c r="C201" s="19">
        <v>7</v>
      </c>
      <c r="D201" s="19">
        <v>6</v>
      </c>
      <c r="E201" s="19">
        <v>3</v>
      </c>
      <c r="F201" s="19">
        <v>6</v>
      </c>
      <c r="G201" s="19">
        <v>4</v>
      </c>
      <c r="H201" s="19">
        <v>4</v>
      </c>
      <c r="I201" s="19">
        <v>5</v>
      </c>
      <c r="J201" s="19">
        <v>5</v>
      </c>
      <c r="K201" s="19">
        <f>SUM(B201:J201)</f>
        <v>44</v>
      </c>
      <c r="L201" s="19">
        <v>3</v>
      </c>
      <c r="M201" s="19">
        <v>3</v>
      </c>
      <c r="N201" s="19">
        <v>4</v>
      </c>
      <c r="O201" s="19">
        <v>2</v>
      </c>
      <c r="P201" s="19">
        <v>4</v>
      </c>
      <c r="Q201" s="19">
        <v>5</v>
      </c>
      <c r="R201" s="19">
        <v>4</v>
      </c>
      <c r="S201" s="19">
        <v>5</v>
      </c>
      <c r="T201" s="19">
        <v>4</v>
      </c>
    </row>
    <row r="202" spans="2:20" ht="12.75">
      <c r="B202" s="19">
        <v>4</v>
      </c>
      <c r="C202" s="19">
        <v>4</v>
      </c>
      <c r="D202" s="19">
        <v>5</v>
      </c>
      <c r="E202" s="19">
        <v>3</v>
      </c>
      <c r="F202" s="19">
        <v>5</v>
      </c>
      <c r="G202" s="19">
        <v>4</v>
      </c>
      <c r="H202" s="19">
        <v>5</v>
      </c>
      <c r="I202" s="19">
        <v>5</v>
      </c>
      <c r="J202" s="19">
        <v>6</v>
      </c>
      <c r="K202" s="19">
        <f>SUM(B202:J202)</f>
        <v>41</v>
      </c>
      <c r="L202" s="19">
        <v>5</v>
      </c>
      <c r="M202" s="19">
        <v>6</v>
      </c>
      <c r="N202" s="19">
        <v>4</v>
      </c>
      <c r="O202" s="19">
        <v>4</v>
      </c>
      <c r="P202" s="19">
        <v>5</v>
      </c>
      <c r="Q202" s="19">
        <v>4</v>
      </c>
      <c r="R202" s="19">
        <v>5</v>
      </c>
      <c r="S202" s="19">
        <v>5</v>
      </c>
      <c r="T202" s="19">
        <v>5</v>
      </c>
    </row>
    <row r="203" spans="2:20" ht="12.75">
      <c r="B203" s="19">
        <v>6</v>
      </c>
      <c r="C203" s="19">
        <v>7</v>
      </c>
      <c r="D203" s="19">
        <v>4</v>
      </c>
      <c r="E203" s="19">
        <v>3</v>
      </c>
      <c r="F203" s="19">
        <v>6</v>
      </c>
      <c r="G203" s="19">
        <v>3</v>
      </c>
      <c r="H203" s="19">
        <v>3</v>
      </c>
      <c r="I203" s="19">
        <v>6</v>
      </c>
      <c r="J203" s="19">
        <v>5</v>
      </c>
      <c r="K203" s="19">
        <f>SUM(B203:J203)</f>
        <v>43</v>
      </c>
      <c r="L203" s="19">
        <v>6</v>
      </c>
      <c r="M203" s="19">
        <v>3</v>
      </c>
      <c r="N203" s="19">
        <v>5</v>
      </c>
      <c r="O203" s="19">
        <v>4</v>
      </c>
      <c r="P203" s="19">
        <v>7</v>
      </c>
      <c r="Q203" s="19">
        <v>6</v>
      </c>
      <c r="R203" s="19">
        <v>5</v>
      </c>
      <c r="S203" s="19">
        <v>5</v>
      </c>
      <c r="T203" s="19">
        <v>5</v>
      </c>
    </row>
    <row r="204" spans="2:20" ht="13.5" thickBot="1">
      <c r="B204" s="22"/>
      <c r="C204" s="22"/>
      <c r="D204" s="22"/>
      <c r="E204" s="22"/>
      <c r="F204" s="22"/>
      <c r="G204" s="22"/>
      <c r="H204" s="22"/>
      <c r="I204" s="22"/>
      <c r="J204" s="22"/>
      <c r="K204" s="24">
        <v>40</v>
      </c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2:20" ht="13.5" thickTop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2:20" ht="13.5" thickBo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2:20" ht="13.5" thickTop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0" ht="12.75">
      <c r="B208" s="19">
        <v>4</v>
      </c>
      <c r="C208" s="19">
        <v>5</v>
      </c>
      <c r="D208" s="19">
        <v>4</v>
      </c>
      <c r="E208" s="19">
        <v>4</v>
      </c>
      <c r="F208" s="19">
        <v>5</v>
      </c>
      <c r="G208" s="19">
        <v>4</v>
      </c>
      <c r="H208" s="19">
        <v>5</v>
      </c>
      <c r="I208" s="19">
        <v>4</v>
      </c>
      <c r="J208" s="19">
        <v>5</v>
      </c>
      <c r="K208" s="19">
        <f>SUM(B208:J208)</f>
        <v>40</v>
      </c>
      <c r="L208" s="19">
        <v>5</v>
      </c>
      <c r="M208" s="19">
        <v>4</v>
      </c>
      <c r="N208" s="19">
        <v>5</v>
      </c>
      <c r="O208" s="19">
        <v>4</v>
      </c>
      <c r="P208" s="19">
        <v>5</v>
      </c>
      <c r="Q208" s="19">
        <v>6</v>
      </c>
      <c r="R208" s="19">
        <v>5</v>
      </c>
      <c r="S208" s="19">
        <v>4</v>
      </c>
      <c r="T208" s="19">
        <v>4</v>
      </c>
    </row>
    <row r="209" spans="2:20" ht="12.75">
      <c r="B209" s="19">
        <v>4</v>
      </c>
      <c r="C209" s="19">
        <v>5</v>
      </c>
      <c r="D209" s="19">
        <v>5</v>
      </c>
      <c r="E209" s="19">
        <v>3</v>
      </c>
      <c r="F209" s="19">
        <v>10</v>
      </c>
      <c r="G209" s="19">
        <v>5</v>
      </c>
      <c r="H209" s="19">
        <v>4</v>
      </c>
      <c r="I209" s="19">
        <v>5</v>
      </c>
      <c r="J209" s="19">
        <v>5</v>
      </c>
      <c r="K209" s="19">
        <f>SUM(B209:J209)</f>
        <v>46</v>
      </c>
      <c r="L209" s="19">
        <v>6</v>
      </c>
      <c r="M209" s="19">
        <v>2</v>
      </c>
      <c r="N209" s="19">
        <v>4</v>
      </c>
      <c r="O209" s="19">
        <v>4</v>
      </c>
      <c r="P209" s="19">
        <v>5</v>
      </c>
      <c r="Q209" s="19">
        <v>6</v>
      </c>
      <c r="R209" s="19">
        <v>4</v>
      </c>
      <c r="S209" s="19">
        <v>5</v>
      </c>
      <c r="T209" s="19">
        <v>6</v>
      </c>
    </row>
    <row r="210" spans="2:20" ht="12.75">
      <c r="B210" s="19">
        <v>3</v>
      </c>
      <c r="C210" s="19">
        <v>5</v>
      </c>
      <c r="D210" s="19">
        <v>6</v>
      </c>
      <c r="E210" s="19">
        <v>4</v>
      </c>
      <c r="F210" s="19">
        <v>8</v>
      </c>
      <c r="G210" s="19">
        <v>3</v>
      </c>
      <c r="H210" s="19">
        <v>4</v>
      </c>
      <c r="I210" s="19">
        <v>6</v>
      </c>
      <c r="J210" s="19">
        <v>6</v>
      </c>
      <c r="K210" s="19">
        <f>SUM(B210:J210)</f>
        <v>45</v>
      </c>
      <c r="L210" s="19">
        <v>4</v>
      </c>
      <c r="M210" s="19">
        <v>4</v>
      </c>
      <c r="N210" s="19">
        <v>7</v>
      </c>
      <c r="O210" s="19">
        <v>4</v>
      </c>
      <c r="P210" s="19">
        <v>6</v>
      </c>
      <c r="Q210" s="19">
        <v>6</v>
      </c>
      <c r="R210" s="19">
        <v>5</v>
      </c>
      <c r="S210" s="19">
        <v>5</v>
      </c>
      <c r="T210" s="19">
        <v>5</v>
      </c>
    </row>
    <row r="211" spans="2:20" ht="12.75">
      <c r="B211" s="19">
        <v>5</v>
      </c>
      <c r="C211" s="19">
        <v>4</v>
      </c>
      <c r="D211" s="19">
        <v>5</v>
      </c>
      <c r="E211" s="19">
        <v>4</v>
      </c>
      <c r="F211" s="19">
        <v>7</v>
      </c>
      <c r="G211" s="19">
        <v>5</v>
      </c>
      <c r="H211" s="19">
        <v>5</v>
      </c>
      <c r="I211" s="19">
        <v>4</v>
      </c>
      <c r="J211" s="19">
        <v>11</v>
      </c>
      <c r="K211" s="19">
        <f>SUM(B211:J211)</f>
        <v>50</v>
      </c>
      <c r="L211" s="19">
        <v>6</v>
      </c>
      <c r="M211" s="19">
        <v>4</v>
      </c>
      <c r="N211" s="19">
        <v>5</v>
      </c>
      <c r="O211" s="19">
        <v>5</v>
      </c>
      <c r="P211" s="19">
        <v>9</v>
      </c>
      <c r="Q211" s="19">
        <v>4</v>
      </c>
      <c r="R211" s="19">
        <v>5</v>
      </c>
      <c r="S211" s="19">
        <v>5</v>
      </c>
      <c r="T211" s="19">
        <v>5</v>
      </c>
    </row>
    <row r="212" spans="2:20" ht="13.5" thickBot="1">
      <c r="B212" s="22">
        <v>9</v>
      </c>
      <c r="C212" s="22">
        <v>9</v>
      </c>
      <c r="D212" s="22">
        <v>9</v>
      </c>
      <c r="E212" s="22">
        <v>9</v>
      </c>
      <c r="F212" s="22">
        <v>9</v>
      </c>
      <c r="G212" s="22">
        <v>9</v>
      </c>
      <c r="H212" s="22">
        <v>9</v>
      </c>
      <c r="I212" s="22">
        <v>9</v>
      </c>
      <c r="J212" s="22">
        <v>9</v>
      </c>
      <c r="K212" s="23">
        <f>SUM(B212:J212)</f>
        <v>81</v>
      </c>
      <c r="L212" s="22">
        <v>9</v>
      </c>
      <c r="M212" s="22">
        <v>9</v>
      </c>
      <c r="N212" s="22">
        <v>9</v>
      </c>
      <c r="O212" s="22">
        <v>9</v>
      </c>
      <c r="P212" s="22">
        <v>9</v>
      </c>
      <c r="Q212" s="22">
        <v>9</v>
      </c>
      <c r="R212" s="22">
        <v>9</v>
      </c>
      <c r="S212" s="22">
        <v>9</v>
      </c>
      <c r="T212" s="22">
        <v>9</v>
      </c>
    </row>
    <row r="213" spans="2:20" ht="13.5" thickTop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2:20" ht="13.5" thickBo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2:20" ht="13.5" thickTop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ht="12.75">
      <c r="B216" s="19">
        <v>5</v>
      </c>
      <c r="C216" s="19">
        <v>5</v>
      </c>
      <c r="D216" s="19">
        <v>4</v>
      </c>
      <c r="E216" s="19">
        <v>4</v>
      </c>
      <c r="F216" s="19">
        <v>6</v>
      </c>
      <c r="G216" s="19">
        <v>5</v>
      </c>
      <c r="H216" s="19">
        <v>4</v>
      </c>
      <c r="I216" s="19">
        <v>6</v>
      </c>
      <c r="J216" s="19">
        <v>5</v>
      </c>
      <c r="K216" s="19">
        <f>SUM(B216:J216)</f>
        <v>44</v>
      </c>
      <c r="L216" s="19">
        <v>4</v>
      </c>
      <c r="M216" s="19">
        <v>3</v>
      </c>
      <c r="N216" s="19">
        <v>4</v>
      </c>
      <c r="O216" s="19">
        <v>3</v>
      </c>
      <c r="P216" s="19">
        <v>5</v>
      </c>
      <c r="Q216" s="19">
        <v>5</v>
      </c>
      <c r="R216" s="19">
        <v>7</v>
      </c>
      <c r="S216" s="19">
        <v>5</v>
      </c>
      <c r="T216" s="19">
        <v>5</v>
      </c>
    </row>
    <row r="217" spans="2:20" ht="12.75">
      <c r="B217" s="19">
        <v>4</v>
      </c>
      <c r="C217" s="19">
        <v>6</v>
      </c>
      <c r="D217" s="19">
        <v>5</v>
      </c>
      <c r="E217" s="19">
        <v>3</v>
      </c>
      <c r="F217" s="19">
        <v>5</v>
      </c>
      <c r="G217" s="19">
        <v>4</v>
      </c>
      <c r="H217" s="19">
        <v>5</v>
      </c>
      <c r="I217" s="19">
        <v>4</v>
      </c>
      <c r="J217" s="19">
        <v>5</v>
      </c>
      <c r="K217" s="19">
        <f>SUM(B217:J217)</f>
        <v>41</v>
      </c>
      <c r="L217" s="19">
        <v>5</v>
      </c>
      <c r="M217" s="19">
        <v>3</v>
      </c>
      <c r="N217" s="19">
        <v>5</v>
      </c>
      <c r="O217" s="19">
        <v>4</v>
      </c>
      <c r="P217" s="19">
        <v>9</v>
      </c>
      <c r="Q217" s="19">
        <v>5</v>
      </c>
      <c r="R217" s="19">
        <v>5</v>
      </c>
      <c r="S217" s="19">
        <v>4</v>
      </c>
      <c r="T217" s="19">
        <v>5</v>
      </c>
    </row>
    <row r="218" spans="2:20" ht="12.75">
      <c r="B218" s="19">
        <v>4</v>
      </c>
      <c r="C218" s="19">
        <v>5</v>
      </c>
      <c r="D218" s="19">
        <v>5</v>
      </c>
      <c r="E218" s="19">
        <v>3</v>
      </c>
      <c r="F218" s="19">
        <v>5</v>
      </c>
      <c r="G218" s="19">
        <v>3</v>
      </c>
      <c r="H218" s="19">
        <v>5</v>
      </c>
      <c r="I218" s="19">
        <v>6</v>
      </c>
      <c r="J218" s="19">
        <v>7</v>
      </c>
      <c r="K218" s="19">
        <f>SUM(B218:J218)</f>
        <v>43</v>
      </c>
      <c r="L218" s="19">
        <v>5</v>
      </c>
      <c r="M218" s="19">
        <v>5</v>
      </c>
      <c r="N218" s="19">
        <v>4</v>
      </c>
      <c r="O218" s="19">
        <v>5</v>
      </c>
      <c r="P218" s="19">
        <v>5</v>
      </c>
      <c r="Q218" s="19">
        <v>5</v>
      </c>
      <c r="R218" s="19">
        <v>6</v>
      </c>
      <c r="S218" s="19">
        <v>7</v>
      </c>
      <c r="T218" s="19">
        <v>5</v>
      </c>
    </row>
    <row r="219" spans="2:20" ht="12.75">
      <c r="B219" s="19">
        <v>6</v>
      </c>
      <c r="C219" s="19">
        <v>9</v>
      </c>
      <c r="D219" s="19">
        <v>6</v>
      </c>
      <c r="E219" s="19">
        <v>6</v>
      </c>
      <c r="F219" s="19">
        <v>6</v>
      </c>
      <c r="G219" s="19">
        <v>5</v>
      </c>
      <c r="H219" s="19">
        <v>6</v>
      </c>
      <c r="I219" s="19">
        <v>6</v>
      </c>
      <c r="J219" s="19">
        <v>6</v>
      </c>
      <c r="K219" s="19">
        <f>SUM(B219:J219)</f>
        <v>56</v>
      </c>
      <c r="L219" s="19">
        <v>5</v>
      </c>
      <c r="M219" s="19">
        <v>4</v>
      </c>
      <c r="N219" s="19">
        <v>6</v>
      </c>
      <c r="O219" s="19">
        <v>5</v>
      </c>
      <c r="P219" s="19">
        <v>6</v>
      </c>
      <c r="Q219" s="19">
        <v>5</v>
      </c>
      <c r="R219" s="19">
        <v>4</v>
      </c>
      <c r="S219" s="19">
        <v>6</v>
      </c>
      <c r="T219" s="19">
        <v>8</v>
      </c>
    </row>
    <row r="220" spans="2:20" ht="13.5" thickBot="1">
      <c r="B220" s="22">
        <v>5</v>
      </c>
      <c r="C220" s="22">
        <v>6</v>
      </c>
      <c r="D220" s="22">
        <v>5</v>
      </c>
      <c r="E220" s="22">
        <v>3</v>
      </c>
      <c r="F220" s="22">
        <v>7</v>
      </c>
      <c r="G220" s="22">
        <v>5</v>
      </c>
      <c r="H220" s="22">
        <v>7</v>
      </c>
      <c r="I220" s="22">
        <v>5</v>
      </c>
      <c r="J220" s="22">
        <v>6</v>
      </c>
      <c r="K220" s="23">
        <f>SUM(B220:J220)</f>
        <v>49</v>
      </c>
      <c r="L220" s="22">
        <v>5</v>
      </c>
      <c r="M220" s="22">
        <v>4</v>
      </c>
      <c r="N220" s="22">
        <v>5</v>
      </c>
      <c r="O220" s="22">
        <v>4</v>
      </c>
      <c r="P220" s="22">
        <v>6</v>
      </c>
      <c r="Q220" s="22">
        <v>4</v>
      </c>
      <c r="R220" s="22">
        <v>5</v>
      </c>
      <c r="S220" s="22">
        <v>7</v>
      </c>
      <c r="T220" s="22">
        <v>6</v>
      </c>
    </row>
    <row r="221" spans="2:20" ht="13.5" thickTop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ht="13.5" thickBot="1"/>
    <row r="223" spans="2:20" ht="13.5" thickTop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ht="12.75">
      <c r="B224" s="19">
        <v>4</v>
      </c>
      <c r="C224" s="19">
        <v>7</v>
      </c>
      <c r="D224" s="19">
        <v>4</v>
      </c>
      <c r="E224" s="19">
        <v>3</v>
      </c>
      <c r="F224" s="19">
        <v>6</v>
      </c>
      <c r="G224" s="19">
        <v>4</v>
      </c>
      <c r="H224" s="19">
        <v>5</v>
      </c>
      <c r="I224" s="19">
        <v>5</v>
      </c>
      <c r="J224" s="19">
        <v>5</v>
      </c>
      <c r="K224" s="19">
        <f>SUM(B224:J224)</f>
        <v>43</v>
      </c>
      <c r="L224" s="19">
        <v>6</v>
      </c>
      <c r="M224" s="19">
        <v>4</v>
      </c>
      <c r="N224" s="19">
        <v>4</v>
      </c>
      <c r="O224" s="19">
        <v>3</v>
      </c>
      <c r="P224" s="19">
        <v>6</v>
      </c>
      <c r="Q224" s="19">
        <v>5</v>
      </c>
      <c r="R224" s="19">
        <v>4</v>
      </c>
      <c r="S224" s="19">
        <v>3</v>
      </c>
      <c r="T224" s="19">
        <v>4</v>
      </c>
    </row>
    <row r="225" spans="2:20" ht="12.75">
      <c r="B225" s="19">
        <v>4</v>
      </c>
      <c r="C225" s="19">
        <v>6</v>
      </c>
      <c r="D225" s="19">
        <v>4</v>
      </c>
      <c r="E225" s="19">
        <v>4</v>
      </c>
      <c r="F225" s="19">
        <v>8</v>
      </c>
      <c r="G225" s="19">
        <v>6</v>
      </c>
      <c r="H225" s="19">
        <v>6</v>
      </c>
      <c r="I225" s="19">
        <v>6</v>
      </c>
      <c r="J225" s="19">
        <v>7</v>
      </c>
      <c r="K225" s="19">
        <f>SUM(B225:J225)</f>
        <v>51</v>
      </c>
      <c r="L225" s="19">
        <v>5</v>
      </c>
      <c r="M225" s="19">
        <v>3</v>
      </c>
      <c r="N225" s="19">
        <v>4</v>
      </c>
      <c r="O225" s="19">
        <v>5</v>
      </c>
      <c r="P225" s="19">
        <v>4</v>
      </c>
      <c r="Q225" s="19">
        <v>5</v>
      </c>
      <c r="R225" s="19">
        <v>4</v>
      </c>
      <c r="S225" s="19">
        <v>5</v>
      </c>
      <c r="T225" s="19">
        <v>7</v>
      </c>
    </row>
    <row r="226" spans="2:20" ht="12.75">
      <c r="B226" s="19">
        <v>6</v>
      </c>
      <c r="C226" s="19">
        <v>7</v>
      </c>
      <c r="D226" s="19">
        <v>7</v>
      </c>
      <c r="E226" s="19">
        <v>3</v>
      </c>
      <c r="F226" s="19">
        <v>6</v>
      </c>
      <c r="G226" s="19">
        <v>4</v>
      </c>
      <c r="H226" s="19">
        <v>6</v>
      </c>
      <c r="I226" s="19">
        <v>8</v>
      </c>
      <c r="J226" s="19">
        <v>5</v>
      </c>
      <c r="K226" s="19">
        <f>SUM(B226:J226)</f>
        <v>52</v>
      </c>
      <c r="L226" s="19">
        <v>6</v>
      </c>
      <c r="M226" s="19">
        <v>6</v>
      </c>
      <c r="N226" s="19">
        <v>5</v>
      </c>
      <c r="O226" s="19">
        <v>5</v>
      </c>
      <c r="P226" s="19">
        <v>7</v>
      </c>
      <c r="Q226" s="19">
        <v>5</v>
      </c>
      <c r="R226" s="19">
        <v>6</v>
      </c>
      <c r="S226" s="19">
        <v>6</v>
      </c>
      <c r="T226" s="19">
        <v>7</v>
      </c>
    </row>
    <row r="227" spans="2:20" ht="12.75">
      <c r="B227" s="19">
        <v>6</v>
      </c>
      <c r="C227" s="19">
        <v>9</v>
      </c>
      <c r="D227" s="19">
        <v>6</v>
      </c>
      <c r="E227" s="19">
        <v>6</v>
      </c>
      <c r="F227" s="19">
        <v>8</v>
      </c>
      <c r="G227" s="19">
        <v>5</v>
      </c>
      <c r="H227" s="19">
        <v>5</v>
      </c>
      <c r="I227" s="19">
        <v>6</v>
      </c>
      <c r="J227" s="19">
        <v>5</v>
      </c>
      <c r="K227" s="19">
        <f>SUM(B227:J227)</f>
        <v>56</v>
      </c>
      <c r="L227" s="19">
        <v>8</v>
      </c>
      <c r="M227" s="19">
        <v>4</v>
      </c>
      <c r="N227" s="19">
        <v>5</v>
      </c>
      <c r="O227" s="19">
        <v>4</v>
      </c>
      <c r="P227" s="19">
        <v>7</v>
      </c>
      <c r="Q227" s="19">
        <v>6</v>
      </c>
      <c r="R227" s="19">
        <v>5</v>
      </c>
      <c r="S227" s="19">
        <v>5</v>
      </c>
      <c r="T227" s="19">
        <v>6</v>
      </c>
    </row>
    <row r="228" spans="2:20" ht="13.5" thickBot="1">
      <c r="B228" s="22">
        <v>4</v>
      </c>
      <c r="C228" s="22">
        <v>6</v>
      </c>
      <c r="D228" s="22">
        <v>5</v>
      </c>
      <c r="E228" s="22">
        <v>3</v>
      </c>
      <c r="F228" s="22">
        <v>9</v>
      </c>
      <c r="G228" s="22">
        <v>2</v>
      </c>
      <c r="H228" s="22">
        <v>9</v>
      </c>
      <c r="I228" s="22">
        <v>8</v>
      </c>
      <c r="J228" s="22">
        <v>7</v>
      </c>
      <c r="K228" s="23">
        <f>SUM(B228:J228)</f>
        <v>53</v>
      </c>
      <c r="L228" s="22">
        <v>8</v>
      </c>
      <c r="M228" s="22">
        <v>4</v>
      </c>
      <c r="N228" s="22">
        <v>4</v>
      </c>
      <c r="O228" s="22">
        <v>4</v>
      </c>
      <c r="P228" s="22">
        <v>9</v>
      </c>
      <c r="Q228" s="22">
        <v>6</v>
      </c>
      <c r="R228" s="22">
        <v>4</v>
      </c>
      <c r="S228" s="22">
        <v>6</v>
      </c>
      <c r="T228" s="22">
        <v>6</v>
      </c>
    </row>
    <row r="229" spans="2:20" ht="13.5" thickTop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ht="13.5" thickBot="1"/>
    <row r="231" spans="2:20" ht="13.5" thickTop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ht="12.75">
      <c r="B232" s="19">
        <v>4</v>
      </c>
      <c r="C232" s="19">
        <v>7</v>
      </c>
      <c r="D232" s="19">
        <v>4</v>
      </c>
      <c r="E232" s="19">
        <v>3</v>
      </c>
      <c r="F232" s="19">
        <v>8</v>
      </c>
      <c r="G232" s="19">
        <v>3</v>
      </c>
      <c r="H232" s="19">
        <v>5</v>
      </c>
      <c r="I232" s="19">
        <v>4</v>
      </c>
      <c r="J232" s="19">
        <v>5</v>
      </c>
      <c r="K232" s="19">
        <f>SUM(B232:J232)</f>
        <v>43</v>
      </c>
      <c r="L232" s="19">
        <v>4</v>
      </c>
      <c r="M232" s="19">
        <v>4</v>
      </c>
      <c r="N232" s="19">
        <v>5</v>
      </c>
      <c r="O232" s="19">
        <v>4</v>
      </c>
      <c r="P232" s="19">
        <v>6</v>
      </c>
      <c r="Q232" s="19">
        <v>4</v>
      </c>
      <c r="R232" s="19">
        <v>5</v>
      </c>
      <c r="S232" s="19">
        <v>5</v>
      </c>
      <c r="T232" s="19">
        <v>5</v>
      </c>
    </row>
    <row r="233" spans="2:20" ht="12.75">
      <c r="B233" s="19">
        <v>4</v>
      </c>
      <c r="C233" s="19">
        <v>5</v>
      </c>
      <c r="D233" s="19">
        <v>5</v>
      </c>
      <c r="E233" s="19">
        <v>3</v>
      </c>
      <c r="F233" s="19">
        <v>7</v>
      </c>
      <c r="G233" s="19">
        <v>4</v>
      </c>
      <c r="H233" s="19">
        <v>5</v>
      </c>
      <c r="I233" s="19">
        <v>5</v>
      </c>
      <c r="J233" s="19">
        <v>7</v>
      </c>
      <c r="K233" s="19">
        <f>SUM(B233:J233)</f>
        <v>45</v>
      </c>
      <c r="L233" s="19">
        <v>4</v>
      </c>
      <c r="M233" s="19">
        <v>6</v>
      </c>
      <c r="N233" s="19">
        <v>5</v>
      </c>
      <c r="O233" s="19">
        <v>5</v>
      </c>
      <c r="P233" s="19">
        <v>7</v>
      </c>
      <c r="Q233" s="19">
        <v>4</v>
      </c>
      <c r="R233" s="19">
        <v>5</v>
      </c>
      <c r="S233" s="19">
        <v>4</v>
      </c>
      <c r="T233" s="19">
        <v>4</v>
      </c>
    </row>
    <row r="234" spans="2:20" ht="12.75">
      <c r="B234" s="19">
        <v>3</v>
      </c>
      <c r="C234" s="19">
        <v>7</v>
      </c>
      <c r="D234" s="19">
        <v>4</v>
      </c>
      <c r="E234" s="19">
        <v>3</v>
      </c>
      <c r="F234" s="19">
        <v>5</v>
      </c>
      <c r="G234" s="19">
        <v>3</v>
      </c>
      <c r="H234" s="19">
        <v>3</v>
      </c>
      <c r="I234" s="19">
        <v>4</v>
      </c>
      <c r="J234" s="19">
        <v>6</v>
      </c>
      <c r="K234" s="19">
        <f>SUM(B234:J234)</f>
        <v>38</v>
      </c>
      <c r="L234" s="19">
        <v>5</v>
      </c>
      <c r="M234" s="19">
        <v>3</v>
      </c>
      <c r="N234" s="19">
        <v>4</v>
      </c>
      <c r="O234" s="19">
        <v>4</v>
      </c>
      <c r="P234" s="19">
        <v>6</v>
      </c>
      <c r="Q234" s="19">
        <v>7</v>
      </c>
      <c r="R234" s="19">
        <v>5</v>
      </c>
      <c r="S234" s="19">
        <v>4</v>
      </c>
      <c r="T234" s="19">
        <v>6</v>
      </c>
    </row>
    <row r="235" spans="2:20" ht="12.75">
      <c r="B235" s="19">
        <v>6</v>
      </c>
      <c r="C235" s="19">
        <v>5</v>
      </c>
      <c r="D235" s="19">
        <v>6</v>
      </c>
      <c r="E235" s="19">
        <v>4</v>
      </c>
      <c r="F235" s="19">
        <v>7</v>
      </c>
      <c r="G235" s="19">
        <v>4</v>
      </c>
      <c r="H235" s="19">
        <v>7</v>
      </c>
      <c r="I235" s="19">
        <v>5</v>
      </c>
      <c r="J235" s="19">
        <v>7</v>
      </c>
      <c r="K235" s="19">
        <f>SUM(B235:J235)</f>
        <v>51</v>
      </c>
      <c r="L235" s="19">
        <v>4</v>
      </c>
      <c r="M235" s="19">
        <v>3</v>
      </c>
      <c r="N235" s="19">
        <v>6</v>
      </c>
      <c r="O235" s="19">
        <v>7</v>
      </c>
      <c r="P235" s="19">
        <v>7</v>
      </c>
      <c r="Q235" s="19">
        <v>5</v>
      </c>
      <c r="R235" s="19">
        <v>5</v>
      </c>
      <c r="S235" s="19">
        <v>6</v>
      </c>
      <c r="T235" s="19">
        <v>5</v>
      </c>
    </row>
    <row r="236" spans="2:20" ht="13.5" thickBot="1">
      <c r="B236" s="22">
        <v>5</v>
      </c>
      <c r="C236" s="22">
        <v>8</v>
      </c>
      <c r="D236" s="22">
        <v>5</v>
      </c>
      <c r="E236" s="22">
        <v>5</v>
      </c>
      <c r="F236" s="22">
        <v>6</v>
      </c>
      <c r="G236" s="22">
        <v>3</v>
      </c>
      <c r="H236" s="22">
        <v>5</v>
      </c>
      <c r="I236" s="22">
        <v>4</v>
      </c>
      <c r="J236" s="22">
        <v>6</v>
      </c>
      <c r="K236" s="23">
        <f>SUM(B236:J236)</f>
        <v>47</v>
      </c>
      <c r="L236" s="22">
        <v>6</v>
      </c>
      <c r="M236" s="22">
        <v>4</v>
      </c>
      <c r="N236" s="22">
        <v>6</v>
      </c>
      <c r="O236" s="22">
        <v>5</v>
      </c>
      <c r="P236" s="22">
        <v>6</v>
      </c>
      <c r="Q236" s="22">
        <v>6</v>
      </c>
      <c r="R236" s="22">
        <v>5</v>
      </c>
      <c r="S236" s="22">
        <v>6</v>
      </c>
      <c r="T236" s="22">
        <v>3</v>
      </c>
    </row>
    <row r="237" spans="2:20" ht="13.5" thickTop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ht="13.5" thickBot="1"/>
    <row r="239" spans="2:20" ht="13.5" thickTop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ht="12.75">
      <c r="B240" s="19">
        <v>4</v>
      </c>
      <c r="C240" s="19">
        <v>4</v>
      </c>
      <c r="D240" s="19">
        <v>4</v>
      </c>
      <c r="E240" s="19">
        <v>4</v>
      </c>
      <c r="F240" s="19">
        <v>5</v>
      </c>
      <c r="G240" s="19">
        <v>3</v>
      </c>
      <c r="H240" s="19">
        <v>5</v>
      </c>
      <c r="I240" s="19">
        <v>5</v>
      </c>
      <c r="J240" s="19">
        <v>5</v>
      </c>
      <c r="K240" s="19">
        <f>SUM(B240:J240)</f>
        <v>39</v>
      </c>
      <c r="L240" s="19">
        <v>4</v>
      </c>
      <c r="M240" s="19">
        <v>2</v>
      </c>
      <c r="N240" s="19">
        <v>5</v>
      </c>
      <c r="O240" s="19">
        <v>4</v>
      </c>
      <c r="P240" s="19">
        <v>5</v>
      </c>
      <c r="Q240" s="19">
        <v>5</v>
      </c>
      <c r="R240" s="19">
        <v>5</v>
      </c>
      <c r="S240" s="19">
        <v>6</v>
      </c>
      <c r="T240" s="19">
        <v>5</v>
      </c>
    </row>
    <row r="241" spans="2:20" ht="12.75">
      <c r="B241" s="19">
        <v>5</v>
      </c>
      <c r="C241" s="19">
        <v>5</v>
      </c>
      <c r="D241" s="19">
        <v>6</v>
      </c>
      <c r="E241" s="19">
        <v>4</v>
      </c>
      <c r="F241" s="19">
        <v>8</v>
      </c>
      <c r="G241" s="19">
        <v>4</v>
      </c>
      <c r="H241" s="19">
        <v>4</v>
      </c>
      <c r="I241" s="19">
        <v>6</v>
      </c>
      <c r="J241" s="19">
        <v>5</v>
      </c>
      <c r="K241" s="19">
        <f>SUM(B241:J241)</f>
        <v>47</v>
      </c>
      <c r="L241" s="19">
        <v>4</v>
      </c>
      <c r="M241" s="19">
        <v>5</v>
      </c>
      <c r="N241" s="19">
        <v>5</v>
      </c>
      <c r="O241" s="19">
        <v>3</v>
      </c>
      <c r="P241" s="19">
        <v>6</v>
      </c>
      <c r="Q241" s="19">
        <v>5</v>
      </c>
      <c r="R241" s="19">
        <v>5</v>
      </c>
      <c r="S241" s="19">
        <v>5</v>
      </c>
      <c r="T241" s="19">
        <v>5</v>
      </c>
    </row>
    <row r="242" spans="2:20" ht="12.75">
      <c r="B242" s="19">
        <v>6</v>
      </c>
      <c r="C242" s="19">
        <v>4</v>
      </c>
      <c r="D242" s="19">
        <v>5</v>
      </c>
      <c r="E242" s="19">
        <v>5</v>
      </c>
      <c r="F242" s="19">
        <v>6</v>
      </c>
      <c r="G242" s="19">
        <v>4</v>
      </c>
      <c r="H242" s="19">
        <v>4</v>
      </c>
      <c r="I242" s="19">
        <v>4</v>
      </c>
      <c r="J242" s="19">
        <v>6</v>
      </c>
      <c r="K242" s="19">
        <f>SUM(B242:J242)</f>
        <v>44</v>
      </c>
      <c r="L242" s="19">
        <v>5</v>
      </c>
      <c r="M242" s="19">
        <v>3</v>
      </c>
      <c r="N242" s="19">
        <v>5</v>
      </c>
      <c r="O242" s="19">
        <v>5</v>
      </c>
      <c r="P242" s="19">
        <v>7</v>
      </c>
      <c r="Q242" s="19">
        <v>4</v>
      </c>
      <c r="R242" s="19">
        <v>4</v>
      </c>
      <c r="S242" s="19">
        <v>4</v>
      </c>
      <c r="T242" s="19">
        <v>4</v>
      </c>
    </row>
    <row r="243" spans="2:20" ht="12.75">
      <c r="B243" s="19">
        <v>4</v>
      </c>
      <c r="C243" s="19">
        <v>7</v>
      </c>
      <c r="D243" s="19">
        <v>6</v>
      </c>
      <c r="E243" s="19">
        <v>4</v>
      </c>
      <c r="F243" s="19">
        <v>8</v>
      </c>
      <c r="G243" s="19">
        <v>5</v>
      </c>
      <c r="H243" s="19">
        <v>6</v>
      </c>
      <c r="I243" s="19">
        <v>5</v>
      </c>
      <c r="J243" s="19">
        <v>6</v>
      </c>
      <c r="K243" s="19">
        <f>SUM(B243:J243)</f>
        <v>51</v>
      </c>
      <c r="L243" s="19">
        <v>4</v>
      </c>
      <c r="M243" s="19">
        <v>3</v>
      </c>
      <c r="N243" s="19">
        <v>5</v>
      </c>
      <c r="O243" s="19">
        <v>4</v>
      </c>
      <c r="P243" s="19">
        <v>8</v>
      </c>
      <c r="Q243" s="19">
        <v>6</v>
      </c>
      <c r="R243" s="19">
        <v>5</v>
      </c>
      <c r="S243" s="19">
        <v>6</v>
      </c>
      <c r="T243" s="19">
        <v>6</v>
      </c>
    </row>
    <row r="244" spans="2:20" ht="13.5" thickBot="1">
      <c r="B244" s="22">
        <v>8</v>
      </c>
      <c r="C244" s="22">
        <v>7</v>
      </c>
      <c r="D244" s="22">
        <v>3</v>
      </c>
      <c r="E244" s="22">
        <v>5</v>
      </c>
      <c r="F244" s="22">
        <v>7</v>
      </c>
      <c r="G244" s="22">
        <v>3</v>
      </c>
      <c r="H244" s="22">
        <v>4</v>
      </c>
      <c r="I244" s="22">
        <v>6</v>
      </c>
      <c r="J244" s="22">
        <v>4</v>
      </c>
      <c r="K244" s="23">
        <f>SUM(B244:J244)</f>
        <v>47</v>
      </c>
      <c r="L244" s="22">
        <v>6</v>
      </c>
      <c r="M244" s="22">
        <v>4</v>
      </c>
      <c r="N244" s="22">
        <v>7</v>
      </c>
      <c r="O244" s="22">
        <v>5</v>
      </c>
      <c r="P244" s="22">
        <v>7</v>
      </c>
      <c r="Q244" s="22">
        <v>4</v>
      </c>
      <c r="R244" s="22">
        <v>5</v>
      </c>
      <c r="S244" s="22">
        <v>5</v>
      </c>
      <c r="T244" s="22">
        <v>6</v>
      </c>
    </row>
    <row r="245" spans="2:20" ht="13.5" thickTop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ht="13.5" thickBot="1"/>
    <row r="247" spans="2:20" ht="13.5" thickTop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2:20" ht="12.75">
      <c r="B248" s="19">
        <v>4</v>
      </c>
      <c r="C248" s="19">
        <v>4</v>
      </c>
      <c r="D248" s="19">
        <v>4</v>
      </c>
      <c r="E248" s="19">
        <v>3</v>
      </c>
      <c r="F248" s="19">
        <v>5</v>
      </c>
      <c r="G248" s="19">
        <v>4</v>
      </c>
      <c r="H248" s="19">
        <v>4</v>
      </c>
      <c r="I248" s="19">
        <v>4</v>
      </c>
      <c r="J248" s="19">
        <v>6</v>
      </c>
      <c r="K248" s="19">
        <f>SUM(B248:J248)</f>
        <v>38</v>
      </c>
      <c r="L248" s="19">
        <v>7</v>
      </c>
      <c r="M248" s="19">
        <v>4</v>
      </c>
      <c r="N248" s="19">
        <v>5</v>
      </c>
      <c r="O248" s="19">
        <v>2</v>
      </c>
      <c r="P248" s="19">
        <v>4</v>
      </c>
      <c r="Q248" s="19">
        <v>4</v>
      </c>
      <c r="R248" s="19">
        <v>4</v>
      </c>
      <c r="S248" s="19">
        <v>5</v>
      </c>
      <c r="T248" s="19">
        <v>5</v>
      </c>
    </row>
    <row r="249" spans="2:20" ht="12.75">
      <c r="B249" s="19">
        <v>4</v>
      </c>
      <c r="C249" s="19">
        <v>4</v>
      </c>
      <c r="D249" s="19">
        <v>5</v>
      </c>
      <c r="E249" s="19">
        <v>4</v>
      </c>
      <c r="F249" s="19">
        <v>7</v>
      </c>
      <c r="G249" s="19">
        <v>4</v>
      </c>
      <c r="H249" s="19">
        <v>5</v>
      </c>
      <c r="I249" s="19">
        <v>4</v>
      </c>
      <c r="J249" s="19">
        <v>7</v>
      </c>
      <c r="K249" s="19">
        <f>SUM(B249:J249)</f>
        <v>44</v>
      </c>
      <c r="L249" s="19">
        <v>5</v>
      </c>
      <c r="M249" s="19">
        <v>4</v>
      </c>
      <c r="N249" s="19">
        <v>4</v>
      </c>
      <c r="O249" s="19">
        <v>4</v>
      </c>
      <c r="P249" s="19">
        <v>5</v>
      </c>
      <c r="Q249" s="19">
        <v>4</v>
      </c>
      <c r="R249" s="19">
        <v>4</v>
      </c>
      <c r="S249" s="19">
        <v>5</v>
      </c>
      <c r="T249" s="19">
        <v>5</v>
      </c>
    </row>
    <row r="250" spans="2:20" ht="12.75">
      <c r="B250" s="19">
        <v>4</v>
      </c>
      <c r="C250" s="19">
        <v>2</v>
      </c>
      <c r="D250" s="19">
        <v>4</v>
      </c>
      <c r="E250" s="19">
        <v>4</v>
      </c>
      <c r="F250" s="19">
        <v>5</v>
      </c>
      <c r="G250" s="19">
        <v>5</v>
      </c>
      <c r="H250" s="19">
        <v>4</v>
      </c>
      <c r="I250" s="19">
        <v>6</v>
      </c>
      <c r="J250" s="19">
        <v>7</v>
      </c>
      <c r="K250" s="19">
        <f>SUM(B250:J250)</f>
        <v>41</v>
      </c>
      <c r="L250" s="19">
        <v>4</v>
      </c>
      <c r="M250" s="19">
        <v>4</v>
      </c>
      <c r="N250" s="19">
        <v>5</v>
      </c>
      <c r="O250" s="19">
        <v>3</v>
      </c>
      <c r="P250" s="19">
        <v>5</v>
      </c>
      <c r="Q250" s="19">
        <v>5</v>
      </c>
      <c r="R250" s="19">
        <v>4</v>
      </c>
      <c r="S250" s="19">
        <v>4</v>
      </c>
      <c r="T250" s="19">
        <v>5</v>
      </c>
    </row>
    <row r="251" spans="2:20" ht="12.75">
      <c r="B251" s="19">
        <v>3</v>
      </c>
      <c r="C251" s="19">
        <v>5</v>
      </c>
      <c r="D251" s="19">
        <v>4</v>
      </c>
      <c r="E251" s="19">
        <v>3</v>
      </c>
      <c r="F251" s="19">
        <v>7</v>
      </c>
      <c r="G251" s="19">
        <v>4</v>
      </c>
      <c r="H251" s="19">
        <v>5</v>
      </c>
      <c r="I251" s="19">
        <v>6</v>
      </c>
      <c r="J251" s="19">
        <v>5</v>
      </c>
      <c r="K251" s="19">
        <f>SUM(B251:J251)</f>
        <v>42</v>
      </c>
      <c r="L251" s="19">
        <v>5</v>
      </c>
      <c r="M251" s="19">
        <v>4</v>
      </c>
      <c r="N251" s="19">
        <v>4</v>
      </c>
      <c r="O251" s="19">
        <v>3</v>
      </c>
      <c r="P251" s="19">
        <v>4</v>
      </c>
      <c r="Q251" s="19">
        <v>5</v>
      </c>
      <c r="R251" s="19">
        <v>5</v>
      </c>
      <c r="S251" s="19">
        <v>4</v>
      </c>
      <c r="T251" s="19">
        <v>5</v>
      </c>
    </row>
    <row r="252" spans="2:20" ht="13.5" thickBot="1">
      <c r="B252" s="22">
        <v>4</v>
      </c>
      <c r="C252" s="22">
        <v>5</v>
      </c>
      <c r="D252" s="22">
        <v>5</v>
      </c>
      <c r="E252" s="22">
        <v>4</v>
      </c>
      <c r="F252" s="22">
        <v>6</v>
      </c>
      <c r="G252" s="22">
        <v>3</v>
      </c>
      <c r="H252" s="22">
        <v>4</v>
      </c>
      <c r="I252" s="22">
        <v>6</v>
      </c>
      <c r="J252" s="22">
        <v>6</v>
      </c>
      <c r="K252" s="23">
        <f>SUM(B252:J252)</f>
        <v>43</v>
      </c>
      <c r="L252" s="22">
        <v>4</v>
      </c>
      <c r="M252" s="22">
        <v>4</v>
      </c>
      <c r="N252" s="22">
        <v>6</v>
      </c>
      <c r="O252" s="22">
        <v>4</v>
      </c>
      <c r="P252" s="22">
        <v>5</v>
      </c>
      <c r="Q252" s="22">
        <v>4</v>
      </c>
      <c r="R252" s="22">
        <v>4</v>
      </c>
      <c r="S252" s="22">
        <v>6</v>
      </c>
      <c r="T252" s="22">
        <v>5</v>
      </c>
    </row>
    <row r="253" spans="2:20" ht="13.5" thickTop="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ht="13.5" thickBot="1"/>
    <row r="255" spans="2:20" ht="13.5" thickTop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2:20" ht="12.75">
      <c r="B256" s="19">
        <v>4</v>
      </c>
      <c r="C256" s="19">
        <v>5</v>
      </c>
      <c r="D256" s="19">
        <v>4</v>
      </c>
      <c r="E256" s="19">
        <v>4</v>
      </c>
      <c r="F256" s="19">
        <v>5</v>
      </c>
      <c r="G256" s="19">
        <v>4</v>
      </c>
      <c r="H256" s="19">
        <v>5</v>
      </c>
      <c r="I256" s="19">
        <v>4</v>
      </c>
      <c r="J256" s="19">
        <v>4</v>
      </c>
      <c r="K256" s="19">
        <f>SUM(B256:J256)</f>
        <v>39</v>
      </c>
      <c r="L256" s="19">
        <v>4</v>
      </c>
      <c r="M256" s="19">
        <v>3</v>
      </c>
      <c r="N256" s="19">
        <v>4</v>
      </c>
      <c r="O256" s="19">
        <v>3</v>
      </c>
      <c r="P256" s="19">
        <v>5</v>
      </c>
      <c r="Q256" s="19">
        <v>4</v>
      </c>
      <c r="R256" s="19">
        <v>6</v>
      </c>
      <c r="S256" s="19">
        <v>4</v>
      </c>
      <c r="T256" s="19">
        <v>4</v>
      </c>
    </row>
    <row r="257" spans="2:20" ht="12.75">
      <c r="B257" s="19">
        <v>4</v>
      </c>
      <c r="C257" s="19">
        <v>6</v>
      </c>
      <c r="D257" s="19">
        <v>6</v>
      </c>
      <c r="E257" s="19">
        <v>4</v>
      </c>
      <c r="F257" s="19">
        <v>5</v>
      </c>
      <c r="G257" s="19">
        <v>4</v>
      </c>
      <c r="H257" s="19">
        <v>4</v>
      </c>
      <c r="I257" s="19">
        <v>4</v>
      </c>
      <c r="J257" s="19">
        <v>7</v>
      </c>
      <c r="K257" s="19">
        <f>SUM(B257:J257)</f>
        <v>44</v>
      </c>
      <c r="L257" s="19">
        <v>7</v>
      </c>
      <c r="M257" s="19">
        <v>4</v>
      </c>
      <c r="N257" s="19">
        <v>6</v>
      </c>
      <c r="O257" s="19">
        <v>5</v>
      </c>
      <c r="P257" s="19">
        <v>5</v>
      </c>
      <c r="Q257" s="19">
        <v>6</v>
      </c>
      <c r="R257" s="19">
        <v>5</v>
      </c>
      <c r="S257" s="19">
        <v>5</v>
      </c>
      <c r="T257" s="19">
        <v>5</v>
      </c>
    </row>
    <row r="258" spans="2:20" ht="12.75">
      <c r="B258" s="19">
        <v>4</v>
      </c>
      <c r="C258" s="19">
        <v>10</v>
      </c>
      <c r="D258" s="19">
        <v>4</v>
      </c>
      <c r="E258" s="19">
        <v>3</v>
      </c>
      <c r="F258" s="19">
        <v>5</v>
      </c>
      <c r="G258" s="19">
        <v>4</v>
      </c>
      <c r="H258" s="19">
        <v>5</v>
      </c>
      <c r="I258" s="19">
        <v>4</v>
      </c>
      <c r="J258" s="19">
        <v>6</v>
      </c>
      <c r="K258" s="19">
        <f>SUM(B258:J258)</f>
        <v>45</v>
      </c>
      <c r="L258" s="19">
        <v>5</v>
      </c>
      <c r="M258" s="19">
        <v>4</v>
      </c>
      <c r="N258" s="19">
        <v>5</v>
      </c>
      <c r="O258" s="19">
        <v>4</v>
      </c>
      <c r="P258" s="19">
        <v>5</v>
      </c>
      <c r="Q258" s="19">
        <v>4</v>
      </c>
      <c r="R258" s="19">
        <v>4</v>
      </c>
      <c r="S258" s="19">
        <v>7</v>
      </c>
      <c r="T258" s="19">
        <v>5</v>
      </c>
    </row>
    <row r="259" spans="2:20" ht="12.75">
      <c r="B259" s="19">
        <v>5</v>
      </c>
      <c r="C259" s="19">
        <v>5</v>
      </c>
      <c r="D259" s="19">
        <v>5</v>
      </c>
      <c r="E259" s="19">
        <v>4</v>
      </c>
      <c r="F259" s="19">
        <v>6</v>
      </c>
      <c r="G259" s="19">
        <v>3</v>
      </c>
      <c r="H259" s="19">
        <v>4</v>
      </c>
      <c r="I259" s="19">
        <v>6</v>
      </c>
      <c r="J259" s="19">
        <v>6</v>
      </c>
      <c r="K259" s="19">
        <f>SUM(B259:J259)</f>
        <v>44</v>
      </c>
      <c r="L259" s="19">
        <v>5</v>
      </c>
      <c r="M259" s="19">
        <v>5</v>
      </c>
      <c r="N259" s="19">
        <v>5</v>
      </c>
      <c r="O259" s="19">
        <v>3</v>
      </c>
      <c r="P259" s="19">
        <v>5</v>
      </c>
      <c r="Q259" s="19">
        <v>5</v>
      </c>
      <c r="R259" s="19">
        <v>6</v>
      </c>
      <c r="S259" s="19">
        <v>7</v>
      </c>
      <c r="T259" s="19">
        <v>5</v>
      </c>
    </row>
    <row r="260" spans="2:20" ht="13.5" thickBot="1">
      <c r="B260" s="22">
        <v>3</v>
      </c>
      <c r="C260" s="22">
        <v>6</v>
      </c>
      <c r="D260" s="22">
        <v>6</v>
      </c>
      <c r="E260" s="22">
        <v>3</v>
      </c>
      <c r="F260" s="22">
        <v>6</v>
      </c>
      <c r="G260" s="22">
        <v>3</v>
      </c>
      <c r="H260" s="22">
        <v>4</v>
      </c>
      <c r="I260" s="22">
        <v>4</v>
      </c>
      <c r="J260" s="22">
        <v>6</v>
      </c>
      <c r="K260" s="23">
        <f>SUM(B260:J260)</f>
        <v>41</v>
      </c>
      <c r="L260" s="22">
        <v>4</v>
      </c>
      <c r="M260" s="22">
        <v>4</v>
      </c>
      <c r="N260" s="22">
        <v>5</v>
      </c>
      <c r="O260" s="22">
        <v>3</v>
      </c>
      <c r="P260" s="22">
        <v>6</v>
      </c>
      <c r="Q260" s="22">
        <v>4</v>
      </c>
      <c r="R260" s="22">
        <v>3</v>
      </c>
      <c r="S260" s="22">
        <v>4</v>
      </c>
      <c r="T260" s="22">
        <v>4</v>
      </c>
    </row>
    <row r="261" spans="2:20" ht="13.5" thickTop="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3" ht="13.5" thickBot="1"/>
    <row r="264" spans="2:20" ht="13.5" thickTop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ht="12.75">
      <c r="B265" s="19">
        <v>4</v>
      </c>
      <c r="C265" s="19">
        <v>5</v>
      </c>
      <c r="D265" s="19">
        <v>5</v>
      </c>
      <c r="E265" s="19">
        <v>3</v>
      </c>
      <c r="F265" s="19">
        <v>5</v>
      </c>
      <c r="G265" s="19">
        <v>5</v>
      </c>
      <c r="H265" s="19">
        <v>3</v>
      </c>
      <c r="I265" s="19">
        <v>5</v>
      </c>
      <c r="J265" s="19">
        <v>6</v>
      </c>
      <c r="K265" s="19">
        <f>SUM(B265:J265)</f>
        <v>41</v>
      </c>
      <c r="L265" s="19">
        <v>6</v>
      </c>
      <c r="M265" s="19">
        <v>3</v>
      </c>
      <c r="N265" s="19">
        <v>5</v>
      </c>
      <c r="O265" s="19">
        <v>4</v>
      </c>
      <c r="P265" s="19">
        <v>4</v>
      </c>
      <c r="Q265" s="19">
        <v>4</v>
      </c>
      <c r="R265" s="19">
        <v>6</v>
      </c>
      <c r="S265" s="19">
        <v>4</v>
      </c>
      <c r="T265" s="19">
        <v>5</v>
      </c>
    </row>
    <row r="266" spans="2:20" ht="12.75">
      <c r="B266" s="19">
        <v>3</v>
      </c>
      <c r="C266" s="19">
        <v>7</v>
      </c>
      <c r="D266" s="19">
        <v>5</v>
      </c>
      <c r="E266" s="19">
        <v>4</v>
      </c>
      <c r="F266" s="19">
        <v>7</v>
      </c>
      <c r="G266" s="19">
        <v>2</v>
      </c>
      <c r="H266" s="19">
        <v>5</v>
      </c>
      <c r="I266" s="19">
        <v>4</v>
      </c>
      <c r="J266" s="19">
        <v>5</v>
      </c>
      <c r="K266" s="19">
        <f>SUM(B266:J266)</f>
        <v>42</v>
      </c>
      <c r="L266" s="19">
        <v>4</v>
      </c>
      <c r="M266" s="19">
        <v>4</v>
      </c>
      <c r="N266" s="19">
        <v>4</v>
      </c>
      <c r="O266" s="19">
        <v>4</v>
      </c>
      <c r="P266" s="19">
        <v>6</v>
      </c>
      <c r="Q266" s="19">
        <v>6</v>
      </c>
      <c r="R266" s="19">
        <v>5</v>
      </c>
      <c r="S266" s="19">
        <v>7</v>
      </c>
      <c r="T266" s="19">
        <v>6</v>
      </c>
    </row>
    <row r="267" spans="2:20" ht="12.75">
      <c r="B267" s="19">
        <v>6</v>
      </c>
      <c r="C267" s="19">
        <v>7</v>
      </c>
      <c r="D267" s="19">
        <v>4</v>
      </c>
      <c r="E267" s="19">
        <v>3</v>
      </c>
      <c r="F267" s="19">
        <v>5</v>
      </c>
      <c r="G267" s="19">
        <v>3</v>
      </c>
      <c r="H267" s="19">
        <v>5</v>
      </c>
      <c r="I267" s="19">
        <v>6</v>
      </c>
      <c r="J267" s="19">
        <v>6</v>
      </c>
      <c r="K267" s="19">
        <f>SUM(B267:J267)</f>
        <v>45</v>
      </c>
      <c r="L267" s="19">
        <v>5</v>
      </c>
      <c r="M267" s="19">
        <v>3</v>
      </c>
      <c r="N267" s="19">
        <v>5</v>
      </c>
      <c r="O267" s="19">
        <v>4</v>
      </c>
      <c r="P267" s="19">
        <v>10</v>
      </c>
      <c r="Q267" s="19">
        <v>4</v>
      </c>
      <c r="R267" s="19">
        <v>5</v>
      </c>
      <c r="S267" s="19">
        <v>6</v>
      </c>
      <c r="T267" s="19">
        <v>6</v>
      </c>
    </row>
    <row r="268" spans="2:20" ht="12.75">
      <c r="B268" s="19">
        <v>5</v>
      </c>
      <c r="C268" s="19">
        <v>4</v>
      </c>
      <c r="D268" s="19">
        <v>5</v>
      </c>
      <c r="E268" s="19">
        <v>4</v>
      </c>
      <c r="F268" s="19">
        <v>5</v>
      </c>
      <c r="G268" s="19">
        <v>3</v>
      </c>
      <c r="H268" s="19">
        <v>5</v>
      </c>
      <c r="I268" s="19">
        <v>6</v>
      </c>
      <c r="J268" s="19">
        <v>8</v>
      </c>
      <c r="K268" s="19">
        <f>SUM(B268:J268)</f>
        <v>45</v>
      </c>
      <c r="L268" s="19">
        <v>5</v>
      </c>
      <c r="M268" s="19">
        <v>4</v>
      </c>
      <c r="N268" s="19">
        <v>4</v>
      </c>
      <c r="O268" s="19">
        <v>3</v>
      </c>
      <c r="P268" s="19">
        <v>5</v>
      </c>
      <c r="Q268" s="19">
        <v>5</v>
      </c>
      <c r="R268" s="19">
        <v>5</v>
      </c>
      <c r="S268" s="19">
        <v>6</v>
      </c>
      <c r="T268" s="19">
        <v>4</v>
      </c>
    </row>
    <row r="269" spans="2:20" ht="13.5" thickBot="1">
      <c r="B269" s="22">
        <v>5</v>
      </c>
      <c r="C269" s="22">
        <v>6</v>
      </c>
      <c r="D269" s="22">
        <v>6</v>
      </c>
      <c r="E269" s="22">
        <v>4</v>
      </c>
      <c r="F269" s="22">
        <v>6</v>
      </c>
      <c r="G269" s="22">
        <v>6</v>
      </c>
      <c r="H269" s="22">
        <v>5</v>
      </c>
      <c r="I269" s="22">
        <v>5</v>
      </c>
      <c r="J269" s="22">
        <v>6</v>
      </c>
      <c r="K269" s="23">
        <f>SUM(B269:J269)</f>
        <v>49</v>
      </c>
      <c r="L269" s="22">
        <v>6</v>
      </c>
      <c r="M269" s="22">
        <v>3</v>
      </c>
      <c r="N269" s="22">
        <v>5</v>
      </c>
      <c r="O269" s="22">
        <v>3</v>
      </c>
      <c r="P269" s="22">
        <v>6</v>
      </c>
      <c r="Q269" s="22">
        <v>6</v>
      </c>
      <c r="R269" s="22">
        <v>6</v>
      </c>
      <c r="S269" s="22">
        <v>5</v>
      </c>
      <c r="T269" s="22">
        <v>5</v>
      </c>
    </row>
    <row r="270" spans="2:20" ht="13.5" thickTop="1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2" ht="13.5" thickBot="1"/>
    <row r="273" spans="2:20" ht="13.5" thickTop="1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ht="12.75">
      <c r="B274" s="19">
        <v>5</v>
      </c>
      <c r="C274" s="19">
        <v>4</v>
      </c>
      <c r="D274" s="19">
        <v>5</v>
      </c>
      <c r="E274" s="19">
        <v>3</v>
      </c>
      <c r="F274" s="19">
        <v>6</v>
      </c>
      <c r="G274" s="19">
        <v>3</v>
      </c>
      <c r="H274" s="19">
        <v>4</v>
      </c>
      <c r="I274" s="19">
        <v>4</v>
      </c>
      <c r="J274" s="19">
        <v>5</v>
      </c>
      <c r="K274" s="19">
        <f>SUM(B274:J274)</f>
        <v>39</v>
      </c>
      <c r="L274" s="19">
        <v>4</v>
      </c>
      <c r="M274" s="19">
        <v>4</v>
      </c>
      <c r="N274" s="19">
        <v>4</v>
      </c>
      <c r="O274" s="19">
        <v>4</v>
      </c>
      <c r="P274" s="19">
        <v>5</v>
      </c>
      <c r="Q274" s="19">
        <v>4</v>
      </c>
      <c r="R274" s="19">
        <v>5</v>
      </c>
      <c r="S274" s="19">
        <v>4</v>
      </c>
      <c r="T274" s="19">
        <v>4</v>
      </c>
    </row>
    <row r="275" spans="2:20" ht="12.75">
      <c r="B275" s="19">
        <v>6</v>
      </c>
      <c r="C275" s="19">
        <v>9</v>
      </c>
      <c r="D275" s="19">
        <v>4</v>
      </c>
      <c r="E275" s="19">
        <v>4</v>
      </c>
      <c r="F275" s="19">
        <v>6</v>
      </c>
      <c r="G275" s="19">
        <v>3</v>
      </c>
      <c r="H275" s="19">
        <v>5</v>
      </c>
      <c r="I275" s="19">
        <v>5</v>
      </c>
      <c r="J275" s="19">
        <v>6</v>
      </c>
      <c r="K275" s="19">
        <f>SUM(B275:J275)</f>
        <v>48</v>
      </c>
      <c r="L275" s="19">
        <v>7</v>
      </c>
      <c r="M275" s="19">
        <v>4</v>
      </c>
      <c r="N275" s="19">
        <v>5</v>
      </c>
      <c r="O275" s="19">
        <v>4</v>
      </c>
      <c r="P275" s="19">
        <v>6</v>
      </c>
      <c r="Q275" s="19">
        <v>5</v>
      </c>
      <c r="R275" s="19">
        <v>4</v>
      </c>
      <c r="S275" s="19">
        <v>4</v>
      </c>
      <c r="T275" s="19">
        <v>4</v>
      </c>
    </row>
    <row r="276" spans="2:20" ht="12.75">
      <c r="B276" s="19">
        <v>4</v>
      </c>
      <c r="C276" s="19">
        <v>7</v>
      </c>
      <c r="D276" s="19">
        <v>5</v>
      </c>
      <c r="E276" s="19">
        <v>3</v>
      </c>
      <c r="F276" s="19">
        <v>5</v>
      </c>
      <c r="G276" s="19">
        <v>4</v>
      </c>
      <c r="H276" s="19">
        <v>5</v>
      </c>
      <c r="I276" s="19">
        <v>5</v>
      </c>
      <c r="J276" s="19">
        <v>7</v>
      </c>
      <c r="K276" s="19">
        <f>SUM(B276:J276)</f>
        <v>45</v>
      </c>
      <c r="L276" s="19">
        <v>5</v>
      </c>
      <c r="M276" s="19">
        <v>4</v>
      </c>
      <c r="N276" s="19">
        <v>4</v>
      </c>
      <c r="O276" s="19">
        <v>4</v>
      </c>
      <c r="P276" s="19">
        <v>5</v>
      </c>
      <c r="Q276" s="19">
        <v>5</v>
      </c>
      <c r="R276" s="19">
        <v>4</v>
      </c>
      <c r="S276" s="19">
        <v>5</v>
      </c>
      <c r="T276" s="19">
        <v>6</v>
      </c>
    </row>
    <row r="277" spans="2:20" ht="12.75">
      <c r="B277" s="19">
        <v>4</v>
      </c>
      <c r="C277" s="19">
        <v>4</v>
      </c>
      <c r="D277" s="19">
        <v>4</v>
      </c>
      <c r="E277" s="19">
        <v>3</v>
      </c>
      <c r="F277" s="19">
        <v>5</v>
      </c>
      <c r="G277" s="19">
        <v>4</v>
      </c>
      <c r="H277" s="19">
        <v>7</v>
      </c>
      <c r="I277" s="19">
        <v>8</v>
      </c>
      <c r="J277" s="19">
        <v>5</v>
      </c>
      <c r="K277" s="19">
        <f>SUM(B277:J277)</f>
        <v>44</v>
      </c>
      <c r="L277" s="19">
        <v>4</v>
      </c>
      <c r="M277" s="19">
        <v>3</v>
      </c>
      <c r="N277" s="19">
        <v>8</v>
      </c>
      <c r="O277" s="19">
        <v>5</v>
      </c>
      <c r="P277" s="19">
        <v>6</v>
      </c>
      <c r="Q277" s="19">
        <v>5</v>
      </c>
      <c r="R277" s="19">
        <v>4</v>
      </c>
      <c r="S277" s="19">
        <v>5</v>
      </c>
      <c r="T277" s="19">
        <v>4</v>
      </c>
    </row>
    <row r="278" spans="2:20" ht="13.5" thickBot="1">
      <c r="B278" s="22">
        <v>5</v>
      </c>
      <c r="C278" s="22">
        <v>7</v>
      </c>
      <c r="D278" s="22">
        <v>6</v>
      </c>
      <c r="E278" s="22">
        <v>3</v>
      </c>
      <c r="F278" s="22">
        <v>7</v>
      </c>
      <c r="G278" s="22">
        <v>5</v>
      </c>
      <c r="H278" s="22">
        <v>6</v>
      </c>
      <c r="I278" s="22">
        <v>8</v>
      </c>
      <c r="J278" s="22">
        <v>7</v>
      </c>
      <c r="K278" s="23">
        <f>SUM(B278:J278)</f>
        <v>54</v>
      </c>
      <c r="L278" s="22">
        <v>6</v>
      </c>
      <c r="M278" s="22">
        <v>5</v>
      </c>
      <c r="N278" s="22">
        <v>5</v>
      </c>
      <c r="O278" s="22">
        <v>4</v>
      </c>
      <c r="P278" s="22">
        <v>6</v>
      </c>
      <c r="Q278" s="22">
        <v>7</v>
      </c>
      <c r="R278" s="22">
        <v>5</v>
      </c>
      <c r="S278" s="22">
        <v>7</v>
      </c>
      <c r="T278" s="22">
        <v>6</v>
      </c>
    </row>
    <row r="279" spans="2:20" ht="13.5" thickTop="1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1" spans="2:20" ht="13.5" thickBot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</row>
    <row r="282" spans="2:20" ht="13.5" thickTop="1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ht="12.75">
      <c r="B283" s="32">
        <v>6</v>
      </c>
      <c r="C283" s="19">
        <v>4</v>
      </c>
      <c r="D283" s="19">
        <v>4</v>
      </c>
      <c r="E283" s="19">
        <v>3</v>
      </c>
      <c r="F283" s="19">
        <v>5</v>
      </c>
      <c r="G283" s="19">
        <v>3</v>
      </c>
      <c r="H283" s="19">
        <v>4</v>
      </c>
      <c r="I283" s="19">
        <v>4</v>
      </c>
      <c r="J283" s="19">
        <v>6</v>
      </c>
      <c r="K283" s="19">
        <f>SUM(B283:J283)</f>
        <v>39</v>
      </c>
      <c r="L283" s="19">
        <v>4</v>
      </c>
      <c r="M283" s="32">
        <v>5</v>
      </c>
      <c r="N283" s="19">
        <v>4</v>
      </c>
      <c r="O283" s="32">
        <v>5</v>
      </c>
      <c r="P283" s="19">
        <v>5</v>
      </c>
      <c r="Q283" s="19">
        <v>4</v>
      </c>
      <c r="R283" s="19">
        <v>4</v>
      </c>
      <c r="S283" s="19">
        <v>4</v>
      </c>
      <c r="T283" s="19">
        <v>4</v>
      </c>
    </row>
    <row r="284" spans="2:20" ht="12.75">
      <c r="B284" s="19">
        <v>4</v>
      </c>
      <c r="C284" s="19">
        <v>5</v>
      </c>
      <c r="D284" s="19">
        <v>4</v>
      </c>
      <c r="E284" s="19">
        <v>3</v>
      </c>
      <c r="F284" s="19">
        <v>5</v>
      </c>
      <c r="G284" s="19">
        <v>4</v>
      </c>
      <c r="H284" s="19">
        <v>4</v>
      </c>
      <c r="I284" s="19">
        <v>4</v>
      </c>
      <c r="J284" s="19">
        <v>5</v>
      </c>
      <c r="K284" s="19">
        <f>SUM(B284:J284)</f>
        <v>38</v>
      </c>
      <c r="L284" s="19">
        <v>5</v>
      </c>
      <c r="M284" s="19">
        <v>3</v>
      </c>
      <c r="N284" s="34">
        <v>7</v>
      </c>
      <c r="O284" s="19">
        <v>3</v>
      </c>
      <c r="P284" s="19">
        <v>5</v>
      </c>
      <c r="Q284" s="19">
        <v>5</v>
      </c>
      <c r="R284" s="19">
        <v>5</v>
      </c>
      <c r="S284" s="19">
        <v>5</v>
      </c>
      <c r="T284" s="19">
        <v>5</v>
      </c>
    </row>
    <row r="285" spans="2:20" ht="12.75">
      <c r="B285" s="19">
        <v>4</v>
      </c>
      <c r="C285" s="19">
        <v>5</v>
      </c>
      <c r="D285" s="19">
        <v>5</v>
      </c>
      <c r="E285" s="19">
        <v>4</v>
      </c>
      <c r="F285" s="32">
        <v>7</v>
      </c>
      <c r="G285" s="19">
        <v>1</v>
      </c>
      <c r="H285" s="19">
        <v>4</v>
      </c>
      <c r="I285" s="34">
        <v>7</v>
      </c>
      <c r="J285" s="19">
        <v>6</v>
      </c>
      <c r="K285" s="19">
        <f>SUM(B285:J285)</f>
        <v>43</v>
      </c>
      <c r="L285" s="19">
        <v>5</v>
      </c>
      <c r="M285" s="19">
        <v>3</v>
      </c>
      <c r="N285" s="19">
        <v>5</v>
      </c>
      <c r="O285" s="19">
        <v>4</v>
      </c>
      <c r="P285" s="19">
        <v>6</v>
      </c>
      <c r="Q285" s="19">
        <v>5</v>
      </c>
      <c r="R285" s="32">
        <v>6</v>
      </c>
      <c r="S285" s="19">
        <v>5</v>
      </c>
      <c r="T285" s="19">
        <v>4</v>
      </c>
    </row>
    <row r="286" spans="2:20" ht="12.75">
      <c r="B286" s="19">
        <v>4</v>
      </c>
      <c r="C286" s="19">
        <v>4</v>
      </c>
      <c r="D286" s="19">
        <v>5</v>
      </c>
      <c r="E286" s="32">
        <v>5</v>
      </c>
      <c r="F286" s="19">
        <v>6</v>
      </c>
      <c r="G286" s="19">
        <v>3</v>
      </c>
      <c r="H286" s="19">
        <v>5</v>
      </c>
      <c r="I286" s="32">
        <v>6</v>
      </c>
      <c r="J286" s="19">
        <v>6</v>
      </c>
      <c r="K286" s="19">
        <f>SUM(B286:J286)</f>
        <v>44</v>
      </c>
      <c r="L286" s="19">
        <v>5</v>
      </c>
      <c r="M286" s="19">
        <v>3</v>
      </c>
      <c r="N286" s="19">
        <v>4</v>
      </c>
      <c r="O286" s="34">
        <v>7</v>
      </c>
      <c r="P286" s="19">
        <v>6</v>
      </c>
      <c r="Q286" s="19">
        <v>5</v>
      </c>
      <c r="R286" s="19">
        <v>5</v>
      </c>
      <c r="S286" s="19">
        <v>5</v>
      </c>
      <c r="T286" s="19">
        <v>4</v>
      </c>
    </row>
    <row r="287" spans="2:20" ht="13.5" thickBot="1">
      <c r="B287" s="22">
        <v>4</v>
      </c>
      <c r="C287" s="33">
        <v>6</v>
      </c>
      <c r="D287" s="22">
        <v>4</v>
      </c>
      <c r="E287" s="22">
        <v>4</v>
      </c>
      <c r="F287" s="22">
        <v>6</v>
      </c>
      <c r="G287" s="22">
        <v>4</v>
      </c>
      <c r="H287" s="22">
        <v>5</v>
      </c>
      <c r="I287" s="22">
        <v>4</v>
      </c>
      <c r="J287" s="22">
        <v>6</v>
      </c>
      <c r="K287" s="23">
        <f>SUM(B287:J287)</f>
        <v>43</v>
      </c>
      <c r="L287" s="22">
        <v>5</v>
      </c>
      <c r="M287" s="22">
        <v>4</v>
      </c>
      <c r="N287" s="22">
        <v>5</v>
      </c>
      <c r="O287" s="33">
        <v>5</v>
      </c>
      <c r="P287" s="22">
        <v>6</v>
      </c>
      <c r="Q287" s="22">
        <v>5</v>
      </c>
      <c r="R287" s="22">
        <v>3</v>
      </c>
      <c r="S287" s="22">
        <v>4</v>
      </c>
      <c r="T287" s="22">
        <v>5</v>
      </c>
    </row>
    <row r="288" ht="13.5" thickTop="1"/>
  </sheetData>
  <sheetProtection/>
  <mergeCells count="2">
    <mergeCell ref="Y1:AC1"/>
    <mergeCell ref="B6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Parktowne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Ring</dc:creator>
  <cp:keywords/>
  <dc:description/>
  <cp:lastModifiedBy>andrea</cp:lastModifiedBy>
  <cp:lastPrinted>2011-04-21T16:54:32Z</cp:lastPrinted>
  <dcterms:created xsi:type="dcterms:W3CDTF">2009-04-16T03:37:31Z</dcterms:created>
  <dcterms:modified xsi:type="dcterms:W3CDTF">2012-04-19T13:50:33Z</dcterms:modified>
  <cp:category/>
  <cp:version/>
  <cp:contentType/>
  <cp:contentStatus/>
</cp:coreProperties>
</file>