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5480" windowHeight="9980" activeTab="0"/>
  </bookViews>
  <sheets>
    <sheet name="GIRLS DIVISION DETAIL" sheetId="1" r:id="rId1"/>
    <sheet name="BOYS DIVISION DETAIL" sheetId="2" r:id="rId2"/>
    <sheet name="GIRLS WPGA POINTS" sheetId="3" r:id="rId3"/>
    <sheet name="BOYS WPGA POINTS" sheetId="4" r:id="rId4"/>
  </sheets>
  <definedNames/>
  <calcPr fullCalcOnLoad="1"/>
</workbook>
</file>

<file path=xl/sharedStrings.xml><?xml version="1.0" encoding="utf-8"?>
<sst xmlns="http://schemas.openxmlformats.org/spreadsheetml/2006/main" count="830" uniqueCount="256">
  <si>
    <t>Bennett</t>
  </si>
  <si>
    <t>Madeline</t>
  </si>
  <si>
    <t>Nick</t>
  </si>
  <si>
    <t>Jordan</t>
  </si>
  <si>
    <t>Smith</t>
  </si>
  <si>
    <t>Connor</t>
  </si>
  <si>
    <t xml:space="preserve"> </t>
  </si>
  <si>
    <t>Dunn</t>
  </si>
  <si>
    <t>Grace</t>
  </si>
  <si>
    <t>Ben</t>
  </si>
  <si>
    <t>Matthew</t>
  </si>
  <si>
    <t>John</t>
  </si>
  <si>
    <t>NC</t>
  </si>
  <si>
    <t>Zach</t>
  </si>
  <si>
    <t>Tyler</t>
  </si>
  <si>
    <t>Alex</t>
  </si>
  <si>
    <t>Ryan</t>
  </si>
  <si>
    <t>Johnson</t>
  </si>
  <si>
    <t>Date:</t>
  </si>
  <si>
    <t>Course</t>
  </si>
  <si>
    <t>Whistling Straits -Irish</t>
  </si>
  <si>
    <t>Course Rating</t>
  </si>
  <si>
    <t>Weather:</t>
  </si>
  <si>
    <t>Tees</t>
  </si>
  <si>
    <t>White Tees</t>
  </si>
  <si>
    <t>SLOPE RATING</t>
  </si>
  <si>
    <t>Par</t>
  </si>
  <si>
    <t>Division:</t>
  </si>
  <si>
    <t>GIRLS</t>
  </si>
  <si>
    <t>Yardage</t>
  </si>
  <si>
    <t>DATA- DO NOT EDIT</t>
  </si>
  <si>
    <t>Par 3 Performance Data - Do Not Edit</t>
  </si>
  <si>
    <t>Par 4 Performance Data - Do Not Edit</t>
  </si>
  <si>
    <t>Par 5 Performance Data - Do Not Edit</t>
  </si>
  <si>
    <t>PLACE</t>
  </si>
  <si>
    <t>Golfer</t>
  </si>
  <si>
    <t>OUT</t>
  </si>
  <si>
    <t>IN</t>
  </si>
  <si>
    <t>TOTAL</t>
  </si>
  <si>
    <t>Eagle</t>
  </si>
  <si>
    <t>Birdie</t>
  </si>
  <si>
    <t>Bogey</t>
  </si>
  <si>
    <t>Double Bogey</t>
  </si>
  <si>
    <t>Other</t>
  </si>
  <si>
    <t>Par 3 Performance</t>
  </si>
  <si>
    <t>Par 4 Performance</t>
  </si>
  <si>
    <t>Par 5 Performance</t>
  </si>
  <si>
    <t>EVENT TOTALS and AVERAGES</t>
  </si>
  <si>
    <t>BLUE TEES</t>
  </si>
  <si>
    <t>BOYS</t>
  </si>
  <si>
    <t>Tee Time</t>
  </si>
  <si>
    <t>Abby</t>
  </si>
  <si>
    <t>Allison</t>
  </si>
  <si>
    <t>Taylor</t>
  </si>
  <si>
    <t>Hitt</t>
  </si>
  <si>
    <t>Anika</t>
  </si>
  <si>
    <t>Lauterbach</t>
  </si>
  <si>
    <t>McCue</t>
  </si>
  <si>
    <t>Neumeier</t>
  </si>
  <si>
    <t>Allie</t>
  </si>
  <si>
    <t>Annie</t>
  </si>
  <si>
    <t>Wagner</t>
  </si>
  <si>
    <t>Andrew</t>
  </si>
  <si>
    <t>Berres</t>
  </si>
  <si>
    <t>Joshua</t>
  </si>
  <si>
    <t>Benjamin</t>
  </si>
  <si>
    <t>Allen</t>
  </si>
  <si>
    <t>Dylan</t>
  </si>
  <si>
    <t>David</t>
  </si>
  <si>
    <t>Ian</t>
  </si>
  <si>
    <t>Gabbey</t>
  </si>
  <si>
    <t>Adam</t>
  </si>
  <si>
    <t>Gilbert</t>
  </si>
  <si>
    <t>Heiman</t>
  </si>
  <si>
    <t>Blake</t>
  </si>
  <si>
    <t>Hentrich</t>
  </si>
  <si>
    <t>Kyle</t>
  </si>
  <si>
    <t>Hutson</t>
  </si>
  <si>
    <t>O'Brien</t>
  </si>
  <si>
    <t>Michael</t>
  </si>
  <si>
    <t>Sieg</t>
  </si>
  <si>
    <t>Matt</t>
  </si>
  <si>
    <t>Statz</t>
  </si>
  <si>
    <t>Thomas</t>
  </si>
  <si>
    <t>Wedige</t>
  </si>
  <si>
    <t>Ziegler</t>
  </si>
  <si>
    <t>Charlie</t>
  </si>
  <si>
    <t>Slope Rating</t>
  </si>
  <si>
    <t>RANK of DIFFICULTY by Hole</t>
  </si>
  <si>
    <t>WPGA POY Points</t>
  </si>
  <si>
    <t>Swanson</t>
  </si>
  <si>
    <t>Andy</t>
  </si>
  <si>
    <t>Mussehl</t>
  </si>
  <si>
    <t>Andrews</t>
  </si>
  <si>
    <t>Barr</t>
  </si>
  <si>
    <t>Austin</t>
  </si>
  <si>
    <t>Bauer</t>
  </si>
  <si>
    <t>Benbow</t>
  </si>
  <si>
    <t>Joe</t>
  </si>
  <si>
    <t>Birch</t>
  </si>
  <si>
    <t>William</t>
  </si>
  <si>
    <t>Campbell</t>
  </si>
  <si>
    <t>Cheney</t>
  </si>
  <si>
    <t>Davis</t>
  </si>
  <si>
    <t>Christman</t>
  </si>
  <si>
    <t>Paul</t>
  </si>
  <si>
    <t>Clemins</t>
  </si>
  <si>
    <t>PJ</t>
  </si>
  <si>
    <t>Cunniff</t>
  </si>
  <si>
    <t>Nolan</t>
  </si>
  <si>
    <t>Duffy</t>
  </si>
  <si>
    <t>Eversoll</t>
  </si>
  <si>
    <t>Jackson</t>
  </si>
  <si>
    <t>Farrell</t>
  </si>
  <si>
    <t>Conor</t>
  </si>
  <si>
    <t>Fleury</t>
  </si>
  <si>
    <t>Justin</t>
  </si>
  <si>
    <t>Gates</t>
  </si>
  <si>
    <t>Geiger</t>
  </si>
  <si>
    <t>Curtis</t>
  </si>
  <si>
    <t>Nate</t>
  </si>
  <si>
    <t>Gnewikow</t>
  </si>
  <si>
    <t>Damon</t>
  </si>
  <si>
    <t>Hewuse</t>
  </si>
  <si>
    <t>Trey</t>
  </si>
  <si>
    <t>Brooks</t>
  </si>
  <si>
    <t>Keane</t>
  </si>
  <si>
    <t>Keel</t>
  </si>
  <si>
    <t>Tanner</t>
  </si>
  <si>
    <t>Kelley</t>
  </si>
  <si>
    <t>Kolton</t>
  </si>
  <si>
    <t>Kendziorski</t>
  </si>
  <si>
    <t>King</t>
  </si>
  <si>
    <t>Magnum</t>
  </si>
  <si>
    <t>Ty</t>
  </si>
  <si>
    <t>Maleki</t>
  </si>
  <si>
    <t>Charles</t>
  </si>
  <si>
    <t>Marth</t>
  </si>
  <si>
    <t>Brandon</t>
  </si>
  <si>
    <t>McGinn</t>
  </si>
  <si>
    <t>Robert</t>
  </si>
  <si>
    <t>Michalski</t>
  </si>
  <si>
    <t>Derek</t>
  </si>
  <si>
    <t>Mueller</t>
  </si>
  <si>
    <t>Nash</t>
  </si>
  <si>
    <t>Zachary</t>
  </si>
  <si>
    <t>O'Neil</t>
  </si>
  <si>
    <t>Conner</t>
  </si>
  <si>
    <t>Ostrander</t>
  </si>
  <si>
    <t>Carter</t>
  </si>
  <si>
    <t>Peterson</t>
  </si>
  <si>
    <t>Petitjean</t>
  </si>
  <si>
    <t>Pillai</t>
  </si>
  <si>
    <t>Pipik</t>
  </si>
  <si>
    <t>Drew</t>
  </si>
  <si>
    <t>Pridemore</t>
  </si>
  <si>
    <t>Tim</t>
  </si>
  <si>
    <t>Rady</t>
  </si>
  <si>
    <t>Ray</t>
  </si>
  <si>
    <t>Rebholz</t>
  </si>
  <si>
    <t>Schaut</t>
  </si>
  <si>
    <t>Emmett</t>
  </si>
  <si>
    <t>Simon</t>
  </si>
  <si>
    <t>Skogen</t>
  </si>
  <si>
    <t>St. Onge</t>
  </si>
  <si>
    <t>Stanislawski</t>
  </si>
  <si>
    <t>Joel</t>
  </si>
  <si>
    <t>Stees</t>
  </si>
  <si>
    <t>Talbert</t>
  </si>
  <si>
    <t>Beau</t>
  </si>
  <si>
    <t>Wied</t>
  </si>
  <si>
    <t>Jack</t>
  </si>
  <si>
    <t>Wirthlin</t>
  </si>
  <si>
    <t>Young</t>
  </si>
  <si>
    <t>Stephan</t>
  </si>
  <si>
    <t>Strom</t>
  </si>
  <si>
    <t>Mitch</t>
  </si>
  <si>
    <t>Meyers</t>
  </si>
  <si>
    <t>Cal</t>
  </si>
  <si>
    <t>Rumack</t>
  </si>
  <si>
    <t>Reid</t>
  </si>
  <si>
    <t>Walzer</t>
  </si>
  <si>
    <t>Logan</t>
  </si>
  <si>
    <t>Braden</t>
  </si>
  <si>
    <t>Miller</t>
  </si>
  <si>
    <t>Tanriverdi</t>
  </si>
  <si>
    <t>Rank</t>
  </si>
  <si>
    <t>Hole</t>
  </si>
  <si>
    <t>3A</t>
  </si>
  <si>
    <t>2A</t>
  </si>
  <si>
    <t>8B</t>
  </si>
  <si>
    <t>6A</t>
  </si>
  <si>
    <t>12A</t>
  </si>
  <si>
    <t>10A</t>
  </si>
  <si>
    <t>11A</t>
  </si>
  <si>
    <t>1A</t>
  </si>
  <si>
    <t>5B</t>
  </si>
  <si>
    <t>7A</t>
  </si>
  <si>
    <t>9B</t>
  </si>
  <si>
    <t>9A</t>
  </si>
  <si>
    <t>8A</t>
  </si>
  <si>
    <t>6B</t>
  </si>
  <si>
    <t>5A</t>
  </si>
  <si>
    <t>4A</t>
  </si>
  <si>
    <t>1B</t>
  </si>
  <si>
    <t>11B</t>
  </si>
  <si>
    <t>3B</t>
  </si>
  <si>
    <t>Alvarez</t>
  </si>
  <si>
    <t>Kaitlyn</t>
  </si>
  <si>
    <t>Acker</t>
  </si>
  <si>
    <t>Meggie</t>
  </si>
  <si>
    <t>Leah</t>
  </si>
  <si>
    <t>Blanchard</t>
  </si>
  <si>
    <t>Robyn</t>
  </si>
  <si>
    <t xml:space="preserve">Chase </t>
  </si>
  <si>
    <t>Chomniak</t>
  </si>
  <si>
    <t>Curley</t>
  </si>
  <si>
    <t>Jayde</t>
  </si>
  <si>
    <t>Ducklow</t>
  </si>
  <si>
    <t>Danielle</t>
  </si>
  <si>
    <t>Egbert</t>
  </si>
  <si>
    <t>Amanda</t>
  </si>
  <si>
    <t>Elmes</t>
  </si>
  <si>
    <t>Megan</t>
  </si>
  <si>
    <t>Etten</t>
  </si>
  <si>
    <t>Treva</t>
  </si>
  <si>
    <t>Hackworthy</t>
  </si>
  <si>
    <t>Tess</t>
  </si>
  <si>
    <t>Lake</t>
  </si>
  <si>
    <t>Caroline</t>
  </si>
  <si>
    <t>Laurino</t>
  </si>
  <si>
    <t>Alexa</t>
  </si>
  <si>
    <t>Claire</t>
  </si>
  <si>
    <t>Schreck</t>
  </si>
  <si>
    <t>Sabrina</t>
  </si>
  <si>
    <t>Stingley</t>
  </si>
  <si>
    <t>Imani</t>
  </si>
  <si>
    <t>Stolen</t>
  </si>
  <si>
    <t>Ashli</t>
  </si>
  <si>
    <t>Suokko</t>
  </si>
  <si>
    <t>Mari</t>
  </si>
  <si>
    <t>Martin</t>
  </si>
  <si>
    <t>Katelyn</t>
  </si>
  <si>
    <t>17B</t>
  </si>
  <si>
    <t>15B</t>
  </si>
  <si>
    <t>18A</t>
  </si>
  <si>
    <t>16A</t>
  </si>
  <si>
    <t>15A</t>
  </si>
  <si>
    <t>14A</t>
  </si>
  <si>
    <t>13A</t>
  </si>
  <si>
    <t>17A</t>
  </si>
  <si>
    <t>13B</t>
  </si>
  <si>
    <t>WD</t>
  </si>
  <si>
    <t>Bryce</t>
  </si>
  <si>
    <t>cloudy, mid 60's, wind 10-12 mph</t>
  </si>
  <si>
    <t>PJ (Paul)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</si>
</sst>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0.0"/>
    <numFmt numFmtId="166" formatCode="[$-409]h:mm\ AM/PM;@"/>
    <numFmt numFmtId="167" formatCode="[$-409]dddd\,\ mmmm\ dd\,\ yyyy"/>
    <numFmt numFmtId="168" formatCode="[$-409]dddd\,\ mmmm\ d\,\ 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i/>
      <sz val="14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9"/>
      <name val="Arial"/>
      <family val="2"/>
    </font>
    <font>
      <b/>
      <i/>
      <sz val="20"/>
      <color indexed="55"/>
      <name val="Arial"/>
      <family val="2"/>
    </font>
    <font>
      <sz val="11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b/>
      <sz val="22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i/>
      <sz val="20"/>
      <color theme="0" tint="-0.24997000396251678"/>
      <name val="Arial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16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5" borderId="0" xfId="0" applyFont="1" applyFill="1" applyAlignment="1">
      <alignment/>
    </xf>
    <xf numFmtId="0" fontId="2" fillId="34" borderId="14" xfId="0" applyFont="1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7" xfId="0" applyFill="1" applyBorder="1" applyAlignment="1">
      <alignment/>
    </xf>
    <xf numFmtId="0" fontId="2" fillId="34" borderId="18" xfId="0" applyFont="1" applyFill="1" applyBorder="1" applyAlignment="1">
      <alignment horizontal="right" vertical="center" wrapText="1"/>
    </xf>
    <xf numFmtId="164" fontId="54" fillId="36" borderId="19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 horizontal="right"/>
    </xf>
    <xf numFmtId="165" fontId="0" fillId="36" borderId="20" xfId="0" applyNumberFormat="1" applyFill="1" applyBorder="1" applyAlignment="1">
      <alignment horizontal="center"/>
    </xf>
    <xf numFmtId="165" fontId="0" fillId="36" borderId="21" xfId="0" applyNumberFormat="1" applyFill="1" applyBorder="1" applyAlignment="1">
      <alignment horizontal="center"/>
    </xf>
    <xf numFmtId="165" fontId="0" fillId="33" borderId="19" xfId="0" applyNumberForma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3" borderId="25" xfId="0" applyFill="1" applyBorder="1" applyAlignment="1">
      <alignment/>
    </xf>
    <xf numFmtId="0" fontId="2" fillId="34" borderId="26" xfId="0" applyFont="1" applyFill="1" applyBorder="1" applyAlignment="1">
      <alignment horizontal="right" vertical="center" wrapText="1"/>
    </xf>
    <xf numFmtId="0" fontId="0" fillId="36" borderId="27" xfId="0" applyFill="1" applyBorder="1" applyAlignment="1">
      <alignment horizontal="center"/>
    </xf>
    <xf numFmtId="0" fontId="2" fillId="33" borderId="26" xfId="0" applyFont="1" applyFill="1" applyBorder="1" applyAlignment="1">
      <alignment horizontal="right"/>
    </xf>
    <xf numFmtId="0" fontId="0" fillId="36" borderId="26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1" fontId="0" fillId="33" borderId="27" xfId="0" applyNumberFormat="1" applyFill="1" applyBorder="1" applyAlignment="1">
      <alignment horizontal="center"/>
    </xf>
    <xf numFmtId="0" fontId="55" fillId="37" borderId="17" xfId="0" applyFont="1" applyFill="1" applyBorder="1" applyAlignment="1">
      <alignment/>
    </xf>
    <xf numFmtId="0" fontId="55" fillId="37" borderId="0" xfId="0" applyFont="1" applyFill="1" applyBorder="1" applyAlignment="1">
      <alignment/>
    </xf>
    <xf numFmtId="0" fontId="55" fillId="37" borderId="0" xfId="0" applyFont="1" applyFill="1" applyBorder="1" applyAlignment="1">
      <alignment horizontal="right"/>
    </xf>
    <xf numFmtId="0" fontId="56" fillId="37" borderId="29" xfId="0" applyFont="1" applyFill="1" applyBorder="1" applyAlignment="1">
      <alignment horizontal="center"/>
    </xf>
    <xf numFmtId="0" fontId="56" fillId="37" borderId="30" xfId="0" applyFont="1" applyFill="1" applyBorder="1" applyAlignment="1">
      <alignment horizontal="center"/>
    </xf>
    <xf numFmtId="0" fontId="3" fillId="37" borderId="31" xfId="0" applyFont="1" applyFill="1" applyBorder="1" applyAlignment="1">
      <alignment/>
    </xf>
    <xf numFmtId="0" fontId="4" fillId="37" borderId="32" xfId="0" applyFont="1" applyFill="1" applyBorder="1" applyAlignment="1">
      <alignment/>
    </xf>
    <xf numFmtId="0" fontId="5" fillId="37" borderId="0" xfId="0" applyFont="1" applyFill="1" applyBorder="1" applyAlignment="1">
      <alignment horizontal="right"/>
    </xf>
    <xf numFmtId="0" fontId="56" fillId="37" borderId="10" xfId="0" applyFont="1" applyFill="1" applyBorder="1" applyAlignment="1">
      <alignment horizontal="center"/>
    </xf>
    <xf numFmtId="0" fontId="56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8" fillId="37" borderId="33" xfId="0" applyFont="1" applyFill="1" applyBorder="1" applyAlignment="1">
      <alignment horizontal="center"/>
    </xf>
    <xf numFmtId="0" fontId="9" fillId="35" borderId="0" xfId="0" applyFont="1" applyFill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9" fillId="35" borderId="23" xfId="0" applyFont="1" applyFill="1" applyBorder="1" applyAlignment="1">
      <alignment horizontal="center" vertical="center" wrapText="1"/>
    </xf>
    <xf numFmtId="0" fontId="0" fillId="0" borderId="34" xfId="0" applyNumberFormat="1" applyFill="1" applyBorder="1" applyAlignment="1">
      <alignment horizontal="center"/>
    </xf>
    <xf numFmtId="0" fontId="5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35" borderId="23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2" fillId="33" borderId="17" xfId="0" applyFont="1" applyFill="1" applyBorder="1" applyAlignment="1">
      <alignment/>
    </xf>
    <xf numFmtId="0" fontId="12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1" fontId="57" fillId="34" borderId="0" xfId="0" applyNumberFormat="1" applyFont="1" applyFill="1" applyBorder="1" applyAlignment="1">
      <alignment horizontal="center" vertical="center"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2" xfId="0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2" xfId="0" applyFont="1" applyFill="1" applyBorder="1" applyAlignment="1">
      <alignment/>
    </xf>
    <xf numFmtId="0" fontId="0" fillId="33" borderId="43" xfId="0" applyFill="1" applyBorder="1" applyAlignment="1">
      <alignment/>
    </xf>
    <xf numFmtId="0" fontId="2" fillId="34" borderId="41" xfId="0" applyFont="1" applyFill="1" applyBorder="1" applyAlignment="1">
      <alignment/>
    </xf>
    <xf numFmtId="0" fontId="0" fillId="34" borderId="42" xfId="0" applyFill="1" applyBorder="1" applyAlignment="1">
      <alignment/>
    </xf>
    <xf numFmtId="0" fontId="2" fillId="34" borderId="44" xfId="0" applyFont="1" applyFill="1" applyBorder="1" applyAlignment="1">
      <alignment/>
    </xf>
    <xf numFmtId="0" fontId="2" fillId="34" borderId="42" xfId="0" applyFont="1" applyFill="1" applyBorder="1" applyAlignment="1">
      <alignment/>
    </xf>
    <xf numFmtId="0" fontId="2" fillId="34" borderId="45" xfId="0" applyFont="1" applyFill="1" applyBorder="1" applyAlignment="1">
      <alignment/>
    </xf>
    <xf numFmtId="0" fontId="0" fillId="34" borderId="43" xfId="0" applyFill="1" applyBorder="1" applyAlignment="1">
      <alignment/>
    </xf>
    <xf numFmtId="0" fontId="55" fillId="37" borderId="23" xfId="0" applyFont="1" applyFill="1" applyBorder="1" applyAlignment="1">
      <alignment/>
    </xf>
    <xf numFmtId="0" fontId="3" fillId="37" borderId="46" xfId="0" applyFon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52" fillId="0" borderId="29" xfId="0" applyFont="1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1" fontId="33" fillId="0" borderId="30" xfId="0" applyNumberFormat="1" applyFont="1" applyFill="1" applyBorder="1" applyAlignment="1">
      <alignment horizontal="center"/>
    </xf>
    <xf numFmtId="1" fontId="33" fillId="0" borderId="34" xfId="0" applyNumberFormat="1" applyFont="1" applyFill="1" applyBorder="1" applyAlignment="1">
      <alignment horizontal="center"/>
    </xf>
    <xf numFmtId="1" fontId="33" fillId="0" borderId="10" xfId="0" applyNumberFormat="1" applyFont="1" applyFill="1" applyBorder="1" applyAlignment="1">
      <alignment horizontal="center"/>
    </xf>
    <xf numFmtId="1" fontId="33" fillId="0" borderId="33" xfId="0" applyNumberFormat="1" applyFont="1" applyFill="1" applyBorder="1" applyAlignment="1">
      <alignment horizontal="center"/>
    </xf>
    <xf numFmtId="1" fontId="33" fillId="0" borderId="38" xfId="0" applyNumberFormat="1" applyFont="1" applyFill="1" applyBorder="1" applyAlignment="1">
      <alignment horizontal="center"/>
    </xf>
    <xf numFmtId="1" fontId="33" fillId="0" borderId="29" xfId="0" applyNumberFormat="1" applyFont="1" applyFill="1" applyBorder="1" applyAlignment="1">
      <alignment horizontal="center"/>
    </xf>
    <xf numFmtId="0" fontId="53" fillId="0" borderId="10" xfId="0" applyNumberFormat="1" applyFont="1" applyFill="1" applyBorder="1" applyAlignment="1">
      <alignment horizontal="center"/>
    </xf>
    <xf numFmtId="2" fontId="54" fillId="0" borderId="0" xfId="0" applyNumberFormat="1" applyFont="1" applyAlignment="1">
      <alignment horizontal="center"/>
    </xf>
    <xf numFmtId="0" fontId="3" fillId="37" borderId="46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9" fillId="0" borderId="0" xfId="0" applyFont="1" applyAlignment="1">
      <alignment/>
    </xf>
    <xf numFmtId="0" fontId="36" fillId="0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right" vertical="center" wrapText="1"/>
    </xf>
    <xf numFmtId="0" fontId="2" fillId="34" borderId="50" xfId="0" applyFont="1" applyFill="1" applyBorder="1" applyAlignment="1">
      <alignment horizontal="right" vertical="center" wrapText="1"/>
    </xf>
    <xf numFmtId="0" fontId="3" fillId="37" borderId="51" xfId="0" applyFont="1" applyFill="1" applyBorder="1" applyAlignment="1">
      <alignment/>
    </xf>
    <xf numFmtId="0" fontId="3" fillId="37" borderId="51" xfId="0" applyFont="1" applyFill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32" xfId="0" applyNumberFormat="1" applyFill="1" applyBorder="1" applyAlignment="1">
      <alignment horizontal="center"/>
    </xf>
    <xf numFmtId="0" fontId="0" fillId="35" borderId="34" xfId="0" applyNumberFormat="1" applyFill="1" applyBorder="1" applyAlignment="1">
      <alignment horizontal="center"/>
    </xf>
    <xf numFmtId="0" fontId="0" fillId="35" borderId="32" xfId="0" applyNumberFormat="1" applyFill="1" applyBorder="1" applyAlignment="1">
      <alignment horizontal="center"/>
    </xf>
    <xf numFmtId="0" fontId="52" fillId="35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2" fillId="35" borderId="33" xfId="0" applyFont="1" applyFill="1" applyBorder="1" applyAlignment="1">
      <alignment horizontal="center"/>
    </xf>
    <xf numFmtId="0" fontId="0" fillId="35" borderId="10" xfId="0" applyNumberFormat="1" applyFill="1" applyBorder="1" applyAlignment="1">
      <alignment horizontal="center"/>
    </xf>
    <xf numFmtId="0" fontId="12" fillId="35" borderId="39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right" vertical="center" wrapText="1"/>
    </xf>
    <xf numFmtId="164" fontId="54" fillId="38" borderId="19" xfId="0" applyNumberFormat="1" applyFont="1" applyFill="1" applyBorder="1" applyAlignment="1">
      <alignment horizontal="center"/>
    </xf>
    <xf numFmtId="0" fontId="2" fillId="38" borderId="50" xfId="0" applyFont="1" applyFill="1" applyBorder="1" applyAlignment="1">
      <alignment horizontal="right" vertical="center" wrapText="1"/>
    </xf>
    <xf numFmtId="0" fontId="0" fillId="38" borderId="27" xfId="0" applyFill="1" applyBorder="1" applyAlignment="1">
      <alignment horizontal="center"/>
    </xf>
    <xf numFmtId="0" fontId="0" fillId="39" borderId="10" xfId="0" applyNumberFormat="1" applyFill="1" applyBorder="1" applyAlignment="1">
      <alignment horizontal="center"/>
    </xf>
    <xf numFmtId="0" fontId="52" fillId="39" borderId="10" xfId="0" applyFont="1" applyFill="1" applyBorder="1" applyAlignment="1">
      <alignment vertical="center" wrapText="1"/>
    </xf>
    <xf numFmtId="0" fontId="0" fillId="39" borderId="10" xfId="0" applyFill="1" applyBorder="1" applyAlignment="1">
      <alignment vertical="center" wrapText="1"/>
    </xf>
    <xf numFmtId="0" fontId="11" fillId="39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/>
    </xf>
    <xf numFmtId="0" fontId="12" fillId="39" borderId="39" xfId="0" applyFont="1" applyFill="1" applyBorder="1" applyAlignment="1">
      <alignment horizontal="center"/>
    </xf>
    <xf numFmtId="0" fontId="0" fillId="39" borderId="34" xfId="0" applyNumberFormat="1" applyFill="1" applyBorder="1" applyAlignment="1">
      <alignment horizontal="center"/>
    </xf>
    <xf numFmtId="0" fontId="12" fillId="39" borderId="33" xfId="0" applyFont="1" applyFill="1" applyBorder="1" applyAlignment="1">
      <alignment horizontal="center"/>
    </xf>
    <xf numFmtId="0" fontId="0" fillId="39" borderId="22" xfId="0" applyFill="1" applyBorder="1" applyAlignment="1">
      <alignment/>
    </xf>
    <xf numFmtId="0" fontId="2" fillId="39" borderId="0" xfId="0" applyFont="1" applyFill="1" applyAlignment="1">
      <alignment/>
    </xf>
    <xf numFmtId="0" fontId="2" fillId="39" borderId="34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33" xfId="0" applyFont="1" applyFill="1" applyBorder="1" applyAlignment="1">
      <alignment horizontal="center"/>
    </xf>
    <xf numFmtId="0" fontId="2" fillId="39" borderId="0" xfId="0" applyFont="1" applyFill="1" applyBorder="1" applyAlignment="1">
      <alignment/>
    </xf>
    <xf numFmtId="0" fontId="2" fillId="39" borderId="24" xfId="0" applyFont="1" applyFill="1" applyBorder="1" applyAlignment="1">
      <alignment/>
    </xf>
    <xf numFmtId="0" fontId="2" fillId="39" borderId="23" xfId="0" applyFont="1" applyFill="1" applyBorder="1" applyAlignment="1">
      <alignment/>
    </xf>
    <xf numFmtId="1" fontId="33" fillId="39" borderId="34" xfId="0" applyNumberFormat="1" applyFont="1" applyFill="1" applyBorder="1" applyAlignment="1">
      <alignment horizontal="center"/>
    </xf>
    <xf numFmtId="1" fontId="33" fillId="39" borderId="10" xfId="0" applyNumberFormat="1" applyFont="1" applyFill="1" applyBorder="1" applyAlignment="1">
      <alignment horizontal="center"/>
    </xf>
    <xf numFmtId="1" fontId="33" fillId="39" borderId="33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1" fontId="13" fillId="0" borderId="52" xfId="0" applyNumberFormat="1" applyFont="1" applyBorder="1" applyAlignment="1">
      <alignment horizontal="center" vertical="center" wrapText="1"/>
    </xf>
    <xf numFmtId="1" fontId="13" fillId="0" borderId="53" xfId="0" applyNumberFormat="1" applyFont="1" applyBorder="1" applyAlignment="1">
      <alignment horizontal="center" vertical="center" wrapText="1"/>
    </xf>
    <xf numFmtId="2" fontId="10" fillId="0" borderId="54" xfId="0" applyNumberFormat="1" applyFont="1" applyBorder="1" applyAlignment="1">
      <alignment horizontal="center" vertical="center" wrapText="1"/>
    </xf>
    <xf numFmtId="2" fontId="10" fillId="0" borderId="55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1" fontId="13" fillId="0" borderId="18" xfId="0" applyNumberFormat="1" applyFont="1" applyBorder="1" applyAlignment="1">
      <alignment horizontal="center" vertical="center" wrapText="1"/>
    </xf>
    <xf numFmtId="1" fontId="13" fillId="0" borderId="56" xfId="0" applyNumberFormat="1" applyFont="1" applyBorder="1" applyAlignment="1">
      <alignment horizontal="center" vertical="center" wrapText="1"/>
    </xf>
    <xf numFmtId="1" fontId="13" fillId="0" borderId="57" xfId="0" applyNumberFormat="1" applyFont="1" applyBorder="1" applyAlignment="1">
      <alignment horizontal="center" vertical="center" wrapText="1"/>
    </xf>
    <xf numFmtId="1" fontId="13" fillId="0" borderId="58" xfId="0" applyNumberFormat="1" applyFont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3" fillId="37" borderId="46" xfId="0" applyFont="1" applyFill="1" applyBorder="1" applyAlignment="1">
      <alignment horizontal="center"/>
    </xf>
    <xf numFmtId="0" fontId="3" fillId="37" borderId="32" xfId="0" applyFont="1" applyFill="1" applyBorder="1" applyAlignment="1">
      <alignment horizontal="center"/>
    </xf>
    <xf numFmtId="0" fontId="52" fillId="38" borderId="14" xfId="0" applyFont="1" applyFill="1" applyBorder="1" applyAlignment="1">
      <alignment horizontal="center" vertical="center" wrapText="1"/>
    </xf>
    <xf numFmtId="0" fontId="52" fillId="38" borderId="12" xfId="0" applyFont="1" applyFill="1" applyBorder="1" applyAlignment="1">
      <alignment horizontal="center" vertical="center" wrapText="1"/>
    </xf>
    <xf numFmtId="0" fontId="52" fillId="38" borderId="13" xfId="0" applyFont="1" applyFill="1" applyBorder="1" applyAlignment="1">
      <alignment horizontal="center" vertical="center" wrapText="1"/>
    </xf>
    <xf numFmtId="0" fontId="52" fillId="38" borderId="41" xfId="0" applyFont="1" applyFill="1" applyBorder="1" applyAlignment="1">
      <alignment horizontal="center" vertical="center" wrapText="1"/>
    </xf>
    <xf numFmtId="0" fontId="52" fillId="38" borderId="42" xfId="0" applyFont="1" applyFill="1" applyBorder="1" applyAlignment="1">
      <alignment horizontal="center" vertical="center" wrapText="1"/>
    </xf>
    <xf numFmtId="0" fontId="52" fillId="38" borderId="43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/>
    </xf>
    <xf numFmtId="0" fontId="7" fillId="35" borderId="0" xfId="0" applyFont="1" applyFill="1" applyAlignment="1">
      <alignment horizontal="center"/>
    </xf>
    <xf numFmtId="0" fontId="2" fillId="36" borderId="59" xfId="0" applyFont="1" applyFill="1" applyBorder="1" applyAlignment="1">
      <alignment horizontal="center" wrapText="1"/>
    </xf>
    <xf numFmtId="0" fontId="0" fillId="36" borderId="60" xfId="0" applyFill="1" applyBorder="1" applyAlignment="1">
      <alignment horizontal="center" wrapText="1"/>
    </xf>
    <xf numFmtId="0" fontId="0" fillId="36" borderId="61" xfId="0" applyFill="1" applyBorder="1" applyAlignment="1">
      <alignment horizontal="center" wrapText="1"/>
    </xf>
    <xf numFmtId="0" fontId="2" fillId="34" borderId="59" xfId="0" applyFont="1" applyFill="1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2" fillId="36" borderId="63" xfId="0" applyFont="1" applyFill="1" applyBorder="1" applyAlignment="1">
      <alignment horizontal="center" wrapText="1"/>
    </xf>
    <xf numFmtId="0" fontId="0" fillId="36" borderId="50" xfId="0" applyFill="1" applyBorder="1" applyAlignment="1">
      <alignment horizontal="center" wrapText="1"/>
    </xf>
    <xf numFmtId="0" fontId="0" fillId="36" borderId="64" xfId="0" applyFill="1" applyBorder="1" applyAlignment="1">
      <alignment horizontal="center" wrapText="1"/>
    </xf>
    <xf numFmtId="0" fontId="2" fillId="34" borderId="63" xfId="0" applyFont="1" applyFill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6" fillId="34" borderId="0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3" fillId="37" borderId="63" xfId="0" applyFont="1" applyFill="1" applyBorder="1" applyAlignment="1">
      <alignment horizontal="center"/>
    </xf>
    <xf numFmtId="0" fontId="3" fillId="37" borderId="65" xfId="0" applyFont="1" applyFill="1" applyBorder="1" applyAlignment="1">
      <alignment horizontal="center"/>
    </xf>
    <xf numFmtId="0" fontId="2" fillId="36" borderId="60" xfId="0" applyFont="1" applyFill="1" applyBorder="1" applyAlignment="1">
      <alignment horizontal="center" wrapText="1"/>
    </xf>
    <xf numFmtId="0" fontId="2" fillId="36" borderId="61" xfId="0" applyFont="1" applyFill="1" applyBorder="1" applyAlignment="1">
      <alignment horizontal="center" wrapText="1"/>
    </xf>
    <xf numFmtId="0" fontId="2" fillId="34" borderId="60" xfId="0" applyFont="1" applyFill="1" applyBorder="1" applyAlignment="1">
      <alignment horizontal="center" wrapText="1"/>
    </xf>
    <xf numFmtId="0" fontId="2" fillId="34" borderId="62" xfId="0" applyFont="1" applyFill="1" applyBorder="1" applyAlignment="1">
      <alignment horizontal="center" wrapText="1"/>
    </xf>
    <xf numFmtId="0" fontId="2" fillId="36" borderId="50" xfId="0" applyFont="1" applyFill="1" applyBorder="1" applyAlignment="1">
      <alignment horizontal="center" wrapText="1"/>
    </xf>
    <xf numFmtId="0" fontId="2" fillId="36" borderId="64" xfId="0" applyFont="1" applyFill="1" applyBorder="1" applyAlignment="1">
      <alignment horizontal="center" wrapText="1"/>
    </xf>
    <xf numFmtId="0" fontId="2" fillId="34" borderId="50" xfId="0" applyFont="1" applyFill="1" applyBorder="1" applyAlignment="1">
      <alignment horizontal="center" wrapText="1"/>
    </xf>
    <xf numFmtId="0" fontId="2" fillId="34" borderId="65" xfId="0" applyFont="1" applyFill="1" applyBorder="1" applyAlignment="1">
      <alignment horizontal="center" wrapText="1"/>
    </xf>
    <xf numFmtId="0" fontId="60" fillId="37" borderId="17" xfId="0" applyFont="1" applyFill="1" applyBorder="1" applyAlignment="1">
      <alignment horizontal="center" vertical="center" wrapText="1"/>
    </xf>
    <xf numFmtId="0" fontId="60" fillId="37" borderId="2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zoomScale="90" zoomScaleNormal="90" workbookViewId="0" topLeftCell="A1">
      <selection activeCell="AT1" sqref="AT1"/>
    </sheetView>
  </sheetViews>
  <sheetFormatPr defaultColWidth="8.8515625" defaultRowHeight="15"/>
  <cols>
    <col min="1" max="1" width="2.7109375" style="0" customWidth="1"/>
    <col min="2" max="3" width="9.140625" style="0" customWidth="1"/>
    <col min="4" max="4" width="20.28125" style="0" customWidth="1"/>
    <col min="5" max="5" width="12.28125" style="0" customWidth="1"/>
    <col min="6" max="14" width="4.7109375" style="3" customWidth="1"/>
    <col min="15" max="15" width="7.7109375" style="3" customWidth="1"/>
    <col min="16" max="16" width="4.7109375" style="100" customWidth="1"/>
    <col min="17" max="24" width="4.7109375" style="0" customWidth="1"/>
    <col min="25" max="26" width="8.8515625" style="0" customWidth="1"/>
    <col min="27" max="27" width="3.7109375" style="0" customWidth="1"/>
    <col min="28" max="45" width="2.7109375" style="101" hidden="1" customWidth="1"/>
    <col min="46" max="46" width="9.140625" style="101" customWidth="1"/>
    <col min="47" max="51" width="8.8515625" style="0" customWidth="1"/>
    <col min="52" max="105" width="2.7109375" style="101" hidden="1" customWidth="1"/>
    <col min="106" max="106" width="12.421875" style="0" customWidth="1"/>
    <col min="107" max="107" width="12.8515625" style="0" customWidth="1"/>
    <col min="108" max="108" width="12.421875" style="0" customWidth="1"/>
    <col min="109" max="109" width="2.8515625" style="0" customWidth="1"/>
  </cols>
  <sheetData>
    <row r="1" spans="1:109" ht="15" thickBot="1">
      <c r="A1" s="4"/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6"/>
      <c r="P1" s="7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1"/>
      <c r="AU1" s="12"/>
      <c r="AV1" s="12"/>
      <c r="AW1" s="12"/>
      <c r="AX1" s="12"/>
      <c r="AY1" s="12"/>
      <c r="AZ1" s="13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5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5"/>
      <c r="DB1" s="12"/>
      <c r="DC1" s="12"/>
      <c r="DD1" s="12"/>
      <c r="DE1" s="16"/>
    </row>
    <row r="2" spans="1:109" ht="13.5" customHeight="1" thickBot="1">
      <c r="A2" s="17"/>
      <c r="B2" s="18" t="s">
        <v>18</v>
      </c>
      <c r="C2" s="136"/>
      <c r="D2" s="137">
        <v>41484</v>
      </c>
      <c r="E2" s="20" t="s">
        <v>19</v>
      </c>
      <c r="F2" s="187" t="s">
        <v>20</v>
      </c>
      <c r="G2" s="188"/>
      <c r="H2" s="188"/>
      <c r="I2" s="188"/>
      <c r="J2" s="188"/>
      <c r="K2" s="188"/>
      <c r="L2" s="188"/>
      <c r="M2" s="188"/>
      <c r="N2" s="189"/>
      <c r="O2" s="21">
        <v>36.4</v>
      </c>
      <c r="P2" s="190" t="s">
        <v>21</v>
      </c>
      <c r="Q2" s="191"/>
      <c r="R2" s="191"/>
      <c r="S2" s="191"/>
      <c r="T2" s="191"/>
      <c r="U2" s="191"/>
      <c r="V2" s="191"/>
      <c r="W2" s="191"/>
      <c r="X2" s="192"/>
      <c r="Y2" s="22">
        <v>37</v>
      </c>
      <c r="Z2" s="23">
        <f>O2+Y2</f>
        <v>73.4</v>
      </c>
      <c r="AA2" s="24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25"/>
      <c r="AU2" s="26"/>
      <c r="AV2" s="26"/>
      <c r="AW2" s="26"/>
      <c r="AX2" s="26"/>
      <c r="AY2" s="26"/>
      <c r="AZ2" s="27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9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7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9"/>
      <c r="DB2" s="26"/>
      <c r="DC2" s="26"/>
      <c r="DD2" s="26"/>
      <c r="DE2" s="30"/>
    </row>
    <row r="3" spans="1:109" ht="18.75" customHeight="1" thickBot="1">
      <c r="A3" s="31"/>
      <c r="B3" s="32" t="s">
        <v>22</v>
      </c>
      <c r="C3" s="138"/>
      <c r="D3" s="139" t="s">
        <v>254</v>
      </c>
      <c r="E3" s="34" t="s">
        <v>23</v>
      </c>
      <c r="F3" s="193" t="s">
        <v>24</v>
      </c>
      <c r="G3" s="194"/>
      <c r="H3" s="194"/>
      <c r="I3" s="194"/>
      <c r="J3" s="194"/>
      <c r="K3" s="194"/>
      <c r="L3" s="194"/>
      <c r="M3" s="194"/>
      <c r="N3" s="195"/>
      <c r="O3" s="35">
        <v>132</v>
      </c>
      <c r="P3" s="196" t="s">
        <v>87</v>
      </c>
      <c r="Q3" s="197"/>
      <c r="R3" s="197"/>
      <c r="S3" s="197"/>
      <c r="T3" s="197"/>
      <c r="U3" s="197"/>
      <c r="V3" s="197"/>
      <c r="W3" s="197"/>
      <c r="X3" s="198"/>
      <c r="Y3" s="36">
        <v>134</v>
      </c>
      <c r="Z3" s="37">
        <f>AVERAGE(O3:Y3)</f>
        <v>133</v>
      </c>
      <c r="AA3" s="9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25"/>
      <c r="AU3" s="26"/>
      <c r="AV3" s="26"/>
      <c r="AW3" s="26"/>
      <c r="AX3" s="26"/>
      <c r="AY3" s="26"/>
      <c r="AZ3" s="27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9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7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9"/>
      <c r="DB3" s="26"/>
      <c r="DC3" s="26"/>
      <c r="DD3" s="26"/>
      <c r="DE3" s="30"/>
    </row>
    <row r="4" spans="1:109" ht="13.5">
      <c r="A4" s="17"/>
      <c r="B4" s="38"/>
      <c r="C4" s="39"/>
      <c r="D4" s="39"/>
      <c r="E4" s="40" t="s">
        <v>26</v>
      </c>
      <c r="F4" s="41">
        <v>4</v>
      </c>
      <c r="G4" s="41">
        <v>4</v>
      </c>
      <c r="H4" s="41">
        <v>3</v>
      </c>
      <c r="I4" s="41">
        <v>4</v>
      </c>
      <c r="J4" s="41">
        <v>5</v>
      </c>
      <c r="K4" s="41">
        <v>3</v>
      </c>
      <c r="L4" s="41">
        <v>4</v>
      </c>
      <c r="M4" s="41">
        <v>5</v>
      </c>
      <c r="N4" s="41">
        <v>4</v>
      </c>
      <c r="O4" s="41">
        <f>SUM(F4:N4)</f>
        <v>36</v>
      </c>
      <c r="P4" s="41">
        <v>4</v>
      </c>
      <c r="Q4" s="41">
        <v>3</v>
      </c>
      <c r="R4" s="41">
        <v>4</v>
      </c>
      <c r="S4" s="41">
        <v>3</v>
      </c>
      <c r="T4" s="41">
        <v>5</v>
      </c>
      <c r="U4" s="41">
        <v>4</v>
      </c>
      <c r="V4" s="41">
        <v>4</v>
      </c>
      <c r="W4" s="41">
        <v>4</v>
      </c>
      <c r="X4" s="41">
        <v>5</v>
      </c>
      <c r="Y4" s="41">
        <f>SUM(P4:X4)</f>
        <v>36</v>
      </c>
      <c r="Z4" s="42">
        <f>O4+Y4</f>
        <v>72</v>
      </c>
      <c r="AA4" s="24"/>
      <c r="AB4" s="10">
        <f>F4</f>
        <v>4</v>
      </c>
      <c r="AC4" s="10">
        <f aca="true" t="shared" si="0" ref="AC4:AI4">G4</f>
        <v>4</v>
      </c>
      <c r="AD4" s="10">
        <f t="shared" si="0"/>
        <v>3</v>
      </c>
      <c r="AE4" s="10">
        <f t="shared" si="0"/>
        <v>4</v>
      </c>
      <c r="AF4" s="10">
        <f t="shared" si="0"/>
        <v>5</v>
      </c>
      <c r="AG4" s="10">
        <f t="shared" si="0"/>
        <v>3</v>
      </c>
      <c r="AH4" s="10">
        <f t="shared" si="0"/>
        <v>4</v>
      </c>
      <c r="AI4" s="10">
        <f t="shared" si="0"/>
        <v>5</v>
      </c>
      <c r="AJ4" s="10">
        <f>N4</f>
        <v>4</v>
      </c>
      <c r="AK4" s="10">
        <f>P4</f>
        <v>4</v>
      </c>
      <c r="AL4" s="10">
        <f aca="true" t="shared" si="1" ref="AL4:AS4">Q4</f>
        <v>3</v>
      </c>
      <c r="AM4" s="10">
        <f t="shared" si="1"/>
        <v>4</v>
      </c>
      <c r="AN4" s="10">
        <f t="shared" si="1"/>
        <v>3</v>
      </c>
      <c r="AO4" s="10">
        <f t="shared" si="1"/>
        <v>5</v>
      </c>
      <c r="AP4" s="10">
        <f t="shared" si="1"/>
        <v>4</v>
      </c>
      <c r="AQ4" s="10">
        <f t="shared" si="1"/>
        <v>4</v>
      </c>
      <c r="AR4" s="10">
        <f t="shared" si="1"/>
        <v>4</v>
      </c>
      <c r="AS4" s="10">
        <f t="shared" si="1"/>
        <v>5</v>
      </c>
      <c r="AT4" s="25"/>
      <c r="AU4" s="26"/>
      <c r="AV4" s="26"/>
      <c r="AW4" s="26"/>
      <c r="AX4" s="26"/>
      <c r="AY4" s="26"/>
      <c r="AZ4" s="27">
        <f>F4</f>
        <v>4</v>
      </c>
      <c r="BA4" s="28">
        <f aca="true" t="shared" si="2" ref="BA4:BH4">G4</f>
        <v>4</v>
      </c>
      <c r="BB4" s="28">
        <f t="shared" si="2"/>
        <v>3</v>
      </c>
      <c r="BC4" s="28">
        <f t="shared" si="2"/>
        <v>4</v>
      </c>
      <c r="BD4" s="28">
        <f t="shared" si="2"/>
        <v>5</v>
      </c>
      <c r="BE4" s="28">
        <f t="shared" si="2"/>
        <v>3</v>
      </c>
      <c r="BF4" s="28">
        <f t="shared" si="2"/>
        <v>4</v>
      </c>
      <c r="BG4" s="28">
        <f t="shared" si="2"/>
        <v>5</v>
      </c>
      <c r="BH4" s="28">
        <f t="shared" si="2"/>
        <v>4</v>
      </c>
      <c r="BI4" s="28">
        <f>P4</f>
        <v>4</v>
      </c>
      <c r="BJ4" s="28">
        <f aca="true" t="shared" si="3" ref="BJ4:BQ4">Q4</f>
        <v>3</v>
      </c>
      <c r="BK4" s="28">
        <f t="shared" si="3"/>
        <v>4</v>
      </c>
      <c r="BL4" s="28">
        <f t="shared" si="3"/>
        <v>3</v>
      </c>
      <c r="BM4" s="28">
        <f t="shared" si="3"/>
        <v>5</v>
      </c>
      <c r="BN4" s="28">
        <f t="shared" si="3"/>
        <v>4</v>
      </c>
      <c r="BO4" s="28">
        <f t="shared" si="3"/>
        <v>4</v>
      </c>
      <c r="BP4" s="28">
        <f t="shared" si="3"/>
        <v>4</v>
      </c>
      <c r="BQ4" s="29">
        <f t="shared" si="3"/>
        <v>5</v>
      </c>
      <c r="BR4" s="28">
        <f>F4</f>
        <v>4</v>
      </c>
      <c r="BS4" s="28">
        <f aca="true" t="shared" si="4" ref="BS4:BZ4">G4</f>
        <v>4</v>
      </c>
      <c r="BT4" s="28">
        <f t="shared" si="4"/>
        <v>3</v>
      </c>
      <c r="BU4" s="28">
        <f t="shared" si="4"/>
        <v>4</v>
      </c>
      <c r="BV4" s="28">
        <f t="shared" si="4"/>
        <v>5</v>
      </c>
      <c r="BW4" s="28">
        <f t="shared" si="4"/>
        <v>3</v>
      </c>
      <c r="BX4" s="28">
        <f t="shared" si="4"/>
        <v>4</v>
      </c>
      <c r="BY4" s="28">
        <f t="shared" si="4"/>
        <v>5</v>
      </c>
      <c r="BZ4" s="28">
        <f t="shared" si="4"/>
        <v>4</v>
      </c>
      <c r="CA4" s="28">
        <f>P4</f>
        <v>4</v>
      </c>
      <c r="CB4" s="28">
        <f aca="true" t="shared" si="5" ref="CB4:CI4">Q4</f>
        <v>3</v>
      </c>
      <c r="CC4" s="28">
        <f t="shared" si="5"/>
        <v>4</v>
      </c>
      <c r="CD4" s="28">
        <f t="shared" si="5"/>
        <v>3</v>
      </c>
      <c r="CE4" s="28">
        <f t="shared" si="5"/>
        <v>5</v>
      </c>
      <c r="CF4" s="28">
        <f t="shared" si="5"/>
        <v>4</v>
      </c>
      <c r="CG4" s="28">
        <f t="shared" si="5"/>
        <v>4</v>
      </c>
      <c r="CH4" s="28">
        <f t="shared" si="5"/>
        <v>4</v>
      </c>
      <c r="CI4" s="28">
        <f t="shared" si="5"/>
        <v>5</v>
      </c>
      <c r="CJ4" s="27">
        <f>F4</f>
        <v>4</v>
      </c>
      <c r="CK4" s="28">
        <f aca="true" t="shared" si="6" ref="CK4:CR4">G4</f>
        <v>4</v>
      </c>
      <c r="CL4" s="28">
        <f t="shared" si="6"/>
        <v>3</v>
      </c>
      <c r="CM4" s="28">
        <f t="shared" si="6"/>
        <v>4</v>
      </c>
      <c r="CN4" s="28">
        <f t="shared" si="6"/>
        <v>5</v>
      </c>
      <c r="CO4" s="28">
        <f t="shared" si="6"/>
        <v>3</v>
      </c>
      <c r="CP4" s="28">
        <f t="shared" si="6"/>
        <v>4</v>
      </c>
      <c r="CQ4" s="28">
        <f t="shared" si="6"/>
        <v>5</v>
      </c>
      <c r="CR4" s="28">
        <f t="shared" si="6"/>
        <v>4</v>
      </c>
      <c r="CS4" s="28">
        <f>P4</f>
        <v>4</v>
      </c>
      <c r="CT4" s="28">
        <f aca="true" t="shared" si="7" ref="CT4:DA4">Q4</f>
        <v>3</v>
      </c>
      <c r="CU4" s="28">
        <f t="shared" si="7"/>
        <v>4</v>
      </c>
      <c r="CV4" s="28">
        <f t="shared" si="7"/>
        <v>3</v>
      </c>
      <c r="CW4" s="28">
        <f t="shared" si="7"/>
        <v>5</v>
      </c>
      <c r="CX4" s="28">
        <f t="shared" si="7"/>
        <v>4</v>
      </c>
      <c r="CY4" s="28">
        <f t="shared" si="7"/>
        <v>4</v>
      </c>
      <c r="CZ4" s="28">
        <f t="shared" si="7"/>
        <v>4</v>
      </c>
      <c r="DA4" s="29">
        <f t="shared" si="7"/>
        <v>5</v>
      </c>
      <c r="DB4" s="26"/>
      <c r="DC4" s="26"/>
      <c r="DD4" s="26"/>
      <c r="DE4" s="30"/>
    </row>
    <row r="5" spans="1:109" ht="18" thickBot="1">
      <c r="A5" s="17"/>
      <c r="B5" s="43" t="s">
        <v>27</v>
      </c>
      <c r="C5" s="122"/>
      <c r="D5" s="44" t="s">
        <v>28</v>
      </c>
      <c r="E5" s="45" t="s">
        <v>29</v>
      </c>
      <c r="F5" s="46">
        <v>301</v>
      </c>
      <c r="G5" s="46">
        <v>338</v>
      </c>
      <c r="H5" s="46">
        <v>120</v>
      </c>
      <c r="I5" s="46">
        <v>344</v>
      </c>
      <c r="J5" s="46">
        <v>467</v>
      </c>
      <c r="K5" s="46">
        <v>125</v>
      </c>
      <c r="L5" s="46">
        <v>323</v>
      </c>
      <c r="M5" s="46">
        <v>452</v>
      </c>
      <c r="N5" s="46">
        <v>308</v>
      </c>
      <c r="O5" s="46">
        <f>SUM(F5:N5)</f>
        <v>2778</v>
      </c>
      <c r="P5" s="46">
        <v>340</v>
      </c>
      <c r="Q5" s="46">
        <v>160</v>
      </c>
      <c r="R5" s="46">
        <v>340</v>
      </c>
      <c r="S5" s="46">
        <v>125</v>
      </c>
      <c r="T5" s="46">
        <v>455</v>
      </c>
      <c r="U5" s="46">
        <v>360</v>
      </c>
      <c r="V5" s="46">
        <v>330</v>
      </c>
      <c r="W5" s="46">
        <v>325</v>
      </c>
      <c r="X5" s="46">
        <v>475</v>
      </c>
      <c r="Y5" s="46">
        <f>SUM(P5:X5)</f>
        <v>2910</v>
      </c>
      <c r="Z5" s="47">
        <f>O5+Y5</f>
        <v>5688</v>
      </c>
      <c r="AA5" s="24"/>
      <c r="AB5" s="185" t="s">
        <v>30</v>
      </c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25"/>
      <c r="AU5" s="26"/>
      <c r="AV5" s="26"/>
      <c r="AW5" s="26"/>
      <c r="AX5" s="26"/>
      <c r="AY5" s="26"/>
      <c r="AZ5" s="174" t="s">
        <v>31</v>
      </c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6"/>
      <c r="BR5" s="174" t="s">
        <v>32</v>
      </c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4" t="s">
        <v>33</v>
      </c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6"/>
      <c r="DB5" s="26"/>
      <c r="DC5" s="26"/>
      <c r="DD5" s="26"/>
      <c r="DE5" s="30"/>
    </row>
    <row r="6" spans="1:109" ht="24.75" customHeight="1" thickBot="1">
      <c r="A6" s="17"/>
      <c r="B6" s="48" t="s">
        <v>34</v>
      </c>
      <c r="C6" s="123" t="s">
        <v>187</v>
      </c>
      <c r="D6" s="177" t="s">
        <v>35</v>
      </c>
      <c r="E6" s="178"/>
      <c r="F6" s="49">
        <v>1</v>
      </c>
      <c r="G6" s="49">
        <v>2</v>
      </c>
      <c r="H6" s="49">
        <v>3</v>
      </c>
      <c r="I6" s="49">
        <v>4</v>
      </c>
      <c r="J6" s="49">
        <v>5</v>
      </c>
      <c r="K6" s="49">
        <v>6</v>
      </c>
      <c r="L6" s="49">
        <v>7</v>
      </c>
      <c r="M6" s="49">
        <v>8</v>
      </c>
      <c r="N6" s="49">
        <v>9</v>
      </c>
      <c r="O6" s="50" t="s">
        <v>36</v>
      </c>
      <c r="P6" s="49">
        <v>10</v>
      </c>
      <c r="Q6" s="49">
        <v>11</v>
      </c>
      <c r="R6" s="49">
        <v>12</v>
      </c>
      <c r="S6" s="49">
        <v>13</v>
      </c>
      <c r="T6" s="49">
        <v>14</v>
      </c>
      <c r="U6" s="49">
        <v>15</v>
      </c>
      <c r="V6" s="49">
        <v>16</v>
      </c>
      <c r="W6" s="49">
        <v>17</v>
      </c>
      <c r="X6" s="49">
        <v>18</v>
      </c>
      <c r="Y6" s="50" t="s">
        <v>37</v>
      </c>
      <c r="Z6" s="51" t="s">
        <v>38</v>
      </c>
      <c r="AA6" s="24"/>
      <c r="AB6" s="52" t="s">
        <v>6</v>
      </c>
      <c r="AC6" s="52" t="s">
        <v>6</v>
      </c>
      <c r="AD6" s="52" t="s">
        <v>6</v>
      </c>
      <c r="AE6" s="53" t="s">
        <v>6</v>
      </c>
      <c r="AF6" s="53" t="s">
        <v>6</v>
      </c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54" t="s">
        <v>39</v>
      </c>
      <c r="AU6" s="55" t="s">
        <v>40</v>
      </c>
      <c r="AV6" s="55" t="s">
        <v>26</v>
      </c>
      <c r="AW6" s="55" t="s">
        <v>41</v>
      </c>
      <c r="AX6" s="55" t="s">
        <v>42</v>
      </c>
      <c r="AY6" s="56" t="s">
        <v>43</v>
      </c>
      <c r="AZ6" s="53" t="s">
        <v>6</v>
      </c>
      <c r="BA6" s="53" t="s">
        <v>6</v>
      </c>
      <c r="BB6" s="53" t="s">
        <v>6</v>
      </c>
      <c r="BC6" s="53" t="s">
        <v>6</v>
      </c>
      <c r="BD6" s="53" t="s">
        <v>6</v>
      </c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8"/>
      <c r="BR6" s="53" t="s">
        <v>6</v>
      </c>
      <c r="BS6" s="53" t="s">
        <v>6</v>
      </c>
      <c r="BT6" s="53" t="s">
        <v>6</v>
      </c>
      <c r="BU6" s="53" t="s">
        <v>6</v>
      </c>
      <c r="BV6" s="53" t="s">
        <v>6</v>
      </c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9" t="s">
        <v>6</v>
      </c>
      <c r="CK6" s="53" t="s">
        <v>6</v>
      </c>
      <c r="CL6" s="53" t="s">
        <v>6</v>
      </c>
      <c r="CM6" s="53" t="s">
        <v>6</v>
      </c>
      <c r="CN6" s="53" t="s">
        <v>6</v>
      </c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4" t="s">
        <v>44</v>
      </c>
      <c r="DC6" s="55" t="s">
        <v>45</v>
      </c>
      <c r="DD6" s="56" t="s">
        <v>46</v>
      </c>
      <c r="DE6" s="30"/>
    </row>
    <row r="7" spans="1:109" ht="24.75" customHeight="1">
      <c r="A7" s="17"/>
      <c r="B7" s="72">
        <f aca="true" t="shared" si="8" ref="B7:B32">RANK(Z7,(Z$7:Z$33),1)</f>
        <v>1</v>
      </c>
      <c r="C7" s="126" t="s">
        <v>245</v>
      </c>
      <c r="D7" s="61" t="s">
        <v>214</v>
      </c>
      <c r="E7" s="1" t="s">
        <v>51</v>
      </c>
      <c r="F7" s="62">
        <v>3</v>
      </c>
      <c r="G7" s="62">
        <v>4</v>
      </c>
      <c r="H7" s="62">
        <v>3</v>
      </c>
      <c r="I7" s="62">
        <v>5</v>
      </c>
      <c r="J7" s="62">
        <v>5</v>
      </c>
      <c r="K7" s="62">
        <v>3</v>
      </c>
      <c r="L7" s="62">
        <v>5</v>
      </c>
      <c r="M7" s="62">
        <v>5</v>
      </c>
      <c r="N7" s="62">
        <v>5</v>
      </c>
      <c r="O7" s="63">
        <f aca="true" t="shared" si="9" ref="O7:O32">SUM(F7:N7)</f>
        <v>38</v>
      </c>
      <c r="P7" s="62">
        <v>4</v>
      </c>
      <c r="Q7" s="62">
        <v>3</v>
      </c>
      <c r="R7" s="62">
        <v>4</v>
      </c>
      <c r="S7" s="62">
        <v>3</v>
      </c>
      <c r="T7" s="62">
        <v>6</v>
      </c>
      <c r="U7" s="62">
        <v>5</v>
      </c>
      <c r="V7" s="62">
        <v>5</v>
      </c>
      <c r="W7" s="62">
        <v>3</v>
      </c>
      <c r="X7" s="62">
        <v>6</v>
      </c>
      <c r="Y7" s="63">
        <f aca="true" t="shared" si="10" ref="Y7:Y32">SUM(P7:X7)</f>
        <v>39</v>
      </c>
      <c r="Z7" s="64">
        <f aca="true" t="shared" si="11" ref="Z7:Z32">O7+Y7</f>
        <v>77</v>
      </c>
      <c r="AA7" s="24"/>
      <c r="AB7" s="10">
        <f aca="true" t="shared" si="12" ref="AB7:AB24">IF(F7="","",F7-F$4)</f>
        <v>-1</v>
      </c>
      <c r="AC7" s="10">
        <f aca="true" t="shared" si="13" ref="AC7:AC24">IF(G7="","",G7-G$4)</f>
        <v>0</v>
      </c>
      <c r="AD7" s="10">
        <f aca="true" t="shared" si="14" ref="AD7:AD24">IF(H7="","",H7-H$4)</f>
        <v>0</v>
      </c>
      <c r="AE7" s="10">
        <f aca="true" t="shared" si="15" ref="AE7:AE24">IF(I7="","",I7-I$4)</f>
        <v>1</v>
      </c>
      <c r="AF7" s="10">
        <f aca="true" t="shared" si="16" ref="AF7:AF24">IF(J7="","",J7-J$4)</f>
        <v>0</v>
      </c>
      <c r="AG7" s="10">
        <f aca="true" t="shared" si="17" ref="AG7:AG24">IF(K7="","",K7-K$4)</f>
        <v>0</v>
      </c>
      <c r="AH7" s="10">
        <f aca="true" t="shared" si="18" ref="AH7:AH24">IF(L7="","",L7-L$4)</f>
        <v>1</v>
      </c>
      <c r="AI7" s="10">
        <f aca="true" t="shared" si="19" ref="AI7:AI24">IF(M7="","",M7-M$4)</f>
        <v>0</v>
      </c>
      <c r="AJ7" s="10">
        <f aca="true" t="shared" si="20" ref="AJ7:AJ24">IF(N7="","",N7-N$4)</f>
        <v>1</v>
      </c>
      <c r="AK7" s="10">
        <f aca="true" t="shared" si="21" ref="AK7:AK24">IF(P7="","",P7-P$4)</f>
        <v>0</v>
      </c>
      <c r="AL7" s="10">
        <f aca="true" t="shared" si="22" ref="AL7:AL24">IF(Q7="","",Q7-Q$4)</f>
        <v>0</v>
      </c>
      <c r="AM7" s="10">
        <f aca="true" t="shared" si="23" ref="AM7:AM24">IF(R7="","",R7-R$4)</f>
        <v>0</v>
      </c>
      <c r="AN7" s="10">
        <f aca="true" t="shared" si="24" ref="AN7:AN24">IF(S7="","",S7-S$4)</f>
        <v>0</v>
      </c>
      <c r="AO7" s="10">
        <f aca="true" t="shared" si="25" ref="AO7:AO24">IF(T7="","",T7-T$4)</f>
        <v>1</v>
      </c>
      <c r="AP7" s="10">
        <f aca="true" t="shared" si="26" ref="AP7:AP24">IF(U7="","",U7-U$4)</f>
        <v>1</v>
      </c>
      <c r="AQ7" s="10">
        <f aca="true" t="shared" si="27" ref="AQ7:AQ24">IF(V7="","",V7-V$4)</f>
        <v>1</v>
      </c>
      <c r="AR7" s="10">
        <f aca="true" t="shared" si="28" ref="AR7:AR24">IF(W7="","",W7-W$4)</f>
        <v>-1</v>
      </c>
      <c r="AS7" s="10">
        <f aca="true" t="shared" si="29" ref="AS7:AS24">IF(X7="","",X7-X$4)</f>
        <v>1</v>
      </c>
      <c r="AT7" s="65">
        <f aca="true" t="shared" si="30" ref="AT7:AT33">COUNTIF($AB7:$AS7,"=-2")</f>
        <v>0</v>
      </c>
      <c r="AU7" s="66">
        <f aca="true" t="shared" si="31" ref="AU7:AU33">COUNTIF($AB7:$AS7,"=-1")</f>
        <v>2</v>
      </c>
      <c r="AV7" s="66">
        <f aca="true" t="shared" si="32" ref="AV7:AV33">COUNTIF($AB7:$AS7,"=0")</f>
        <v>9</v>
      </c>
      <c r="AW7" s="66">
        <f aca="true" t="shared" si="33" ref="AW7:AW33">COUNTIF($AB7:$AS7,"=1")</f>
        <v>7</v>
      </c>
      <c r="AX7" s="66">
        <f aca="true" t="shared" si="34" ref="AX7:AX33">COUNTIF($AB7:$AS7,"=2")</f>
        <v>0</v>
      </c>
      <c r="AY7" s="67">
        <f aca="true" t="shared" si="35" ref="AY7:AY33">COUNTIF($AB7:$AS7,"&gt;2")</f>
        <v>0</v>
      </c>
      <c r="AZ7" s="102">
        <f aca="true" t="shared" si="36" ref="AZ7:AZ24">IF(AB$4=3,AB7,"")</f>
      </c>
      <c r="BA7" s="102">
        <f aca="true" t="shared" si="37" ref="BA7:BA24">IF(AC$4=3,AC7,"")</f>
      </c>
      <c r="BB7" s="102">
        <f aca="true" t="shared" si="38" ref="BB7:BB24">IF(AD$4=3,AD7,"")</f>
        <v>0</v>
      </c>
      <c r="BC7" s="102">
        <f aca="true" t="shared" si="39" ref="BC7:BC24">IF(AE$4=3,AE7,"")</f>
      </c>
      <c r="BD7" s="102">
        <f aca="true" t="shared" si="40" ref="BD7:BD24">IF(AF$4=3,AF7,"")</f>
      </c>
      <c r="BE7" s="102">
        <f aca="true" t="shared" si="41" ref="BE7:BE24">IF(AG$4=3,AG7,"")</f>
        <v>0</v>
      </c>
      <c r="BF7" s="102">
        <f aca="true" t="shared" si="42" ref="BF7:BF24">IF(AH$4=3,AH7,"")</f>
      </c>
      <c r="BG7" s="102">
        <f aca="true" t="shared" si="43" ref="BG7:BG24">IF(AI$4=3,AI7,"")</f>
      </c>
      <c r="BH7" s="102">
        <f aca="true" t="shared" si="44" ref="BH7:BH24">IF(AJ$4=3,AJ7,"")</f>
      </c>
      <c r="BI7" s="102">
        <f aca="true" t="shared" si="45" ref="BI7:BI24">IF(AK$4=3,AK7,"")</f>
      </c>
      <c r="BJ7" s="102">
        <f aca="true" t="shared" si="46" ref="BJ7:BJ24">IF(AL$4=3,AL7,"")</f>
        <v>0</v>
      </c>
      <c r="BK7" s="102">
        <f aca="true" t="shared" si="47" ref="BK7:BK24">IF(AM$4=3,AM7,"")</f>
      </c>
      <c r="BL7" s="102">
        <f aca="true" t="shared" si="48" ref="BL7:BL24">IF(AN$4=3,AN7,"")</f>
        <v>0</v>
      </c>
      <c r="BM7" s="102">
        <f aca="true" t="shared" si="49" ref="BM7:BM24">IF(AO$4=3,AO7,"")</f>
      </c>
      <c r="BN7" s="102">
        <f aca="true" t="shared" si="50" ref="BN7:BN24">IF(AP$4=3,AP7,"")</f>
      </c>
      <c r="BO7" s="102">
        <f aca="true" t="shared" si="51" ref="BO7:BO24">IF(AQ$4=3,AQ7,"")</f>
      </c>
      <c r="BP7" s="102">
        <f aca="true" t="shared" si="52" ref="BP7:BP24">IF(AR$4=3,AR7,"")</f>
      </c>
      <c r="BQ7" s="103">
        <f aca="true" t="shared" si="53" ref="BQ7:BQ24">IF(AS$4=3,AS7,"")</f>
      </c>
      <c r="BR7" s="102">
        <f aca="true" t="shared" si="54" ref="BR7:BR24">IF(AB$4=4,AB7,"")</f>
        <v>-1</v>
      </c>
      <c r="BS7" s="102">
        <f aca="true" t="shared" si="55" ref="BS7:BS24">IF(AC$4=4,AC7,"")</f>
        <v>0</v>
      </c>
      <c r="BT7" s="102">
        <f aca="true" t="shared" si="56" ref="BT7:BT24">IF(AD$4=4,AD7,"")</f>
      </c>
      <c r="BU7" s="102">
        <f aca="true" t="shared" si="57" ref="BU7:BU24">IF(AE$4=4,AE7,"")</f>
        <v>1</v>
      </c>
      <c r="BV7" s="102">
        <f aca="true" t="shared" si="58" ref="BV7:BV24">IF(AF$4=4,AF7,"")</f>
      </c>
      <c r="BW7" s="102">
        <f aca="true" t="shared" si="59" ref="BW7:BW24">IF(AG$4=4,AG7,"")</f>
      </c>
      <c r="BX7" s="102">
        <f aca="true" t="shared" si="60" ref="BX7:BX24">IF(AH$4=4,AH7,"")</f>
        <v>1</v>
      </c>
      <c r="BY7" s="102">
        <f aca="true" t="shared" si="61" ref="BY7:BY24">IF(AI$4=4,AI7,"")</f>
      </c>
      <c r="BZ7" s="102">
        <f aca="true" t="shared" si="62" ref="BZ7:BZ24">IF(AJ$4=4,AJ7,"")</f>
        <v>1</v>
      </c>
      <c r="CA7" s="102">
        <f aca="true" t="shared" si="63" ref="CA7:CA24">IF(AK$4=4,AK7,"")</f>
        <v>0</v>
      </c>
      <c r="CB7" s="102">
        <f aca="true" t="shared" si="64" ref="CB7:CB24">IF(AL$4=4,AL7,"")</f>
      </c>
      <c r="CC7" s="102">
        <f aca="true" t="shared" si="65" ref="CC7:CC24">IF(AM$4=4,AM7,"")</f>
        <v>0</v>
      </c>
      <c r="CD7" s="102">
        <f aca="true" t="shared" si="66" ref="CD7:CD24">IF(AN$4=4,AN7,"")</f>
      </c>
      <c r="CE7" s="102">
        <f aca="true" t="shared" si="67" ref="CE7:CE24">IF(AO$4=4,AO7,"")</f>
      </c>
      <c r="CF7" s="102">
        <f aca="true" t="shared" si="68" ref="CF7:CF24">IF(AP$4=4,AP7,"")</f>
        <v>1</v>
      </c>
      <c r="CG7" s="102">
        <f aca="true" t="shared" si="69" ref="CG7:CG24">IF(AQ$4=4,AQ7,"")</f>
        <v>1</v>
      </c>
      <c r="CH7" s="102">
        <f aca="true" t="shared" si="70" ref="CH7:CH24">IF(AR$4=4,AR7,"")</f>
        <v>-1</v>
      </c>
      <c r="CI7" s="102">
        <f aca="true" t="shared" si="71" ref="CI7:CI24">IF(AS$4=4,AS7,"")</f>
      </c>
      <c r="CJ7" s="104">
        <f aca="true" t="shared" si="72" ref="CJ7:CJ24">IF(AB$4=5,AB7,"")</f>
      </c>
      <c r="CK7" s="102">
        <f aca="true" t="shared" si="73" ref="CK7:CK24">IF(AC$4=5,AC7,"")</f>
      </c>
      <c r="CL7" s="102">
        <f aca="true" t="shared" si="74" ref="CL7:CL24">IF(AD$4=5,AD7,"")</f>
      </c>
      <c r="CM7" s="102">
        <f aca="true" t="shared" si="75" ref="CM7:CM24">IF(AE$4=5,AE7,"")</f>
      </c>
      <c r="CN7" s="102">
        <f aca="true" t="shared" si="76" ref="CN7:CN24">IF(AF$4=5,AF7,"")</f>
        <v>0</v>
      </c>
      <c r="CO7" s="102">
        <f aca="true" t="shared" si="77" ref="CO7:CO24">IF(AG$4=5,AG7,"")</f>
      </c>
      <c r="CP7" s="102">
        <f aca="true" t="shared" si="78" ref="CP7:CP24">IF(AH$4=5,AH7,"")</f>
      </c>
      <c r="CQ7" s="102">
        <f aca="true" t="shared" si="79" ref="CQ7:CQ24">IF(AI$4=5,AI7,"")</f>
        <v>0</v>
      </c>
      <c r="CR7" s="102">
        <f aca="true" t="shared" si="80" ref="CR7:CR24">IF(AJ$4=5,AJ7,"")</f>
      </c>
      <c r="CS7" s="102">
        <f aca="true" t="shared" si="81" ref="CS7:CS24">IF(AK$4=5,AK7,"")</f>
      </c>
      <c r="CT7" s="102">
        <f aca="true" t="shared" si="82" ref="CT7:CT24">IF(AL$4=5,AL7,"")</f>
      </c>
      <c r="CU7" s="102">
        <f aca="true" t="shared" si="83" ref="CU7:CU24">IF(AM$4=5,AM7,"")</f>
      </c>
      <c r="CV7" s="102">
        <f aca="true" t="shared" si="84" ref="CV7:CV24">IF(AN$4=5,AN7,"")</f>
      </c>
      <c r="CW7" s="102">
        <f aca="true" t="shared" si="85" ref="CW7:CW24">IF(AO$4=5,AO7,"")</f>
        <v>1</v>
      </c>
      <c r="CX7" s="102">
        <f aca="true" t="shared" si="86" ref="CX7:CX24">IF(AP$4=5,AP7,"")</f>
      </c>
      <c r="CY7" s="102">
        <f aca="true" t="shared" si="87" ref="CY7:CY24">IF(AQ$4=5,AQ7,"")</f>
      </c>
      <c r="CZ7" s="102">
        <f aca="true" t="shared" si="88" ref="CZ7:CZ24">IF(AR$4=5,AR7,"")</f>
      </c>
      <c r="DA7" s="102">
        <f aca="true" t="shared" si="89" ref="DA7:DA24">IF(AS$4=5,AS7,"")</f>
        <v>1</v>
      </c>
      <c r="DB7" s="112">
        <f aca="true" t="shared" si="90" ref="DB7:DB24">SUM(AZ7:BQ7)</f>
        <v>0</v>
      </c>
      <c r="DC7" s="113">
        <f aca="true" t="shared" si="91" ref="DC7:DC24">SUM(BR7:CI7)</f>
        <v>3</v>
      </c>
      <c r="DD7" s="108">
        <f aca="true" t="shared" si="92" ref="DD7:DD24">SUM(CJ7:DA7)</f>
        <v>2</v>
      </c>
      <c r="DE7" s="30"/>
    </row>
    <row r="8" spans="1:109" ht="24.75" customHeight="1">
      <c r="A8" s="17"/>
      <c r="B8" s="60">
        <f t="shared" si="8"/>
        <v>2</v>
      </c>
      <c r="C8" s="126" t="s">
        <v>245</v>
      </c>
      <c r="D8" s="61" t="s">
        <v>54</v>
      </c>
      <c r="E8" s="1" t="s">
        <v>55</v>
      </c>
      <c r="F8" s="62">
        <v>4</v>
      </c>
      <c r="G8" s="62">
        <v>5</v>
      </c>
      <c r="H8" s="62">
        <v>3</v>
      </c>
      <c r="I8" s="62">
        <v>5</v>
      </c>
      <c r="J8" s="62">
        <v>5</v>
      </c>
      <c r="K8" s="62">
        <v>3</v>
      </c>
      <c r="L8" s="62">
        <v>4</v>
      </c>
      <c r="M8" s="62">
        <v>6</v>
      </c>
      <c r="N8" s="62">
        <v>3</v>
      </c>
      <c r="O8" s="63">
        <f t="shared" si="9"/>
        <v>38</v>
      </c>
      <c r="P8" s="62">
        <v>6</v>
      </c>
      <c r="Q8" s="62">
        <v>4</v>
      </c>
      <c r="R8" s="62">
        <v>4</v>
      </c>
      <c r="S8" s="62">
        <v>3</v>
      </c>
      <c r="T8" s="62">
        <v>6</v>
      </c>
      <c r="U8" s="62">
        <v>4</v>
      </c>
      <c r="V8" s="62">
        <v>4</v>
      </c>
      <c r="W8" s="62">
        <v>4</v>
      </c>
      <c r="X8" s="62">
        <v>5</v>
      </c>
      <c r="Y8" s="63">
        <f t="shared" si="10"/>
        <v>40</v>
      </c>
      <c r="Z8" s="64">
        <f t="shared" si="11"/>
        <v>78</v>
      </c>
      <c r="AA8" s="24"/>
      <c r="AB8" s="10">
        <f t="shared" si="12"/>
        <v>0</v>
      </c>
      <c r="AC8" s="10">
        <f t="shared" si="13"/>
        <v>1</v>
      </c>
      <c r="AD8" s="10">
        <f t="shared" si="14"/>
        <v>0</v>
      </c>
      <c r="AE8" s="10">
        <f t="shared" si="15"/>
        <v>1</v>
      </c>
      <c r="AF8" s="10">
        <f t="shared" si="16"/>
        <v>0</v>
      </c>
      <c r="AG8" s="10">
        <f t="shared" si="17"/>
        <v>0</v>
      </c>
      <c r="AH8" s="10">
        <f t="shared" si="18"/>
        <v>0</v>
      </c>
      <c r="AI8" s="10">
        <f t="shared" si="19"/>
        <v>1</v>
      </c>
      <c r="AJ8" s="10">
        <f t="shared" si="20"/>
        <v>-1</v>
      </c>
      <c r="AK8" s="10">
        <f t="shared" si="21"/>
        <v>2</v>
      </c>
      <c r="AL8" s="10">
        <f t="shared" si="22"/>
        <v>1</v>
      </c>
      <c r="AM8" s="10">
        <f t="shared" si="23"/>
        <v>0</v>
      </c>
      <c r="AN8" s="10">
        <f t="shared" si="24"/>
        <v>0</v>
      </c>
      <c r="AO8" s="10">
        <f t="shared" si="25"/>
        <v>1</v>
      </c>
      <c r="AP8" s="10">
        <f t="shared" si="26"/>
        <v>0</v>
      </c>
      <c r="AQ8" s="10">
        <f t="shared" si="27"/>
        <v>0</v>
      </c>
      <c r="AR8" s="10">
        <f t="shared" si="28"/>
        <v>0</v>
      </c>
      <c r="AS8" s="10">
        <f t="shared" si="29"/>
        <v>0</v>
      </c>
      <c r="AT8" s="69">
        <f t="shared" si="30"/>
        <v>0</v>
      </c>
      <c r="AU8" s="70">
        <f t="shared" si="31"/>
        <v>1</v>
      </c>
      <c r="AV8" s="70">
        <f t="shared" si="32"/>
        <v>11</v>
      </c>
      <c r="AW8" s="70">
        <f t="shared" si="33"/>
        <v>5</v>
      </c>
      <c r="AX8" s="70">
        <f t="shared" si="34"/>
        <v>1</v>
      </c>
      <c r="AY8" s="71">
        <f t="shared" si="35"/>
        <v>0</v>
      </c>
      <c r="AZ8" s="102">
        <f t="shared" si="36"/>
      </c>
      <c r="BA8" s="102">
        <f t="shared" si="37"/>
      </c>
      <c r="BB8" s="102">
        <f t="shared" si="38"/>
        <v>0</v>
      </c>
      <c r="BC8" s="102">
        <f t="shared" si="39"/>
      </c>
      <c r="BD8" s="102">
        <f t="shared" si="40"/>
      </c>
      <c r="BE8" s="102">
        <f t="shared" si="41"/>
        <v>0</v>
      </c>
      <c r="BF8" s="102">
        <f t="shared" si="42"/>
      </c>
      <c r="BG8" s="102">
        <f t="shared" si="43"/>
      </c>
      <c r="BH8" s="102">
        <f t="shared" si="44"/>
      </c>
      <c r="BI8" s="102">
        <f t="shared" si="45"/>
      </c>
      <c r="BJ8" s="102">
        <f t="shared" si="46"/>
        <v>1</v>
      </c>
      <c r="BK8" s="102">
        <f t="shared" si="47"/>
      </c>
      <c r="BL8" s="102">
        <f t="shared" si="48"/>
        <v>0</v>
      </c>
      <c r="BM8" s="102">
        <f t="shared" si="49"/>
      </c>
      <c r="BN8" s="102">
        <f t="shared" si="50"/>
      </c>
      <c r="BO8" s="102">
        <f t="shared" si="51"/>
      </c>
      <c r="BP8" s="102">
        <f t="shared" si="52"/>
      </c>
      <c r="BQ8" s="103">
        <f t="shared" si="53"/>
      </c>
      <c r="BR8" s="102">
        <f t="shared" si="54"/>
        <v>0</v>
      </c>
      <c r="BS8" s="102">
        <f t="shared" si="55"/>
        <v>1</v>
      </c>
      <c r="BT8" s="102">
        <f t="shared" si="56"/>
      </c>
      <c r="BU8" s="102">
        <f t="shared" si="57"/>
        <v>1</v>
      </c>
      <c r="BV8" s="102">
        <f t="shared" si="58"/>
      </c>
      <c r="BW8" s="102">
        <f t="shared" si="59"/>
      </c>
      <c r="BX8" s="102">
        <f t="shared" si="60"/>
        <v>0</v>
      </c>
      <c r="BY8" s="102">
        <f t="shared" si="61"/>
      </c>
      <c r="BZ8" s="102">
        <f t="shared" si="62"/>
        <v>-1</v>
      </c>
      <c r="CA8" s="102">
        <f t="shared" si="63"/>
        <v>2</v>
      </c>
      <c r="CB8" s="102">
        <f t="shared" si="64"/>
      </c>
      <c r="CC8" s="102">
        <f t="shared" si="65"/>
        <v>0</v>
      </c>
      <c r="CD8" s="102">
        <f t="shared" si="66"/>
      </c>
      <c r="CE8" s="102">
        <f t="shared" si="67"/>
      </c>
      <c r="CF8" s="102">
        <f t="shared" si="68"/>
        <v>0</v>
      </c>
      <c r="CG8" s="102">
        <f t="shared" si="69"/>
        <v>0</v>
      </c>
      <c r="CH8" s="102">
        <f t="shared" si="70"/>
        <v>0</v>
      </c>
      <c r="CI8" s="102">
        <f t="shared" si="71"/>
      </c>
      <c r="CJ8" s="104">
        <f t="shared" si="72"/>
      </c>
      <c r="CK8" s="102">
        <f t="shared" si="73"/>
      </c>
      <c r="CL8" s="102">
        <f t="shared" si="74"/>
      </c>
      <c r="CM8" s="102">
        <f t="shared" si="75"/>
      </c>
      <c r="CN8" s="102">
        <f t="shared" si="76"/>
        <v>0</v>
      </c>
      <c r="CO8" s="102">
        <f t="shared" si="77"/>
      </c>
      <c r="CP8" s="102">
        <f t="shared" si="78"/>
      </c>
      <c r="CQ8" s="102">
        <f t="shared" si="79"/>
        <v>1</v>
      </c>
      <c r="CR8" s="102">
        <f t="shared" si="80"/>
      </c>
      <c r="CS8" s="102">
        <f t="shared" si="81"/>
      </c>
      <c r="CT8" s="102">
        <f t="shared" si="82"/>
      </c>
      <c r="CU8" s="102">
        <f t="shared" si="83"/>
      </c>
      <c r="CV8" s="102">
        <f t="shared" si="84"/>
      </c>
      <c r="CW8" s="102">
        <f t="shared" si="85"/>
        <v>1</v>
      </c>
      <c r="CX8" s="102">
        <f t="shared" si="86"/>
      </c>
      <c r="CY8" s="102">
        <f t="shared" si="87"/>
      </c>
      <c r="CZ8" s="102">
        <f t="shared" si="88"/>
      </c>
      <c r="DA8" s="102">
        <f t="shared" si="89"/>
        <v>0</v>
      </c>
      <c r="DB8" s="109">
        <f t="shared" si="90"/>
        <v>1</v>
      </c>
      <c r="DC8" s="110">
        <f t="shared" si="91"/>
        <v>3</v>
      </c>
      <c r="DD8" s="111">
        <f t="shared" si="92"/>
        <v>2</v>
      </c>
      <c r="DE8" s="30"/>
    </row>
    <row r="9" spans="1:109" ht="24.75" customHeight="1">
      <c r="A9" s="17"/>
      <c r="B9" s="60">
        <f t="shared" si="8"/>
        <v>3</v>
      </c>
      <c r="C9" s="126" t="s">
        <v>251</v>
      </c>
      <c r="D9" s="61" t="s">
        <v>58</v>
      </c>
      <c r="E9" s="1" t="s">
        <v>1</v>
      </c>
      <c r="F9" s="62">
        <v>4</v>
      </c>
      <c r="G9" s="62">
        <v>5</v>
      </c>
      <c r="H9" s="62">
        <v>3</v>
      </c>
      <c r="I9" s="62">
        <v>4</v>
      </c>
      <c r="J9" s="62">
        <v>8</v>
      </c>
      <c r="K9" s="62">
        <v>3</v>
      </c>
      <c r="L9" s="62">
        <v>4</v>
      </c>
      <c r="M9" s="62">
        <v>4</v>
      </c>
      <c r="N9" s="62">
        <v>4</v>
      </c>
      <c r="O9" s="63">
        <f t="shared" si="9"/>
        <v>39</v>
      </c>
      <c r="P9" s="62">
        <v>4</v>
      </c>
      <c r="Q9" s="62">
        <v>6</v>
      </c>
      <c r="R9" s="62">
        <v>4</v>
      </c>
      <c r="S9" s="62">
        <v>3</v>
      </c>
      <c r="T9" s="62">
        <v>6</v>
      </c>
      <c r="U9" s="62">
        <v>5</v>
      </c>
      <c r="V9" s="62">
        <v>5</v>
      </c>
      <c r="W9" s="62">
        <v>5</v>
      </c>
      <c r="X9" s="62">
        <v>4</v>
      </c>
      <c r="Y9" s="63">
        <f t="shared" si="10"/>
        <v>42</v>
      </c>
      <c r="Z9" s="64">
        <f t="shared" si="11"/>
        <v>81</v>
      </c>
      <c r="AA9" s="24"/>
      <c r="AB9" s="10">
        <f t="shared" si="12"/>
        <v>0</v>
      </c>
      <c r="AC9" s="10">
        <f t="shared" si="13"/>
        <v>1</v>
      </c>
      <c r="AD9" s="10">
        <f t="shared" si="14"/>
        <v>0</v>
      </c>
      <c r="AE9" s="10">
        <f t="shared" si="15"/>
        <v>0</v>
      </c>
      <c r="AF9" s="10">
        <f t="shared" si="16"/>
        <v>3</v>
      </c>
      <c r="AG9" s="10">
        <f t="shared" si="17"/>
        <v>0</v>
      </c>
      <c r="AH9" s="10">
        <f t="shared" si="18"/>
        <v>0</v>
      </c>
      <c r="AI9" s="10">
        <f t="shared" si="19"/>
        <v>-1</v>
      </c>
      <c r="AJ9" s="10">
        <f t="shared" si="20"/>
        <v>0</v>
      </c>
      <c r="AK9" s="10">
        <f t="shared" si="21"/>
        <v>0</v>
      </c>
      <c r="AL9" s="10">
        <f t="shared" si="22"/>
        <v>3</v>
      </c>
      <c r="AM9" s="10">
        <f t="shared" si="23"/>
        <v>0</v>
      </c>
      <c r="AN9" s="10">
        <f t="shared" si="24"/>
        <v>0</v>
      </c>
      <c r="AO9" s="10">
        <f t="shared" si="25"/>
        <v>1</v>
      </c>
      <c r="AP9" s="10">
        <f t="shared" si="26"/>
        <v>1</v>
      </c>
      <c r="AQ9" s="10">
        <f t="shared" si="27"/>
        <v>1</v>
      </c>
      <c r="AR9" s="10">
        <f t="shared" si="28"/>
        <v>1</v>
      </c>
      <c r="AS9" s="10">
        <f t="shared" si="29"/>
        <v>-1</v>
      </c>
      <c r="AT9" s="69">
        <f t="shared" si="30"/>
        <v>0</v>
      </c>
      <c r="AU9" s="70">
        <f t="shared" si="31"/>
        <v>2</v>
      </c>
      <c r="AV9" s="70">
        <f t="shared" si="32"/>
        <v>9</v>
      </c>
      <c r="AW9" s="70">
        <f t="shared" si="33"/>
        <v>5</v>
      </c>
      <c r="AX9" s="70">
        <f t="shared" si="34"/>
        <v>0</v>
      </c>
      <c r="AY9" s="71">
        <f t="shared" si="35"/>
        <v>2</v>
      </c>
      <c r="AZ9" s="102">
        <f t="shared" si="36"/>
      </c>
      <c r="BA9" s="102">
        <f t="shared" si="37"/>
      </c>
      <c r="BB9" s="102">
        <f t="shared" si="38"/>
        <v>0</v>
      </c>
      <c r="BC9" s="102">
        <f t="shared" si="39"/>
      </c>
      <c r="BD9" s="102">
        <f t="shared" si="40"/>
      </c>
      <c r="BE9" s="102">
        <f t="shared" si="41"/>
        <v>0</v>
      </c>
      <c r="BF9" s="102">
        <f t="shared" si="42"/>
      </c>
      <c r="BG9" s="102">
        <f t="shared" si="43"/>
      </c>
      <c r="BH9" s="102">
        <f t="shared" si="44"/>
      </c>
      <c r="BI9" s="102">
        <f t="shared" si="45"/>
      </c>
      <c r="BJ9" s="102">
        <f t="shared" si="46"/>
        <v>3</v>
      </c>
      <c r="BK9" s="102">
        <f t="shared" si="47"/>
      </c>
      <c r="BL9" s="102">
        <f t="shared" si="48"/>
        <v>0</v>
      </c>
      <c r="BM9" s="102">
        <f t="shared" si="49"/>
      </c>
      <c r="BN9" s="102">
        <f t="shared" si="50"/>
      </c>
      <c r="BO9" s="102">
        <f t="shared" si="51"/>
      </c>
      <c r="BP9" s="102">
        <f t="shared" si="52"/>
      </c>
      <c r="BQ9" s="103">
        <f t="shared" si="53"/>
      </c>
      <c r="BR9" s="102">
        <f t="shared" si="54"/>
        <v>0</v>
      </c>
      <c r="BS9" s="102">
        <f t="shared" si="55"/>
        <v>1</v>
      </c>
      <c r="BT9" s="102">
        <f t="shared" si="56"/>
      </c>
      <c r="BU9" s="102">
        <f t="shared" si="57"/>
        <v>0</v>
      </c>
      <c r="BV9" s="102">
        <f t="shared" si="58"/>
      </c>
      <c r="BW9" s="102">
        <f t="shared" si="59"/>
      </c>
      <c r="BX9" s="102">
        <f t="shared" si="60"/>
        <v>0</v>
      </c>
      <c r="BY9" s="102">
        <f t="shared" si="61"/>
      </c>
      <c r="BZ9" s="102">
        <f t="shared" si="62"/>
        <v>0</v>
      </c>
      <c r="CA9" s="102">
        <f t="shared" si="63"/>
        <v>0</v>
      </c>
      <c r="CB9" s="102">
        <f t="shared" si="64"/>
      </c>
      <c r="CC9" s="102">
        <f t="shared" si="65"/>
        <v>0</v>
      </c>
      <c r="CD9" s="102">
        <f t="shared" si="66"/>
      </c>
      <c r="CE9" s="102">
        <f t="shared" si="67"/>
      </c>
      <c r="CF9" s="102">
        <f t="shared" si="68"/>
        <v>1</v>
      </c>
      <c r="CG9" s="102">
        <f t="shared" si="69"/>
        <v>1</v>
      </c>
      <c r="CH9" s="102">
        <f t="shared" si="70"/>
        <v>1</v>
      </c>
      <c r="CI9" s="102">
        <f t="shared" si="71"/>
      </c>
      <c r="CJ9" s="104">
        <f t="shared" si="72"/>
      </c>
      <c r="CK9" s="102">
        <f t="shared" si="73"/>
      </c>
      <c r="CL9" s="102">
        <f t="shared" si="74"/>
      </c>
      <c r="CM9" s="102">
        <f t="shared" si="75"/>
      </c>
      <c r="CN9" s="102">
        <f t="shared" si="76"/>
        <v>3</v>
      </c>
      <c r="CO9" s="102">
        <f t="shared" si="77"/>
      </c>
      <c r="CP9" s="102">
        <f t="shared" si="78"/>
      </c>
      <c r="CQ9" s="102">
        <f t="shared" si="79"/>
        <v>-1</v>
      </c>
      <c r="CR9" s="102">
        <f t="shared" si="80"/>
      </c>
      <c r="CS9" s="102">
        <f t="shared" si="81"/>
      </c>
      <c r="CT9" s="102">
        <f t="shared" si="82"/>
      </c>
      <c r="CU9" s="102">
        <f t="shared" si="83"/>
      </c>
      <c r="CV9" s="102">
        <f t="shared" si="84"/>
      </c>
      <c r="CW9" s="102">
        <f t="shared" si="85"/>
        <v>1</v>
      </c>
      <c r="CX9" s="102">
        <f t="shared" si="86"/>
      </c>
      <c r="CY9" s="102">
        <f t="shared" si="87"/>
      </c>
      <c r="CZ9" s="102">
        <f t="shared" si="88"/>
      </c>
      <c r="DA9" s="102">
        <f t="shared" si="89"/>
        <v>-1</v>
      </c>
      <c r="DB9" s="109">
        <f t="shared" si="90"/>
        <v>3</v>
      </c>
      <c r="DC9" s="110">
        <f t="shared" si="91"/>
        <v>4</v>
      </c>
      <c r="DD9" s="111">
        <f t="shared" si="92"/>
        <v>2</v>
      </c>
      <c r="DE9" s="30"/>
    </row>
    <row r="10" spans="1:109" ht="24.75" customHeight="1">
      <c r="A10" s="17"/>
      <c r="B10" s="60">
        <f t="shared" si="8"/>
        <v>4</v>
      </c>
      <c r="C10" s="126" t="s">
        <v>244</v>
      </c>
      <c r="D10" s="61" t="s">
        <v>215</v>
      </c>
      <c r="E10" s="1" t="s">
        <v>52</v>
      </c>
      <c r="F10" s="62">
        <v>6</v>
      </c>
      <c r="G10" s="62">
        <v>3</v>
      </c>
      <c r="H10" s="62">
        <v>5</v>
      </c>
      <c r="I10" s="62">
        <v>4</v>
      </c>
      <c r="J10" s="62">
        <v>7</v>
      </c>
      <c r="K10" s="62">
        <v>3</v>
      </c>
      <c r="L10" s="62">
        <v>4</v>
      </c>
      <c r="M10" s="62">
        <v>6</v>
      </c>
      <c r="N10" s="62">
        <v>5</v>
      </c>
      <c r="O10" s="63">
        <f t="shared" si="9"/>
        <v>43</v>
      </c>
      <c r="P10" s="62">
        <v>4</v>
      </c>
      <c r="Q10" s="62">
        <v>3</v>
      </c>
      <c r="R10" s="62">
        <v>4</v>
      </c>
      <c r="S10" s="62">
        <v>3</v>
      </c>
      <c r="T10" s="62">
        <v>9</v>
      </c>
      <c r="U10" s="62">
        <v>4</v>
      </c>
      <c r="V10" s="62">
        <v>5</v>
      </c>
      <c r="W10" s="62">
        <v>4</v>
      </c>
      <c r="X10" s="62">
        <v>5</v>
      </c>
      <c r="Y10" s="63">
        <f t="shared" si="10"/>
        <v>41</v>
      </c>
      <c r="Z10" s="64">
        <f t="shared" si="11"/>
        <v>84</v>
      </c>
      <c r="AA10" s="24"/>
      <c r="AB10" s="10">
        <f t="shared" si="12"/>
        <v>2</v>
      </c>
      <c r="AC10" s="10">
        <f t="shared" si="13"/>
        <v>-1</v>
      </c>
      <c r="AD10" s="10">
        <f t="shared" si="14"/>
        <v>2</v>
      </c>
      <c r="AE10" s="10">
        <f t="shared" si="15"/>
        <v>0</v>
      </c>
      <c r="AF10" s="10">
        <f t="shared" si="16"/>
        <v>2</v>
      </c>
      <c r="AG10" s="10">
        <f t="shared" si="17"/>
        <v>0</v>
      </c>
      <c r="AH10" s="10">
        <f t="shared" si="18"/>
        <v>0</v>
      </c>
      <c r="AI10" s="10">
        <f t="shared" si="19"/>
        <v>1</v>
      </c>
      <c r="AJ10" s="10">
        <f t="shared" si="20"/>
        <v>1</v>
      </c>
      <c r="AK10" s="10">
        <f t="shared" si="21"/>
        <v>0</v>
      </c>
      <c r="AL10" s="10">
        <f t="shared" si="22"/>
        <v>0</v>
      </c>
      <c r="AM10" s="10">
        <f t="shared" si="23"/>
        <v>0</v>
      </c>
      <c r="AN10" s="10">
        <f t="shared" si="24"/>
        <v>0</v>
      </c>
      <c r="AO10" s="10">
        <f t="shared" si="25"/>
        <v>4</v>
      </c>
      <c r="AP10" s="10">
        <f t="shared" si="26"/>
        <v>0</v>
      </c>
      <c r="AQ10" s="10">
        <f t="shared" si="27"/>
        <v>1</v>
      </c>
      <c r="AR10" s="10">
        <f t="shared" si="28"/>
        <v>0</v>
      </c>
      <c r="AS10" s="10">
        <f t="shared" si="29"/>
        <v>0</v>
      </c>
      <c r="AT10" s="69">
        <f t="shared" si="30"/>
        <v>0</v>
      </c>
      <c r="AU10" s="70">
        <f t="shared" si="31"/>
        <v>1</v>
      </c>
      <c r="AV10" s="70">
        <f t="shared" si="32"/>
        <v>10</v>
      </c>
      <c r="AW10" s="70">
        <f t="shared" si="33"/>
        <v>3</v>
      </c>
      <c r="AX10" s="70">
        <f t="shared" si="34"/>
        <v>3</v>
      </c>
      <c r="AY10" s="71">
        <f t="shared" si="35"/>
        <v>1</v>
      </c>
      <c r="AZ10" s="102">
        <f t="shared" si="36"/>
      </c>
      <c r="BA10" s="102">
        <f t="shared" si="37"/>
      </c>
      <c r="BB10" s="102">
        <f t="shared" si="38"/>
        <v>2</v>
      </c>
      <c r="BC10" s="102">
        <f t="shared" si="39"/>
      </c>
      <c r="BD10" s="102">
        <f t="shared" si="40"/>
      </c>
      <c r="BE10" s="102">
        <f t="shared" si="41"/>
        <v>0</v>
      </c>
      <c r="BF10" s="102">
        <f t="shared" si="42"/>
      </c>
      <c r="BG10" s="102">
        <f t="shared" si="43"/>
      </c>
      <c r="BH10" s="102">
        <f t="shared" si="44"/>
      </c>
      <c r="BI10" s="102">
        <f t="shared" si="45"/>
      </c>
      <c r="BJ10" s="102">
        <f t="shared" si="46"/>
        <v>0</v>
      </c>
      <c r="BK10" s="102">
        <f t="shared" si="47"/>
      </c>
      <c r="BL10" s="102">
        <f t="shared" si="48"/>
        <v>0</v>
      </c>
      <c r="BM10" s="102">
        <f t="shared" si="49"/>
      </c>
      <c r="BN10" s="102">
        <f t="shared" si="50"/>
      </c>
      <c r="BO10" s="102">
        <f t="shared" si="51"/>
      </c>
      <c r="BP10" s="102">
        <f t="shared" si="52"/>
      </c>
      <c r="BQ10" s="103">
        <f t="shared" si="53"/>
      </c>
      <c r="BR10" s="102">
        <f t="shared" si="54"/>
        <v>2</v>
      </c>
      <c r="BS10" s="102">
        <f t="shared" si="55"/>
        <v>-1</v>
      </c>
      <c r="BT10" s="102">
        <f t="shared" si="56"/>
      </c>
      <c r="BU10" s="102">
        <f t="shared" si="57"/>
        <v>0</v>
      </c>
      <c r="BV10" s="102">
        <f t="shared" si="58"/>
      </c>
      <c r="BW10" s="102">
        <f t="shared" si="59"/>
      </c>
      <c r="BX10" s="102">
        <f t="shared" si="60"/>
        <v>0</v>
      </c>
      <c r="BY10" s="102">
        <f t="shared" si="61"/>
      </c>
      <c r="BZ10" s="102">
        <f t="shared" si="62"/>
        <v>1</v>
      </c>
      <c r="CA10" s="102">
        <f t="shared" si="63"/>
        <v>0</v>
      </c>
      <c r="CB10" s="102">
        <f t="shared" si="64"/>
      </c>
      <c r="CC10" s="102">
        <f t="shared" si="65"/>
        <v>0</v>
      </c>
      <c r="CD10" s="102">
        <f t="shared" si="66"/>
      </c>
      <c r="CE10" s="102">
        <f t="shared" si="67"/>
      </c>
      <c r="CF10" s="102">
        <f t="shared" si="68"/>
        <v>0</v>
      </c>
      <c r="CG10" s="102">
        <f t="shared" si="69"/>
        <v>1</v>
      </c>
      <c r="CH10" s="102">
        <f t="shared" si="70"/>
        <v>0</v>
      </c>
      <c r="CI10" s="102">
        <f t="shared" si="71"/>
      </c>
      <c r="CJ10" s="104">
        <f t="shared" si="72"/>
      </c>
      <c r="CK10" s="102">
        <f t="shared" si="73"/>
      </c>
      <c r="CL10" s="102">
        <f t="shared" si="74"/>
      </c>
      <c r="CM10" s="102">
        <f t="shared" si="75"/>
      </c>
      <c r="CN10" s="102">
        <f t="shared" si="76"/>
        <v>2</v>
      </c>
      <c r="CO10" s="102">
        <f t="shared" si="77"/>
      </c>
      <c r="CP10" s="102">
        <f t="shared" si="78"/>
      </c>
      <c r="CQ10" s="102">
        <f t="shared" si="79"/>
        <v>1</v>
      </c>
      <c r="CR10" s="102">
        <f t="shared" si="80"/>
      </c>
      <c r="CS10" s="102">
        <f t="shared" si="81"/>
      </c>
      <c r="CT10" s="102">
        <f t="shared" si="82"/>
      </c>
      <c r="CU10" s="102">
        <f t="shared" si="83"/>
      </c>
      <c r="CV10" s="102">
        <f t="shared" si="84"/>
      </c>
      <c r="CW10" s="102">
        <f t="shared" si="85"/>
        <v>4</v>
      </c>
      <c r="CX10" s="102">
        <f t="shared" si="86"/>
      </c>
      <c r="CY10" s="102">
        <f t="shared" si="87"/>
      </c>
      <c r="CZ10" s="102">
        <f t="shared" si="88"/>
      </c>
      <c r="DA10" s="102">
        <f t="shared" si="89"/>
        <v>0</v>
      </c>
      <c r="DB10" s="109">
        <f t="shared" si="90"/>
        <v>2</v>
      </c>
      <c r="DC10" s="110">
        <f t="shared" si="91"/>
        <v>3</v>
      </c>
      <c r="DD10" s="111">
        <f t="shared" si="92"/>
        <v>7</v>
      </c>
      <c r="DE10" s="30"/>
    </row>
    <row r="11" spans="1:109" s="78" customFormat="1" ht="24.75" customHeight="1">
      <c r="A11" s="73"/>
      <c r="B11" s="60">
        <f t="shared" si="8"/>
        <v>4</v>
      </c>
      <c r="C11" s="126" t="s">
        <v>250</v>
      </c>
      <c r="D11" s="61" t="s">
        <v>226</v>
      </c>
      <c r="E11" s="1" t="s">
        <v>227</v>
      </c>
      <c r="F11" s="62">
        <v>5</v>
      </c>
      <c r="G11" s="62">
        <v>6</v>
      </c>
      <c r="H11" s="62">
        <v>2</v>
      </c>
      <c r="I11" s="62">
        <v>4</v>
      </c>
      <c r="J11" s="62">
        <v>6</v>
      </c>
      <c r="K11" s="62">
        <v>3</v>
      </c>
      <c r="L11" s="62">
        <v>6</v>
      </c>
      <c r="M11" s="62">
        <v>5</v>
      </c>
      <c r="N11" s="62">
        <v>5</v>
      </c>
      <c r="O11" s="63">
        <f t="shared" si="9"/>
        <v>42</v>
      </c>
      <c r="P11" s="62">
        <v>6</v>
      </c>
      <c r="Q11" s="62">
        <v>3</v>
      </c>
      <c r="R11" s="62">
        <v>4</v>
      </c>
      <c r="S11" s="62">
        <v>4</v>
      </c>
      <c r="T11" s="62">
        <v>5</v>
      </c>
      <c r="U11" s="62">
        <v>6</v>
      </c>
      <c r="V11" s="62">
        <v>4</v>
      </c>
      <c r="W11" s="62">
        <v>4</v>
      </c>
      <c r="X11" s="62">
        <v>6</v>
      </c>
      <c r="Y11" s="74">
        <f t="shared" si="10"/>
        <v>42</v>
      </c>
      <c r="Z11" s="75">
        <f t="shared" si="11"/>
        <v>84</v>
      </c>
      <c r="AA11" s="76"/>
      <c r="AB11" s="10">
        <f t="shared" si="12"/>
        <v>1</v>
      </c>
      <c r="AC11" s="10">
        <f t="shared" si="13"/>
        <v>2</v>
      </c>
      <c r="AD11" s="10">
        <f t="shared" si="14"/>
        <v>-1</v>
      </c>
      <c r="AE11" s="10">
        <f t="shared" si="15"/>
        <v>0</v>
      </c>
      <c r="AF11" s="10">
        <f t="shared" si="16"/>
        <v>1</v>
      </c>
      <c r="AG11" s="10">
        <f t="shared" si="17"/>
        <v>0</v>
      </c>
      <c r="AH11" s="10">
        <f t="shared" si="18"/>
        <v>2</v>
      </c>
      <c r="AI11" s="10">
        <f t="shared" si="19"/>
        <v>0</v>
      </c>
      <c r="AJ11" s="10">
        <f t="shared" si="20"/>
        <v>1</v>
      </c>
      <c r="AK11" s="10">
        <f t="shared" si="21"/>
        <v>2</v>
      </c>
      <c r="AL11" s="10">
        <f t="shared" si="22"/>
        <v>0</v>
      </c>
      <c r="AM11" s="10">
        <f t="shared" si="23"/>
        <v>0</v>
      </c>
      <c r="AN11" s="10">
        <f t="shared" si="24"/>
        <v>1</v>
      </c>
      <c r="AO11" s="10">
        <f t="shared" si="25"/>
        <v>0</v>
      </c>
      <c r="AP11" s="10">
        <f t="shared" si="26"/>
        <v>2</v>
      </c>
      <c r="AQ11" s="10">
        <f t="shared" si="27"/>
        <v>0</v>
      </c>
      <c r="AR11" s="10">
        <f t="shared" si="28"/>
        <v>0</v>
      </c>
      <c r="AS11" s="10">
        <f t="shared" si="29"/>
        <v>1</v>
      </c>
      <c r="AT11" s="69">
        <f t="shared" si="30"/>
        <v>0</v>
      </c>
      <c r="AU11" s="70">
        <f t="shared" si="31"/>
        <v>1</v>
      </c>
      <c r="AV11" s="70">
        <f t="shared" si="32"/>
        <v>8</v>
      </c>
      <c r="AW11" s="70">
        <f t="shared" si="33"/>
        <v>5</v>
      </c>
      <c r="AX11" s="70">
        <f t="shared" si="34"/>
        <v>4</v>
      </c>
      <c r="AY11" s="71">
        <f t="shared" si="35"/>
        <v>0</v>
      </c>
      <c r="AZ11" s="102">
        <f t="shared" si="36"/>
      </c>
      <c r="BA11" s="102">
        <f t="shared" si="37"/>
      </c>
      <c r="BB11" s="102">
        <f t="shared" si="38"/>
        <v>-1</v>
      </c>
      <c r="BC11" s="102">
        <f t="shared" si="39"/>
      </c>
      <c r="BD11" s="102">
        <f t="shared" si="40"/>
      </c>
      <c r="BE11" s="102">
        <f t="shared" si="41"/>
        <v>0</v>
      </c>
      <c r="BF11" s="102">
        <f t="shared" si="42"/>
      </c>
      <c r="BG11" s="102">
        <f t="shared" si="43"/>
      </c>
      <c r="BH11" s="102">
        <f t="shared" si="44"/>
      </c>
      <c r="BI11" s="102">
        <f t="shared" si="45"/>
      </c>
      <c r="BJ11" s="102">
        <f t="shared" si="46"/>
        <v>0</v>
      </c>
      <c r="BK11" s="102">
        <f t="shared" si="47"/>
      </c>
      <c r="BL11" s="102">
        <f t="shared" si="48"/>
        <v>1</v>
      </c>
      <c r="BM11" s="102">
        <f t="shared" si="49"/>
      </c>
      <c r="BN11" s="102">
        <f t="shared" si="50"/>
      </c>
      <c r="BO11" s="102">
        <f t="shared" si="51"/>
      </c>
      <c r="BP11" s="102">
        <f t="shared" si="52"/>
      </c>
      <c r="BQ11" s="103">
        <f t="shared" si="53"/>
      </c>
      <c r="BR11" s="102">
        <f t="shared" si="54"/>
        <v>1</v>
      </c>
      <c r="BS11" s="102">
        <f t="shared" si="55"/>
        <v>2</v>
      </c>
      <c r="BT11" s="102">
        <f t="shared" si="56"/>
      </c>
      <c r="BU11" s="102">
        <f t="shared" si="57"/>
        <v>0</v>
      </c>
      <c r="BV11" s="102">
        <f t="shared" si="58"/>
      </c>
      <c r="BW11" s="102">
        <f t="shared" si="59"/>
      </c>
      <c r="BX11" s="102">
        <f t="shared" si="60"/>
        <v>2</v>
      </c>
      <c r="BY11" s="102">
        <f t="shared" si="61"/>
      </c>
      <c r="BZ11" s="102">
        <f t="shared" si="62"/>
        <v>1</v>
      </c>
      <c r="CA11" s="102">
        <f t="shared" si="63"/>
        <v>2</v>
      </c>
      <c r="CB11" s="102">
        <f t="shared" si="64"/>
      </c>
      <c r="CC11" s="102">
        <f t="shared" si="65"/>
        <v>0</v>
      </c>
      <c r="CD11" s="102">
        <f t="shared" si="66"/>
      </c>
      <c r="CE11" s="102">
        <f t="shared" si="67"/>
      </c>
      <c r="CF11" s="102">
        <f t="shared" si="68"/>
        <v>2</v>
      </c>
      <c r="CG11" s="102">
        <f t="shared" si="69"/>
        <v>0</v>
      </c>
      <c r="CH11" s="102">
        <f t="shared" si="70"/>
        <v>0</v>
      </c>
      <c r="CI11" s="102">
        <f t="shared" si="71"/>
      </c>
      <c r="CJ11" s="104">
        <f t="shared" si="72"/>
      </c>
      <c r="CK11" s="102">
        <f t="shared" si="73"/>
      </c>
      <c r="CL11" s="102">
        <f t="shared" si="74"/>
      </c>
      <c r="CM11" s="102">
        <f t="shared" si="75"/>
      </c>
      <c r="CN11" s="102">
        <f t="shared" si="76"/>
        <v>1</v>
      </c>
      <c r="CO11" s="102">
        <f t="shared" si="77"/>
      </c>
      <c r="CP11" s="102">
        <f t="shared" si="78"/>
      </c>
      <c r="CQ11" s="102">
        <f t="shared" si="79"/>
        <v>0</v>
      </c>
      <c r="CR11" s="102">
        <f t="shared" si="80"/>
      </c>
      <c r="CS11" s="102">
        <f t="shared" si="81"/>
      </c>
      <c r="CT11" s="102">
        <f t="shared" si="82"/>
      </c>
      <c r="CU11" s="102">
        <f t="shared" si="83"/>
      </c>
      <c r="CV11" s="102">
        <f t="shared" si="84"/>
      </c>
      <c r="CW11" s="102">
        <f t="shared" si="85"/>
        <v>0</v>
      </c>
      <c r="CX11" s="102">
        <f t="shared" si="86"/>
      </c>
      <c r="CY11" s="102">
        <f t="shared" si="87"/>
      </c>
      <c r="CZ11" s="102">
        <f t="shared" si="88"/>
      </c>
      <c r="DA11" s="102">
        <f t="shared" si="89"/>
        <v>1</v>
      </c>
      <c r="DB11" s="109">
        <f t="shared" si="90"/>
        <v>0</v>
      </c>
      <c r="DC11" s="110">
        <f t="shared" si="91"/>
        <v>10</v>
      </c>
      <c r="DD11" s="111">
        <f t="shared" si="92"/>
        <v>2</v>
      </c>
      <c r="DE11" s="77"/>
    </row>
    <row r="12" spans="1:109" ht="24.75" customHeight="1">
      <c r="A12" s="17"/>
      <c r="B12" s="60">
        <f t="shared" si="8"/>
        <v>4</v>
      </c>
      <c r="C12" s="126" t="s">
        <v>245</v>
      </c>
      <c r="D12" s="61" t="s">
        <v>228</v>
      </c>
      <c r="E12" s="1" t="s">
        <v>229</v>
      </c>
      <c r="F12" s="62">
        <v>5</v>
      </c>
      <c r="G12" s="62">
        <v>4</v>
      </c>
      <c r="H12" s="62">
        <v>3</v>
      </c>
      <c r="I12" s="62">
        <v>5</v>
      </c>
      <c r="J12" s="62">
        <v>5</v>
      </c>
      <c r="K12" s="62">
        <v>3</v>
      </c>
      <c r="L12" s="62">
        <v>5</v>
      </c>
      <c r="M12" s="62">
        <v>4</v>
      </c>
      <c r="N12" s="62">
        <v>4</v>
      </c>
      <c r="O12" s="63">
        <f t="shared" si="9"/>
        <v>38</v>
      </c>
      <c r="P12" s="62">
        <v>7</v>
      </c>
      <c r="Q12" s="62">
        <v>4</v>
      </c>
      <c r="R12" s="62">
        <v>6</v>
      </c>
      <c r="S12" s="62">
        <v>4</v>
      </c>
      <c r="T12" s="62">
        <v>5</v>
      </c>
      <c r="U12" s="62">
        <v>4</v>
      </c>
      <c r="V12" s="62">
        <v>6</v>
      </c>
      <c r="W12" s="62">
        <v>4</v>
      </c>
      <c r="X12" s="62">
        <v>6</v>
      </c>
      <c r="Y12" s="63">
        <f t="shared" si="10"/>
        <v>46</v>
      </c>
      <c r="Z12" s="64">
        <f t="shared" si="11"/>
        <v>84</v>
      </c>
      <c r="AA12" s="24"/>
      <c r="AB12" s="10">
        <f t="shared" si="12"/>
        <v>1</v>
      </c>
      <c r="AC12" s="10">
        <f t="shared" si="13"/>
        <v>0</v>
      </c>
      <c r="AD12" s="10">
        <f t="shared" si="14"/>
        <v>0</v>
      </c>
      <c r="AE12" s="10">
        <f t="shared" si="15"/>
        <v>1</v>
      </c>
      <c r="AF12" s="10">
        <f t="shared" si="16"/>
        <v>0</v>
      </c>
      <c r="AG12" s="10">
        <f t="shared" si="17"/>
        <v>0</v>
      </c>
      <c r="AH12" s="10">
        <f t="shared" si="18"/>
        <v>1</v>
      </c>
      <c r="AI12" s="10">
        <f t="shared" si="19"/>
        <v>-1</v>
      </c>
      <c r="AJ12" s="10">
        <f t="shared" si="20"/>
        <v>0</v>
      </c>
      <c r="AK12" s="10">
        <f t="shared" si="21"/>
        <v>3</v>
      </c>
      <c r="AL12" s="10">
        <f t="shared" si="22"/>
        <v>1</v>
      </c>
      <c r="AM12" s="10">
        <f t="shared" si="23"/>
        <v>2</v>
      </c>
      <c r="AN12" s="10">
        <f t="shared" si="24"/>
        <v>1</v>
      </c>
      <c r="AO12" s="10">
        <f t="shared" si="25"/>
        <v>0</v>
      </c>
      <c r="AP12" s="10">
        <f t="shared" si="26"/>
        <v>0</v>
      </c>
      <c r="AQ12" s="10">
        <f t="shared" si="27"/>
        <v>2</v>
      </c>
      <c r="AR12" s="10">
        <f t="shared" si="28"/>
        <v>0</v>
      </c>
      <c r="AS12" s="10">
        <f t="shared" si="29"/>
        <v>1</v>
      </c>
      <c r="AT12" s="65">
        <f t="shared" si="30"/>
        <v>0</v>
      </c>
      <c r="AU12" s="66">
        <f t="shared" si="31"/>
        <v>1</v>
      </c>
      <c r="AV12" s="66">
        <f t="shared" si="32"/>
        <v>8</v>
      </c>
      <c r="AW12" s="66">
        <f t="shared" si="33"/>
        <v>6</v>
      </c>
      <c r="AX12" s="66">
        <f t="shared" si="34"/>
        <v>2</v>
      </c>
      <c r="AY12" s="67">
        <f t="shared" si="35"/>
        <v>1</v>
      </c>
      <c r="AZ12" s="102">
        <f t="shared" si="36"/>
      </c>
      <c r="BA12" s="102">
        <f t="shared" si="37"/>
      </c>
      <c r="BB12" s="102">
        <f t="shared" si="38"/>
        <v>0</v>
      </c>
      <c r="BC12" s="102">
        <f t="shared" si="39"/>
      </c>
      <c r="BD12" s="102">
        <f t="shared" si="40"/>
      </c>
      <c r="BE12" s="102">
        <f t="shared" si="41"/>
        <v>0</v>
      </c>
      <c r="BF12" s="102">
        <f t="shared" si="42"/>
      </c>
      <c r="BG12" s="102">
        <f t="shared" si="43"/>
      </c>
      <c r="BH12" s="102">
        <f t="shared" si="44"/>
      </c>
      <c r="BI12" s="102">
        <f t="shared" si="45"/>
      </c>
      <c r="BJ12" s="102">
        <f t="shared" si="46"/>
        <v>1</v>
      </c>
      <c r="BK12" s="102">
        <f t="shared" si="47"/>
      </c>
      <c r="BL12" s="102">
        <f t="shared" si="48"/>
        <v>1</v>
      </c>
      <c r="BM12" s="102">
        <f t="shared" si="49"/>
      </c>
      <c r="BN12" s="102">
        <f t="shared" si="50"/>
      </c>
      <c r="BO12" s="102">
        <f t="shared" si="51"/>
      </c>
      <c r="BP12" s="102">
        <f t="shared" si="52"/>
      </c>
      <c r="BQ12" s="103">
        <f t="shared" si="53"/>
      </c>
      <c r="BR12" s="102">
        <f t="shared" si="54"/>
        <v>1</v>
      </c>
      <c r="BS12" s="102">
        <f t="shared" si="55"/>
        <v>0</v>
      </c>
      <c r="BT12" s="102">
        <f t="shared" si="56"/>
      </c>
      <c r="BU12" s="102">
        <f t="shared" si="57"/>
        <v>1</v>
      </c>
      <c r="BV12" s="102">
        <f t="shared" si="58"/>
      </c>
      <c r="BW12" s="102">
        <f t="shared" si="59"/>
      </c>
      <c r="BX12" s="102">
        <f t="shared" si="60"/>
        <v>1</v>
      </c>
      <c r="BY12" s="102">
        <f t="shared" si="61"/>
      </c>
      <c r="BZ12" s="102">
        <f t="shared" si="62"/>
        <v>0</v>
      </c>
      <c r="CA12" s="102">
        <f t="shared" si="63"/>
        <v>3</v>
      </c>
      <c r="CB12" s="102">
        <f t="shared" si="64"/>
      </c>
      <c r="CC12" s="102">
        <f t="shared" si="65"/>
        <v>2</v>
      </c>
      <c r="CD12" s="102">
        <f t="shared" si="66"/>
      </c>
      <c r="CE12" s="102">
        <f t="shared" si="67"/>
      </c>
      <c r="CF12" s="102">
        <f t="shared" si="68"/>
        <v>0</v>
      </c>
      <c r="CG12" s="102">
        <f t="shared" si="69"/>
        <v>2</v>
      </c>
      <c r="CH12" s="102">
        <f t="shared" si="70"/>
        <v>0</v>
      </c>
      <c r="CI12" s="102">
        <f t="shared" si="71"/>
      </c>
      <c r="CJ12" s="104">
        <f t="shared" si="72"/>
      </c>
      <c r="CK12" s="102">
        <f t="shared" si="73"/>
      </c>
      <c r="CL12" s="102">
        <f t="shared" si="74"/>
      </c>
      <c r="CM12" s="102">
        <f t="shared" si="75"/>
      </c>
      <c r="CN12" s="102">
        <f t="shared" si="76"/>
        <v>0</v>
      </c>
      <c r="CO12" s="102">
        <f t="shared" si="77"/>
      </c>
      <c r="CP12" s="102">
        <f t="shared" si="78"/>
      </c>
      <c r="CQ12" s="102">
        <f t="shared" si="79"/>
        <v>-1</v>
      </c>
      <c r="CR12" s="102">
        <f t="shared" si="80"/>
      </c>
      <c r="CS12" s="102">
        <f t="shared" si="81"/>
      </c>
      <c r="CT12" s="102">
        <f t="shared" si="82"/>
      </c>
      <c r="CU12" s="102">
        <f t="shared" si="83"/>
      </c>
      <c r="CV12" s="102">
        <f t="shared" si="84"/>
      </c>
      <c r="CW12" s="102">
        <f t="shared" si="85"/>
        <v>0</v>
      </c>
      <c r="CX12" s="102">
        <f t="shared" si="86"/>
      </c>
      <c r="CY12" s="102">
        <f t="shared" si="87"/>
      </c>
      <c r="CZ12" s="102">
        <f t="shared" si="88"/>
      </c>
      <c r="DA12" s="102">
        <f t="shared" si="89"/>
        <v>1</v>
      </c>
      <c r="DB12" s="112">
        <f t="shared" si="90"/>
        <v>2</v>
      </c>
      <c r="DC12" s="113">
        <f t="shared" si="91"/>
        <v>10</v>
      </c>
      <c r="DD12" s="108">
        <f t="shared" si="92"/>
        <v>0</v>
      </c>
      <c r="DE12" s="30"/>
    </row>
    <row r="13" spans="1:109" ht="24.75" customHeight="1">
      <c r="A13" s="17"/>
      <c r="B13" s="60">
        <f t="shared" si="8"/>
        <v>7</v>
      </c>
      <c r="C13" s="126" t="s">
        <v>251</v>
      </c>
      <c r="D13" s="61" t="s">
        <v>241</v>
      </c>
      <c r="E13" s="1" t="s">
        <v>51</v>
      </c>
      <c r="F13" s="62">
        <v>4</v>
      </c>
      <c r="G13" s="62">
        <v>5</v>
      </c>
      <c r="H13" s="62">
        <v>3</v>
      </c>
      <c r="I13" s="62">
        <v>6</v>
      </c>
      <c r="J13" s="62">
        <v>5</v>
      </c>
      <c r="K13" s="62">
        <v>4</v>
      </c>
      <c r="L13" s="62">
        <v>5</v>
      </c>
      <c r="M13" s="62">
        <v>5</v>
      </c>
      <c r="N13" s="62">
        <v>6</v>
      </c>
      <c r="O13" s="63">
        <f t="shared" si="9"/>
        <v>43</v>
      </c>
      <c r="P13" s="62">
        <v>5</v>
      </c>
      <c r="Q13" s="62">
        <v>4</v>
      </c>
      <c r="R13" s="62">
        <v>5</v>
      </c>
      <c r="S13" s="62">
        <v>4</v>
      </c>
      <c r="T13" s="62">
        <v>4</v>
      </c>
      <c r="U13" s="62">
        <v>4</v>
      </c>
      <c r="V13" s="62">
        <v>5</v>
      </c>
      <c r="W13" s="62">
        <v>4</v>
      </c>
      <c r="X13" s="62">
        <v>7</v>
      </c>
      <c r="Y13" s="63">
        <f t="shared" si="10"/>
        <v>42</v>
      </c>
      <c r="Z13" s="64">
        <f t="shared" si="11"/>
        <v>85</v>
      </c>
      <c r="AA13" s="24"/>
      <c r="AB13" s="10">
        <f t="shared" si="12"/>
        <v>0</v>
      </c>
      <c r="AC13" s="10">
        <f t="shared" si="13"/>
        <v>1</v>
      </c>
      <c r="AD13" s="10">
        <f t="shared" si="14"/>
        <v>0</v>
      </c>
      <c r="AE13" s="10">
        <f t="shared" si="15"/>
        <v>2</v>
      </c>
      <c r="AF13" s="10">
        <f t="shared" si="16"/>
        <v>0</v>
      </c>
      <c r="AG13" s="10">
        <f t="shared" si="17"/>
        <v>1</v>
      </c>
      <c r="AH13" s="10">
        <f t="shared" si="18"/>
        <v>1</v>
      </c>
      <c r="AI13" s="10">
        <f t="shared" si="19"/>
        <v>0</v>
      </c>
      <c r="AJ13" s="10">
        <f t="shared" si="20"/>
        <v>2</v>
      </c>
      <c r="AK13" s="10">
        <f t="shared" si="21"/>
        <v>1</v>
      </c>
      <c r="AL13" s="10">
        <f t="shared" si="22"/>
        <v>1</v>
      </c>
      <c r="AM13" s="10">
        <f t="shared" si="23"/>
        <v>1</v>
      </c>
      <c r="AN13" s="10">
        <f t="shared" si="24"/>
        <v>1</v>
      </c>
      <c r="AO13" s="10">
        <f t="shared" si="25"/>
        <v>-1</v>
      </c>
      <c r="AP13" s="10">
        <f t="shared" si="26"/>
        <v>0</v>
      </c>
      <c r="AQ13" s="10">
        <f t="shared" si="27"/>
        <v>1</v>
      </c>
      <c r="AR13" s="10">
        <f t="shared" si="28"/>
        <v>0</v>
      </c>
      <c r="AS13" s="10">
        <f t="shared" si="29"/>
        <v>2</v>
      </c>
      <c r="AT13" s="69">
        <f t="shared" si="30"/>
        <v>0</v>
      </c>
      <c r="AU13" s="70">
        <f t="shared" si="31"/>
        <v>1</v>
      </c>
      <c r="AV13" s="70">
        <f t="shared" si="32"/>
        <v>6</v>
      </c>
      <c r="AW13" s="70">
        <f t="shared" si="33"/>
        <v>8</v>
      </c>
      <c r="AX13" s="70">
        <f t="shared" si="34"/>
        <v>3</v>
      </c>
      <c r="AY13" s="71">
        <f t="shared" si="35"/>
        <v>0</v>
      </c>
      <c r="AZ13" s="102">
        <f t="shared" si="36"/>
      </c>
      <c r="BA13" s="102">
        <f t="shared" si="37"/>
      </c>
      <c r="BB13" s="102">
        <f t="shared" si="38"/>
        <v>0</v>
      </c>
      <c r="BC13" s="102">
        <f t="shared" si="39"/>
      </c>
      <c r="BD13" s="102">
        <f t="shared" si="40"/>
      </c>
      <c r="BE13" s="102">
        <f t="shared" si="41"/>
        <v>1</v>
      </c>
      <c r="BF13" s="102">
        <f t="shared" si="42"/>
      </c>
      <c r="BG13" s="102">
        <f t="shared" si="43"/>
      </c>
      <c r="BH13" s="102">
        <f t="shared" si="44"/>
      </c>
      <c r="BI13" s="102">
        <f t="shared" si="45"/>
      </c>
      <c r="BJ13" s="102">
        <f t="shared" si="46"/>
        <v>1</v>
      </c>
      <c r="BK13" s="102">
        <f t="shared" si="47"/>
      </c>
      <c r="BL13" s="102">
        <f t="shared" si="48"/>
        <v>1</v>
      </c>
      <c r="BM13" s="102">
        <f t="shared" si="49"/>
      </c>
      <c r="BN13" s="102">
        <f t="shared" si="50"/>
      </c>
      <c r="BO13" s="102">
        <f t="shared" si="51"/>
      </c>
      <c r="BP13" s="102">
        <f t="shared" si="52"/>
      </c>
      <c r="BQ13" s="103">
        <f t="shared" si="53"/>
      </c>
      <c r="BR13" s="102">
        <f t="shared" si="54"/>
        <v>0</v>
      </c>
      <c r="BS13" s="102">
        <f t="shared" si="55"/>
        <v>1</v>
      </c>
      <c r="BT13" s="102">
        <f t="shared" si="56"/>
      </c>
      <c r="BU13" s="102">
        <f t="shared" si="57"/>
        <v>2</v>
      </c>
      <c r="BV13" s="102">
        <f t="shared" si="58"/>
      </c>
      <c r="BW13" s="102">
        <f t="shared" si="59"/>
      </c>
      <c r="BX13" s="102">
        <f t="shared" si="60"/>
        <v>1</v>
      </c>
      <c r="BY13" s="102">
        <f t="shared" si="61"/>
      </c>
      <c r="BZ13" s="102">
        <f t="shared" si="62"/>
        <v>2</v>
      </c>
      <c r="CA13" s="102">
        <f t="shared" si="63"/>
        <v>1</v>
      </c>
      <c r="CB13" s="102">
        <f t="shared" si="64"/>
      </c>
      <c r="CC13" s="102">
        <f t="shared" si="65"/>
        <v>1</v>
      </c>
      <c r="CD13" s="102">
        <f t="shared" si="66"/>
      </c>
      <c r="CE13" s="102">
        <f t="shared" si="67"/>
      </c>
      <c r="CF13" s="102">
        <f t="shared" si="68"/>
        <v>0</v>
      </c>
      <c r="CG13" s="102">
        <f t="shared" si="69"/>
        <v>1</v>
      </c>
      <c r="CH13" s="102">
        <f t="shared" si="70"/>
        <v>0</v>
      </c>
      <c r="CI13" s="102">
        <f t="shared" si="71"/>
      </c>
      <c r="CJ13" s="104">
        <f t="shared" si="72"/>
      </c>
      <c r="CK13" s="102">
        <f t="shared" si="73"/>
      </c>
      <c r="CL13" s="102">
        <f t="shared" si="74"/>
      </c>
      <c r="CM13" s="102">
        <f t="shared" si="75"/>
      </c>
      <c r="CN13" s="102">
        <f t="shared" si="76"/>
        <v>0</v>
      </c>
      <c r="CO13" s="102">
        <f t="shared" si="77"/>
      </c>
      <c r="CP13" s="102">
        <f t="shared" si="78"/>
      </c>
      <c r="CQ13" s="102">
        <f t="shared" si="79"/>
        <v>0</v>
      </c>
      <c r="CR13" s="102">
        <f t="shared" si="80"/>
      </c>
      <c r="CS13" s="102">
        <f t="shared" si="81"/>
      </c>
      <c r="CT13" s="102">
        <f t="shared" si="82"/>
      </c>
      <c r="CU13" s="102">
        <f t="shared" si="83"/>
      </c>
      <c r="CV13" s="102">
        <f t="shared" si="84"/>
      </c>
      <c r="CW13" s="102">
        <f t="shared" si="85"/>
        <v>-1</v>
      </c>
      <c r="CX13" s="102">
        <f t="shared" si="86"/>
      </c>
      <c r="CY13" s="102">
        <f t="shared" si="87"/>
      </c>
      <c r="CZ13" s="102">
        <f t="shared" si="88"/>
      </c>
      <c r="DA13" s="102">
        <f t="shared" si="89"/>
        <v>2</v>
      </c>
      <c r="DB13" s="109">
        <f t="shared" si="90"/>
        <v>3</v>
      </c>
      <c r="DC13" s="110">
        <f t="shared" si="91"/>
        <v>9</v>
      </c>
      <c r="DD13" s="111">
        <f t="shared" si="92"/>
        <v>1</v>
      </c>
      <c r="DE13" s="30"/>
    </row>
    <row r="14" spans="1:256" ht="24.75" customHeight="1">
      <c r="A14" s="73"/>
      <c r="B14" s="60">
        <f t="shared" si="8"/>
        <v>7</v>
      </c>
      <c r="C14" s="126" t="s">
        <v>244</v>
      </c>
      <c r="D14" s="61" t="s">
        <v>99</v>
      </c>
      <c r="E14" s="1" t="s">
        <v>211</v>
      </c>
      <c r="F14" s="62">
        <v>5</v>
      </c>
      <c r="G14" s="62">
        <v>4</v>
      </c>
      <c r="H14" s="62">
        <v>5</v>
      </c>
      <c r="I14" s="62">
        <v>5</v>
      </c>
      <c r="J14" s="62">
        <v>7</v>
      </c>
      <c r="K14" s="62">
        <v>4</v>
      </c>
      <c r="L14" s="62">
        <v>5</v>
      </c>
      <c r="M14" s="62">
        <v>4</v>
      </c>
      <c r="N14" s="62">
        <v>4</v>
      </c>
      <c r="O14" s="63">
        <f t="shared" si="9"/>
        <v>43</v>
      </c>
      <c r="P14" s="62">
        <v>4</v>
      </c>
      <c r="Q14" s="62">
        <v>4</v>
      </c>
      <c r="R14" s="62">
        <v>5</v>
      </c>
      <c r="S14" s="62">
        <v>3</v>
      </c>
      <c r="T14" s="62">
        <v>6</v>
      </c>
      <c r="U14" s="62">
        <v>5</v>
      </c>
      <c r="V14" s="62">
        <v>5</v>
      </c>
      <c r="W14" s="62">
        <v>5</v>
      </c>
      <c r="X14" s="62">
        <v>5</v>
      </c>
      <c r="Y14" s="63">
        <f t="shared" si="10"/>
        <v>42</v>
      </c>
      <c r="Z14" s="64">
        <f t="shared" si="11"/>
        <v>85</v>
      </c>
      <c r="AA14" s="76"/>
      <c r="AB14" s="10">
        <f t="shared" si="12"/>
        <v>1</v>
      </c>
      <c r="AC14" s="10">
        <f t="shared" si="13"/>
        <v>0</v>
      </c>
      <c r="AD14" s="10">
        <f t="shared" si="14"/>
        <v>2</v>
      </c>
      <c r="AE14" s="10">
        <f t="shared" si="15"/>
        <v>1</v>
      </c>
      <c r="AF14" s="10">
        <f t="shared" si="16"/>
        <v>2</v>
      </c>
      <c r="AG14" s="10">
        <f t="shared" si="17"/>
        <v>1</v>
      </c>
      <c r="AH14" s="10">
        <f t="shared" si="18"/>
        <v>1</v>
      </c>
      <c r="AI14" s="10">
        <f t="shared" si="19"/>
        <v>-1</v>
      </c>
      <c r="AJ14" s="10">
        <f t="shared" si="20"/>
        <v>0</v>
      </c>
      <c r="AK14" s="10">
        <f t="shared" si="21"/>
        <v>0</v>
      </c>
      <c r="AL14" s="10">
        <f t="shared" si="22"/>
        <v>1</v>
      </c>
      <c r="AM14" s="10">
        <f t="shared" si="23"/>
        <v>1</v>
      </c>
      <c r="AN14" s="10">
        <f t="shared" si="24"/>
        <v>0</v>
      </c>
      <c r="AO14" s="10">
        <f t="shared" si="25"/>
        <v>1</v>
      </c>
      <c r="AP14" s="10">
        <f t="shared" si="26"/>
        <v>1</v>
      </c>
      <c r="AQ14" s="10">
        <f t="shared" si="27"/>
        <v>1</v>
      </c>
      <c r="AR14" s="10">
        <f t="shared" si="28"/>
        <v>1</v>
      </c>
      <c r="AS14" s="10">
        <f t="shared" si="29"/>
        <v>0</v>
      </c>
      <c r="AT14" s="69">
        <f t="shared" si="30"/>
        <v>0</v>
      </c>
      <c r="AU14" s="70">
        <f t="shared" si="31"/>
        <v>1</v>
      </c>
      <c r="AV14" s="70">
        <f t="shared" si="32"/>
        <v>5</v>
      </c>
      <c r="AW14" s="70">
        <f t="shared" si="33"/>
        <v>10</v>
      </c>
      <c r="AX14" s="70">
        <f t="shared" si="34"/>
        <v>2</v>
      </c>
      <c r="AY14" s="71">
        <f t="shared" si="35"/>
        <v>0</v>
      </c>
      <c r="AZ14" s="102">
        <f t="shared" si="36"/>
      </c>
      <c r="BA14" s="102">
        <f t="shared" si="37"/>
      </c>
      <c r="BB14" s="102">
        <f t="shared" si="38"/>
        <v>2</v>
      </c>
      <c r="BC14" s="102">
        <f t="shared" si="39"/>
      </c>
      <c r="BD14" s="102">
        <f t="shared" si="40"/>
      </c>
      <c r="BE14" s="102">
        <f t="shared" si="41"/>
        <v>1</v>
      </c>
      <c r="BF14" s="102">
        <f t="shared" si="42"/>
      </c>
      <c r="BG14" s="102">
        <f t="shared" si="43"/>
      </c>
      <c r="BH14" s="102">
        <f t="shared" si="44"/>
      </c>
      <c r="BI14" s="102">
        <f t="shared" si="45"/>
      </c>
      <c r="BJ14" s="102">
        <f t="shared" si="46"/>
        <v>1</v>
      </c>
      <c r="BK14" s="102">
        <f t="shared" si="47"/>
      </c>
      <c r="BL14" s="102">
        <f t="shared" si="48"/>
        <v>0</v>
      </c>
      <c r="BM14" s="102">
        <f t="shared" si="49"/>
      </c>
      <c r="BN14" s="102">
        <f t="shared" si="50"/>
      </c>
      <c r="BO14" s="102">
        <f t="shared" si="51"/>
      </c>
      <c r="BP14" s="102">
        <f t="shared" si="52"/>
      </c>
      <c r="BQ14" s="103">
        <f t="shared" si="53"/>
      </c>
      <c r="BR14" s="102">
        <f t="shared" si="54"/>
        <v>1</v>
      </c>
      <c r="BS14" s="102">
        <f t="shared" si="55"/>
        <v>0</v>
      </c>
      <c r="BT14" s="102">
        <f t="shared" si="56"/>
      </c>
      <c r="BU14" s="102">
        <f t="shared" si="57"/>
        <v>1</v>
      </c>
      <c r="BV14" s="102">
        <f t="shared" si="58"/>
      </c>
      <c r="BW14" s="102">
        <f t="shared" si="59"/>
      </c>
      <c r="BX14" s="102">
        <f t="shared" si="60"/>
        <v>1</v>
      </c>
      <c r="BY14" s="102">
        <f t="shared" si="61"/>
      </c>
      <c r="BZ14" s="102">
        <f t="shared" si="62"/>
        <v>0</v>
      </c>
      <c r="CA14" s="102">
        <f t="shared" si="63"/>
        <v>0</v>
      </c>
      <c r="CB14" s="102">
        <f t="shared" si="64"/>
      </c>
      <c r="CC14" s="102">
        <f t="shared" si="65"/>
        <v>1</v>
      </c>
      <c r="CD14" s="102">
        <f t="shared" si="66"/>
      </c>
      <c r="CE14" s="102">
        <f t="shared" si="67"/>
      </c>
      <c r="CF14" s="102">
        <f t="shared" si="68"/>
        <v>1</v>
      </c>
      <c r="CG14" s="102">
        <f t="shared" si="69"/>
        <v>1</v>
      </c>
      <c r="CH14" s="102">
        <f t="shared" si="70"/>
        <v>1</v>
      </c>
      <c r="CI14" s="102">
        <f t="shared" si="71"/>
      </c>
      <c r="CJ14" s="104">
        <f t="shared" si="72"/>
      </c>
      <c r="CK14" s="102">
        <f t="shared" si="73"/>
      </c>
      <c r="CL14" s="102">
        <f t="shared" si="74"/>
      </c>
      <c r="CM14" s="102">
        <f t="shared" si="75"/>
      </c>
      <c r="CN14" s="102">
        <f t="shared" si="76"/>
        <v>2</v>
      </c>
      <c r="CO14" s="102">
        <f t="shared" si="77"/>
      </c>
      <c r="CP14" s="102">
        <f t="shared" si="78"/>
      </c>
      <c r="CQ14" s="102">
        <f t="shared" si="79"/>
        <v>-1</v>
      </c>
      <c r="CR14" s="102">
        <f t="shared" si="80"/>
      </c>
      <c r="CS14" s="102">
        <f t="shared" si="81"/>
      </c>
      <c r="CT14" s="102">
        <f t="shared" si="82"/>
      </c>
      <c r="CU14" s="102">
        <f t="shared" si="83"/>
      </c>
      <c r="CV14" s="102">
        <f t="shared" si="84"/>
      </c>
      <c r="CW14" s="102">
        <f t="shared" si="85"/>
        <v>1</v>
      </c>
      <c r="CX14" s="102">
        <f t="shared" si="86"/>
      </c>
      <c r="CY14" s="102">
        <f t="shared" si="87"/>
      </c>
      <c r="CZ14" s="102">
        <f t="shared" si="88"/>
      </c>
      <c r="DA14" s="102">
        <f t="shared" si="89"/>
        <v>0</v>
      </c>
      <c r="DB14" s="109">
        <f t="shared" si="90"/>
        <v>4</v>
      </c>
      <c r="DC14" s="110">
        <f t="shared" si="91"/>
        <v>7</v>
      </c>
      <c r="DD14" s="111">
        <f t="shared" si="92"/>
        <v>2</v>
      </c>
      <c r="DE14" s="77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</row>
    <row r="15" spans="1:109" ht="24.75" customHeight="1">
      <c r="A15" s="17"/>
      <c r="B15" s="60">
        <f t="shared" si="8"/>
        <v>7</v>
      </c>
      <c r="C15" s="126" t="s">
        <v>250</v>
      </c>
      <c r="D15" s="61" t="s">
        <v>57</v>
      </c>
      <c r="E15" s="1" t="s">
        <v>1</v>
      </c>
      <c r="F15" s="62">
        <v>5</v>
      </c>
      <c r="G15" s="62">
        <v>4</v>
      </c>
      <c r="H15" s="62">
        <v>3</v>
      </c>
      <c r="I15" s="62">
        <v>6</v>
      </c>
      <c r="J15" s="62">
        <v>6</v>
      </c>
      <c r="K15" s="62">
        <v>4</v>
      </c>
      <c r="L15" s="62">
        <v>5</v>
      </c>
      <c r="M15" s="62">
        <v>5</v>
      </c>
      <c r="N15" s="62">
        <v>4</v>
      </c>
      <c r="O15" s="63">
        <f t="shared" si="9"/>
        <v>42</v>
      </c>
      <c r="P15" s="62">
        <v>5</v>
      </c>
      <c r="Q15" s="62">
        <v>3</v>
      </c>
      <c r="R15" s="62">
        <v>4</v>
      </c>
      <c r="S15" s="62">
        <v>3</v>
      </c>
      <c r="T15" s="62">
        <v>7</v>
      </c>
      <c r="U15" s="62">
        <v>5</v>
      </c>
      <c r="V15" s="62">
        <v>6</v>
      </c>
      <c r="W15" s="62">
        <v>5</v>
      </c>
      <c r="X15" s="62">
        <v>5</v>
      </c>
      <c r="Y15" s="63">
        <f t="shared" si="10"/>
        <v>43</v>
      </c>
      <c r="Z15" s="64">
        <f t="shared" si="11"/>
        <v>85</v>
      </c>
      <c r="AA15" s="24"/>
      <c r="AB15" s="10">
        <f t="shared" si="12"/>
        <v>1</v>
      </c>
      <c r="AC15" s="10">
        <f t="shared" si="13"/>
        <v>0</v>
      </c>
      <c r="AD15" s="10">
        <f t="shared" si="14"/>
        <v>0</v>
      </c>
      <c r="AE15" s="10">
        <f t="shared" si="15"/>
        <v>2</v>
      </c>
      <c r="AF15" s="10">
        <f t="shared" si="16"/>
        <v>1</v>
      </c>
      <c r="AG15" s="10">
        <f t="shared" si="17"/>
        <v>1</v>
      </c>
      <c r="AH15" s="10">
        <f t="shared" si="18"/>
        <v>1</v>
      </c>
      <c r="AI15" s="10">
        <f t="shared" si="19"/>
        <v>0</v>
      </c>
      <c r="AJ15" s="10">
        <f t="shared" si="20"/>
        <v>0</v>
      </c>
      <c r="AK15" s="10">
        <f t="shared" si="21"/>
        <v>1</v>
      </c>
      <c r="AL15" s="10">
        <f t="shared" si="22"/>
        <v>0</v>
      </c>
      <c r="AM15" s="10">
        <f t="shared" si="23"/>
        <v>0</v>
      </c>
      <c r="AN15" s="10">
        <f t="shared" si="24"/>
        <v>0</v>
      </c>
      <c r="AO15" s="10">
        <f t="shared" si="25"/>
        <v>2</v>
      </c>
      <c r="AP15" s="10">
        <f t="shared" si="26"/>
        <v>1</v>
      </c>
      <c r="AQ15" s="10">
        <f t="shared" si="27"/>
        <v>2</v>
      </c>
      <c r="AR15" s="10">
        <f t="shared" si="28"/>
        <v>1</v>
      </c>
      <c r="AS15" s="10">
        <f t="shared" si="29"/>
        <v>0</v>
      </c>
      <c r="AT15" s="69">
        <f t="shared" si="30"/>
        <v>0</v>
      </c>
      <c r="AU15" s="70">
        <f t="shared" si="31"/>
        <v>0</v>
      </c>
      <c r="AV15" s="70">
        <f t="shared" si="32"/>
        <v>8</v>
      </c>
      <c r="AW15" s="70">
        <f t="shared" si="33"/>
        <v>7</v>
      </c>
      <c r="AX15" s="70">
        <f t="shared" si="34"/>
        <v>3</v>
      </c>
      <c r="AY15" s="71">
        <f t="shared" si="35"/>
        <v>0</v>
      </c>
      <c r="AZ15" s="102">
        <f t="shared" si="36"/>
      </c>
      <c r="BA15" s="102">
        <f t="shared" si="37"/>
      </c>
      <c r="BB15" s="102">
        <f t="shared" si="38"/>
        <v>0</v>
      </c>
      <c r="BC15" s="102">
        <f t="shared" si="39"/>
      </c>
      <c r="BD15" s="102">
        <f t="shared" si="40"/>
      </c>
      <c r="BE15" s="102">
        <f t="shared" si="41"/>
        <v>1</v>
      </c>
      <c r="BF15" s="102">
        <f t="shared" si="42"/>
      </c>
      <c r="BG15" s="102">
        <f t="shared" si="43"/>
      </c>
      <c r="BH15" s="102">
        <f t="shared" si="44"/>
      </c>
      <c r="BI15" s="102">
        <f t="shared" si="45"/>
      </c>
      <c r="BJ15" s="102">
        <f t="shared" si="46"/>
        <v>0</v>
      </c>
      <c r="BK15" s="102">
        <f t="shared" si="47"/>
      </c>
      <c r="BL15" s="102">
        <f t="shared" si="48"/>
        <v>0</v>
      </c>
      <c r="BM15" s="102">
        <f t="shared" si="49"/>
      </c>
      <c r="BN15" s="102">
        <f t="shared" si="50"/>
      </c>
      <c r="BO15" s="102">
        <f t="shared" si="51"/>
      </c>
      <c r="BP15" s="102">
        <f t="shared" si="52"/>
      </c>
      <c r="BQ15" s="103">
        <f t="shared" si="53"/>
      </c>
      <c r="BR15" s="102">
        <f t="shared" si="54"/>
        <v>1</v>
      </c>
      <c r="BS15" s="102">
        <f t="shared" si="55"/>
        <v>0</v>
      </c>
      <c r="BT15" s="102">
        <f t="shared" si="56"/>
      </c>
      <c r="BU15" s="102">
        <f t="shared" si="57"/>
        <v>2</v>
      </c>
      <c r="BV15" s="102">
        <f t="shared" si="58"/>
      </c>
      <c r="BW15" s="102">
        <f t="shared" si="59"/>
      </c>
      <c r="BX15" s="102">
        <f t="shared" si="60"/>
        <v>1</v>
      </c>
      <c r="BY15" s="102">
        <f t="shared" si="61"/>
      </c>
      <c r="BZ15" s="102">
        <f t="shared" si="62"/>
        <v>0</v>
      </c>
      <c r="CA15" s="102">
        <f t="shared" si="63"/>
        <v>1</v>
      </c>
      <c r="CB15" s="102">
        <f t="shared" si="64"/>
      </c>
      <c r="CC15" s="102">
        <f t="shared" si="65"/>
        <v>0</v>
      </c>
      <c r="CD15" s="102">
        <f t="shared" si="66"/>
      </c>
      <c r="CE15" s="102">
        <f t="shared" si="67"/>
      </c>
      <c r="CF15" s="102">
        <f t="shared" si="68"/>
        <v>1</v>
      </c>
      <c r="CG15" s="102">
        <f t="shared" si="69"/>
        <v>2</v>
      </c>
      <c r="CH15" s="102">
        <f t="shared" si="70"/>
        <v>1</v>
      </c>
      <c r="CI15" s="102">
        <f t="shared" si="71"/>
      </c>
      <c r="CJ15" s="104">
        <f t="shared" si="72"/>
      </c>
      <c r="CK15" s="102">
        <f t="shared" si="73"/>
      </c>
      <c r="CL15" s="102">
        <f t="shared" si="74"/>
      </c>
      <c r="CM15" s="102">
        <f t="shared" si="75"/>
      </c>
      <c r="CN15" s="102">
        <f t="shared" si="76"/>
        <v>1</v>
      </c>
      <c r="CO15" s="102">
        <f t="shared" si="77"/>
      </c>
      <c r="CP15" s="102">
        <f t="shared" si="78"/>
      </c>
      <c r="CQ15" s="102">
        <f t="shared" si="79"/>
        <v>0</v>
      </c>
      <c r="CR15" s="102">
        <f t="shared" si="80"/>
      </c>
      <c r="CS15" s="102">
        <f t="shared" si="81"/>
      </c>
      <c r="CT15" s="102">
        <f t="shared" si="82"/>
      </c>
      <c r="CU15" s="102">
        <f t="shared" si="83"/>
      </c>
      <c r="CV15" s="102">
        <f t="shared" si="84"/>
      </c>
      <c r="CW15" s="102">
        <f t="shared" si="85"/>
        <v>2</v>
      </c>
      <c r="CX15" s="102">
        <f t="shared" si="86"/>
      </c>
      <c r="CY15" s="102">
        <f t="shared" si="87"/>
      </c>
      <c r="CZ15" s="102">
        <f t="shared" si="88"/>
      </c>
      <c r="DA15" s="102">
        <f t="shared" si="89"/>
        <v>0</v>
      </c>
      <c r="DB15" s="109">
        <f t="shared" si="90"/>
        <v>1</v>
      </c>
      <c r="DC15" s="110">
        <f t="shared" si="91"/>
        <v>9</v>
      </c>
      <c r="DD15" s="111">
        <f t="shared" si="92"/>
        <v>3</v>
      </c>
      <c r="DE15" s="30"/>
    </row>
    <row r="16" spans="1:109" s="78" customFormat="1" ht="24.75" customHeight="1">
      <c r="A16" s="73"/>
      <c r="B16" s="72">
        <f t="shared" si="8"/>
        <v>10</v>
      </c>
      <c r="C16" s="126" t="s">
        <v>243</v>
      </c>
      <c r="D16" s="61" t="s">
        <v>212</v>
      </c>
      <c r="E16" s="1" t="s">
        <v>213</v>
      </c>
      <c r="F16" s="62">
        <v>4</v>
      </c>
      <c r="G16" s="62">
        <v>6</v>
      </c>
      <c r="H16" s="62">
        <v>4</v>
      </c>
      <c r="I16" s="62">
        <v>5</v>
      </c>
      <c r="J16" s="62">
        <v>6</v>
      </c>
      <c r="K16" s="62">
        <v>4</v>
      </c>
      <c r="L16" s="62">
        <v>3</v>
      </c>
      <c r="M16" s="62">
        <v>6</v>
      </c>
      <c r="N16" s="62">
        <v>5</v>
      </c>
      <c r="O16" s="63">
        <f t="shared" si="9"/>
        <v>43</v>
      </c>
      <c r="P16" s="62">
        <v>7</v>
      </c>
      <c r="Q16" s="62">
        <v>3</v>
      </c>
      <c r="R16" s="62">
        <v>6</v>
      </c>
      <c r="S16" s="62">
        <v>3</v>
      </c>
      <c r="T16" s="62">
        <v>5</v>
      </c>
      <c r="U16" s="62">
        <v>4</v>
      </c>
      <c r="V16" s="62">
        <v>5</v>
      </c>
      <c r="W16" s="62">
        <v>5</v>
      </c>
      <c r="X16" s="62">
        <v>5</v>
      </c>
      <c r="Y16" s="74">
        <f t="shared" si="10"/>
        <v>43</v>
      </c>
      <c r="Z16" s="75">
        <f t="shared" si="11"/>
        <v>86</v>
      </c>
      <c r="AA16" s="76"/>
      <c r="AB16" s="10">
        <f t="shared" si="12"/>
        <v>0</v>
      </c>
      <c r="AC16" s="10">
        <f t="shared" si="13"/>
        <v>2</v>
      </c>
      <c r="AD16" s="10">
        <f t="shared" si="14"/>
        <v>1</v>
      </c>
      <c r="AE16" s="10">
        <f t="shared" si="15"/>
        <v>1</v>
      </c>
      <c r="AF16" s="10">
        <f t="shared" si="16"/>
        <v>1</v>
      </c>
      <c r="AG16" s="10">
        <f t="shared" si="17"/>
        <v>1</v>
      </c>
      <c r="AH16" s="10">
        <f t="shared" si="18"/>
        <v>-1</v>
      </c>
      <c r="AI16" s="10">
        <f t="shared" si="19"/>
        <v>1</v>
      </c>
      <c r="AJ16" s="10">
        <f t="shared" si="20"/>
        <v>1</v>
      </c>
      <c r="AK16" s="10">
        <f t="shared" si="21"/>
        <v>3</v>
      </c>
      <c r="AL16" s="10">
        <f t="shared" si="22"/>
        <v>0</v>
      </c>
      <c r="AM16" s="10">
        <f t="shared" si="23"/>
        <v>2</v>
      </c>
      <c r="AN16" s="10">
        <f t="shared" si="24"/>
        <v>0</v>
      </c>
      <c r="AO16" s="10">
        <f t="shared" si="25"/>
        <v>0</v>
      </c>
      <c r="AP16" s="10">
        <f t="shared" si="26"/>
        <v>0</v>
      </c>
      <c r="AQ16" s="10">
        <f t="shared" si="27"/>
        <v>1</v>
      </c>
      <c r="AR16" s="10">
        <f t="shared" si="28"/>
        <v>1</v>
      </c>
      <c r="AS16" s="10">
        <f t="shared" si="29"/>
        <v>0</v>
      </c>
      <c r="AT16" s="69">
        <f t="shared" si="30"/>
        <v>0</v>
      </c>
      <c r="AU16" s="70">
        <f t="shared" si="31"/>
        <v>1</v>
      </c>
      <c r="AV16" s="70">
        <f t="shared" si="32"/>
        <v>6</v>
      </c>
      <c r="AW16" s="70">
        <f t="shared" si="33"/>
        <v>8</v>
      </c>
      <c r="AX16" s="70">
        <f t="shared" si="34"/>
        <v>2</v>
      </c>
      <c r="AY16" s="71">
        <f t="shared" si="35"/>
        <v>1</v>
      </c>
      <c r="AZ16" s="102">
        <f t="shared" si="36"/>
      </c>
      <c r="BA16" s="102">
        <f t="shared" si="37"/>
      </c>
      <c r="BB16" s="102">
        <f t="shared" si="38"/>
        <v>1</v>
      </c>
      <c r="BC16" s="102">
        <f t="shared" si="39"/>
      </c>
      <c r="BD16" s="102">
        <f t="shared" si="40"/>
      </c>
      <c r="BE16" s="102">
        <f t="shared" si="41"/>
        <v>1</v>
      </c>
      <c r="BF16" s="102">
        <f t="shared" si="42"/>
      </c>
      <c r="BG16" s="102">
        <f t="shared" si="43"/>
      </c>
      <c r="BH16" s="102">
        <f t="shared" si="44"/>
      </c>
      <c r="BI16" s="102">
        <f t="shared" si="45"/>
      </c>
      <c r="BJ16" s="102">
        <f t="shared" si="46"/>
        <v>0</v>
      </c>
      <c r="BK16" s="102">
        <f t="shared" si="47"/>
      </c>
      <c r="BL16" s="102">
        <f t="shared" si="48"/>
        <v>0</v>
      </c>
      <c r="BM16" s="102">
        <f t="shared" si="49"/>
      </c>
      <c r="BN16" s="102">
        <f t="shared" si="50"/>
      </c>
      <c r="BO16" s="102">
        <f t="shared" si="51"/>
      </c>
      <c r="BP16" s="102">
        <f t="shared" si="52"/>
      </c>
      <c r="BQ16" s="103">
        <f t="shared" si="53"/>
      </c>
      <c r="BR16" s="102">
        <f t="shared" si="54"/>
        <v>0</v>
      </c>
      <c r="BS16" s="102">
        <f t="shared" si="55"/>
        <v>2</v>
      </c>
      <c r="BT16" s="102">
        <f t="shared" si="56"/>
      </c>
      <c r="BU16" s="102">
        <f t="shared" si="57"/>
        <v>1</v>
      </c>
      <c r="BV16" s="102">
        <f t="shared" si="58"/>
      </c>
      <c r="BW16" s="102">
        <f t="shared" si="59"/>
      </c>
      <c r="BX16" s="102">
        <f t="shared" si="60"/>
        <v>-1</v>
      </c>
      <c r="BY16" s="102">
        <f t="shared" si="61"/>
      </c>
      <c r="BZ16" s="102">
        <f t="shared" si="62"/>
        <v>1</v>
      </c>
      <c r="CA16" s="102">
        <f t="shared" si="63"/>
        <v>3</v>
      </c>
      <c r="CB16" s="102">
        <f t="shared" si="64"/>
      </c>
      <c r="CC16" s="102">
        <f t="shared" si="65"/>
        <v>2</v>
      </c>
      <c r="CD16" s="102">
        <f t="shared" si="66"/>
      </c>
      <c r="CE16" s="102">
        <f t="shared" si="67"/>
      </c>
      <c r="CF16" s="102">
        <f t="shared" si="68"/>
        <v>0</v>
      </c>
      <c r="CG16" s="102">
        <f t="shared" si="69"/>
        <v>1</v>
      </c>
      <c r="CH16" s="102">
        <f t="shared" si="70"/>
        <v>1</v>
      </c>
      <c r="CI16" s="102">
        <f t="shared" si="71"/>
      </c>
      <c r="CJ16" s="104">
        <f t="shared" si="72"/>
      </c>
      <c r="CK16" s="102">
        <f t="shared" si="73"/>
      </c>
      <c r="CL16" s="102">
        <f t="shared" si="74"/>
      </c>
      <c r="CM16" s="102">
        <f t="shared" si="75"/>
      </c>
      <c r="CN16" s="102">
        <f t="shared" si="76"/>
        <v>1</v>
      </c>
      <c r="CO16" s="102">
        <f t="shared" si="77"/>
      </c>
      <c r="CP16" s="102">
        <f t="shared" si="78"/>
      </c>
      <c r="CQ16" s="102">
        <f t="shared" si="79"/>
        <v>1</v>
      </c>
      <c r="CR16" s="102">
        <f t="shared" si="80"/>
      </c>
      <c r="CS16" s="102">
        <f t="shared" si="81"/>
      </c>
      <c r="CT16" s="102">
        <f t="shared" si="82"/>
      </c>
      <c r="CU16" s="102">
        <f t="shared" si="83"/>
      </c>
      <c r="CV16" s="102">
        <f t="shared" si="84"/>
      </c>
      <c r="CW16" s="102">
        <f t="shared" si="85"/>
        <v>0</v>
      </c>
      <c r="CX16" s="102">
        <f t="shared" si="86"/>
      </c>
      <c r="CY16" s="102">
        <f t="shared" si="87"/>
      </c>
      <c r="CZ16" s="102">
        <f t="shared" si="88"/>
      </c>
      <c r="DA16" s="102">
        <f t="shared" si="89"/>
        <v>0</v>
      </c>
      <c r="DB16" s="109">
        <f t="shared" si="90"/>
        <v>2</v>
      </c>
      <c r="DC16" s="110">
        <f t="shared" si="91"/>
        <v>10</v>
      </c>
      <c r="DD16" s="111">
        <f t="shared" si="92"/>
        <v>2</v>
      </c>
      <c r="DE16" s="77"/>
    </row>
    <row r="17" spans="1:109" ht="24.75" customHeight="1">
      <c r="A17" s="17"/>
      <c r="B17" s="60">
        <f t="shared" si="8"/>
        <v>11</v>
      </c>
      <c r="C17" s="126" t="s">
        <v>250</v>
      </c>
      <c r="D17" s="61" t="s">
        <v>56</v>
      </c>
      <c r="E17" s="1" t="s">
        <v>232</v>
      </c>
      <c r="F17" s="62">
        <v>5</v>
      </c>
      <c r="G17" s="62">
        <v>5</v>
      </c>
      <c r="H17" s="62">
        <v>6</v>
      </c>
      <c r="I17" s="62">
        <v>6</v>
      </c>
      <c r="J17" s="62">
        <v>8</v>
      </c>
      <c r="K17" s="62">
        <v>3</v>
      </c>
      <c r="L17" s="62">
        <v>5</v>
      </c>
      <c r="M17" s="62">
        <v>5</v>
      </c>
      <c r="N17" s="62">
        <v>5</v>
      </c>
      <c r="O17" s="63">
        <f t="shared" si="9"/>
        <v>48</v>
      </c>
      <c r="P17" s="62">
        <v>4</v>
      </c>
      <c r="Q17" s="62">
        <v>4</v>
      </c>
      <c r="R17" s="62">
        <v>4</v>
      </c>
      <c r="S17" s="62">
        <v>3</v>
      </c>
      <c r="T17" s="62">
        <v>5</v>
      </c>
      <c r="U17" s="62">
        <v>5</v>
      </c>
      <c r="V17" s="62">
        <v>3</v>
      </c>
      <c r="W17" s="62">
        <v>4</v>
      </c>
      <c r="X17" s="62">
        <v>7</v>
      </c>
      <c r="Y17" s="63">
        <f t="shared" si="10"/>
        <v>39</v>
      </c>
      <c r="Z17" s="64">
        <f t="shared" si="11"/>
        <v>87</v>
      </c>
      <c r="AA17" s="24"/>
      <c r="AB17" s="10">
        <f t="shared" si="12"/>
        <v>1</v>
      </c>
      <c r="AC17" s="10">
        <f t="shared" si="13"/>
        <v>1</v>
      </c>
      <c r="AD17" s="10">
        <f t="shared" si="14"/>
        <v>3</v>
      </c>
      <c r="AE17" s="10">
        <f t="shared" si="15"/>
        <v>2</v>
      </c>
      <c r="AF17" s="10">
        <f t="shared" si="16"/>
        <v>3</v>
      </c>
      <c r="AG17" s="10">
        <f t="shared" si="17"/>
        <v>0</v>
      </c>
      <c r="AH17" s="10">
        <f t="shared" si="18"/>
        <v>1</v>
      </c>
      <c r="AI17" s="10">
        <f t="shared" si="19"/>
        <v>0</v>
      </c>
      <c r="AJ17" s="10">
        <f t="shared" si="20"/>
        <v>1</v>
      </c>
      <c r="AK17" s="10">
        <f t="shared" si="21"/>
        <v>0</v>
      </c>
      <c r="AL17" s="10">
        <f t="shared" si="22"/>
        <v>1</v>
      </c>
      <c r="AM17" s="10">
        <f t="shared" si="23"/>
        <v>0</v>
      </c>
      <c r="AN17" s="10">
        <f t="shared" si="24"/>
        <v>0</v>
      </c>
      <c r="AO17" s="10">
        <f t="shared" si="25"/>
        <v>0</v>
      </c>
      <c r="AP17" s="10">
        <f t="shared" si="26"/>
        <v>1</v>
      </c>
      <c r="AQ17" s="10">
        <f t="shared" si="27"/>
        <v>-1</v>
      </c>
      <c r="AR17" s="10">
        <f t="shared" si="28"/>
        <v>0</v>
      </c>
      <c r="AS17" s="10">
        <f t="shared" si="29"/>
        <v>2</v>
      </c>
      <c r="AT17" s="65">
        <f t="shared" si="30"/>
        <v>0</v>
      </c>
      <c r="AU17" s="66">
        <f t="shared" si="31"/>
        <v>1</v>
      </c>
      <c r="AV17" s="66">
        <f t="shared" si="32"/>
        <v>7</v>
      </c>
      <c r="AW17" s="66">
        <f t="shared" si="33"/>
        <v>6</v>
      </c>
      <c r="AX17" s="66">
        <f t="shared" si="34"/>
        <v>2</v>
      </c>
      <c r="AY17" s="67">
        <f t="shared" si="35"/>
        <v>2</v>
      </c>
      <c r="AZ17" s="102">
        <f t="shared" si="36"/>
      </c>
      <c r="BA17" s="102">
        <f t="shared" si="37"/>
      </c>
      <c r="BB17" s="102">
        <f t="shared" si="38"/>
        <v>3</v>
      </c>
      <c r="BC17" s="102">
        <f t="shared" si="39"/>
      </c>
      <c r="BD17" s="102">
        <f t="shared" si="40"/>
      </c>
      <c r="BE17" s="102">
        <f t="shared" si="41"/>
        <v>0</v>
      </c>
      <c r="BF17" s="102">
        <f t="shared" si="42"/>
      </c>
      <c r="BG17" s="102">
        <f t="shared" si="43"/>
      </c>
      <c r="BH17" s="102">
        <f t="shared" si="44"/>
      </c>
      <c r="BI17" s="102">
        <f t="shared" si="45"/>
      </c>
      <c r="BJ17" s="102">
        <f t="shared" si="46"/>
        <v>1</v>
      </c>
      <c r="BK17" s="102">
        <f t="shared" si="47"/>
      </c>
      <c r="BL17" s="102">
        <f t="shared" si="48"/>
        <v>0</v>
      </c>
      <c r="BM17" s="102">
        <f t="shared" si="49"/>
      </c>
      <c r="BN17" s="102">
        <f t="shared" si="50"/>
      </c>
      <c r="BO17" s="102">
        <f t="shared" si="51"/>
      </c>
      <c r="BP17" s="102">
        <f t="shared" si="52"/>
      </c>
      <c r="BQ17" s="103">
        <f t="shared" si="53"/>
      </c>
      <c r="BR17" s="102">
        <f t="shared" si="54"/>
        <v>1</v>
      </c>
      <c r="BS17" s="102">
        <f t="shared" si="55"/>
        <v>1</v>
      </c>
      <c r="BT17" s="102">
        <f t="shared" si="56"/>
      </c>
      <c r="BU17" s="102">
        <f t="shared" si="57"/>
        <v>2</v>
      </c>
      <c r="BV17" s="102">
        <f t="shared" si="58"/>
      </c>
      <c r="BW17" s="102">
        <f t="shared" si="59"/>
      </c>
      <c r="BX17" s="102">
        <f t="shared" si="60"/>
        <v>1</v>
      </c>
      <c r="BY17" s="102">
        <f t="shared" si="61"/>
      </c>
      <c r="BZ17" s="102">
        <f t="shared" si="62"/>
        <v>1</v>
      </c>
      <c r="CA17" s="102">
        <f t="shared" si="63"/>
        <v>0</v>
      </c>
      <c r="CB17" s="102">
        <f t="shared" si="64"/>
      </c>
      <c r="CC17" s="102">
        <f t="shared" si="65"/>
        <v>0</v>
      </c>
      <c r="CD17" s="102">
        <f t="shared" si="66"/>
      </c>
      <c r="CE17" s="102">
        <f t="shared" si="67"/>
      </c>
      <c r="CF17" s="102">
        <f t="shared" si="68"/>
        <v>1</v>
      </c>
      <c r="CG17" s="102">
        <f t="shared" si="69"/>
        <v>-1</v>
      </c>
      <c r="CH17" s="102">
        <f t="shared" si="70"/>
        <v>0</v>
      </c>
      <c r="CI17" s="102">
        <f t="shared" si="71"/>
      </c>
      <c r="CJ17" s="104">
        <f t="shared" si="72"/>
      </c>
      <c r="CK17" s="102">
        <f t="shared" si="73"/>
      </c>
      <c r="CL17" s="102">
        <f t="shared" si="74"/>
      </c>
      <c r="CM17" s="102">
        <f t="shared" si="75"/>
      </c>
      <c r="CN17" s="102">
        <f t="shared" si="76"/>
        <v>3</v>
      </c>
      <c r="CO17" s="102">
        <f t="shared" si="77"/>
      </c>
      <c r="CP17" s="102">
        <f t="shared" si="78"/>
      </c>
      <c r="CQ17" s="102">
        <f t="shared" si="79"/>
        <v>0</v>
      </c>
      <c r="CR17" s="102">
        <f t="shared" si="80"/>
      </c>
      <c r="CS17" s="102">
        <f t="shared" si="81"/>
      </c>
      <c r="CT17" s="102">
        <f t="shared" si="82"/>
      </c>
      <c r="CU17" s="102">
        <f t="shared" si="83"/>
      </c>
      <c r="CV17" s="102">
        <f t="shared" si="84"/>
      </c>
      <c r="CW17" s="102">
        <f t="shared" si="85"/>
        <v>0</v>
      </c>
      <c r="CX17" s="102">
        <f t="shared" si="86"/>
      </c>
      <c r="CY17" s="102">
        <f t="shared" si="87"/>
      </c>
      <c r="CZ17" s="102">
        <f t="shared" si="88"/>
      </c>
      <c r="DA17" s="102">
        <f t="shared" si="89"/>
        <v>2</v>
      </c>
      <c r="DB17" s="112">
        <f t="shared" si="90"/>
        <v>4</v>
      </c>
      <c r="DC17" s="113">
        <f t="shared" si="91"/>
        <v>6</v>
      </c>
      <c r="DD17" s="108">
        <f t="shared" si="92"/>
        <v>5</v>
      </c>
      <c r="DE17" s="30"/>
    </row>
    <row r="18" spans="1:109" ht="24.75" customHeight="1">
      <c r="A18" s="17"/>
      <c r="B18" s="60">
        <f t="shared" si="8"/>
        <v>12</v>
      </c>
      <c r="C18" s="126" t="s">
        <v>243</v>
      </c>
      <c r="D18" s="61" t="s">
        <v>7</v>
      </c>
      <c r="E18" s="1" t="s">
        <v>8</v>
      </c>
      <c r="F18" s="62">
        <v>5</v>
      </c>
      <c r="G18" s="62">
        <v>5</v>
      </c>
      <c r="H18" s="62">
        <v>3</v>
      </c>
      <c r="I18" s="62">
        <v>3</v>
      </c>
      <c r="J18" s="62">
        <v>5</v>
      </c>
      <c r="K18" s="62">
        <v>4</v>
      </c>
      <c r="L18" s="62">
        <v>5</v>
      </c>
      <c r="M18" s="62">
        <v>4</v>
      </c>
      <c r="N18" s="62">
        <v>4</v>
      </c>
      <c r="O18" s="63">
        <f t="shared" si="9"/>
        <v>38</v>
      </c>
      <c r="P18" s="62">
        <v>6</v>
      </c>
      <c r="Q18" s="62">
        <v>2</v>
      </c>
      <c r="R18" s="62">
        <v>7</v>
      </c>
      <c r="S18" s="62">
        <v>3</v>
      </c>
      <c r="T18" s="62">
        <v>10</v>
      </c>
      <c r="U18" s="62">
        <v>5</v>
      </c>
      <c r="V18" s="62">
        <v>5</v>
      </c>
      <c r="W18" s="62">
        <v>7</v>
      </c>
      <c r="X18" s="62">
        <v>5</v>
      </c>
      <c r="Y18" s="63">
        <f t="shared" si="10"/>
        <v>50</v>
      </c>
      <c r="Z18" s="64">
        <f t="shared" si="11"/>
        <v>88</v>
      </c>
      <c r="AA18" s="24"/>
      <c r="AB18" s="10">
        <f t="shared" si="12"/>
        <v>1</v>
      </c>
      <c r="AC18" s="10">
        <f t="shared" si="13"/>
        <v>1</v>
      </c>
      <c r="AD18" s="10">
        <f t="shared" si="14"/>
        <v>0</v>
      </c>
      <c r="AE18" s="10">
        <f t="shared" si="15"/>
        <v>-1</v>
      </c>
      <c r="AF18" s="10">
        <f t="shared" si="16"/>
        <v>0</v>
      </c>
      <c r="AG18" s="10">
        <f t="shared" si="17"/>
        <v>1</v>
      </c>
      <c r="AH18" s="10">
        <f t="shared" si="18"/>
        <v>1</v>
      </c>
      <c r="AI18" s="10">
        <f t="shared" si="19"/>
        <v>-1</v>
      </c>
      <c r="AJ18" s="10">
        <f t="shared" si="20"/>
        <v>0</v>
      </c>
      <c r="AK18" s="10">
        <f t="shared" si="21"/>
        <v>2</v>
      </c>
      <c r="AL18" s="10">
        <f t="shared" si="22"/>
        <v>-1</v>
      </c>
      <c r="AM18" s="10">
        <f t="shared" si="23"/>
        <v>3</v>
      </c>
      <c r="AN18" s="10">
        <f t="shared" si="24"/>
        <v>0</v>
      </c>
      <c r="AO18" s="10">
        <f t="shared" si="25"/>
        <v>5</v>
      </c>
      <c r="AP18" s="10">
        <f t="shared" si="26"/>
        <v>1</v>
      </c>
      <c r="AQ18" s="10">
        <f t="shared" si="27"/>
        <v>1</v>
      </c>
      <c r="AR18" s="10">
        <f t="shared" si="28"/>
        <v>3</v>
      </c>
      <c r="AS18" s="10">
        <f t="shared" si="29"/>
        <v>0</v>
      </c>
      <c r="AT18" s="69">
        <f t="shared" si="30"/>
        <v>0</v>
      </c>
      <c r="AU18" s="70">
        <f t="shared" si="31"/>
        <v>3</v>
      </c>
      <c r="AV18" s="70">
        <f t="shared" si="32"/>
        <v>5</v>
      </c>
      <c r="AW18" s="70">
        <f t="shared" si="33"/>
        <v>6</v>
      </c>
      <c r="AX18" s="70">
        <f t="shared" si="34"/>
        <v>1</v>
      </c>
      <c r="AY18" s="71">
        <f t="shared" si="35"/>
        <v>3</v>
      </c>
      <c r="AZ18" s="102">
        <f t="shared" si="36"/>
      </c>
      <c r="BA18" s="102">
        <f t="shared" si="37"/>
      </c>
      <c r="BB18" s="102">
        <f t="shared" si="38"/>
        <v>0</v>
      </c>
      <c r="BC18" s="102">
        <f t="shared" si="39"/>
      </c>
      <c r="BD18" s="102">
        <f t="shared" si="40"/>
      </c>
      <c r="BE18" s="102">
        <f t="shared" si="41"/>
        <v>1</v>
      </c>
      <c r="BF18" s="102">
        <f t="shared" si="42"/>
      </c>
      <c r="BG18" s="102">
        <f t="shared" si="43"/>
      </c>
      <c r="BH18" s="102">
        <f t="shared" si="44"/>
      </c>
      <c r="BI18" s="102">
        <f t="shared" si="45"/>
      </c>
      <c r="BJ18" s="102">
        <f t="shared" si="46"/>
        <v>-1</v>
      </c>
      <c r="BK18" s="102">
        <f t="shared" si="47"/>
      </c>
      <c r="BL18" s="102">
        <f t="shared" si="48"/>
        <v>0</v>
      </c>
      <c r="BM18" s="102">
        <f t="shared" si="49"/>
      </c>
      <c r="BN18" s="102">
        <f t="shared" si="50"/>
      </c>
      <c r="BO18" s="102">
        <f t="shared" si="51"/>
      </c>
      <c r="BP18" s="102">
        <f t="shared" si="52"/>
      </c>
      <c r="BQ18" s="103">
        <f t="shared" si="53"/>
      </c>
      <c r="BR18" s="102">
        <f t="shared" si="54"/>
        <v>1</v>
      </c>
      <c r="BS18" s="102">
        <f t="shared" si="55"/>
        <v>1</v>
      </c>
      <c r="BT18" s="102">
        <f t="shared" si="56"/>
      </c>
      <c r="BU18" s="102">
        <f t="shared" si="57"/>
        <v>-1</v>
      </c>
      <c r="BV18" s="102">
        <f t="shared" si="58"/>
      </c>
      <c r="BW18" s="102">
        <f t="shared" si="59"/>
      </c>
      <c r="BX18" s="102">
        <f t="shared" si="60"/>
        <v>1</v>
      </c>
      <c r="BY18" s="102">
        <f t="shared" si="61"/>
      </c>
      <c r="BZ18" s="102">
        <f t="shared" si="62"/>
        <v>0</v>
      </c>
      <c r="CA18" s="102">
        <f t="shared" si="63"/>
        <v>2</v>
      </c>
      <c r="CB18" s="102">
        <f t="shared" si="64"/>
      </c>
      <c r="CC18" s="102">
        <f t="shared" si="65"/>
        <v>3</v>
      </c>
      <c r="CD18" s="102">
        <f t="shared" si="66"/>
      </c>
      <c r="CE18" s="102">
        <f t="shared" si="67"/>
      </c>
      <c r="CF18" s="102">
        <f t="shared" si="68"/>
        <v>1</v>
      </c>
      <c r="CG18" s="102">
        <f t="shared" si="69"/>
        <v>1</v>
      </c>
      <c r="CH18" s="102">
        <f t="shared" si="70"/>
        <v>3</v>
      </c>
      <c r="CI18" s="102">
        <f t="shared" si="71"/>
      </c>
      <c r="CJ18" s="104">
        <f t="shared" si="72"/>
      </c>
      <c r="CK18" s="102">
        <f t="shared" si="73"/>
      </c>
      <c r="CL18" s="102">
        <f t="shared" si="74"/>
      </c>
      <c r="CM18" s="102">
        <f t="shared" si="75"/>
      </c>
      <c r="CN18" s="102">
        <f t="shared" si="76"/>
        <v>0</v>
      </c>
      <c r="CO18" s="102">
        <f t="shared" si="77"/>
      </c>
      <c r="CP18" s="102">
        <f t="shared" si="78"/>
      </c>
      <c r="CQ18" s="102">
        <f t="shared" si="79"/>
        <v>-1</v>
      </c>
      <c r="CR18" s="102">
        <f t="shared" si="80"/>
      </c>
      <c r="CS18" s="102">
        <f t="shared" si="81"/>
      </c>
      <c r="CT18" s="102">
        <f t="shared" si="82"/>
      </c>
      <c r="CU18" s="102">
        <f t="shared" si="83"/>
      </c>
      <c r="CV18" s="102">
        <f t="shared" si="84"/>
      </c>
      <c r="CW18" s="102">
        <f t="shared" si="85"/>
        <v>5</v>
      </c>
      <c r="CX18" s="102">
        <f t="shared" si="86"/>
      </c>
      <c r="CY18" s="102">
        <f t="shared" si="87"/>
      </c>
      <c r="CZ18" s="102">
        <f t="shared" si="88"/>
      </c>
      <c r="DA18" s="102">
        <f t="shared" si="89"/>
        <v>0</v>
      </c>
      <c r="DB18" s="109">
        <f t="shared" si="90"/>
        <v>0</v>
      </c>
      <c r="DC18" s="110">
        <f t="shared" si="91"/>
        <v>12</v>
      </c>
      <c r="DD18" s="111">
        <f t="shared" si="92"/>
        <v>4</v>
      </c>
      <c r="DE18" s="30"/>
    </row>
    <row r="19" spans="1:109" ht="24.75" customHeight="1">
      <c r="A19" s="17"/>
      <c r="B19" s="60">
        <f t="shared" si="8"/>
        <v>13</v>
      </c>
      <c r="C19" s="126" t="s">
        <v>247</v>
      </c>
      <c r="D19" s="61" t="s">
        <v>230</v>
      </c>
      <c r="E19" s="1" t="s">
        <v>231</v>
      </c>
      <c r="F19" s="62">
        <v>4</v>
      </c>
      <c r="G19" s="62">
        <v>4</v>
      </c>
      <c r="H19" s="62">
        <v>4</v>
      </c>
      <c r="I19" s="62">
        <v>6</v>
      </c>
      <c r="J19" s="62">
        <v>7</v>
      </c>
      <c r="K19" s="62">
        <v>3</v>
      </c>
      <c r="L19" s="62">
        <v>5</v>
      </c>
      <c r="M19" s="62">
        <v>5</v>
      </c>
      <c r="N19" s="62">
        <v>4</v>
      </c>
      <c r="O19" s="63">
        <f t="shared" si="9"/>
        <v>42</v>
      </c>
      <c r="P19" s="62">
        <v>6</v>
      </c>
      <c r="Q19" s="62">
        <v>5</v>
      </c>
      <c r="R19" s="62">
        <v>5</v>
      </c>
      <c r="S19" s="62">
        <v>4</v>
      </c>
      <c r="T19" s="62">
        <v>5</v>
      </c>
      <c r="U19" s="62">
        <v>6</v>
      </c>
      <c r="V19" s="62">
        <v>6</v>
      </c>
      <c r="W19" s="62">
        <v>5</v>
      </c>
      <c r="X19" s="62">
        <v>5</v>
      </c>
      <c r="Y19" s="63">
        <f t="shared" si="10"/>
        <v>47</v>
      </c>
      <c r="Z19" s="64">
        <f t="shared" si="11"/>
        <v>89</v>
      </c>
      <c r="AA19" s="24"/>
      <c r="AB19" s="10">
        <f t="shared" si="12"/>
        <v>0</v>
      </c>
      <c r="AC19" s="10">
        <f t="shared" si="13"/>
        <v>0</v>
      </c>
      <c r="AD19" s="10">
        <f t="shared" si="14"/>
        <v>1</v>
      </c>
      <c r="AE19" s="10">
        <f t="shared" si="15"/>
        <v>2</v>
      </c>
      <c r="AF19" s="10">
        <f t="shared" si="16"/>
        <v>2</v>
      </c>
      <c r="AG19" s="10">
        <f t="shared" si="17"/>
        <v>0</v>
      </c>
      <c r="AH19" s="10">
        <f t="shared" si="18"/>
        <v>1</v>
      </c>
      <c r="AI19" s="10">
        <f t="shared" si="19"/>
        <v>0</v>
      </c>
      <c r="AJ19" s="10">
        <f t="shared" si="20"/>
        <v>0</v>
      </c>
      <c r="AK19" s="10">
        <f t="shared" si="21"/>
        <v>2</v>
      </c>
      <c r="AL19" s="10">
        <f t="shared" si="22"/>
        <v>2</v>
      </c>
      <c r="AM19" s="10">
        <f t="shared" si="23"/>
        <v>1</v>
      </c>
      <c r="AN19" s="10">
        <f t="shared" si="24"/>
        <v>1</v>
      </c>
      <c r="AO19" s="10">
        <f t="shared" si="25"/>
        <v>0</v>
      </c>
      <c r="AP19" s="10">
        <f t="shared" si="26"/>
        <v>2</v>
      </c>
      <c r="AQ19" s="10">
        <f t="shared" si="27"/>
        <v>2</v>
      </c>
      <c r="AR19" s="10">
        <f t="shared" si="28"/>
        <v>1</v>
      </c>
      <c r="AS19" s="10">
        <f t="shared" si="29"/>
        <v>0</v>
      </c>
      <c r="AT19" s="69">
        <f t="shared" si="30"/>
        <v>0</v>
      </c>
      <c r="AU19" s="70">
        <f t="shared" si="31"/>
        <v>0</v>
      </c>
      <c r="AV19" s="70">
        <f t="shared" si="32"/>
        <v>7</v>
      </c>
      <c r="AW19" s="70">
        <f t="shared" si="33"/>
        <v>5</v>
      </c>
      <c r="AX19" s="70">
        <f t="shared" si="34"/>
        <v>6</v>
      </c>
      <c r="AY19" s="71">
        <f t="shared" si="35"/>
        <v>0</v>
      </c>
      <c r="AZ19" s="102">
        <f t="shared" si="36"/>
      </c>
      <c r="BA19" s="102">
        <f t="shared" si="37"/>
      </c>
      <c r="BB19" s="102">
        <f t="shared" si="38"/>
        <v>1</v>
      </c>
      <c r="BC19" s="102">
        <f t="shared" si="39"/>
      </c>
      <c r="BD19" s="102">
        <f t="shared" si="40"/>
      </c>
      <c r="BE19" s="102">
        <f t="shared" si="41"/>
        <v>0</v>
      </c>
      <c r="BF19" s="102">
        <f t="shared" si="42"/>
      </c>
      <c r="BG19" s="102">
        <f t="shared" si="43"/>
      </c>
      <c r="BH19" s="102">
        <f t="shared" si="44"/>
      </c>
      <c r="BI19" s="102">
        <f t="shared" si="45"/>
      </c>
      <c r="BJ19" s="102">
        <f t="shared" si="46"/>
        <v>2</v>
      </c>
      <c r="BK19" s="102">
        <f t="shared" si="47"/>
      </c>
      <c r="BL19" s="102">
        <f t="shared" si="48"/>
        <v>1</v>
      </c>
      <c r="BM19" s="102">
        <f t="shared" si="49"/>
      </c>
      <c r="BN19" s="102">
        <f t="shared" si="50"/>
      </c>
      <c r="BO19" s="102">
        <f t="shared" si="51"/>
      </c>
      <c r="BP19" s="102">
        <f t="shared" si="52"/>
      </c>
      <c r="BQ19" s="103">
        <f t="shared" si="53"/>
      </c>
      <c r="BR19" s="102">
        <f t="shared" si="54"/>
        <v>0</v>
      </c>
      <c r="BS19" s="102">
        <f t="shared" si="55"/>
        <v>0</v>
      </c>
      <c r="BT19" s="102">
        <f t="shared" si="56"/>
      </c>
      <c r="BU19" s="102">
        <f t="shared" si="57"/>
        <v>2</v>
      </c>
      <c r="BV19" s="102">
        <f t="shared" si="58"/>
      </c>
      <c r="BW19" s="102">
        <f t="shared" si="59"/>
      </c>
      <c r="BX19" s="102">
        <f t="shared" si="60"/>
        <v>1</v>
      </c>
      <c r="BY19" s="102">
        <f t="shared" si="61"/>
      </c>
      <c r="BZ19" s="102">
        <f t="shared" si="62"/>
        <v>0</v>
      </c>
      <c r="CA19" s="102">
        <f t="shared" si="63"/>
        <v>2</v>
      </c>
      <c r="CB19" s="102">
        <f t="shared" si="64"/>
      </c>
      <c r="CC19" s="102">
        <f t="shared" si="65"/>
        <v>1</v>
      </c>
      <c r="CD19" s="102">
        <f t="shared" si="66"/>
      </c>
      <c r="CE19" s="102">
        <f t="shared" si="67"/>
      </c>
      <c r="CF19" s="102">
        <f t="shared" si="68"/>
        <v>2</v>
      </c>
      <c r="CG19" s="102">
        <f t="shared" si="69"/>
        <v>2</v>
      </c>
      <c r="CH19" s="102">
        <f t="shared" si="70"/>
        <v>1</v>
      </c>
      <c r="CI19" s="102">
        <f t="shared" si="71"/>
      </c>
      <c r="CJ19" s="104">
        <f t="shared" si="72"/>
      </c>
      <c r="CK19" s="102">
        <f t="shared" si="73"/>
      </c>
      <c r="CL19" s="102">
        <f t="shared" si="74"/>
      </c>
      <c r="CM19" s="102">
        <f t="shared" si="75"/>
      </c>
      <c r="CN19" s="102">
        <f t="shared" si="76"/>
        <v>2</v>
      </c>
      <c r="CO19" s="102">
        <f t="shared" si="77"/>
      </c>
      <c r="CP19" s="102">
        <f t="shared" si="78"/>
      </c>
      <c r="CQ19" s="102">
        <f t="shared" si="79"/>
        <v>0</v>
      </c>
      <c r="CR19" s="102">
        <f t="shared" si="80"/>
      </c>
      <c r="CS19" s="102">
        <f t="shared" si="81"/>
      </c>
      <c r="CT19" s="102">
        <f t="shared" si="82"/>
      </c>
      <c r="CU19" s="102">
        <f t="shared" si="83"/>
      </c>
      <c r="CV19" s="102">
        <f t="shared" si="84"/>
      </c>
      <c r="CW19" s="102">
        <f t="shared" si="85"/>
        <v>0</v>
      </c>
      <c r="CX19" s="102">
        <f t="shared" si="86"/>
      </c>
      <c r="CY19" s="102">
        <f t="shared" si="87"/>
      </c>
      <c r="CZ19" s="102">
        <f t="shared" si="88"/>
      </c>
      <c r="DA19" s="102">
        <f t="shared" si="89"/>
        <v>0</v>
      </c>
      <c r="DB19" s="109">
        <f t="shared" si="90"/>
        <v>4</v>
      </c>
      <c r="DC19" s="110">
        <f t="shared" si="91"/>
        <v>11</v>
      </c>
      <c r="DD19" s="111">
        <f t="shared" si="92"/>
        <v>2</v>
      </c>
      <c r="DE19" s="30"/>
    </row>
    <row r="20" spans="1:109" ht="24.75" customHeight="1">
      <c r="A20" s="17"/>
      <c r="B20" s="60">
        <f t="shared" si="8"/>
        <v>13</v>
      </c>
      <c r="C20" s="125" t="s">
        <v>243</v>
      </c>
      <c r="D20" s="61" t="s">
        <v>207</v>
      </c>
      <c r="E20" s="1" t="s">
        <v>208</v>
      </c>
      <c r="F20" s="62">
        <v>5</v>
      </c>
      <c r="G20" s="62">
        <v>5</v>
      </c>
      <c r="H20" s="62">
        <v>4</v>
      </c>
      <c r="I20" s="62">
        <v>6</v>
      </c>
      <c r="J20" s="62">
        <v>6</v>
      </c>
      <c r="K20" s="62">
        <v>6</v>
      </c>
      <c r="L20" s="62">
        <v>4</v>
      </c>
      <c r="M20" s="62">
        <v>5</v>
      </c>
      <c r="N20" s="62">
        <v>3</v>
      </c>
      <c r="O20" s="63">
        <f t="shared" si="9"/>
        <v>44</v>
      </c>
      <c r="P20" s="62">
        <v>6</v>
      </c>
      <c r="Q20" s="62">
        <v>3</v>
      </c>
      <c r="R20" s="62">
        <v>6</v>
      </c>
      <c r="S20" s="62">
        <v>3</v>
      </c>
      <c r="T20" s="62">
        <v>6</v>
      </c>
      <c r="U20" s="62">
        <v>5</v>
      </c>
      <c r="V20" s="62">
        <v>5</v>
      </c>
      <c r="W20" s="62">
        <v>5</v>
      </c>
      <c r="X20" s="62">
        <v>6</v>
      </c>
      <c r="Y20" s="63">
        <f t="shared" si="10"/>
        <v>45</v>
      </c>
      <c r="Z20" s="64">
        <f t="shared" si="11"/>
        <v>89</v>
      </c>
      <c r="AA20" s="24"/>
      <c r="AB20" s="10">
        <f t="shared" si="12"/>
        <v>1</v>
      </c>
      <c r="AC20" s="10">
        <f t="shared" si="13"/>
        <v>1</v>
      </c>
      <c r="AD20" s="10">
        <f t="shared" si="14"/>
        <v>1</v>
      </c>
      <c r="AE20" s="10">
        <f t="shared" si="15"/>
        <v>2</v>
      </c>
      <c r="AF20" s="10">
        <f t="shared" si="16"/>
        <v>1</v>
      </c>
      <c r="AG20" s="10">
        <f t="shared" si="17"/>
        <v>3</v>
      </c>
      <c r="AH20" s="10">
        <f t="shared" si="18"/>
        <v>0</v>
      </c>
      <c r="AI20" s="10">
        <f t="shared" si="19"/>
        <v>0</v>
      </c>
      <c r="AJ20" s="10">
        <f t="shared" si="20"/>
        <v>-1</v>
      </c>
      <c r="AK20" s="10">
        <f t="shared" si="21"/>
        <v>2</v>
      </c>
      <c r="AL20" s="10">
        <f t="shared" si="22"/>
        <v>0</v>
      </c>
      <c r="AM20" s="10">
        <f t="shared" si="23"/>
        <v>2</v>
      </c>
      <c r="AN20" s="10">
        <f t="shared" si="24"/>
        <v>0</v>
      </c>
      <c r="AO20" s="10">
        <f t="shared" si="25"/>
        <v>1</v>
      </c>
      <c r="AP20" s="10">
        <f t="shared" si="26"/>
        <v>1</v>
      </c>
      <c r="AQ20" s="10">
        <f t="shared" si="27"/>
        <v>1</v>
      </c>
      <c r="AR20" s="10">
        <f t="shared" si="28"/>
        <v>1</v>
      </c>
      <c r="AS20" s="10">
        <f t="shared" si="29"/>
        <v>1</v>
      </c>
      <c r="AT20" s="69">
        <f t="shared" si="30"/>
        <v>0</v>
      </c>
      <c r="AU20" s="70">
        <f t="shared" si="31"/>
        <v>1</v>
      </c>
      <c r="AV20" s="70">
        <f t="shared" si="32"/>
        <v>4</v>
      </c>
      <c r="AW20" s="70">
        <f t="shared" si="33"/>
        <v>9</v>
      </c>
      <c r="AX20" s="70">
        <f t="shared" si="34"/>
        <v>3</v>
      </c>
      <c r="AY20" s="71">
        <f t="shared" si="35"/>
        <v>1</v>
      </c>
      <c r="AZ20" s="102">
        <f t="shared" si="36"/>
      </c>
      <c r="BA20" s="102">
        <f t="shared" si="37"/>
      </c>
      <c r="BB20" s="102">
        <f t="shared" si="38"/>
        <v>1</v>
      </c>
      <c r="BC20" s="102">
        <f t="shared" si="39"/>
      </c>
      <c r="BD20" s="102">
        <f t="shared" si="40"/>
      </c>
      <c r="BE20" s="102">
        <f t="shared" si="41"/>
        <v>3</v>
      </c>
      <c r="BF20" s="102">
        <f t="shared" si="42"/>
      </c>
      <c r="BG20" s="102">
        <f t="shared" si="43"/>
      </c>
      <c r="BH20" s="102">
        <f t="shared" si="44"/>
      </c>
      <c r="BI20" s="102">
        <f t="shared" si="45"/>
      </c>
      <c r="BJ20" s="102">
        <f t="shared" si="46"/>
        <v>0</v>
      </c>
      <c r="BK20" s="102">
        <f t="shared" si="47"/>
      </c>
      <c r="BL20" s="102">
        <f t="shared" si="48"/>
        <v>0</v>
      </c>
      <c r="BM20" s="102">
        <f t="shared" si="49"/>
      </c>
      <c r="BN20" s="102">
        <f t="shared" si="50"/>
      </c>
      <c r="BO20" s="102">
        <f t="shared" si="51"/>
      </c>
      <c r="BP20" s="102">
        <f t="shared" si="52"/>
      </c>
      <c r="BQ20" s="103">
        <f t="shared" si="53"/>
      </c>
      <c r="BR20" s="102">
        <f t="shared" si="54"/>
        <v>1</v>
      </c>
      <c r="BS20" s="102">
        <f t="shared" si="55"/>
        <v>1</v>
      </c>
      <c r="BT20" s="102">
        <f t="shared" si="56"/>
      </c>
      <c r="BU20" s="102">
        <f t="shared" si="57"/>
        <v>2</v>
      </c>
      <c r="BV20" s="102">
        <f t="shared" si="58"/>
      </c>
      <c r="BW20" s="102">
        <f t="shared" si="59"/>
      </c>
      <c r="BX20" s="102">
        <f t="shared" si="60"/>
        <v>0</v>
      </c>
      <c r="BY20" s="102">
        <f t="shared" si="61"/>
      </c>
      <c r="BZ20" s="102">
        <f t="shared" si="62"/>
        <v>-1</v>
      </c>
      <c r="CA20" s="102">
        <f t="shared" si="63"/>
        <v>2</v>
      </c>
      <c r="CB20" s="102">
        <f t="shared" si="64"/>
      </c>
      <c r="CC20" s="102">
        <f t="shared" si="65"/>
        <v>2</v>
      </c>
      <c r="CD20" s="102">
        <f t="shared" si="66"/>
      </c>
      <c r="CE20" s="102">
        <f t="shared" si="67"/>
      </c>
      <c r="CF20" s="102">
        <f t="shared" si="68"/>
        <v>1</v>
      </c>
      <c r="CG20" s="102">
        <f t="shared" si="69"/>
        <v>1</v>
      </c>
      <c r="CH20" s="102">
        <f t="shared" si="70"/>
        <v>1</v>
      </c>
      <c r="CI20" s="102">
        <f t="shared" si="71"/>
      </c>
      <c r="CJ20" s="104">
        <f t="shared" si="72"/>
      </c>
      <c r="CK20" s="102">
        <f t="shared" si="73"/>
      </c>
      <c r="CL20" s="102">
        <f t="shared" si="74"/>
      </c>
      <c r="CM20" s="102">
        <f t="shared" si="75"/>
      </c>
      <c r="CN20" s="102">
        <f t="shared" si="76"/>
        <v>1</v>
      </c>
      <c r="CO20" s="102">
        <f t="shared" si="77"/>
      </c>
      <c r="CP20" s="102">
        <f t="shared" si="78"/>
      </c>
      <c r="CQ20" s="102">
        <f t="shared" si="79"/>
        <v>0</v>
      </c>
      <c r="CR20" s="102">
        <f t="shared" si="80"/>
      </c>
      <c r="CS20" s="102">
        <f t="shared" si="81"/>
      </c>
      <c r="CT20" s="102">
        <f t="shared" si="82"/>
      </c>
      <c r="CU20" s="102">
        <f t="shared" si="83"/>
      </c>
      <c r="CV20" s="102">
        <f t="shared" si="84"/>
      </c>
      <c r="CW20" s="102">
        <f t="shared" si="85"/>
        <v>1</v>
      </c>
      <c r="CX20" s="102">
        <f t="shared" si="86"/>
      </c>
      <c r="CY20" s="102">
        <f t="shared" si="87"/>
      </c>
      <c r="CZ20" s="102">
        <f t="shared" si="88"/>
      </c>
      <c r="DA20" s="102">
        <f t="shared" si="89"/>
        <v>1</v>
      </c>
      <c r="DB20" s="109">
        <f t="shared" si="90"/>
        <v>4</v>
      </c>
      <c r="DC20" s="110">
        <f t="shared" si="91"/>
        <v>10</v>
      </c>
      <c r="DD20" s="111">
        <f t="shared" si="92"/>
        <v>3</v>
      </c>
      <c r="DE20" s="30"/>
    </row>
    <row r="21" spans="1:109" ht="24.75" customHeight="1">
      <c r="A21" s="17"/>
      <c r="B21" s="60">
        <f t="shared" si="8"/>
        <v>15</v>
      </c>
      <c r="C21" s="126" t="s">
        <v>249</v>
      </c>
      <c r="D21" s="61" t="s">
        <v>241</v>
      </c>
      <c r="E21" s="1" t="s">
        <v>242</v>
      </c>
      <c r="F21" s="62">
        <v>4</v>
      </c>
      <c r="G21" s="62">
        <v>4</v>
      </c>
      <c r="H21" s="62">
        <v>7</v>
      </c>
      <c r="I21" s="62">
        <v>5</v>
      </c>
      <c r="J21" s="62">
        <v>7</v>
      </c>
      <c r="K21" s="62">
        <v>4</v>
      </c>
      <c r="L21" s="62">
        <v>5</v>
      </c>
      <c r="M21" s="62">
        <v>6</v>
      </c>
      <c r="N21" s="62">
        <v>4</v>
      </c>
      <c r="O21" s="63">
        <f t="shared" si="9"/>
        <v>46</v>
      </c>
      <c r="P21" s="62">
        <v>5</v>
      </c>
      <c r="Q21" s="62">
        <v>3</v>
      </c>
      <c r="R21" s="62">
        <v>5</v>
      </c>
      <c r="S21" s="62">
        <v>3</v>
      </c>
      <c r="T21" s="62">
        <v>6</v>
      </c>
      <c r="U21" s="62">
        <v>5</v>
      </c>
      <c r="V21" s="62">
        <v>5</v>
      </c>
      <c r="W21" s="62">
        <v>6</v>
      </c>
      <c r="X21" s="62">
        <v>7</v>
      </c>
      <c r="Y21" s="63">
        <f t="shared" si="10"/>
        <v>45</v>
      </c>
      <c r="Z21" s="64">
        <f t="shared" si="11"/>
        <v>91</v>
      </c>
      <c r="AA21" s="24"/>
      <c r="AB21" s="10">
        <f aca="true" t="shared" si="93" ref="AB21:AJ21">IF(F21="","",F21-F$4)</f>
        <v>0</v>
      </c>
      <c r="AC21" s="10">
        <f t="shared" si="93"/>
        <v>0</v>
      </c>
      <c r="AD21" s="10">
        <f t="shared" si="93"/>
        <v>4</v>
      </c>
      <c r="AE21" s="10">
        <f t="shared" si="93"/>
        <v>1</v>
      </c>
      <c r="AF21" s="10">
        <f t="shared" si="93"/>
        <v>2</v>
      </c>
      <c r="AG21" s="10">
        <f t="shared" si="93"/>
        <v>1</v>
      </c>
      <c r="AH21" s="10">
        <f t="shared" si="93"/>
        <v>1</v>
      </c>
      <c r="AI21" s="10">
        <f t="shared" si="93"/>
        <v>1</v>
      </c>
      <c r="AJ21" s="10">
        <f t="shared" si="93"/>
        <v>0</v>
      </c>
      <c r="AK21" s="10">
        <f aca="true" t="shared" si="94" ref="AK21:AS21">IF(P21="","",P21-P$4)</f>
        <v>1</v>
      </c>
      <c r="AL21" s="10">
        <f t="shared" si="94"/>
        <v>0</v>
      </c>
      <c r="AM21" s="10">
        <f t="shared" si="94"/>
        <v>1</v>
      </c>
      <c r="AN21" s="10">
        <f t="shared" si="94"/>
        <v>0</v>
      </c>
      <c r="AO21" s="10">
        <f t="shared" si="94"/>
        <v>1</v>
      </c>
      <c r="AP21" s="10">
        <f t="shared" si="94"/>
        <v>1</v>
      </c>
      <c r="AQ21" s="10">
        <f t="shared" si="94"/>
        <v>1</v>
      </c>
      <c r="AR21" s="10">
        <f t="shared" si="94"/>
        <v>2</v>
      </c>
      <c r="AS21" s="10">
        <f t="shared" si="94"/>
        <v>2</v>
      </c>
      <c r="AT21" s="69">
        <f t="shared" si="30"/>
        <v>0</v>
      </c>
      <c r="AU21" s="70">
        <f t="shared" si="31"/>
        <v>0</v>
      </c>
      <c r="AV21" s="70">
        <f t="shared" si="32"/>
        <v>5</v>
      </c>
      <c r="AW21" s="70">
        <f t="shared" si="33"/>
        <v>9</v>
      </c>
      <c r="AX21" s="70">
        <f t="shared" si="34"/>
        <v>3</v>
      </c>
      <c r="AY21" s="71">
        <f t="shared" si="35"/>
        <v>1</v>
      </c>
      <c r="AZ21" s="102">
        <f aca="true" t="shared" si="95" ref="AZ21:BQ21">IF(AB$4=3,AB21,"")</f>
      </c>
      <c r="BA21" s="102">
        <f t="shared" si="95"/>
      </c>
      <c r="BB21" s="102">
        <f t="shared" si="95"/>
        <v>4</v>
      </c>
      <c r="BC21" s="102">
        <f t="shared" si="95"/>
      </c>
      <c r="BD21" s="102">
        <f t="shared" si="95"/>
      </c>
      <c r="BE21" s="102">
        <f t="shared" si="95"/>
        <v>1</v>
      </c>
      <c r="BF21" s="102">
        <f t="shared" si="95"/>
      </c>
      <c r="BG21" s="102">
        <f t="shared" si="95"/>
      </c>
      <c r="BH21" s="102">
        <f t="shared" si="95"/>
      </c>
      <c r="BI21" s="102">
        <f t="shared" si="95"/>
      </c>
      <c r="BJ21" s="102">
        <f t="shared" si="95"/>
        <v>0</v>
      </c>
      <c r="BK21" s="102">
        <f t="shared" si="95"/>
      </c>
      <c r="BL21" s="102">
        <f t="shared" si="95"/>
        <v>0</v>
      </c>
      <c r="BM21" s="102">
        <f t="shared" si="95"/>
      </c>
      <c r="BN21" s="102">
        <f t="shared" si="95"/>
      </c>
      <c r="BO21" s="102">
        <f t="shared" si="95"/>
      </c>
      <c r="BP21" s="102">
        <f t="shared" si="95"/>
      </c>
      <c r="BQ21" s="103">
        <f t="shared" si="95"/>
      </c>
      <c r="BR21" s="102">
        <f aca="true" t="shared" si="96" ref="BR21:CI21">IF(AB$4=4,AB21,"")</f>
        <v>0</v>
      </c>
      <c r="BS21" s="102">
        <f t="shared" si="96"/>
        <v>0</v>
      </c>
      <c r="BT21" s="102">
        <f t="shared" si="96"/>
      </c>
      <c r="BU21" s="102">
        <f t="shared" si="96"/>
        <v>1</v>
      </c>
      <c r="BV21" s="102">
        <f t="shared" si="96"/>
      </c>
      <c r="BW21" s="102">
        <f t="shared" si="96"/>
      </c>
      <c r="BX21" s="102">
        <f t="shared" si="96"/>
        <v>1</v>
      </c>
      <c r="BY21" s="102">
        <f t="shared" si="96"/>
      </c>
      <c r="BZ21" s="102">
        <f t="shared" si="96"/>
        <v>0</v>
      </c>
      <c r="CA21" s="102">
        <f t="shared" si="96"/>
        <v>1</v>
      </c>
      <c r="CB21" s="102">
        <f t="shared" si="96"/>
      </c>
      <c r="CC21" s="102">
        <f t="shared" si="96"/>
        <v>1</v>
      </c>
      <c r="CD21" s="102">
        <f t="shared" si="96"/>
      </c>
      <c r="CE21" s="102">
        <f t="shared" si="96"/>
      </c>
      <c r="CF21" s="102">
        <f t="shared" si="96"/>
        <v>1</v>
      </c>
      <c r="CG21" s="102">
        <f t="shared" si="96"/>
        <v>1</v>
      </c>
      <c r="CH21" s="102">
        <f t="shared" si="96"/>
        <v>2</v>
      </c>
      <c r="CI21" s="102">
        <f t="shared" si="96"/>
      </c>
      <c r="CJ21" s="104">
        <f aca="true" t="shared" si="97" ref="CJ21:DA21">IF(AB$4=5,AB21,"")</f>
      </c>
      <c r="CK21" s="102">
        <f t="shared" si="97"/>
      </c>
      <c r="CL21" s="102">
        <f t="shared" si="97"/>
      </c>
      <c r="CM21" s="102">
        <f t="shared" si="97"/>
      </c>
      <c r="CN21" s="102">
        <f t="shared" si="97"/>
        <v>2</v>
      </c>
      <c r="CO21" s="102">
        <f t="shared" si="97"/>
      </c>
      <c r="CP21" s="102">
        <f t="shared" si="97"/>
      </c>
      <c r="CQ21" s="102">
        <f t="shared" si="97"/>
        <v>1</v>
      </c>
      <c r="CR21" s="102">
        <f t="shared" si="97"/>
      </c>
      <c r="CS21" s="102">
        <f t="shared" si="97"/>
      </c>
      <c r="CT21" s="102">
        <f t="shared" si="97"/>
      </c>
      <c r="CU21" s="102">
        <f t="shared" si="97"/>
      </c>
      <c r="CV21" s="102">
        <f t="shared" si="97"/>
      </c>
      <c r="CW21" s="102">
        <f t="shared" si="97"/>
        <v>1</v>
      </c>
      <c r="CX21" s="102">
        <f t="shared" si="97"/>
      </c>
      <c r="CY21" s="102">
        <f t="shared" si="97"/>
      </c>
      <c r="CZ21" s="102">
        <f t="shared" si="97"/>
      </c>
      <c r="DA21" s="102">
        <f t="shared" si="97"/>
        <v>2</v>
      </c>
      <c r="DB21" s="109">
        <f>SUM(AZ21:BQ21)</f>
        <v>5</v>
      </c>
      <c r="DC21" s="110">
        <f>SUM(BR21:CI21)</f>
        <v>8</v>
      </c>
      <c r="DD21" s="111">
        <f>SUM(CJ21:DA21)</f>
        <v>6</v>
      </c>
      <c r="DE21" s="30"/>
    </row>
    <row r="22" spans="1:109" ht="24.75" customHeight="1">
      <c r="A22" s="17"/>
      <c r="B22" s="60">
        <f t="shared" si="8"/>
        <v>15</v>
      </c>
      <c r="C22" s="126" t="s">
        <v>248</v>
      </c>
      <c r="D22" s="61" t="s">
        <v>222</v>
      </c>
      <c r="E22" s="1" t="s">
        <v>223</v>
      </c>
      <c r="F22" s="62">
        <v>4</v>
      </c>
      <c r="G22" s="62">
        <v>7</v>
      </c>
      <c r="H22" s="62">
        <v>4</v>
      </c>
      <c r="I22" s="62">
        <v>6</v>
      </c>
      <c r="J22" s="62">
        <v>6</v>
      </c>
      <c r="K22" s="62">
        <v>4</v>
      </c>
      <c r="L22" s="62">
        <v>4</v>
      </c>
      <c r="M22" s="62">
        <v>6</v>
      </c>
      <c r="N22" s="62">
        <v>4</v>
      </c>
      <c r="O22" s="63">
        <f t="shared" si="9"/>
        <v>45</v>
      </c>
      <c r="P22" s="62">
        <v>5</v>
      </c>
      <c r="Q22" s="62">
        <v>5</v>
      </c>
      <c r="R22" s="62">
        <v>5</v>
      </c>
      <c r="S22" s="62">
        <v>4</v>
      </c>
      <c r="T22" s="62">
        <v>6</v>
      </c>
      <c r="U22" s="62">
        <v>5</v>
      </c>
      <c r="V22" s="62">
        <v>6</v>
      </c>
      <c r="W22" s="62">
        <v>5</v>
      </c>
      <c r="X22" s="62">
        <v>5</v>
      </c>
      <c r="Y22" s="63">
        <f t="shared" si="10"/>
        <v>46</v>
      </c>
      <c r="Z22" s="64">
        <f t="shared" si="11"/>
        <v>91</v>
      </c>
      <c r="AA22" s="24"/>
      <c r="AB22" s="10">
        <f t="shared" si="12"/>
        <v>0</v>
      </c>
      <c r="AC22" s="10">
        <f t="shared" si="13"/>
        <v>3</v>
      </c>
      <c r="AD22" s="10">
        <f t="shared" si="14"/>
        <v>1</v>
      </c>
      <c r="AE22" s="10">
        <f t="shared" si="15"/>
        <v>2</v>
      </c>
      <c r="AF22" s="10">
        <f t="shared" si="16"/>
        <v>1</v>
      </c>
      <c r="AG22" s="10">
        <f t="shared" si="17"/>
        <v>1</v>
      </c>
      <c r="AH22" s="10">
        <f t="shared" si="18"/>
        <v>0</v>
      </c>
      <c r="AI22" s="10">
        <f t="shared" si="19"/>
        <v>1</v>
      </c>
      <c r="AJ22" s="10">
        <f t="shared" si="20"/>
        <v>0</v>
      </c>
      <c r="AK22" s="10">
        <f t="shared" si="21"/>
        <v>1</v>
      </c>
      <c r="AL22" s="10">
        <f t="shared" si="22"/>
        <v>2</v>
      </c>
      <c r="AM22" s="10">
        <f t="shared" si="23"/>
        <v>1</v>
      </c>
      <c r="AN22" s="10">
        <f t="shared" si="24"/>
        <v>1</v>
      </c>
      <c r="AO22" s="10">
        <f t="shared" si="25"/>
        <v>1</v>
      </c>
      <c r="AP22" s="10">
        <f t="shared" si="26"/>
        <v>1</v>
      </c>
      <c r="AQ22" s="10">
        <f t="shared" si="27"/>
        <v>2</v>
      </c>
      <c r="AR22" s="10">
        <f t="shared" si="28"/>
        <v>1</v>
      </c>
      <c r="AS22" s="10">
        <f t="shared" si="29"/>
        <v>0</v>
      </c>
      <c r="AT22" s="65">
        <f t="shared" si="30"/>
        <v>0</v>
      </c>
      <c r="AU22" s="66">
        <f t="shared" si="31"/>
        <v>0</v>
      </c>
      <c r="AV22" s="66">
        <f t="shared" si="32"/>
        <v>4</v>
      </c>
      <c r="AW22" s="66">
        <f t="shared" si="33"/>
        <v>10</v>
      </c>
      <c r="AX22" s="66">
        <f t="shared" si="34"/>
        <v>3</v>
      </c>
      <c r="AY22" s="67">
        <f t="shared" si="35"/>
        <v>1</v>
      </c>
      <c r="AZ22" s="102">
        <f t="shared" si="36"/>
      </c>
      <c r="BA22" s="102">
        <f t="shared" si="37"/>
      </c>
      <c r="BB22" s="102">
        <f t="shared" si="38"/>
        <v>1</v>
      </c>
      <c r="BC22" s="102">
        <f t="shared" si="39"/>
      </c>
      <c r="BD22" s="102">
        <f t="shared" si="40"/>
      </c>
      <c r="BE22" s="102">
        <f t="shared" si="41"/>
        <v>1</v>
      </c>
      <c r="BF22" s="102">
        <f t="shared" si="42"/>
      </c>
      <c r="BG22" s="102">
        <f t="shared" si="43"/>
      </c>
      <c r="BH22" s="102">
        <f t="shared" si="44"/>
      </c>
      <c r="BI22" s="102">
        <f t="shared" si="45"/>
      </c>
      <c r="BJ22" s="102">
        <f t="shared" si="46"/>
        <v>2</v>
      </c>
      <c r="BK22" s="102">
        <f t="shared" si="47"/>
      </c>
      <c r="BL22" s="102">
        <f t="shared" si="48"/>
        <v>1</v>
      </c>
      <c r="BM22" s="102">
        <f t="shared" si="49"/>
      </c>
      <c r="BN22" s="102">
        <f t="shared" si="50"/>
      </c>
      <c r="BO22" s="102">
        <f t="shared" si="51"/>
      </c>
      <c r="BP22" s="102">
        <f t="shared" si="52"/>
      </c>
      <c r="BQ22" s="103">
        <f t="shared" si="53"/>
      </c>
      <c r="BR22" s="102">
        <f t="shared" si="54"/>
        <v>0</v>
      </c>
      <c r="BS22" s="102">
        <f t="shared" si="55"/>
        <v>3</v>
      </c>
      <c r="BT22" s="102">
        <f t="shared" si="56"/>
      </c>
      <c r="BU22" s="102">
        <f t="shared" si="57"/>
        <v>2</v>
      </c>
      <c r="BV22" s="102">
        <f t="shared" si="58"/>
      </c>
      <c r="BW22" s="102">
        <f t="shared" si="59"/>
      </c>
      <c r="BX22" s="102">
        <f t="shared" si="60"/>
        <v>0</v>
      </c>
      <c r="BY22" s="102">
        <f t="shared" si="61"/>
      </c>
      <c r="BZ22" s="102">
        <f t="shared" si="62"/>
        <v>0</v>
      </c>
      <c r="CA22" s="102">
        <f t="shared" si="63"/>
        <v>1</v>
      </c>
      <c r="CB22" s="102">
        <f t="shared" si="64"/>
      </c>
      <c r="CC22" s="102">
        <f t="shared" si="65"/>
        <v>1</v>
      </c>
      <c r="CD22" s="102">
        <f t="shared" si="66"/>
      </c>
      <c r="CE22" s="102">
        <f t="shared" si="67"/>
      </c>
      <c r="CF22" s="102">
        <f t="shared" si="68"/>
        <v>1</v>
      </c>
      <c r="CG22" s="102">
        <f t="shared" si="69"/>
        <v>2</v>
      </c>
      <c r="CH22" s="102">
        <f t="shared" si="70"/>
        <v>1</v>
      </c>
      <c r="CI22" s="102">
        <f t="shared" si="71"/>
      </c>
      <c r="CJ22" s="104">
        <f t="shared" si="72"/>
      </c>
      <c r="CK22" s="102">
        <f t="shared" si="73"/>
      </c>
      <c r="CL22" s="102">
        <f t="shared" si="74"/>
      </c>
      <c r="CM22" s="102">
        <f t="shared" si="75"/>
      </c>
      <c r="CN22" s="102">
        <f t="shared" si="76"/>
        <v>1</v>
      </c>
      <c r="CO22" s="102">
        <f t="shared" si="77"/>
      </c>
      <c r="CP22" s="102">
        <f t="shared" si="78"/>
      </c>
      <c r="CQ22" s="102">
        <f t="shared" si="79"/>
        <v>1</v>
      </c>
      <c r="CR22" s="102">
        <f t="shared" si="80"/>
      </c>
      <c r="CS22" s="102">
        <f t="shared" si="81"/>
      </c>
      <c r="CT22" s="102">
        <f t="shared" si="82"/>
      </c>
      <c r="CU22" s="102">
        <f t="shared" si="83"/>
      </c>
      <c r="CV22" s="102">
        <f t="shared" si="84"/>
      </c>
      <c r="CW22" s="102">
        <f t="shared" si="85"/>
        <v>1</v>
      </c>
      <c r="CX22" s="102">
        <f t="shared" si="86"/>
      </c>
      <c r="CY22" s="102">
        <f t="shared" si="87"/>
      </c>
      <c r="CZ22" s="102">
        <f t="shared" si="88"/>
      </c>
      <c r="DA22" s="102">
        <f t="shared" si="89"/>
        <v>0</v>
      </c>
      <c r="DB22" s="112">
        <f t="shared" si="90"/>
        <v>5</v>
      </c>
      <c r="DC22" s="113">
        <f t="shared" si="91"/>
        <v>11</v>
      </c>
      <c r="DD22" s="108">
        <f t="shared" si="92"/>
        <v>3</v>
      </c>
      <c r="DE22" s="30"/>
    </row>
    <row r="23" spans="1:109" ht="24.75" customHeight="1">
      <c r="A23" s="17"/>
      <c r="B23" s="60">
        <f t="shared" si="8"/>
        <v>17</v>
      </c>
      <c r="C23" s="125" t="s">
        <v>249</v>
      </c>
      <c r="D23" s="61" t="s">
        <v>239</v>
      </c>
      <c r="E23" s="2" t="s">
        <v>240</v>
      </c>
      <c r="F23" s="62">
        <v>5</v>
      </c>
      <c r="G23" s="62">
        <v>5</v>
      </c>
      <c r="H23" s="62">
        <v>5</v>
      </c>
      <c r="I23" s="62">
        <v>5</v>
      </c>
      <c r="J23" s="62">
        <v>9</v>
      </c>
      <c r="K23" s="62">
        <v>3</v>
      </c>
      <c r="L23" s="62">
        <v>3</v>
      </c>
      <c r="M23" s="62">
        <v>8</v>
      </c>
      <c r="N23" s="62">
        <v>5</v>
      </c>
      <c r="O23" s="63">
        <f t="shared" si="9"/>
        <v>48</v>
      </c>
      <c r="P23" s="62">
        <v>4</v>
      </c>
      <c r="Q23" s="62">
        <v>3</v>
      </c>
      <c r="R23" s="62">
        <v>4</v>
      </c>
      <c r="S23" s="62">
        <v>5</v>
      </c>
      <c r="T23" s="62">
        <v>6</v>
      </c>
      <c r="U23" s="62">
        <v>5</v>
      </c>
      <c r="V23" s="62">
        <v>5</v>
      </c>
      <c r="W23" s="62">
        <v>5</v>
      </c>
      <c r="X23" s="62">
        <v>7</v>
      </c>
      <c r="Y23" s="63">
        <f t="shared" si="10"/>
        <v>44</v>
      </c>
      <c r="Z23" s="64">
        <f t="shared" si="11"/>
        <v>92</v>
      </c>
      <c r="AA23" s="24"/>
      <c r="AB23" s="10">
        <f t="shared" si="12"/>
        <v>1</v>
      </c>
      <c r="AC23" s="10">
        <f t="shared" si="13"/>
        <v>1</v>
      </c>
      <c r="AD23" s="10">
        <f t="shared" si="14"/>
        <v>2</v>
      </c>
      <c r="AE23" s="10">
        <f t="shared" si="15"/>
        <v>1</v>
      </c>
      <c r="AF23" s="10">
        <f t="shared" si="16"/>
        <v>4</v>
      </c>
      <c r="AG23" s="10">
        <f t="shared" si="17"/>
        <v>0</v>
      </c>
      <c r="AH23" s="10">
        <f t="shared" si="18"/>
        <v>-1</v>
      </c>
      <c r="AI23" s="10">
        <f t="shared" si="19"/>
        <v>3</v>
      </c>
      <c r="AJ23" s="10">
        <f t="shared" si="20"/>
        <v>1</v>
      </c>
      <c r="AK23" s="10">
        <f t="shared" si="21"/>
        <v>0</v>
      </c>
      <c r="AL23" s="10">
        <f t="shared" si="22"/>
        <v>0</v>
      </c>
      <c r="AM23" s="10">
        <f t="shared" si="23"/>
        <v>0</v>
      </c>
      <c r="AN23" s="10">
        <f t="shared" si="24"/>
        <v>2</v>
      </c>
      <c r="AO23" s="10">
        <f t="shared" si="25"/>
        <v>1</v>
      </c>
      <c r="AP23" s="10">
        <f t="shared" si="26"/>
        <v>1</v>
      </c>
      <c r="AQ23" s="10">
        <f t="shared" si="27"/>
        <v>1</v>
      </c>
      <c r="AR23" s="10">
        <f t="shared" si="28"/>
        <v>1</v>
      </c>
      <c r="AS23" s="10">
        <f t="shared" si="29"/>
        <v>2</v>
      </c>
      <c r="AT23" s="69">
        <f t="shared" si="30"/>
        <v>0</v>
      </c>
      <c r="AU23" s="70">
        <f t="shared" si="31"/>
        <v>1</v>
      </c>
      <c r="AV23" s="70">
        <f t="shared" si="32"/>
        <v>4</v>
      </c>
      <c r="AW23" s="70">
        <f t="shared" si="33"/>
        <v>8</v>
      </c>
      <c r="AX23" s="70">
        <f t="shared" si="34"/>
        <v>3</v>
      </c>
      <c r="AY23" s="71">
        <f t="shared" si="35"/>
        <v>2</v>
      </c>
      <c r="AZ23" s="102">
        <f t="shared" si="36"/>
      </c>
      <c r="BA23" s="102">
        <f t="shared" si="37"/>
      </c>
      <c r="BB23" s="102">
        <f t="shared" si="38"/>
        <v>2</v>
      </c>
      <c r="BC23" s="102">
        <f t="shared" si="39"/>
      </c>
      <c r="BD23" s="102">
        <f t="shared" si="40"/>
      </c>
      <c r="BE23" s="102">
        <f t="shared" si="41"/>
        <v>0</v>
      </c>
      <c r="BF23" s="102">
        <f t="shared" si="42"/>
      </c>
      <c r="BG23" s="102">
        <f t="shared" si="43"/>
      </c>
      <c r="BH23" s="102">
        <f t="shared" si="44"/>
      </c>
      <c r="BI23" s="102">
        <f t="shared" si="45"/>
      </c>
      <c r="BJ23" s="102">
        <f t="shared" si="46"/>
        <v>0</v>
      </c>
      <c r="BK23" s="102">
        <f t="shared" si="47"/>
      </c>
      <c r="BL23" s="102">
        <f t="shared" si="48"/>
        <v>2</v>
      </c>
      <c r="BM23" s="102">
        <f t="shared" si="49"/>
      </c>
      <c r="BN23" s="102">
        <f t="shared" si="50"/>
      </c>
      <c r="BO23" s="102">
        <f t="shared" si="51"/>
      </c>
      <c r="BP23" s="102">
        <f t="shared" si="52"/>
      </c>
      <c r="BQ23" s="103">
        <f t="shared" si="53"/>
      </c>
      <c r="BR23" s="102">
        <f t="shared" si="54"/>
        <v>1</v>
      </c>
      <c r="BS23" s="102">
        <f t="shared" si="55"/>
        <v>1</v>
      </c>
      <c r="BT23" s="102">
        <f t="shared" si="56"/>
      </c>
      <c r="BU23" s="102">
        <f t="shared" si="57"/>
        <v>1</v>
      </c>
      <c r="BV23" s="102">
        <f t="shared" si="58"/>
      </c>
      <c r="BW23" s="102">
        <f t="shared" si="59"/>
      </c>
      <c r="BX23" s="102">
        <f t="shared" si="60"/>
        <v>-1</v>
      </c>
      <c r="BY23" s="102">
        <f t="shared" si="61"/>
      </c>
      <c r="BZ23" s="102">
        <f t="shared" si="62"/>
        <v>1</v>
      </c>
      <c r="CA23" s="102">
        <f t="shared" si="63"/>
        <v>0</v>
      </c>
      <c r="CB23" s="102">
        <f t="shared" si="64"/>
      </c>
      <c r="CC23" s="102">
        <f t="shared" si="65"/>
        <v>0</v>
      </c>
      <c r="CD23" s="102">
        <f t="shared" si="66"/>
      </c>
      <c r="CE23" s="102">
        <f t="shared" si="67"/>
      </c>
      <c r="CF23" s="102">
        <f t="shared" si="68"/>
        <v>1</v>
      </c>
      <c r="CG23" s="102">
        <f t="shared" si="69"/>
        <v>1</v>
      </c>
      <c r="CH23" s="102">
        <f t="shared" si="70"/>
        <v>1</v>
      </c>
      <c r="CI23" s="102">
        <f t="shared" si="71"/>
      </c>
      <c r="CJ23" s="104">
        <f t="shared" si="72"/>
      </c>
      <c r="CK23" s="102">
        <f t="shared" si="73"/>
      </c>
      <c r="CL23" s="102">
        <f t="shared" si="74"/>
      </c>
      <c r="CM23" s="102">
        <f t="shared" si="75"/>
      </c>
      <c r="CN23" s="102">
        <f t="shared" si="76"/>
        <v>4</v>
      </c>
      <c r="CO23" s="102">
        <f t="shared" si="77"/>
      </c>
      <c r="CP23" s="102">
        <f t="shared" si="78"/>
      </c>
      <c r="CQ23" s="102">
        <f t="shared" si="79"/>
        <v>3</v>
      </c>
      <c r="CR23" s="102">
        <f t="shared" si="80"/>
      </c>
      <c r="CS23" s="102">
        <f t="shared" si="81"/>
      </c>
      <c r="CT23" s="102">
        <f t="shared" si="82"/>
      </c>
      <c r="CU23" s="102">
        <f t="shared" si="83"/>
      </c>
      <c r="CV23" s="102">
        <f t="shared" si="84"/>
      </c>
      <c r="CW23" s="102">
        <f t="shared" si="85"/>
        <v>1</v>
      </c>
      <c r="CX23" s="102">
        <f t="shared" si="86"/>
      </c>
      <c r="CY23" s="102">
        <f t="shared" si="87"/>
      </c>
      <c r="CZ23" s="102">
        <f t="shared" si="88"/>
      </c>
      <c r="DA23" s="102">
        <f t="shared" si="89"/>
        <v>2</v>
      </c>
      <c r="DB23" s="109">
        <f t="shared" si="90"/>
        <v>4</v>
      </c>
      <c r="DC23" s="110">
        <f t="shared" si="91"/>
        <v>6</v>
      </c>
      <c r="DD23" s="111">
        <f t="shared" si="92"/>
        <v>10</v>
      </c>
      <c r="DE23" s="30"/>
    </row>
    <row r="24" spans="1:109" ht="24.75" customHeight="1">
      <c r="A24" s="17"/>
      <c r="B24" s="60">
        <f t="shared" si="8"/>
        <v>18</v>
      </c>
      <c r="C24" s="126" t="s">
        <v>248</v>
      </c>
      <c r="D24" s="61" t="s">
        <v>4</v>
      </c>
      <c r="E24" s="1" t="s">
        <v>60</v>
      </c>
      <c r="F24" s="62">
        <v>4</v>
      </c>
      <c r="G24" s="62">
        <v>5</v>
      </c>
      <c r="H24" s="62">
        <v>4</v>
      </c>
      <c r="I24" s="62">
        <v>4</v>
      </c>
      <c r="J24" s="62">
        <v>6</v>
      </c>
      <c r="K24" s="62">
        <v>4</v>
      </c>
      <c r="L24" s="62">
        <v>8</v>
      </c>
      <c r="M24" s="62">
        <v>5</v>
      </c>
      <c r="N24" s="62">
        <v>4</v>
      </c>
      <c r="O24" s="63">
        <f t="shared" si="9"/>
        <v>44</v>
      </c>
      <c r="P24" s="62">
        <v>5</v>
      </c>
      <c r="Q24" s="62">
        <v>4</v>
      </c>
      <c r="R24" s="62">
        <v>5</v>
      </c>
      <c r="S24" s="62">
        <v>4</v>
      </c>
      <c r="T24" s="62">
        <v>8</v>
      </c>
      <c r="U24" s="62">
        <v>5</v>
      </c>
      <c r="V24" s="62">
        <v>6</v>
      </c>
      <c r="W24" s="62">
        <v>4</v>
      </c>
      <c r="X24" s="62">
        <v>8</v>
      </c>
      <c r="Y24" s="63">
        <f t="shared" si="10"/>
        <v>49</v>
      </c>
      <c r="Z24" s="64">
        <f t="shared" si="11"/>
        <v>93</v>
      </c>
      <c r="AA24" s="24"/>
      <c r="AB24" s="10">
        <f t="shared" si="12"/>
        <v>0</v>
      </c>
      <c r="AC24" s="10">
        <f t="shared" si="13"/>
        <v>1</v>
      </c>
      <c r="AD24" s="10">
        <f t="shared" si="14"/>
        <v>1</v>
      </c>
      <c r="AE24" s="10">
        <f t="shared" si="15"/>
        <v>0</v>
      </c>
      <c r="AF24" s="10">
        <f t="shared" si="16"/>
        <v>1</v>
      </c>
      <c r="AG24" s="10">
        <f t="shared" si="17"/>
        <v>1</v>
      </c>
      <c r="AH24" s="10">
        <f t="shared" si="18"/>
        <v>4</v>
      </c>
      <c r="AI24" s="10">
        <f t="shared" si="19"/>
        <v>0</v>
      </c>
      <c r="AJ24" s="10">
        <f t="shared" si="20"/>
        <v>0</v>
      </c>
      <c r="AK24" s="10">
        <f t="shared" si="21"/>
        <v>1</v>
      </c>
      <c r="AL24" s="10">
        <f t="shared" si="22"/>
        <v>1</v>
      </c>
      <c r="AM24" s="10">
        <f t="shared" si="23"/>
        <v>1</v>
      </c>
      <c r="AN24" s="10">
        <f t="shared" si="24"/>
        <v>1</v>
      </c>
      <c r="AO24" s="10">
        <f t="shared" si="25"/>
        <v>3</v>
      </c>
      <c r="AP24" s="10">
        <f t="shared" si="26"/>
        <v>1</v>
      </c>
      <c r="AQ24" s="10">
        <f t="shared" si="27"/>
        <v>2</v>
      </c>
      <c r="AR24" s="10">
        <f t="shared" si="28"/>
        <v>0</v>
      </c>
      <c r="AS24" s="10">
        <f t="shared" si="29"/>
        <v>3</v>
      </c>
      <c r="AT24" s="69">
        <f t="shared" si="30"/>
        <v>0</v>
      </c>
      <c r="AU24" s="70">
        <f t="shared" si="31"/>
        <v>0</v>
      </c>
      <c r="AV24" s="70">
        <f t="shared" si="32"/>
        <v>5</v>
      </c>
      <c r="AW24" s="70">
        <f t="shared" si="33"/>
        <v>9</v>
      </c>
      <c r="AX24" s="70">
        <f t="shared" si="34"/>
        <v>1</v>
      </c>
      <c r="AY24" s="71">
        <f t="shared" si="35"/>
        <v>3</v>
      </c>
      <c r="AZ24" s="102">
        <f t="shared" si="36"/>
      </c>
      <c r="BA24" s="102">
        <f t="shared" si="37"/>
      </c>
      <c r="BB24" s="102">
        <f t="shared" si="38"/>
        <v>1</v>
      </c>
      <c r="BC24" s="102">
        <f t="shared" si="39"/>
      </c>
      <c r="BD24" s="102">
        <f t="shared" si="40"/>
      </c>
      <c r="BE24" s="102">
        <f t="shared" si="41"/>
        <v>1</v>
      </c>
      <c r="BF24" s="102">
        <f t="shared" si="42"/>
      </c>
      <c r="BG24" s="102">
        <f t="shared" si="43"/>
      </c>
      <c r="BH24" s="102">
        <f t="shared" si="44"/>
      </c>
      <c r="BI24" s="102">
        <f t="shared" si="45"/>
      </c>
      <c r="BJ24" s="102">
        <f t="shared" si="46"/>
        <v>1</v>
      </c>
      <c r="BK24" s="102">
        <f t="shared" si="47"/>
      </c>
      <c r="BL24" s="102">
        <f t="shared" si="48"/>
        <v>1</v>
      </c>
      <c r="BM24" s="102">
        <f t="shared" si="49"/>
      </c>
      <c r="BN24" s="102">
        <f t="shared" si="50"/>
      </c>
      <c r="BO24" s="102">
        <f t="shared" si="51"/>
      </c>
      <c r="BP24" s="102">
        <f t="shared" si="52"/>
      </c>
      <c r="BQ24" s="103">
        <f t="shared" si="53"/>
      </c>
      <c r="BR24" s="102">
        <f t="shared" si="54"/>
        <v>0</v>
      </c>
      <c r="BS24" s="102">
        <f t="shared" si="55"/>
        <v>1</v>
      </c>
      <c r="BT24" s="102">
        <f t="shared" si="56"/>
      </c>
      <c r="BU24" s="102">
        <f t="shared" si="57"/>
        <v>0</v>
      </c>
      <c r="BV24" s="102">
        <f t="shared" si="58"/>
      </c>
      <c r="BW24" s="102">
        <f t="shared" si="59"/>
      </c>
      <c r="BX24" s="102">
        <f t="shared" si="60"/>
        <v>4</v>
      </c>
      <c r="BY24" s="102">
        <f t="shared" si="61"/>
      </c>
      <c r="BZ24" s="102">
        <f t="shared" si="62"/>
        <v>0</v>
      </c>
      <c r="CA24" s="102">
        <f t="shared" si="63"/>
        <v>1</v>
      </c>
      <c r="CB24" s="102">
        <f t="shared" si="64"/>
      </c>
      <c r="CC24" s="102">
        <f t="shared" si="65"/>
        <v>1</v>
      </c>
      <c r="CD24" s="102">
        <f t="shared" si="66"/>
      </c>
      <c r="CE24" s="102">
        <f t="shared" si="67"/>
      </c>
      <c r="CF24" s="102">
        <f t="shared" si="68"/>
        <v>1</v>
      </c>
      <c r="CG24" s="102">
        <f t="shared" si="69"/>
        <v>2</v>
      </c>
      <c r="CH24" s="102">
        <f t="shared" si="70"/>
        <v>0</v>
      </c>
      <c r="CI24" s="102">
        <f t="shared" si="71"/>
      </c>
      <c r="CJ24" s="104">
        <f t="shared" si="72"/>
      </c>
      <c r="CK24" s="102">
        <f t="shared" si="73"/>
      </c>
      <c r="CL24" s="102">
        <f t="shared" si="74"/>
      </c>
      <c r="CM24" s="102">
        <f t="shared" si="75"/>
      </c>
      <c r="CN24" s="102">
        <f t="shared" si="76"/>
        <v>1</v>
      </c>
      <c r="CO24" s="102">
        <f t="shared" si="77"/>
      </c>
      <c r="CP24" s="102">
        <f t="shared" si="78"/>
      </c>
      <c r="CQ24" s="102">
        <f t="shared" si="79"/>
        <v>0</v>
      </c>
      <c r="CR24" s="102">
        <f t="shared" si="80"/>
      </c>
      <c r="CS24" s="102">
        <f t="shared" si="81"/>
      </c>
      <c r="CT24" s="102">
        <f t="shared" si="82"/>
      </c>
      <c r="CU24" s="102">
        <f t="shared" si="83"/>
      </c>
      <c r="CV24" s="102">
        <f t="shared" si="84"/>
      </c>
      <c r="CW24" s="102">
        <f t="shared" si="85"/>
        <v>3</v>
      </c>
      <c r="CX24" s="102">
        <f t="shared" si="86"/>
      </c>
      <c r="CY24" s="102">
        <f t="shared" si="87"/>
      </c>
      <c r="CZ24" s="102">
        <f t="shared" si="88"/>
      </c>
      <c r="DA24" s="102">
        <f t="shared" si="89"/>
        <v>3</v>
      </c>
      <c r="DB24" s="109">
        <f t="shared" si="90"/>
        <v>4</v>
      </c>
      <c r="DC24" s="110">
        <f t="shared" si="91"/>
        <v>10</v>
      </c>
      <c r="DD24" s="111">
        <f t="shared" si="92"/>
        <v>7</v>
      </c>
      <c r="DE24" s="30"/>
    </row>
    <row r="25" spans="1:109" ht="24.75" customHeight="1">
      <c r="A25" s="17"/>
      <c r="B25" s="60">
        <f t="shared" si="8"/>
        <v>19</v>
      </c>
      <c r="C25" s="126" t="s">
        <v>247</v>
      </c>
      <c r="D25" s="61" t="s">
        <v>4</v>
      </c>
      <c r="E25" s="1" t="s">
        <v>59</v>
      </c>
      <c r="F25" s="62">
        <v>4</v>
      </c>
      <c r="G25" s="62">
        <v>7</v>
      </c>
      <c r="H25" s="62">
        <v>3</v>
      </c>
      <c r="I25" s="62">
        <v>5</v>
      </c>
      <c r="J25" s="62">
        <v>8</v>
      </c>
      <c r="K25" s="62">
        <v>6</v>
      </c>
      <c r="L25" s="62">
        <v>6</v>
      </c>
      <c r="M25" s="62">
        <v>7</v>
      </c>
      <c r="N25" s="62">
        <v>8</v>
      </c>
      <c r="O25" s="63">
        <f t="shared" si="9"/>
        <v>54</v>
      </c>
      <c r="P25" s="62">
        <v>6</v>
      </c>
      <c r="Q25" s="62">
        <v>3</v>
      </c>
      <c r="R25" s="62">
        <v>4</v>
      </c>
      <c r="S25" s="62">
        <v>4</v>
      </c>
      <c r="T25" s="62">
        <v>5</v>
      </c>
      <c r="U25" s="62">
        <v>4</v>
      </c>
      <c r="V25" s="62">
        <v>5</v>
      </c>
      <c r="W25" s="62">
        <v>6</v>
      </c>
      <c r="X25" s="62">
        <v>4</v>
      </c>
      <c r="Y25" s="63">
        <f t="shared" si="10"/>
        <v>41</v>
      </c>
      <c r="Z25" s="64">
        <f t="shared" si="11"/>
        <v>95</v>
      </c>
      <c r="AA25" s="24"/>
      <c r="AB25" s="10">
        <f aca="true" t="shared" si="98" ref="AB25:AB33">IF(F25="","",F25-F$4)</f>
        <v>0</v>
      </c>
      <c r="AC25" s="10">
        <f aca="true" t="shared" si="99" ref="AC25:AC33">IF(G25="","",G25-G$4)</f>
        <v>3</v>
      </c>
      <c r="AD25" s="10">
        <f aca="true" t="shared" si="100" ref="AD25:AD33">IF(H25="","",H25-H$4)</f>
        <v>0</v>
      </c>
      <c r="AE25" s="10">
        <f aca="true" t="shared" si="101" ref="AE25:AE33">IF(I25="","",I25-I$4)</f>
        <v>1</v>
      </c>
      <c r="AF25" s="10">
        <f aca="true" t="shared" si="102" ref="AF25:AF33">IF(J25="","",J25-J$4)</f>
        <v>3</v>
      </c>
      <c r="AG25" s="10">
        <f aca="true" t="shared" si="103" ref="AG25:AG33">IF(K25="","",K25-K$4)</f>
        <v>3</v>
      </c>
      <c r="AH25" s="10">
        <f aca="true" t="shared" si="104" ref="AH25:AH33">IF(L25="","",L25-L$4)</f>
        <v>2</v>
      </c>
      <c r="AI25" s="10">
        <f aca="true" t="shared" si="105" ref="AI25:AI33">IF(M25="","",M25-M$4)</f>
        <v>2</v>
      </c>
      <c r="AJ25" s="10">
        <f aca="true" t="shared" si="106" ref="AJ25:AJ33">IF(N25="","",N25-N$4)</f>
        <v>4</v>
      </c>
      <c r="AK25" s="10">
        <f aca="true" t="shared" si="107" ref="AK25:AK33">IF(P25="","",P25-P$4)</f>
        <v>2</v>
      </c>
      <c r="AL25" s="10">
        <f aca="true" t="shared" si="108" ref="AL25:AL33">IF(Q25="","",Q25-Q$4)</f>
        <v>0</v>
      </c>
      <c r="AM25" s="10">
        <f aca="true" t="shared" si="109" ref="AM25:AM33">IF(R25="","",R25-R$4)</f>
        <v>0</v>
      </c>
      <c r="AN25" s="10">
        <f aca="true" t="shared" si="110" ref="AN25:AN33">IF(S25="","",S25-S$4)</f>
        <v>1</v>
      </c>
      <c r="AO25" s="10">
        <f aca="true" t="shared" si="111" ref="AO25:AO33">IF(T25="","",T25-T$4)</f>
        <v>0</v>
      </c>
      <c r="AP25" s="10">
        <f aca="true" t="shared" si="112" ref="AP25:AP33">IF(U25="","",U25-U$4)</f>
        <v>0</v>
      </c>
      <c r="AQ25" s="10">
        <f aca="true" t="shared" si="113" ref="AQ25:AQ33">IF(V25="","",V25-V$4)</f>
        <v>1</v>
      </c>
      <c r="AR25" s="10">
        <f aca="true" t="shared" si="114" ref="AR25:AR33">IF(W25="","",W25-W$4)</f>
        <v>2</v>
      </c>
      <c r="AS25" s="10">
        <f aca="true" t="shared" si="115" ref="AS25:AS33">IF(X25="","",X25-X$4)</f>
        <v>-1</v>
      </c>
      <c r="AT25" s="69">
        <f t="shared" si="30"/>
        <v>0</v>
      </c>
      <c r="AU25" s="70">
        <f t="shared" si="31"/>
        <v>1</v>
      </c>
      <c r="AV25" s="70">
        <f t="shared" si="32"/>
        <v>6</v>
      </c>
      <c r="AW25" s="70">
        <f t="shared" si="33"/>
        <v>3</v>
      </c>
      <c r="AX25" s="70">
        <f t="shared" si="34"/>
        <v>4</v>
      </c>
      <c r="AY25" s="71">
        <f t="shared" si="35"/>
        <v>4</v>
      </c>
      <c r="AZ25" s="102">
        <f aca="true" t="shared" si="116" ref="AZ25:AZ33">IF(AB$4=3,AB25,"")</f>
      </c>
      <c r="BA25" s="102">
        <f aca="true" t="shared" si="117" ref="BA25:BA33">IF(AC$4=3,AC25,"")</f>
      </c>
      <c r="BB25" s="102">
        <f aca="true" t="shared" si="118" ref="BB25:BB33">IF(AD$4=3,AD25,"")</f>
        <v>0</v>
      </c>
      <c r="BC25" s="102">
        <f aca="true" t="shared" si="119" ref="BC25:BC33">IF(AE$4=3,AE25,"")</f>
      </c>
      <c r="BD25" s="102">
        <f aca="true" t="shared" si="120" ref="BD25:BD33">IF(AF$4=3,AF25,"")</f>
      </c>
      <c r="BE25" s="102">
        <f aca="true" t="shared" si="121" ref="BE25:BE33">IF(AG$4=3,AG25,"")</f>
        <v>3</v>
      </c>
      <c r="BF25" s="102">
        <f aca="true" t="shared" si="122" ref="BF25:BF33">IF(AH$4=3,AH25,"")</f>
      </c>
      <c r="BG25" s="102">
        <f aca="true" t="shared" si="123" ref="BG25:BG33">IF(AI$4=3,AI25,"")</f>
      </c>
      <c r="BH25" s="102">
        <f aca="true" t="shared" si="124" ref="BH25:BH33">IF(AJ$4=3,AJ25,"")</f>
      </c>
      <c r="BI25" s="102">
        <f aca="true" t="shared" si="125" ref="BI25:BI33">IF(AK$4=3,AK25,"")</f>
      </c>
      <c r="BJ25" s="102">
        <f aca="true" t="shared" si="126" ref="BJ25:BJ33">IF(AL$4=3,AL25,"")</f>
        <v>0</v>
      </c>
      <c r="BK25" s="102">
        <f aca="true" t="shared" si="127" ref="BK25:BK33">IF(AM$4=3,AM25,"")</f>
      </c>
      <c r="BL25" s="102">
        <f aca="true" t="shared" si="128" ref="BL25:BL33">IF(AN$4=3,AN25,"")</f>
        <v>1</v>
      </c>
      <c r="BM25" s="102">
        <f aca="true" t="shared" si="129" ref="BM25:BM33">IF(AO$4=3,AO25,"")</f>
      </c>
      <c r="BN25" s="102">
        <f aca="true" t="shared" si="130" ref="BN25:BN33">IF(AP$4=3,AP25,"")</f>
      </c>
      <c r="BO25" s="102">
        <f aca="true" t="shared" si="131" ref="BO25:BO33">IF(AQ$4=3,AQ25,"")</f>
      </c>
      <c r="BP25" s="102">
        <f aca="true" t="shared" si="132" ref="BP25:BP33">IF(AR$4=3,AR25,"")</f>
      </c>
      <c r="BQ25" s="103">
        <f aca="true" t="shared" si="133" ref="BQ25:BQ33">IF(AS$4=3,AS25,"")</f>
      </c>
      <c r="BR25" s="102">
        <f aca="true" t="shared" si="134" ref="BR25:BR33">IF(AB$4=4,AB25,"")</f>
        <v>0</v>
      </c>
      <c r="BS25" s="102">
        <f aca="true" t="shared" si="135" ref="BS25:BS33">IF(AC$4=4,AC25,"")</f>
        <v>3</v>
      </c>
      <c r="BT25" s="102">
        <f aca="true" t="shared" si="136" ref="BT25:BT33">IF(AD$4=4,AD25,"")</f>
      </c>
      <c r="BU25" s="102">
        <f aca="true" t="shared" si="137" ref="BU25:BU33">IF(AE$4=4,AE25,"")</f>
        <v>1</v>
      </c>
      <c r="BV25" s="102">
        <f aca="true" t="shared" si="138" ref="BV25:BV33">IF(AF$4=4,AF25,"")</f>
      </c>
      <c r="BW25" s="102">
        <f aca="true" t="shared" si="139" ref="BW25:BW33">IF(AG$4=4,AG25,"")</f>
      </c>
      <c r="BX25" s="102">
        <f aca="true" t="shared" si="140" ref="BX25:BX33">IF(AH$4=4,AH25,"")</f>
        <v>2</v>
      </c>
      <c r="BY25" s="102">
        <f aca="true" t="shared" si="141" ref="BY25:BY33">IF(AI$4=4,AI25,"")</f>
      </c>
      <c r="BZ25" s="102">
        <f aca="true" t="shared" si="142" ref="BZ25:BZ33">IF(AJ$4=4,AJ25,"")</f>
        <v>4</v>
      </c>
      <c r="CA25" s="102">
        <f aca="true" t="shared" si="143" ref="CA25:CA33">IF(AK$4=4,AK25,"")</f>
        <v>2</v>
      </c>
      <c r="CB25" s="102">
        <f aca="true" t="shared" si="144" ref="CB25:CB33">IF(AL$4=4,AL25,"")</f>
      </c>
      <c r="CC25" s="102">
        <f aca="true" t="shared" si="145" ref="CC25:CC33">IF(AM$4=4,AM25,"")</f>
        <v>0</v>
      </c>
      <c r="CD25" s="102">
        <f aca="true" t="shared" si="146" ref="CD25:CD33">IF(AN$4=4,AN25,"")</f>
      </c>
      <c r="CE25" s="102">
        <f aca="true" t="shared" si="147" ref="CE25:CE33">IF(AO$4=4,AO25,"")</f>
      </c>
      <c r="CF25" s="102">
        <f aca="true" t="shared" si="148" ref="CF25:CF33">IF(AP$4=4,AP25,"")</f>
        <v>0</v>
      </c>
      <c r="CG25" s="102">
        <f aca="true" t="shared" si="149" ref="CG25:CG33">IF(AQ$4=4,AQ25,"")</f>
        <v>1</v>
      </c>
      <c r="CH25" s="102">
        <f aca="true" t="shared" si="150" ref="CH25:CH33">IF(AR$4=4,AR25,"")</f>
        <v>2</v>
      </c>
      <c r="CI25" s="102">
        <f aca="true" t="shared" si="151" ref="CI25:CI33">IF(AS$4=4,AS25,"")</f>
      </c>
      <c r="CJ25" s="104">
        <f aca="true" t="shared" si="152" ref="CJ25:CJ33">IF(AB$4=5,AB25,"")</f>
      </c>
      <c r="CK25" s="102">
        <f aca="true" t="shared" si="153" ref="CK25:CK33">IF(AC$4=5,AC25,"")</f>
      </c>
      <c r="CL25" s="102">
        <f aca="true" t="shared" si="154" ref="CL25:CL33">IF(AD$4=5,AD25,"")</f>
      </c>
      <c r="CM25" s="102">
        <f aca="true" t="shared" si="155" ref="CM25:CM33">IF(AE$4=5,AE25,"")</f>
      </c>
      <c r="CN25" s="102">
        <f aca="true" t="shared" si="156" ref="CN25:CN33">IF(AF$4=5,AF25,"")</f>
        <v>3</v>
      </c>
      <c r="CO25" s="102">
        <f aca="true" t="shared" si="157" ref="CO25:CO33">IF(AG$4=5,AG25,"")</f>
      </c>
      <c r="CP25" s="102">
        <f aca="true" t="shared" si="158" ref="CP25:CP33">IF(AH$4=5,AH25,"")</f>
      </c>
      <c r="CQ25" s="102">
        <f aca="true" t="shared" si="159" ref="CQ25:CQ33">IF(AI$4=5,AI25,"")</f>
        <v>2</v>
      </c>
      <c r="CR25" s="102">
        <f aca="true" t="shared" si="160" ref="CR25:CR33">IF(AJ$4=5,AJ25,"")</f>
      </c>
      <c r="CS25" s="102">
        <f aca="true" t="shared" si="161" ref="CS25:CS33">IF(AK$4=5,AK25,"")</f>
      </c>
      <c r="CT25" s="102">
        <f aca="true" t="shared" si="162" ref="CT25:CT33">IF(AL$4=5,AL25,"")</f>
      </c>
      <c r="CU25" s="102">
        <f aca="true" t="shared" si="163" ref="CU25:CU33">IF(AM$4=5,AM25,"")</f>
      </c>
      <c r="CV25" s="102">
        <f aca="true" t="shared" si="164" ref="CV25:CV33">IF(AN$4=5,AN25,"")</f>
      </c>
      <c r="CW25" s="102">
        <f aca="true" t="shared" si="165" ref="CW25:CW33">IF(AO$4=5,AO25,"")</f>
        <v>0</v>
      </c>
      <c r="CX25" s="102">
        <f aca="true" t="shared" si="166" ref="CX25:CX33">IF(AP$4=5,AP25,"")</f>
      </c>
      <c r="CY25" s="102">
        <f aca="true" t="shared" si="167" ref="CY25:CY33">IF(AQ$4=5,AQ25,"")</f>
      </c>
      <c r="CZ25" s="102">
        <f aca="true" t="shared" si="168" ref="CZ25:CZ33">IF(AR$4=5,AR25,"")</f>
      </c>
      <c r="DA25" s="102">
        <f aca="true" t="shared" si="169" ref="DA25:DA33">IF(AS$4=5,AS25,"")</f>
        <v>-1</v>
      </c>
      <c r="DB25" s="109">
        <f aca="true" t="shared" si="170" ref="DB25:DB33">SUM(AZ25:BQ25)</f>
        <v>4</v>
      </c>
      <c r="DC25" s="110">
        <f aca="true" t="shared" si="171" ref="DC25:DC33">SUM(BR25:CI25)</f>
        <v>15</v>
      </c>
      <c r="DD25" s="111">
        <f aca="true" t="shared" si="172" ref="DD25:DD33">SUM(CJ25:DA25)</f>
        <v>4</v>
      </c>
      <c r="DE25" s="30"/>
    </row>
    <row r="26" spans="1:109" ht="24.75" customHeight="1">
      <c r="A26" s="17"/>
      <c r="B26" s="60">
        <f t="shared" si="8"/>
        <v>20</v>
      </c>
      <c r="C26" s="126" t="s">
        <v>246</v>
      </c>
      <c r="D26" s="61" t="s">
        <v>216</v>
      </c>
      <c r="E26" s="1" t="s">
        <v>217</v>
      </c>
      <c r="F26" s="62">
        <v>6</v>
      </c>
      <c r="G26" s="62">
        <v>4</v>
      </c>
      <c r="H26" s="62">
        <v>10</v>
      </c>
      <c r="I26" s="62">
        <v>4</v>
      </c>
      <c r="J26" s="62">
        <v>5</v>
      </c>
      <c r="K26" s="62">
        <v>4</v>
      </c>
      <c r="L26" s="62">
        <v>7</v>
      </c>
      <c r="M26" s="62">
        <v>5</v>
      </c>
      <c r="N26" s="62">
        <v>4</v>
      </c>
      <c r="O26" s="63">
        <f t="shared" si="9"/>
        <v>49</v>
      </c>
      <c r="P26" s="62">
        <v>8</v>
      </c>
      <c r="Q26" s="62">
        <v>4</v>
      </c>
      <c r="R26" s="62">
        <v>4</v>
      </c>
      <c r="S26" s="62">
        <v>4</v>
      </c>
      <c r="T26" s="62">
        <v>7</v>
      </c>
      <c r="U26" s="62">
        <v>4</v>
      </c>
      <c r="V26" s="62">
        <v>5</v>
      </c>
      <c r="W26" s="62">
        <v>5</v>
      </c>
      <c r="X26" s="62">
        <v>6</v>
      </c>
      <c r="Y26" s="63">
        <f t="shared" si="10"/>
        <v>47</v>
      </c>
      <c r="Z26" s="64">
        <f t="shared" si="11"/>
        <v>96</v>
      </c>
      <c r="AA26" s="24"/>
      <c r="AB26" s="10">
        <f t="shared" si="98"/>
        <v>2</v>
      </c>
      <c r="AC26" s="10">
        <f t="shared" si="99"/>
        <v>0</v>
      </c>
      <c r="AD26" s="10">
        <f t="shared" si="100"/>
        <v>7</v>
      </c>
      <c r="AE26" s="10">
        <f t="shared" si="101"/>
        <v>0</v>
      </c>
      <c r="AF26" s="10">
        <f t="shared" si="102"/>
        <v>0</v>
      </c>
      <c r="AG26" s="10">
        <f t="shared" si="103"/>
        <v>1</v>
      </c>
      <c r="AH26" s="10">
        <f t="shared" si="104"/>
        <v>3</v>
      </c>
      <c r="AI26" s="10">
        <f t="shared" si="105"/>
        <v>0</v>
      </c>
      <c r="AJ26" s="10">
        <f t="shared" si="106"/>
        <v>0</v>
      </c>
      <c r="AK26" s="10">
        <f t="shared" si="107"/>
        <v>4</v>
      </c>
      <c r="AL26" s="10">
        <f t="shared" si="108"/>
        <v>1</v>
      </c>
      <c r="AM26" s="10">
        <f t="shared" si="109"/>
        <v>0</v>
      </c>
      <c r="AN26" s="10">
        <f t="shared" si="110"/>
        <v>1</v>
      </c>
      <c r="AO26" s="10">
        <f t="shared" si="111"/>
        <v>2</v>
      </c>
      <c r="AP26" s="10">
        <f t="shared" si="112"/>
        <v>0</v>
      </c>
      <c r="AQ26" s="10">
        <f t="shared" si="113"/>
        <v>1</v>
      </c>
      <c r="AR26" s="10">
        <f t="shared" si="114"/>
        <v>1</v>
      </c>
      <c r="AS26" s="10">
        <f t="shared" si="115"/>
        <v>1</v>
      </c>
      <c r="AT26" s="69">
        <f t="shared" si="30"/>
        <v>0</v>
      </c>
      <c r="AU26" s="70">
        <f t="shared" si="31"/>
        <v>0</v>
      </c>
      <c r="AV26" s="70">
        <f t="shared" si="32"/>
        <v>7</v>
      </c>
      <c r="AW26" s="70">
        <f t="shared" si="33"/>
        <v>6</v>
      </c>
      <c r="AX26" s="70">
        <f t="shared" si="34"/>
        <v>2</v>
      </c>
      <c r="AY26" s="71">
        <f t="shared" si="35"/>
        <v>3</v>
      </c>
      <c r="AZ26" s="102">
        <f t="shared" si="116"/>
      </c>
      <c r="BA26" s="102">
        <f t="shared" si="117"/>
      </c>
      <c r="BB26" s="102">
        <f t="shared" si="118"/>
        <v>7</v>
      </c>
      <c r="BC26" s="102">
        <f t="shared" si="119"/>
      </c>
      <c r="BD26" s="102">
        <f t="shared" si="120"/>
      </c>
      <c r="BE26" s="102">
        <f t="shared" si="121"/>
        <v>1</v>
      </c>
      <c r="BF26" s="102">
        <f t="shared" si="122"/>
      </c>
      <c r="BG26" s="102">
        <f t="shared" si="123"/>
      </c>
      <c r="BH26" s="102">
        <f t="shared" si="124"/>
      </c>
      <c r="BI26" s="102">
        <f t="shared" si="125"/>
      </c>
      <c r="BJ26" s="102">
        <f t="shared" si="126"/>
        <v>1</v>
      </c>
      <c r="BK26" s="102">
        <f t="shared" si="127"/>
      </c>
      <c r="BL26" s="102">
        <f t="shared" si="128"/>
        <v>1</v>
      </c>
      <c r="BM26" s="102">
        <f t="shared" si="129"/>
      </c>
      <c r="BN26" s="102">
        <f t="shared" si="130"/>
      </c>
      <c r="BO26" s="102">
        <f t="shared" si="131"/>
      </c>
      <c r="BP26" s="102">
        <f t="shared" si="132"/>
      </c>
      <c r="BQ26" s="103">
        <f t="shared" si="133"/>
      </c>
      <c r="BR26" s="102">
        <f t="shared" si="134"/>
        <v>2</v>
      </c>
      <c r="BS26" s="102">
        <f t="shared" si="135"/>
        <v>0</v>
      </c>
      <c r="BT26" s="102">
        <f t="shared" si="136"/>
      </c>
      <c r="BU26" s="102">
        <f t="shared" si="137"/>
        <v>0</v>
      </c>
      <c r="BV26" s="102">
        <f t="shared" si="138"/>
      </c>
      <c r="BW26" s="102">
        <f t="shared" si="139"/>
      </c>
      <c r="BX26" s="102">
        <f t="shared" si="140"/>
        <v>3</v>
      </c>
      <c r="BY26" s="102">
        <f t="shared" si="141"/>
      </c>
      <c r="BZ26" s="102">
        <f t="shared" si="142"/>
        <v>0</v>
      </c>
      <c r="CA26" s="102">
        <f t="shared" si="143"/>
        <v>4</v>
      </c>
      <c r="CB26" s="102">
        <f t="shared" si="144"/>
      </c>
      <c r="CC26" s="102">
        <f t="shared" si="145"/>
        <v>0</v>
      </c>
      <c r="CD26" s="102">
        <f t="shared" si="146"/>
      </c>
      <c r="CE26" s="102">
        <f t="shared" si="147"/>
      </c>
      <c r="CF26" s="102">
        <f t="shared" si="148"/>
        <v>0</v>
      </c>
      <c r="CG26" s="102">
        <f t="shared" si="149"/>
        <v>1</v>
      </c>
      <c r="CH26" s="102">
        <f t="shared" si="150"/>
        <v>1</v>
      </c>
      <c r="CI26" s="102">
        <f t="shared" si="151"/>
      </c>
      <c r="CJ26" s="104">
        <f t="shared" si="152"/>
      </c>
      <c r="CK26" s="102">
        <f t="shared" si="153"/>
      </c>
      <c r="CL26" s="102">
        <f t="shared" si="154"/>
      </c>
      <c r="CM26" s="102">
        <f t="shared" si="155"/>
      </c>
      <c r="CN26" s="102">
        <f t="shared" si="156"/>
        <v>0</v>
      </c>
      <c r="CO26" s="102">
        <f t="shared" si="157"/>
      </c>
      <c r="CP26" s="102">
        <f t="shared" si="158"/>
      </c>
      <c r="CQ26" s="102">
        <f t="shared" si="159"/>
        <v>0</v>
      </c>
      <c r="CR26" s="102">
        <f t="shared" si="160"/>
      </c>
      <c r="CS26" s="102">
        <f t="shared" si="161"/>
      </c>
      <c r="CT26" s="102">
        <f t="shared" si="162"/>
      </c>
      <c r="CU26" s="102">
        <f t="shared" si="163"/>
      </c>
      <c r="CV26" s="102">
        <f t="shared" si="164"/>
      </c>
      <c r="CW26" s="102">
        <f t="shared" si="165"/>
        <v>2</v>
      </c>
      <c r="CX26" s="102">
        <f t="shared" si="166"/>
      </c>
      <c r="CY26" s="102">
        <f t="shared" si="167"/>
      </c>
      <c r="CZ26" s="102">
        <f t="shared" si="168"/>
      </c>
      <c r="DA26" s="102">
        <f t="shared" si="169"/>
        <v>1</v>
      </c>
      <c r="DB26" s="109">
        <f t="shared" si="170"/>
        <v>10</v>
      </c>
      <c r="DC26" s="110">
        <f t="shared" si="171"/>
        <v>11</v>
      </c>
      <c r="DD26" s="111">
        <f t="shared" si="172"/>
        <v>3</v>
      </c>
      <c r="DE26" s="30"/>
    </row>
    <row r="27" spans="1:109" ht="24.75" customHeight="1">
      <c r="A27" s="17"/>
      <c r="B27" s="60">
        <f t="shared" si="8"/>
        <v>21</v>
      </c>
      <c r="C27" s="126" t="s">
        <v>247</v>
      </c>
      <c r="D27" s="61" t="s">
        <v>218</v>
      </c>
      <c r="E27" s="1" t="s">
        <v>219</v>
      </c>
      <c r="F27" s="62">
        <v>4</v>
      </c>
      <c r="G27" s="62">
        <v>4</v>
      </c>
      <c r="H27" s="62">
        <v>7</v>
      </c>
      <c r="I27" s="62">
        <v>5</v>
      </c>
      <c r="J27" s="62">
        <v>6</v>
      </c>
      <c r="K27" s="62">
        <v>3</v>
      </c>
      <c r="L27" s="62">
        <v>5</v>
      </c>
      <c r="M27" s="62">
        <v>10</v>
      </c>
      <c r="N27" s="62">
        <v>5</v>
      </c>
      <c r="O27" s="63">
        <f t="shared" si="9"/>
        <v>49</v>
      </c>
      <c r="P27" s="62">
        <v>3</v>
      </c>
      <c r="Q27" s="62">
        <v>3</v>
      </c>
      <c r="R27" s="62">
        <v>8</v>
      </c>
      <c r="S27" s="62">
        <v>4</v>
      </c>
      <c r="T27" s="62">
        <v>8</v>
      </c>
      <c r="U27" s="62">
        <v>6</v>
      </c>
      <c r="V27" s="62">
        <v>6</v>
      </c>
      <c r="W27" s="62">
        <v>5</v>
      </c>
      <c r="X27" s="62">
        <v>5</v>
      </c>
      <c r="Y27" s="63">
        <f t="shared" si="10"/>
        <v>48</v>
      </c>
      <c r="Z27" s="64">
        <f t="shared" si="11"/>
        <v>97</v>
      </c>
      <c r="AA27" s="24"/>
      <c r="AB27" s="10">
        <f t="shared" si="98"/>
        <v>0</v>
      </c>
      <c r="AC27" s="10">
        <f t="shared" si="99"/>
        <v>0</v>
      </c>
      <c r="AD27" s="10">
        <f t="shared" si="100"/>
        <v>4</v>
      </c>
      <c r="AE27" s="10">
        <f t="shared" si="101"/>
        <v>1</v>
      </c>
      <c r="AF27" s="10">
        <f t="shared" si="102"/>
        <v>1</v>
      </c>
      <c r="AG27" s="10">
        <f t="shared" si="103"/>
        <v>0</v>
      </c>
      <c r="AH27" s="10">
        <f t="shared" si="104"/>
        <v>1</v>
      </c>
      <c r="AI27" s="10">
        <f t="shared" si="105"/>
        <v>5</v>
      </c>
      <c r="AJ27" s="10">
        <f t="shared" si="106"/>
        <v>1</v>
      </c>
      <c r="AK27" s="10">
        <f t="shared" si="107"/>
        <v>-1</v>
      </c>
      <c r="AL27" s="10">
        <f t="shared" si="108"/>
        <v>0</v>
      </c>
      <c r="AM27" s="10">
        <f t="shared" si="109"/>
        <v>4</v>
      </c>
      <c r="AN27" s="10">
        <f t="shared" si="110"/>
        <v>1</v>
      </c>
      <c r="AO27" s="10">
        <f t="shared" si="111"/>
        <v>3</v>
      </c>
      <c r="AP27" s="10">
        <f t="shared" si="112"/>
        <v>2</v>
      </c>
      <c r="AQ27" s="10">
        <f t="shared" si="113"/>
        <v>2</v>
      </c>
      <c r="AR27" s="10">
        <f t="shared" si="114"/>
        <v>1</v>
      </c>
      <c r="AS27" s="10">
        <f t="shared" si="115"/>
        <v>0</v>
      </c>
      <c r="AT27" s="69">
        <f t="shared" si="30"/>
        <v>0</v>
      </c>
      <c r="AU27" s="70">
        <f t="shared" si="31"/>
        <v>1</v>
      </c>
      <c r="AV27" s="70">
        <f t="shared" si="32"/>
        <v>5</v>
      </c>
      <c r="AW27" s="70">
        <f t="shared" si="33"/>
        <v>6</v>
      </c>
      <c r="AX27" s="70">
        <f t="shared" si="34"/>
        <v>2</v>
      </c>
      <c r="AY27" s="71">
        <f t="shared" si="35"/>
        <v>4</v>
      </c>
      <c r="AZ27" s="102">
        <f t="shared" si="116"/>
      </c>
      <c r="BA27" s="102">
        <f t="shared" si="117"/>
      </c>
      <c r="BB27" s="102">
        <f t="shared" si="118"/>
        <v>4</v>
      </c>
      <c r="BC27" s="102">
        <f t="shared" si="119"/>
      </c>
      <c r="BD27" s="102">
        <f t="shared" si="120"/>
      </c>
      <c r="BE27" s="102">
        <f t="shared" si="121"/>
        <v>0</v>
      </c>
      <c r="BF27" s="102">
        <f t="shared" si="122"/>
      </c>
      <c r="BG27" s="102">
        <f t="shared" si="123"/>
      </c>
      <c r="BH27" s="102">
        <f t="shared" si="124"/>
      </c>
      <c r="BI27" s="102">
        <f t="shared" si="125"/>
      </c>
      <c r="BJ27" s="102">
        <f t="shared" si="126"/>
        <v>0</v>
      </c>
      <c r="BK27" s="102">
        <f t="shared" si="127"/>
      </c>
      <c r="BL27" s="102">
        <f t="shared" si="128"/>
        <v>1</v>
      </c>
      <c r="BM27" s="102">
        <f t="shared" si="129"/>
      </c>
      <c r="BN27" s="102">
        <f t="shared" si="130"/>
      </c>
      <c r="BO27" s="102">
        <f t="shared" si="131"/>
      </c>
      <c r="BP27" s="102">
        <f t="shared" si="132"/>
      </c>
      <c r="BQ27" s="103">
        <f t="shared" si="133"/>
      </c>
      <c r="BR27" s="102">
        <f t="shared" si="134"/>
        <v>0</v>
      </c>
      <c r="BS27" s="102">
        <f t="shared" si="135"/>
        <v>0</v>
      </c>
      <c r="BT27" s="102">
        <f t="shared" si="136"/>
      </c>
      <c r="BU27" s="102">
        <f t="shared" si="137"/>
        <v>1</v>
      </c>
      <c r="BV27" s="102">
        <f t="shared" si="138"/>
      </c>
      <c r="BW27" s="102">
        <f t="shared" si="139"/>
      </c>
      <c r="BX27" s="102">
        <f t="shared" si="140"/>
        <v>1</v>
      </c>
      <c r="BY27" s="102">
        <f t="shared" si="141"/>
      </c>
      <c r="BZ27" s="102">
        <f t="shared" si="142"/>
        <v>1</v>
      </c>
      <c r="CA27" s="102">
        <f t="shared" si="143"/>
        <v>-1</v>
      </c>
      <c r="CB27" s="102">
        <f t="shared" si="144"/>
      </c>
      <c r="CC27" s="102">
        <f t="shared" si="145"/>
        <v>4</v>
      </c>
      <c r="CD27" s="102">
        <f t="shared" si="146"/>
      </c>
      <c r="CE27" s="102">
        <f t="shared" si="147"/>
      </c>
      <c r="CF27" s="102">
        <f t="shared" si="148"/>
        <v>2</v>
      </c>
      <c r="CG27" s="102">
        <f t="shared" si="149"/>
        <v>2</v>
      </c>
      <c r="CH27" s="102">
        <f t="shared" si="150"/>
        <v>1</v>
      </c>
      <c r="CI27" s="102">
        <f t="shared" si="151"/>
      </c>
      <c r="CJ27" s="104">
        <f t="shared" si="152"/>
      </c>
      <c r="CK27" s="102">
        <f t="shared" si="153"/>
      </c>
      <c r="CL27" s="102">
        <f t="shared" si="154"/>
      </c>
      <c r="CM27" s="102">
        <f t="shared" si="155"/>
      </c>
      <c r="CN27" s="102">
        <f t="shared" si="156"/>
        <v>1</v>
      </c>
      <c r="CO27" s="102">
        <f t="shared" si="157"/>
      </c>
      <c r="CP27" s="102">
        <f t="shared" si="158"/>
      </c>
      <c r="CQ27" s="102">
        <f t="shared" si="159"/>
        <v>5</v>
      </c>
      <c r="CR27" s="102">
        <f t="shared" si="160"/>
      </c>
      <c r="CS27" s="102">
        <f t="shared" si="161"/>
      </c>
      <c r="CT27" s="102">
        <f t="shared" si="162"/>
      </c>
      <c r="CU27" s="102">
        <f t="shared" si="163"/>
      </c>
      <c r="CV27" s="102">
        <f t="shared" si="164"/>
      </c>
      <c r="CW27" s="102">
        <f t="shared" si="165"/>
        <v>3</v>
      </c>
      <c r="CX27" s="102">
        <f t="shared" si="166"/>
      </c>
      <c r="CY27" s="102">
        <f t="shared" si="167"/>
      </c>
      <c r="CZ27" s="102">
        <f t="shared" si="168"/>
      </c>
      <c r="DA27" s="102">
        <f t="shared" si="169"/>
        <v>0</v>
      </c>
      <c r="DB27" s="109">
        <f t="shared" si="170"/>
        <v>5</v>
      </c>
      <c r="DC27" s="110">
        <f t="shared" si="171"/>
        <v>11</v>
      </c>
      <c r="DD27" s="111">
        <f t="shared" si="172"/>
        <v>9</v>
      </c>
      <c r="DE27" s="30"/>
    </row>
    <row r="28" spans="1:109" ht="24.75" customHeight="1">
      <c r="A28" s="17"/>
      <c r="B28" s="60">
        <f t="shared" si="8"/>
        <v>22</v>
      </c>
      <c r="C28" s="126" t="s">
        <v>246</v>
      </c>
      <c r="D28" s="61" t="s">
        <v>220</v>
      </c>
      <c r="E28" s="1" t="s">
        <v>221</v>
      </c>
      <c r="F28" s="62">
        <v>7</v>
      </c>
      <c r="G28" s="62">
        <v>6</v>
      </c>
      <c r="H28" s="62">
        <v>3</v>
      </c>
      <c r="I28" s="62">
        <v>4</v>
      </c>
      <c r="J28" s="62">
        <v>6</v>
      </c>
      <c r="K28" s="62">
        <v>4</v>
      </c>
      <c r="L28" s="62">
        <v>5</v>
      </c>
      <c r="M28" s="62">
        <v>7</v>
      </c>
      <c r="N28" s="62">
        <v>4</v>
      </c>
      <c r="O28" s="63">
        <f t="shared" si="9"/>
        <v>46</v>
      </c>
      <c r="P28" s="62">
        <v>6</v>
      </c>
      <c r="Q28" s="62">
        <v>6</v>
      </c>
      <c r="R28" s="62">
        <v>4</v>
      </c>
      <c r="S28" s="62">
        <v>5</v>
      </c>
      <c r="T28" s="62">
        <v>6</v>
      </c>
      <c r="U28" s="62">
        <v>5</v>
      </c>
      <c r="V28" s="62">
        <v>5</v>
      </c>
      <c r="W28" s="62">
        <v>9</v>
      </c>
      <c r="X28" s="62">
        <v>6</v>
      </c>
      <c r="Y28" s="63">
        <f t="shared" si="10"/>
        <v>52</v>
      </c>
      <c r="Z28" s="64">
        <f t="shared" si="11"/>
        <v>98</v>
      </c>
      <c r="AA28" s="24"/>
      <c r="AB28" s="10">
        <f t="shared" si="98"/>
        <v>3</v>
      </c>
      <c r="AC28" s="10">
        <f t="shared" si="99"/>
        <v>2</v>
      </c>
      <c r="AD28" s="10">
        <f t="shared" si="100"/>
        <v>0</v>
      </c>
      <c r="AE28" s="10">
        <f t="shared" si="101"/>
        <v>0</v>
      </c>
      <c r="AF28" s="10">
        <f t="shared" si="102"/>
        <v>1</v>
      </c>
      <c r="AG28" s="10">
        <f t="shared" si="103"/>
        <v>1</v>
      </c>
      <c r="AH28" s="10">
        <f t="shared" si="104"/>
        <v>1</v>
      </c>
      <c r="AI28" s="10">
        <f t="shared" si="105"/>
        <v>2</v>
      </c>
      <c r="AJ28" s="10">
        <f t="shared" si="106"/>
        <v>0</v>
      </c>
      <c r="AK28" s="10">
        <f t="shared" si="107"/>
        <v>2</v>
      </c>
      <c r="AL28" s="10">
        <f t="shared" si="108"/>
        <v>3</v>
      </c>
      <c r="AM28" s="10">
        <f t="shared" si="109"/>
        <v>0</v>
      </c>
      <c r="AN28" s="10">
        <f t="shared" si="110"/>
        <v>2</v>
      </c>
      <c r="AO28" s="10">
        <f t="shared" si="111"/>
        <v>1</v>
      </c>
      <c r="AP28" s="10">
        <f t="shared" si="112"/>
        <v>1</v>
      </c>
      <c r="AQ28" s="10">
        <f t="shared" si="113"/>
        <v>1</v>
      </c>
      <c r="AR28" s="10">
        <f t="shared" si="114"/>
        <v>5</v>
      </c>
      <c r="AS28" s="10">
        <f t="shared" si="115"/>
        <v>1</v>
      </c>
      <c r="AT28" s="69">
        <f t="shared" si="30"/>
        <v>0</v>
      </c>
      <c r="AU28" s="70">
        <f t="shared" si="31"/>
        <v>0</v>
      </c>
      <c r="AV28" s="70">
        <f t="shared" si="32"/>
        <v>4</v>
      </c>
      <c r="AW28" s="70">
        <f t="shared" si="33"/>
        <v>7</v>
      </c>
      <c r="AX28" s="70">
        <f t="shared" si="34"/>
        <v>4</v>
      </c>
      <c r="AY28" s="71">
        <f t="shared" si="35"/>
        <v>3</v>
      </c>
      <c r="AZ28" s="102">
        <f t="shared" si="116"/>
      </c>
      <c r="BA28" s="102">
        <f t="shared" si="117"/>
      </c>
      <c r="BB28" s="102">
        <f t="shared" si="118"/>
        <v>0</v>
      </c>
      <c r="BC28" s="102">
        <f t="shared" si="119"/>
      </c>
      <c r="BD28" s="102">
        <f t="shared" si="120"/>
      </c>
      <c r="BE28" s="102">
        <f t="shared" si="121"/>
        <v>1</v>
      </c>
      <c r="BF28" s="102">
        <f t="shared" si="122"/>
      </c>
      <c r="BG28" s="102">
        <f t="shared" si="123"/>
      </c>
      <c r="BH28" s="102">
        <f t="shared" si="124"/>
      </c>
      <c r="BI28" s="102">
        <f t="shared" si="125"/>
      </c>
      <c r="BJ28" s="102">
        <f t="shared" si="126"/>
        <v>3</v>
      </c>
      <c r="BK28" s="102">
        <f t="shared" si="127"/>
      </c>
      <c r="BL28" s="102">
        <f t="shared" si="128"/>
        <v>2</v>
      </c>
      <c r="BM28" s="102">
        <f t="shared" si="129"/>
      </c>
      <c r="BN28" s="102">
        <f t="shared" si="130"/>
      </c>
      <c r="BO28" s="102">
        <f t="shared" si="131"/>
      </c>
      <c r="BP28" s="102">
        <f t="shared" si="132"/>
      </c>
      <c r="BQ28" s="103">
        <f t="shared" si="133"/>
      </c>
      <c r="BR28" s="102">
        <f t="shared" si="134"/>
        <v>3</v>
      </c>
      <c r="BS28" s="102">
        <f t="shared" si="135"/>
        <v>2</v>
      </c>
      <c r="BT28" s="102">
        <f t="shared" si="136"/>
      </c>
      <c r="BU28" s="102">
        <f t="shared" si="137"/>
        <v>0</v>
      </c>
      <c r="BV28" s="102">
        <f t="shared" si="138"/>
      </c>
      <c r="BW28" s="102">
        <f t="shared" si="139"/>
      </c>
      <c r="BX28" s="102">
        <f t="shared" si="140"/>
        <v>1</v>
      </c>
      <c r="BY28" s="102">
        <f t="shared" si="141"/>
      </c>
      <c r="BZ28" s="102">
        <f t="shared" si="142"/>
        <v>0</v>
      </c>
      <c r="CA28" s="102">
        <f t="shared" si="143"/>
        <v>2</v>
      </c>
      <c r="CB28" s="102">
        <f t="shared" si="144"/>
      </c>
      <c r="CC28" s="102">
        <f t="shared" si="145"/>
        <v>0</v>
      </c>
      <c r="CD28" s="102">
        <f t="shared" si="146"/>
      </c>
      <c r="CE28" s="102">
        <f t="shared" si="147"/>
      </c>
      <c r="CF28" s="102">
        <f t="shared" si="148"/>
        <v>1</v>
      </c>
      <c r="CG28" s="102">
        <f t="shared" si="149"/>
        <v>1</v>
      </c>
      <c r="CH28" s="102">
        <f t="shared" si="150"/>
        <v>5</v>
      </c>
      <c r="CI28" s="102">
        <f t="shared" si="151"/>
      </c>
      <c r="CJ28" s="104">
        <f t="shared" si="152"/>
      </c>
      <c r="CK28" s="102">
        <f t="shared" si="153"/>
      </c>
      <c r="CL28" s="102">
        <f t="shared" si="154"/>
      </c>
      <c r="CM28" s="102">
        <f t="shared" si="155"/>
      </c>
      <c r="CN28" s="102">
        <f t="shared" si="156"/>
        <v>1</v>
      </c>
      <c r="CO28" s="102">
        <f t="shared" si="157"/>
      </c>
      <c r="CP28" s="102">
        <f t="shared" si="158"/>
      </c>
      <c r="CQ28" s="102">
        <f t="shared" si="159"/>
        <v>2</v>
      </c>
      <c r="CR28" s="102">
        <f t="shared" si="160"/>
      </c>
      <c r="CS28" s="102">
        <f t="shared" si="161"/>
      </c>
      <c r="CT28" s="102">
        <f t="shared" si="162"/>
      </c>
      <c r="CU28" s="102">
        <f t="shared" si="163"/>
      </c>
      <c r="CV28" s="102">
        <f t="shared" si="164"/>
      </c>
      <c r="CW28" s="102">
        <f t="shared" si="165"/>
        <v>1</v>
      </c>
      <c r="CX28" s="102">
        <f t="shared" si="166"/>
      </c>
      <c r="CY28" s="102">
        <f t="shared" si="167"/>
      </c>
      <c r="CZ28" s="102">
        <f t="shared" si="168"/>
      </c>
      <c r="DA28" s="102">
        <f t="shared" si="169"/>
        <v>1</v>
      </c>
      <c r="DB28" s="109">
        <f t="shared" si="170"/>
        <v>6</v>
      </c>
      <c r="DC28" s="110">
        <f t="shared" si="171"/>
        <v>15</v>
      </c>
      <c r="DD28" s="111">
        <f t="shared" si="172"/>
        <v>5</v>
      </c>
      <c r="DE28" s="30"/>
    </row>
    <row r="29" spans="1:109" ht="24.75" customHeight="1">
      <c r="A29" s="17"/>
      <c r="B29" s="72">
        <f t="shared" si="8"/>
        <v>23</v>
      </c>
      <c r="C29" s="126" t="s">
        <v>249</v>
      </c>
      <c r="D29" s="61" t="s">
        <v>224</v>
      </c>
      <c r="E29" s="1" t="s">
        <v>225</v>
      </c>
      <c r="F29" s="62">
        <v>5</v>
      </c>
      <c r="G29" s="62">
        <v>6</v>
      </c>
      <c r="H29" s="62">
        <v>5</v>
      </c>
      <c r="I29" s="62">
        <v>5</v>
      </c>
      <c r="J29" s="62">
        <v>7</v>
      </c>
      <c r="K29" s="62">
        <v>3</v>
      </c>
      <c r="L29" s="62">
        <v>4</v>
      </c>
      <c r="M29" s="62">
        <v>11</v>
      </c>
      <c r="N29" s="62">
        <v>6</v>
      </c>
      <c r="O29" s="63">
        <f t="shared" si="9"/>
        <v>52</v>
      </c>
      <c r="P29" s="62">
        <v>6</v>
      </c>
      <c r="Q29" s="62">
        <v>5</v>
      </c>
      <c r="R29" s="62">
        <v>5</v>
      </c>
      <c r="S29" s="62">
        <v>2</v>
      </c>
      <c r="T29" s="62">
        <v>6</v>
      </c>
      <c r="U29" s="62">
        <v>5</v>
      </c>
      <c r="V29" s="62">
        <v>5</v>
      </c>
      <c r="W29" s="62">
        <v>7</v>
      </c>
      <c r="X29" s="62">
        <v>8</v>
      </c>
      <c r="Y29" s="63">
        <f t="shared" si="10"/>
        <v>49</v>
      </c>
      <c r="Z29" s="64">
        <f t="shared" si="11"/>
        <v>101</v>
      </c>
      <c r="AA29" s="24"/>
      <c r="AB29" s="10">
        <f t="shared" si="98"/>
        <v>1</v>
      </c>
      <c r="AC29" s="10">
        <f t="shared" si="99"/>
        <v>2</v>
      </c>
      <c r="AD29" s="10">
        <f t="shared" si="100"/>
        <v>2</v>
      </c>
      <c r="AE29" s="10">
        <f t="shared" si="101"/>
        <v>1</v>
      </c>
      <c r="AF29" s="10">
        <f t="shared" si="102"/>
        <v>2</v>
      </c>
      <c r="AG29" s="10">
        <f t="shared" si="103"/>
        <v>0</v>
      </c>
      <c r="AH29" s="10">
        <f t="shared" si="104"/>
        <v>0</v>
      </c>
      <c r="AI29" s="10">
        <f t="shared" si="105"/>
        <v>6</v>
      </c>
      <c r="AJ29" s="10">
        <f t="shared" si="106"/>
        <v>2</v>
      </c>
      <c r="AK29" s="10">
        <f t="shared" si="107"/>
        <v>2</v>
      </c>
      <c r="AL29" s="10">
        <f t="shared" si="108"/>
        <v>2</v>
      </c>
      <c r="AM29" s="10">
        <f t="shared" si="109"/>
        <v>1</v>
      </c>
      <c r="AN29" s="10">
        <f t="shared" si="110"/>
        <v>-1</v>
      </c>
      <c r="AO29" s="10">
        <f t="shared" si="111"/>
        <v>1</v>
      </c>
      <c r="AP29" s="10">
        <f t="shared" si="112"/>
        <v>1</v>
      </c>
      <c r="AQ29" s="10">
        <f t="shared" si="113"/>
        <v>1</v>
      </c>
      <c r="AR29" s="10">
        <f t="shared" si="114"/>
        <v>3</v>
      </c>
      <c r="AS29" s="10">
        <f t="shared" si="115"/>
        <v>3</v>
      </c>
      <c r="AT29" s="69">
        <f t="shared" si="30"/>
        <v>0</v>
      </c>
      <c r="AU29" s="70">
        <f t="shared" si="31"/>
        <v>1</v>
      </c>
      <c r="AV29" s="70">
        <f t="shared" si="32"/>
        <v>2</v>
      </c>
      <c r="AW29" s="70">
        <f t="shared" si="33"/>
        <v>6</v>
      </c>
      <c r="AX29" s="70">
        <f t="shared" si="34"/>
        <v>6</v>
      </c>
      <c r="AY29" s="71">
        <f t="shared" si="35"/>
        <v>3</v>
      </c>
      <c r="AZ29" s="102">
        <f t="shared" si="116"/>
      </c>
      <c r="BA29" s="102">
        <f t="shared" si="117"/>
      </c>
      <c r="BB29" s="102">
        <f t="shared" si="118"/>
        <v>2</v>
      </c>
      <c r="BC29" s="102">
        <f t="shared" si="119"/>
      </c>
      <c r="BD29" s="102">
        <f t="shared" si="120"/>
      </c>
      <c r="BE29" s="102">
        <f t="shared" si="121"/>
        <v>0</v>
      </c>
      <c r="BF29" s="102">
        <f t="shared" si="122"/>
      </c>
      <c r="BG29" s="102">
        <f t="shared" si="123"/>
      </c>
      <c r="BH29" s="102">
        <f t="shared" si="124"/>
      </c>
      <c r="BI29" s="102">
        <f t="shared" si="125"/>
      </c>
      <c r="BJ29" s="102">
        <f t="shared" si="126"/>
        <v>2</v>
      </c>
      <c r="BK29" s="102">
        <f t="shared" si="127"/>
      </c>
      <c r="BL29" s="102">
        <f t="shared" si="128"/>
        <v>-1</v>
      </c>
      <c r="BM29" s="102">
        <f t="shared" si="129"/>
      </c>
      <c r="BN29" s="102">
        <f t="shared" si="130"/>
      </c>
      <c r="BO29" s="102">
        <f t="shared" si="131"/>
      </c>
      <c r="BP29" s="102">
        <f t="shared" si="132"/>
      </c>
      <c r="BQ29" s="103">
        <f t="shared" si="133"/>
      </c>
      <c r="BR29" s="102">
        <f t="shared" si="134"/>
        <v>1</v>
      </c>
      <c r="BS29" s="102">
        <f t="shared" si="135"/>
        <v>2</v>
      </c>
      <c r="BT29" s="102">
        <f t="shared" si="136"/>
      </c>
      <c r="BU29" s="102">
        <f t="shared" si="137"/>
        <v>1</v>
      </c>
      <c r="BV29" s="102">
        <f t="shared" si="138"/>
      </c>
      <c r="BW29" s="102">
        <f t="shared" si="139"/>
      </c>
      <c r="BX29" s="102">
        <f t="shared" si="140"/>
        <v>0</v>
      </c>
      <c r="BY29" s="102">
        <f t="shared" si="141"/>
      </c>
      <c r="BZ29" s="102">
        <f t="shared" si="142"/>
        <v>2</v>
      </c>
      <c r="CA29" s="102">
        <f t="shared" si="143"/>
        <v>2</v>
      </c>
      <c r="CB29" s="102">
        <f t="shared" si="144"/>
      </c>
      <c r="CC29" s="102">
        <f t="shared" si="145"/>
        <v>1</v>
      </c>
      <c r="CD29" s="102">
        <f t="shared" si="146"/>
      </c>
      <c r="CE29" s="102">
        <f t="shared" si="147"/>
      </c>
      <c r="CF29" s="102">
        <f t="shared" si="148"/>
        <v>1</v>
      </c>
      <c r="CG29" s="102">
        <f t="shared" si="149"/>
        <v>1</v>
      </c>
      <c r="CH29" s="102">
        <f t="shared" si="150"/>
        <v>3</v>
      </c>
      <c r="CI29" s="102">
        <f t="shared" si="151"/>
      </c>
      <c r="CJ29" s="104">
        <f t="shared" si="152"/>
      </c>
      <c r="CK29" s="102">
        <f t="shared" si="153"/>
      </c>
      <c r="CL29" s="102">
        <f t="shared" si="154"/>
      </c>
      <c r="CM29" s="102">
        <f t="shared" si="155"/>
      </c>
      <c r="CN29" s="102">
        <f t="shared" si="156"/>
        <v>2</v>
      </c>
      <c r="CO29" s="102">
        <f t="shared" si="157"/>
      </c>
      <c r="CP29" s="102">
        <f t="shared" si="158"/>
      </c>
      <c r="CQ29" s="102">
        <f t="shared" si="159"/>
        <v>6</v>
      </c>
      <c r="CR29" s="102">
        <f t="shared" si="160"/>
      </c>
      <c r="CS29" s="102">
        <f t="shared" si="161"/>
      </c>
      <c r="CT29" s="102">
        <f t="shared" si="162"/>
      </c>
      <c r="CU29" s="102">
        <f t="shared" si="163"/>
      </c>
      <c r="CV29" s="102">
        <f t="shared" si="164"/>
      </c>
      <c r="CW29" s="102">
        <f t="shared" si="165"/>
        <v>1</v>
      </c>
      <c r="CX29" s="102">
        <f t="shared" si="166"/>
      </c>
      <c r="CY29" s="102">
        <f t="shared" si="167"/>
      </c>
      <c r="CZ29" s="102">
        <f t="shared" si="168"/>
      </c>
      <c r="DA29" s="102">
        <f t="shared" si="169"/>
        <v>3</v>
      </c>
      <c r="DB29" s="109">
        <f t="shared" si="170"/>
        <v>3</v>
      </c>
      <c r="DC29" s="110">
        <f t="shared" si="171"/>
        <v>14</v>
      </c>
      <c r="DD29" s="111">
        <f t="shared" si="172"/>
        <v>12</v>
      </c>
      <c r="DE29" s="30"/>
    </row>
    <row r="30" spans="1:109" ht="24.75" customHeight="1">
      <c r="A30" s="17"/>
      <c r="B30" s="60">
        <f t="shared" si="8"/>
        <v>24</v>
      </c>
      <c r="C30" s="126" t="s">
        <v>244</v>
      </c>
      <c r="D30" s="61" t="s">
        <v>209</v>
      </c>
      <c r="E30" s="1" t="s">
        <v>210</v>
      </c>
      <c r="F30" s="62">
        <v>6</v>
      </c>
      <c r="G30" s="62">
        <v>4</v>
      </c>
      <c r="H30" s="62">
        <v>4</v>
      </c>
      <c r="I30" s="62">
        <v>4</v>
      </c>
      <c r="J30" s="62">
        <v>8</v>
      </c>
      <c r="K30" s="62">
        <v>4</v>
      </c>
      <c r="L30" s="62">
        <v>7</v>
      </c>
      <c r="M30" s="62">
        <v>7</v>
      </c>
      <c r="N30" s="62">
        <v>7</v>
      </c>
      <c r="O30" s="63">
        <f t="shared" si="9"/>
        <v>51</v>
      </c>
      <c r="P30" s="62">
        <v>7</v>
      </c>
      <c r="Q30" s="62">
        <v>4</v>
      </c>
      <c r="R30" s="62">
        <v>4</v>
      </c>
      <c r="S30" s="62">
        <v>3</v>
      </c>
      <c r="T30" s="62">
        <v>7</v>
      </c>
      <c r="U30" s="62">
        <v>5</v>
      </c>
      <c r="V30" s="62">
        <v>4</v>
      </c>
      <c r="W30" s="62">
        <v>7</v>
      </c>
      <c r="X30" s="62">
        <v>11</v>
      </c>
      <c r="Y30" s="63">
        <f t="shared" si="10"/>
        <v>52</v>
      </c>
      <c r="Z30" s="64">
        <f t="shared" si="11"/>
        <v>103</v>
      </c>
      <c r="AA30" s="24"/>
      <c r="AB30" s="10">
        <f t="shared" si="98"/>
        <v>2</v>
      </c>
      <c r="AC30" s="10">
        <f t="shared" si="99"/>
        <v>0</v>
      </c>
      <c r="AD30" s="10">
        <f t="shared" si="100"/>
        <v>1</v>
      </c>
      <c r="AE30" s="10">
        <f t="shared" si="101"/>
        <v>0</v>
      </c>
      <c r="AF30" s="10">
        <f t="shared" si="102"/>
        <v>3</v>
      </c>
      <c r="AG30" s="10">
        <f t="shared" si="103"/>
        <v>1</v>
      </c>
      <c r="AH30" s="10">
        <f t="shared" si="104"/>
        <v>3</v>
      </c>
      <c r="AI30" s="10">
        <f t="shared" si="105"/>
        <v>2</v>
      </c>
      <c r="AJ30" s="10">
        <f t="shared" si="106"/>
        <v>3</v>
      </c>
      <c r="AK30" s="10">
        <f t="shared" si="107"/>
        <v>3</v>
      </c>
      <c r="AL30" s="10">
        <f t="shared" si="108"/>
        <v>1</v>
      </c>
      <c r="AM30" s="10">
        <f t="shared" si="109"/>
        <v>0</v>
      </c>
      <c r="AN30" s="10">
        <f t="shared" si="110"/>
        <v>0</v>
      </c>
      <c r="AO30" s="10">
        <f t="shared" si="111"/>
        <v>2</v>
      </c>
      <c r="AP30" s="10">
        <f t="shared" si="112"/>
        <v>1</v>
      </c>
      <c r="AQ30" s="10">
        <f t="shared" si="113"/>
        <v>0</v>
      </c>
      <c r="AR30" s="10">
        <f t="shared" si="114"/>
        <v>3</v>
      </c>
      <c r="AS30" s="10">
        <f t="shared" si="115"/>
        <v>6</v>
      </c>
      <c r="AT30" s="69">
        <f t="shared" si="30"/>
        <v>0</v>
      </c>
      <c r="AU30" s="70">
        <f t="shared" si="31"/>
        <v>0</v>
      </c>
      <c r="AV30" s="70">
        <f t="shared" si="32"/>
        <v>5</v>
      </c>
      <c r="AW30" s="70">
        <f t="shared" si="33"/>
        <v>4</v>
      </c>
      <c r="AX30" s="70">
        <f t="shared" si="34"/>
        <v>3</v>
      </c>
      <c r="AY30" s="71">
        <f t="shared" si="35"/>
        <v>6</v>
      </c>
      <c r="AZ30" s="102">
        <f t="shared" si="116"/>
      </c>
      <c r="BA30" s="102">
        <f t="shared" si="117"/>
      </c>
      <c r="BB30" s="102">
        <f t="shared" si="118"/>
        <v>1</v>
      </c>
      <c r="BC30" s="102">
        <f t="shared" si="119"/>
      </c>
      <c r="BD30" s="102">
        <f t="shared" si="120"/>
      </c>
      <c r="BE30" s="102">
        <f t="shared" si="121"/>
        <v>1</v>
      </c>
      <c r="BF30" s="102">
        <f t="shared" si="122"/>
      </c>
      <c r="BG30" s="102">
        <f t="shared" si="123"/>
      </c>
      <c r="BH30" s="102">
        <f t="shared" si="124"/>
      </c>
      <c r="BI30" s="102">
        <f t="shared" si="125"/>
      </c>
      <c r="BJ30" s="102">
        <f t="shared" si="126"/>
        <v>1</v>
      </c>
      <c r="BK30" s="102">
        <f t="shared" si="127"/>
      </c>
      <c r="BL30" s="102">
        <f t="shared" si="128"/>
        <v>0</v>
      </c>
      <c r="BM30" s="102">
        <f t="shared" si="129"/>
      </c>
      <c r="BN30" s="102">
        <f t="shared" si="130"/>
      </c>
      <c r="BO30" s="102">
        <f t="shared" si="131"/>
      </c>
      <c r="BP30" s="102">
        <f t="shared" si="132"/>
      </c>
      <c r="BQ30" s="103">
        <f t="shared" si="133"/>
      </c>
      <c r="BR30" s="102">
        <f t="shared" si="134"/>
        <v>2</v>
      </c>
      <c r="BS30" s="102">
        <f t="shared" si="135"/>
        <v>0</v>
      </c>
      <c r="BT30" s="102">
        <f t="shared" si="136"/>
      </c>
      <c r="BU30" s="102">
        <f t="shared" si="137"/>
        <v>0</v>
      </c>
      <c r="BV30" s="102">
        <f t="shared" si="138"/>
      </c>
      <c r="BW30" s="102">
        <f t="shared" si="139"/>
      </c>
      <c r="BX30" s="102">
        <f t="shared" si="140"/>
        <v>3</v>
      </c>
      <c r="BY30" s="102">
        <f t="shared" si="141"/>
      </c>
      <c r="BZ30" s="102">
        <f t="shared" si="142"/>
        <v>3</v>
      </c>
      <c r="CA30" s="102">
        <f t="shared" si="143"/>
        <v>3</v>
      </c>
      <c r="CB30" s="102">
        <f t="shared" si="144"/>
      </c>
      <c r="CC30" s="102">
        <f t="shared" si="145"/>
        <v>0</v>
      </c>
      <c r="CD30" s="102">
        <f t="shared" si="146"/>
      </c>
      <c r="CE30" s="102">
        <f t="shared" si="147"/>
      </c>
      <c r="CF30" s="102">
        <f t="shared" si="148"/>
        <v>1</v>
      </c>
      <c r="CG30" s="102">
        <f t="shared" si="149"/>
        <v>0</v>
      </c>
      <c r="CH30" s="102">
        <f t="shared" si="150"/>
        <v>3</v>
      </c>
      <c r="CI30" s="102">
        <f t="shared" si="151"/>
      </c>
      <c r="CJ30" s="104">
        <f t="shared" si="152"/>
      </c>
      <c r="CK30" s="102">
        <f t="shared" si="153"/>
      </c>
      <c r="CL30" s="102">
        <f t="shared" si="154"/>
      </c>
      <c r="CM30" s="102">
        <f t="shared" si="155"/>
      </c>
      <c r="CN30" s="102">
        <f t="shared" si="156"/>
        <v>3</v>
      </c>
      <c r="CO30" s="102">
        <f t="shared" si="157"/>
      </c>
      <c r="CP30" s="102">
        <f t="shared" si="158"/>
      </c>
      <c r="CQ30" s="102">
        <f t="shared" si="159"/>
        <v>2</v>
      </c>
      <c r="CR30" s="102">
        <f t="shared" si="160"/>
      </c>
      <c r="CS30" s="102">
        <f t="shared" si="161"/>
      </c>
      <c r="CT30" s="102">
        <f t="shared" si="162"/>
      </c>
      <c r="CU30" s="102">
        <f t="shared" si="163"/>
      </c>
      <c r="CV30" s="102">
        <f t="shared" si="164"/>
      </c>
      <c r="CW30" s="102">
        <f t="shared" si="165"/>
        <v>2</v>
      </c>
      <c r="CX30" s="102">
        <f t="shared" si="166"/>
      </c>
      <c r="CY30" s="102">
        <f t="shared" si="167"/>
      </c>
      <c r="CZ30" s="102">
        <f t="shared" si="168"/>
      </c>
      <c r="DA30" s="102">
        <f t="shared" si="169"/>
        <v>6</v>
      </c>
      <c r="DB30" s="109">
        <f t="shared" si="170"/>
        <v>3</v>
      </c>
      <c r="DC30" s="110">
        <f t="shared" si="171"/>
        <v>15</v>
      </c>
      <c r="DD30" s="111">
        <f t="shared" si="172"/>
        <v>13</v>
      </c>
      <c r="DE30" s="30"/>
    </row>
    <row r="31" spans="1:109" ht="24.75" customHeight="1">
      <c r="A31" s="17"/>
      <c r="B31" s="60">
        <f t="shared" si="8"/>
        <v>25</v>
      </c>
      <c r="C31" s="126" t="s">
        <v>246</v>
      </c>
      <c r="D31" s="61" t="s">
        <v>237</v>
      </c>
      <c r="E31" s="1" t="s">
        <v>238</v>
      </c>
      <c r="F31" s="62">
        <v>4</v>
      </c>
      <c r="G31" s="62">
        <v>6</v>
      </c>
      <c r="H31" s="62">
        <v>5</v>
      </c>
      <c r="I31" s="62">
        <v>5</v>
      </c>
      <c r="J31" s="62">
        <v>6</v>
      </c>
      <c r="K31" s="62">
        <v>4</v>
      </c>
      <c r="L31" s="62">
        <v>4</v>
      </c>
      <c r="M31" s="62">
        <v>10</v>
      </c>
      <c r="N31" s="62">
        <v>5</v>
      </c>
      <c r="O31" s="63">
        <f t="shared" si="9"/>
        <v>49</v>
      </c>
      <c r="P31" s="62">
        <v>5</v>
      </c>
      <c r="Q31" s="62">
        <v>4</v>
      </c>
      <c r="R31" s="62">
        <v>5</v>
      </c>
      <c r="S31" s="62">
        <v>3</v>
      </c>
      <c r="T31" s="62">
        <v>5</v>
      </c>
      <c r="U31" s="62">
        <v>6</v>
      </c>
      <c r="V31" s="62">
        <v>9</v>
      </c>
      <c r="W31" s="62">
        <v>6</v>
      </c>
      <c r="X31" s="62">
        <v>15</v>
      </c>
      <c r="Y31" s="63">
        <f t="shared" si="10"/>
        <v>58</v>
      </c>
      <c r="Z31" s="64">
        <f t="shared" si="11"/>
        <v>107</v>
      </c>
      <c r="AA31" s="24"/>
      <c r="AB31" s="10">
        <f aca="true" t="shared" si="173" ref="AB31:AJ31">IF(F31="","",F31-F$4)</f>
        <v>0</v>
      </c>
      <c r="AC31" s="10">
        <f t="shared" si="173"/>
        <v>2</v>
      </c>
      <c r="AD31" s="10">
        <f t="shared" si="173"/>
        <v>2</v>
      </c>
      <c r="AE31" s="10">
        <f t="shared" si="173"/>
        <v>1</v>
      </c>
      <c r="AF31" s="10">
        <f t="shared" si="173"/>
        <v>1</v>
      </c>
      <c r="AG31" s="10">
        <f t="shared" si="173"/>
        <v>1</v>
      </c>
      <c r="AH31" s="10">
        <f t="shared" si="173"/>
        <v>0</v>
      </c>
      <c r="AI31" s="10">
        <f t="shared" si="173"/>
        <v>5</v>
      </c>
      <c r="AJ31" s="10">
        <f t="shared" si="173"/>
        <v>1</v>
      </c>
      <c r="AK31" s="10">
        <f aca="true" t="shared" si="174" ref="AK31:AS31">IF(P31="","",P31-P$4)</f>
        <v>1</v>
      </c>
      <c r="AL31" s="10">
        <f t="shared" si="174"/>
        <v>1</v>
      </c>
      <c r="AM31" s="10">
        <f t="shared" si="174"/>
        <v>1</v>
      </c>
      <c r="AN31" s="10">
        <f t="shared" si="174"/>
        <v>0</v>
      </c>
      <c r="AO31" s="10">
        <f t="shared" si="174"/>
        <v>0</v>
      </c>
      <c r="AP31" s="10">
        <f t="shared" si="174"/>
        <v>2</v>
      </c>
      <c r="AQ31" s="10">
        <f t="shared" si="174"/>
        <v>5</v>
      </c>
      <c r="AR31" s="10">
        <f t="shared" si="174"/>
        <v>2</v>
      </c>
      <c r="AS31" s="10">
        <f t="shared" si="174"/>
        <v>10</v>
      </c>
      <c r="AT31" s="69">
        <f t="shared" si="30"/>
        <v>0</v>
      </c>
      <c r="AU31" s="70">
        <f t="shared" si="31"/>
        <v>0</v>
      </c>
      <c r="AV31" s="70">
        <f t="shared" si="32"/>
        <v>4</v>
      </c>
      <c r="AW31" s="70">
        <f t="shared" si="33"/>
        <v>7</v>
      </c>
      <c r="AX31" s="70">
        <f t="shared" si="34"/>
        <v>4</v>
      </c>
      <c r="AY31" s="71">
        <f t="shared" si="35"/>
        <v>3</v>
      </c>
      <c r="AZ31" s="102">
        <f aca="true" t="shared" si="175" ref="AZ31:BQ31">IF(AB$4=3,AB31,"")</f>
      </c>
      <c r="BA31" s="102">
        <f t="shared" si="175"/>
      </c>
      <c r="BB31" s="102">
        <f t="shared" si="175"/>
        <v>2</v>
      </c>
      <c r="BC31" s="102">
        <f t="shared" si="175"/>
      </c>
      <c r="BD31" s="102">
        <f t="shared" si="175"/>
      </c>
      <c r="BE31" s="102">
        <f t="shared" si="175"/>
        <v>1</v>
      </c>
      <c r="BF31" s="102">
        <f t="shared" si="175"/>
      </c>
      <c r="BG31" s="102">
        <f t="shared" si="175"/>
      </c>
      <c r="BH31" s="102">
        <f t="shared" si="175"/>
      </c>
      <c r="BI31" s="102">
        <f t="shared" si="175"/>
      </c>
      <c r="BJ31" s="102">
        <f t="shared" si="175"/>
        <v>1</v>
      </c>
      <c r="BK31" s="102">
        <f t="shared" si="175"/>
      </c>
      <c r="BL31" s="102">
        <f t="shared" si="175"/>
        <v>0</v>
      </c>
      <c r="BM31" s="102">
        <f t="shared" si="175"/>
      </c>
      <c r="BN31" s="102">
        <f t="shared" si="175"/>
      </c>
      <c r="BO31" s="102">
        <f t="shared" si="175"/>
      </c>
      <c r="BP31" s="102">
        <f t="shared" si="175"/>
      </c>
      <c r="BQ31" s="103">
        <f t="shared" si="175"/>
      </c>
      <c r="BR31" s="102">
        <f aca="true" t="shared" si="176" ref="BR31:CI31">IF(AB$4=4,AB31,"")</f>
        <v>0</v>
      </c>
      <c r="BS31" s="102">
        <f t="shared" si="176"/>
        <v>2</v>
      </c>
      <c r="BT31" s="102">
        <f t="shared" si="176"/>
      </c>
      <c r="BU31" s="102">
        <f t="shared" si="176"/>
        <v>1</v>
      </c>
      <c r="BV31" s="102">
        <f t="shared" si="176"/>
      </c>
      <c r="BW31" s="102">
        <f t="shared" si="176"/>
      </c>
      <c r="BX31" s="102">
        <f t="shared" si="176"/>
        <v>0</v>
      </c>
      <c r="BY31" s="102">
        <f t="shared" si="176"/>
      </c>
      <c r="BZ31" s="102">
        <f t="shared" si="176"/>
        <v>1</v>
      </c>
      <c r="CA31" s="102">
        <f t="shared" si="176"/>
        <v>1</v>
      </c>
      <c r="CB31" s="102">
        <f t="shared" si="176"/>
      </c>
      <c r="CC31" s="102">
        <f t="shared" si="176"/>
        <v>1</v>
      </c>
      <c r="CD31" s="102">
        <f t="shared" si="176"/>
      </c>
      <c r="CE31" s="102">
        <f t="shared" si="176"/>
      </c>
      <c r="CF31" s="102">
        <f t="shared" si="176"/>
        <v>2</v>
      </c>
      <c r="CG31" s="102">
        <f t="shared" si="176"/>
        <v>5</v>
      </c>
      <c r="CH31" s="102">
        <f t="shared" si="176"/>
        <v>2</v>
      </c>
      <c r="CI31" s="102">
        <f t="shared" si="176"/>
      </c>
      <c r="CJ31" s="104">
        <f aca="true" t="shared" si="177" ref="CJ31:DA31">IF(AB$4=5,AB31,"")</f>
      </c>
      <c r="CK31" s="102">
        <f t="shared" si="177"/>
      </c>
      <c r="CL31" s="102">
        <f t="shared" si="177"/>
      </c>
      <c r="CM31" s="102">
        <f t="shared" si="177"/>
      </c>
      <c r="CN31" s="102">
        <f t="shared" si="177"/>
        <v>1</v>
      </c>
      <c r="CO31" s="102">
        <f t="shared" si="177"/>
      </c>
      <c r="CP31" s="102">
        <f t="shared" si="177"/>
      </c>
      <c r="CQ31" s="102">
        <f t="shared" si="177"/>
        <v>5</v>
      </c>
      <c r="CR31" s="102">
        <f t="shared" si="177"/>
      </c>
      <c r="CS31" s="102">
        <f t="shared" si="177"/>
      </c>
      <c r="CT31" s="102">
        <f t="shared" si="177"/>
      </c>
      <c r="CU31" s="102">
        <f t="shared" si="177"/>
      </c>
      <c r="CV31" s="102">
        <f t="shared" si="177"/>
      </c>
      <c r="CW31" s="102">
        <f t="shared" si="177"/>
        <v>0</v>
      </c>
      <c r="CX31" s="102">
        <f t="shared" si="177"/>
      </c>
      <c r="CY31" s="102">
        <f t="shared" si="177"/>
      </c>
      <c r="CZ31" s="102">
        <f t="shared" si="177"/>
      </c>
      <c r="DA31" s="102">
        <f t="shared" si="177"/>
        <v>10</v>
      </c>
      <c r="DB31" s="109">
        <f>SUM(AZ31:BQ31)</f>
        <v>4</v>
      </c>
      <c r="DC31" s="110">
        <f>SUM(BR31:CI31)</f>
        <v>15</v>
      </c>
      <c r="DD31" s="111">
        <f>SUM(CJ31:DA31)</f>
        <v>16</v>
      </c>
      <c r="DE31" s="30"/>
    </row>
    <row r="32" spans="1:109" ht="24.75" customHeight="1">
      <c r="A32" s="17"/>
      <c r="B32" s="60">
        <f t="shared" si="8"/>
        <v>26</v>
      </c>
      <c r="C32" s="125" t="s">
        <v>248</v>
      </c>
      <c r="D32" s="61" t="s">
        <v>235</v>
      </c>
      <c r="E32" s="1" t="s">
        <v>236</v>
      </c>
      <c r="F32" s="62">
        <v>7</v>
      </c>
      <c r="G32" s="62">
        <v>5</v>
      </c>
      <c r="H32" s="62">
        <v>5</v>
      </c>
      <c r="I32" s="62">
        <v>5</v>
      </c>
      <c r="J32" s="62">
        <v>11</v>
      </c>
      <c r="K32" s="62">
        <v>4</v>
      </c>
      <c r="L32" s="62">
        <v>6</v>
      </c>
      <c r="M32" s="62">
        <v>9</v>
      </c>
      <c r="N32" s="62">
        <v>6</v>
      </c>
      <c r="O32" s="63">
        <f t="shared" si="9"/>
        <v>58</v>
      </c>
      <c r="P32" s="62">
        <v>6</v>
      </c>
      <c r="Q32" s="62">
        <v>7</v>
      </c>
      <c r="R32" s="62">
        <v>8</v>
      </c>
      <c r="S32" s="62">
        <v>5</v>
      </c>
      <c r="T32" s="62">
        <v>13</v>
      </c>
      <c r="U32" s="62">
        <v>9</v>
      </c>
      <c r="V32" s="62">
        <v>7</v>
      </c>
      <c r="W32" s="62">
        <v>7</v>
      </c>
      <c r="X32" s="62">
        <v>7</v>
      </c>
      <c r="Y32" s="63">
        <f t="shared" si="10"/>
        <v>69</v>
      </c>
      <c r="Z32" s="64">
        <f t="shared" si="11"/>
        <v>127</v>
      </c>
      <c r="AA32" s="24"/>
      <c r="AB32" s="10">
        <f t="shared" si="98"/>
        <v>3</v>
      </c>
      <c r="AC32" s="10">
        <f t="shared" si="99"/>
        <v>1</v>
      </c>
      <c r="AD32" s="10">
        <f t="shared" si="100"/>
        <v>2</v>
      </c>
      <c r="AE32" s="10">
        <f t="shared" si="101"/>
        <v>1</v>
      </c>
      <c r="AF32" s="10">
        <f t="shared" si="102"/>
        <v>6</v>
      </c>
      <c r="AG32" s="10">
        <f t="shared" si="103"/>
        <v>1</v>
      </c>
      <c r="AH32" s="10">
        <f t="shared" si="104"/>
        <v>2</v>
      </c>
      <c r="AI32" s="10">
        <f t="shared" si="105"/>
        <v>4</v>
      </c>
      <c r="AJ32" s="10">
        <f t="shared" si="106"/>
        <v>2</v>
      </c>
      <c r="AK32" s="10">
        <f t="shared" si="107"/>
        <v>2</v>
      </c>
      <c r="AL32" s="10">
        <f t="shared" si="108"/>
        <v>4</v>
      </c>
      <c r="AM32" s="10">
        <f t="shared" si="109"/>
        <v>4</v>
      </c>
      <c r="AN32" s="10">
        <f t="shared" si="110"/>
        <v>2</v>
      </c>
      <c r="AO32" s="10">
        <f t="shared" si="111"/>
        <v>8</v>
      </c>
      <c r="AP32" s="10">
        <f t="shared" si="112"/>
        <v>5</v>
      </c>
      <c r="AQ32" s="10">
        <f t="shared" si="113"/>
        <v>3</v>
      </c>
      <c r="AR32" s="10">
        <f t="shared" si="114"/>
        <v>3</v>
      </c>
      <c r="AS32" s="10">
        <f t="shared" si="115"/>
        <v>2</v>
      </c>
      <c r="AT32" s="69">
        <f t="shared" si="30"/>
        <v>0</v>
      </c>
      <c r="AU32" s="70">
        <f t="shared" si="31"/>
        <v>0</v>
      </c>
      <c r="AV32" s="70">
        <f t="shared" si="32"/>
        <v>0</v>
      </c>
      <c r="AW32" s="70">
        <f t="shared" si="33"/>
        <v>3</v>
      </c>
      <c r="AX32" s="70">
        <f t="shared" si="34"/>
        <v>6</v>
      </c>
      <c r="AY32" s="71">
        <f t="shared" si="35"/>
        <v>9</v>
      </c>
      <c r="AZ32" s="102">
        <f t="shared" si="116"/>
      </c>
      <c r="BA32" s="102">
        <f t="shared" si="117"/>
      </c>
      <c r="BB32" s="102">
        <f t="shared" si="118"/>
        <v>2</v>
      </c>
      <c r="BC32" s="102">
        <f t="shared" si="119"/>
      </c>
      <c r="BD32" s="102">
        <f t="shared" si="120"/>
      </c>
      <c r="BE32" s="102">
        <f t="shared" si="121"/>
        <v>1</v>
      </c>
      <c r="BF32" s="102">
        <f t="shared" si="122"/>
      </c>
      <c r="BG32" s="102">
        <f t="shared" si="123"/>
      </c>
      <c r="BH32" s="102">
        <f t="shared" si="124"/>
      </c>
      <c r="BI32" s="102">
        <f t="shared" si="125"/>
      </c>
      <c r="BJ32" s="102">
        <f t="shared" si="126"/>
        <v>4</v>
      </c>
      <c r="BK32" s="102">
        <f t="shared" si="127"/>
      </c>
      <c r="BL32" s="102">
        <f t="shared" si="128"/>
        <v>2</v>
      </c>
      <c r="BM32" s="102">
        <f t="shared" si="129"/>
      </c>
      <c r="BN32" s="102">
        <f t="shared" si="130"/>
      </c>
      <c r="BO32" s="102">
        <f t="shared" si="131"/>
      </c>
      <c r="BP32" s="102">
        <f t="shared" si="132"/>
      </c>
      <c r="BQ32" s="103">
        <f t="shared" si="133"/>
      </c>
      <c r="BR32" s="102">
        <f t="shared" si="134"/>
        <v>3</v>
      </c>
      <c r="BS32" s="102">
        <f t="shared" si="135"/>
        <v>1</v>
      </c>
      <c r="BT32" s="102">
        <f t="shared" si="136"/>
      </c>
      <c r="BU32" s="102">
        <f t="shared" si="137"/>
        <v>1</v>
      </c>
      <c r="BV32" s="102">
        <f t="shared" si="138"/>
      </c>
      <c r="BW32" s="102">
        <f t="shared" si="139"/>
      </c>
      <c r="BX32" s="102">
        <f t="shared" si="140"/>
        <v>2</v>
      </c>
      <c r="BY32" s="102">
        <f t="shared" si="141"/>
      </c>
      <c r="BZ32" s="102">
        <f t="shared" si="142"/>
        <v>2</v>
      </c>
      <c r="CA32" s="102">
        <f t="shared" si="143"/>
        <v>2</v>
      </c>
      <c r="CB32" s="102">
        <f t="shared" si="144"/>
      </c>
      <c r="CC32" s="102">
        <f t="shared" si="145"/>
        <v>4</v>
      </c>
      <c r="CD32" s="102">
        <f t="shared" si="146"/>
      </c>
      <c r="CE32" s="102">
        <f t="shared" si="147"/>
      </c>
      <c r="CF32" s="102">
        <f t="shared" si="148"/>
        <v>5</v>
      </c>
      <c r="CG32" s="102">
        <f t="shared" si="149"/>
        <v>3</v>
      </c>
      <c r="CH32" s="102">
        <f t="shared" si="150"/>
        <v>3</v>
      </c>
      <c r="CI32" s="102">
        <f t="shared" si="151"/>
      </c>
      <c r="CJ32" s="104">
        <f t="shared" si="152"/>
      </c>
      <c r="CK32" s="102">
        <f t="shared" si="153"/>
      </c>
      <c r="CL32" s="102">
        <f t="shared" si="154"/>
      </c>
      <c r="CM32" s="102">
        <f t="shared" si="155"/>
      </c>
      <c r="CN32" s="102">
        <f t="shared" si="156"/>
        <v>6</v>
      </c>
      <c r="CO32" s="102">
        <f t="shared" si="157"/>
      </c>
      <c r="CP32" s="102">
        <f t="shared" si="158"/>
      </c>
      <c r="CQ32" s="102">
        <f t="shared" si="159"/>
        <v>4</v>
      </c>
      <c r="CR32" s="102">
        <f t="shared" si="160"/>
      </c>
      <c r="CS32" s="102">
        <f t="shared" si="161"/>
      </c>
      <c r="CT32" s="102">
        <f t="shared" si="162"/>
      </c>
      <c r="CU32" s="102">
        <f t="shared" si="163"/>
      </c>
      <c r="CV32" s="102">
        <f t="shared" si="164"/>
      </c>
      <c r="CW32" s="102">
        <f t="shared" si="165"/>
        <v>8</v>
      </c>
      <c r="CX32" s="102">
        <f t="shared" si="166"/>
      </c>
      <c r="CY32" s="102">
        <f t="shared" si="167"/>
      </c>
      <c r="CZ32" s="102">
        <f t="shared" si="168"/>
      </c>
      <c r="DA32" s="102">
        <f t="shared" si="169"/>
        <v>2</v>
      </c>
      <c r="DB32" s="109">
        <f t="shared" si="170"/>
        <v>9</v>
      </c>
      <c r="DC32" s="110">
        <f t="shared" si="171"/>
        <v>26</v>
      </c>
      <c r="DD32" s="111">
        <f t="shared" si="172"/>
        <v>20</v>
      </c>
      <c r="DE32" s="30"/>
    </row>
    <row r="33" spans="1:109" ht="24.75" customHeight="1" thickBot="1">
      <c r="A33" s="17"/>
      <c r="B33" s="127" t="s">
        <v>252</v>
      </c>
      <c r="C33" s="128" t="s">
        <v>251</v>
      </c>
      <c r="D33" s="129" t="s">
        <v>233</v>
      </c>
      <c r="E33" s="130" t="s">
        <v>234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2" t="s">
        <v>252</v>
      </c>
      <c r="P33" s="131"/>
      <c r="Q33" s="131"/>
      <c r="R33" s="131"/>
      <c r="S33" s="131"/>
      <c r="T33" s="131"/>
      <c r="U33" s="131"/>
      <c r="V33" s="131"/>
      <c r="W33" s="131"/>
      <c r="X33" s="131"/>
      <c r="Y33" s="132" t="s">
        <v>252</v>
      </c>
      <c r="Z33" s="133" t="s">
        <v>252</v>
      </c>
      <c r="AA33" s="24"/>
      <c r="AB33" s="10">
        <f t="shared" si="98"/>
      </c>
      <c r="AC33" s="10">
        <f t="shared" si="99"/>
      </c>
      <c r="AD33" s="10">
        <f t="shared" si="100"/>
      </c>
      <c r="AE33" s="10">
        <f t="shared" si="101"/>
      </c>
      <c r="AF33" s="10">
        <f t="shared" si="102"/>
      </c>
      <c r="AG33" s="10">
        <f t="shared" si="103"/>
      </c>
      <c r="AH33" s="10">
        <f t="shared" si="104"/>
      </c>
      <c r="AI33" s="10">
        <f t="shared" si="105"/>
      </c>
      <c r="AJ33" s="10">
        <f t="shared" si="106"/>
      </c>
      <c r="AK33" s="10">
        <f t="shared" si="107"/>
      </c>
      <c r="AL33" s="10">
        <f t="shared" si="108"/>
      </c>
      <c r="AM33" s="10">
        <f t="shared" si="109"/>
      </c>
      <c r="AN33" s="10">
        <f t="shared" si="110"/>
      </c>
      <c r="AO33" s="10">
        <f t="shared" si="111"/>
      </c>
      <c r="AP33" s="10">
        <f t="shared" si="112"/>
      </c>
      <c r="AQ33" s="10">
        <f t="shared" si="113"/>
      </c>
      <c r="AR33" s="10">
        <f t="shared" si="114"/>
      </c>
      <c r="AS33" s="10">
        <f t="shared" si="115"/>
      </c>
      <c r="AT33" s="69">
        <f t="shared" si="30"/>
        <v>0</v>
      </c>
      <c r="AU33" s="70">
        <f t="shared" si="31"/>
        <v>0</v>
      </c>
      <c r="AV33" s="70">
        <f t="shared" si="32"/>
        <v>0</v>
      </c>
      <c r="AW33" s="70">
        <f t="shared" si="33"/>
        <v>0</v>
      </c>
      <c r="AX33" s="70">
        <f t="shared" si="34"/>
        <v>0</v>
      </c>
      <c r="AY33" s="71">
        <f t="shared" si="35"/>
        <v>0</v>
      </c>
      <c r="AZ33" s="102">
        <f t="shared" si="116"/>
      </c>
      <c r="BA33" s="102">
        <f t="shared" si="117"/>
      </c>
      <c r="BB33" s="102">
        <f t="shared" si="118"/>
      </c>
      <c r="BC33" s="102">
        <f t="shared" si="119"/>
      </c>
      <c r="BD33" s="102">
        <f t="shared" si="120"/>
      </c>
      <c r="BE33" s="102">
        <f t="shared" si="121"/>
      </c>
      <c r="BF33" s="102">
        <f t="shared" si="122"/>
      </c>
      <c r="BG33" s="102">
        <f t="shared" si="123"/>
      </c>
      <c r="BH33" s="102">
        <f t="shared" si="124"/>
      </c>
      <c r="BI33" s="102">
        <f t="shared" si="125"/>
      </c>
      <c r="BJ33" s="102">
        <f t="shared" si="126"/>
      </c>
      <c r="BK33" s="102">
        <f t="shared" si="127"/>
      </c>
      <c r="BL33" s="102">
        <f t="shared" si="128"/>
      </c>
      <c r="BM33" s="102">
        <f t="shared" si="129"/>
      </c>
      <c r="BN33" s="102">
        <f t="shared" si="130"/>
      </c>
      <c r="BO33" s="102">
        <f t="shared" si="131"/>
      </c>
      <c r="BP33" s="102">
        <f t="shared" si="132"/>
      </c>
      <c r="BQ33" s="103">
        <f t="shared" si="133"/>
      </c>
      <c r="BR33" s="102">
        <f t="shared" si="134"/>
      </c>
      <c r="BS33" s="102">
        <f t="shared" si="135"/>
      </c>
      <c r="BT33" s="102">
        <f t="shared" si="136"/>
      </c>
      <c r="BU33" s="102">
        <f t="shared" si="137"/>
      </c>
      <c r="BV33" s="102">
        <f t="shared" si="138"/>
      </c>
      <c r="BW33" s="102">
        <f t="shared" si="139"/>
      </c>
      <c r="BX33" s="102">
        <f t="shared" si="140"/>
      </c>
      <c r="BY33" s="102">
        <f t="shared" si="141"/>
      </c>
      <c r="BZ33" s="102">
        <f t="shared" si="142"/>
      </c>
      <c r="CA33" s="102">
        <f t="shared" si="143"/>
      </c>
      <c r="CB33" s="102">
        <f t="shared" si="144"/>
      </c>
      <c r="CC33" s="102">
        <f t="shared" si="145"/>
      </c>
      <c r="CD33" s="102">
        <f t="shared" si="146"/>
      </c>
      <c r="CE33" s="102">
        <f t="shared" si="147"/>
      </c>
      <c r="CF33" s="102">
        <f t="shared" si="148"/>
      </c>
      <c r="CG33" s="102">
        <f t="shared" si="149"/>
      </c>
      <c r="CH33" s="102">
        <f t="shared" si="150"/>
      </c>
      <c r="CI33" s="102">
        <f t="shared" si="151"/>
      </c>
      <c r="CJ33" s="104">
        <f t="shared" si="152"/>
      </c>
      <c r="CK33" s="102">
        <f t="shared" si="153"/>
      </c>
      <c r="CL33" s="102">
        <f t="shared" si="154"/>
      </c>
      <c r="CM33" s="102">
        <f t="shared" si="155"/>
      </c>
      <c r="CN33" s="102">
        <f t="shared" si="156"/>
      </c>
      <c r="CO33" s="102">
        <f t="shared" si="157"/>
      </c>
      <c r="CP33" s="102">
        <f t="shared" si="158"/>
      </c>
      <c r="CQ33" s="102">
        <f t="shared" si="159"/>
      </c>
      <c r="CR33" s="102">
        <f t="shared" si="160"/>
      </c>
      <c r="CS33" s="102">
        <f t="shared" si="161"/>
      </c>
      <c r="CT33" s="102">
        <f t="shared" si="162"/>
      </c>
      <c r="CU33" s="102">
        <f t="shared" si="163"/>
      </c>
      <c r="CV33" s="102">
        <f t="shared" si="164"/>
      </c>
      <c r="CW33" s="102">
        <f t="shared" si="165"/>
      </c>
      <c r="CX33" s="102">
        <f t="shared" si="166"/>
      </c>
      <c r="CY33" s="102">
        <f t="shared" si="167"/>
      </c>
      <c r="CZ33" s="102">
        <f t="shared" si="168"/>
      </c>
      <c r="DA33" s="102">
        <f t="shared" si="169"/>
      </c>
      <c r="DB33" s="109">
        <f t="shared" si="170"/>
        <v>0</v>
      </c>
      <c r="DC33" s="110">
        <f t="shared" si="171"/>
        <v>0</v>
      </c>
      <c r="DD33" s="111">
        <f t="shared" si="172"/>
        <v>0</v>
      </c>
      <c r="DE33" s="30"/>
    </row>
    <row r="34" spans="1:109" ht="13.5">
      <c r="A34" s="17"/>
      <c r="B34" s="179" t="s">
        <v>47</v>
      </c>
      <c r="C34" s="180"/>
      <c r="D34" s="180"/>
      <c r="E34" s="181"/>
      <c r="F34" s="162">
        <f aca="true" t="shared" si="178" ref="F34:N34">AVERAGE(F7:F33)</f>
        <v>4.769230769230769</v>
      </c>
      <c r="G34" s="162">
        <f t="shared" si="178"/>
        <v>4.923076923076923</v>
      </c>
      <c r="H34" s="162">
        <f t="shared" si="178"/>
        <v>4.346153846153846</v>
      </c>
      <c r="I34" s="162">
        <f t="shared" si="178"/>
        <v>4.884615384615385</v>
      </c>
      <c r="J34" s="162">
        <f t="shared" si="178"/>
        <v>6.576923076923077</v>
      </c>
      <c r="K34" s="162">
        <f t="shared" si="178"/>
        <v>3.730769230769231</v>
      </c>
      <c r="L34" s="162">
        <f t="shared" si="178"/>
        <v>4.961538461538462</v>
      </c>
      <c r="M34" s="162">
        <f t="shared" si="178"/>
        <v>6.153846153846154</v>
      </c>
      <c r="N34" s="162">
        <f t="shared" si="178"/>
        <v>4.730769230769231</v>
      </c>
      <c r="O34" s="162">
        <f>SUM(F34:N34)</f>
        <v>45.07692307692308</v>
      </c>
      <c r="P34" s="162">
        <f aca="true" t="shared" si="179" ref="P34:X34">AVERAGE(P7:P33)</f>
        <v>5.384615384615385</v>
      </c>
      <c r="Q34" s="162">
        <f t="shared" si="179"/>
        <v>3.923076923076923</v>
      </c>
      <c r="R34" s="162">
        <f t="shared" si="179"/>
        <v>4.961538461538462</v>
      </c>
      <c r="S34" s="162">
        <f t="shared" si="179"/>
        <v>3.5384615384615383</v>
      </c>
      <c r="T34" s="162">
        <f t="shared" si="179"/>
        <v>6.461538461538462</v>
      </c>
      <c r="U34" s="162">
        <f t="shared" si="179"/>
        <v>5.038461538461538</v>
      </c>
      <c r="V34" s="162">
        <f t="shared" si="179"/>
        <v>5.269230769230769</v>
      </c>
      <c r="W34" s="162">
        <f t="shared" si="179"/>
        <v>5.230769230769231</v>
      </c>
      <c r="X34" s="162">
        <f t="shared" si="179"/>
        <v>6.384615384615385</v>
      </c>
      <c r="Y34" s="162">
        <f>SUM(P34:X34)</f>
        <v>46.19230769230769</v>
      </c>
      <c r="Z34" s="162">
        <f>O34+Y34</f>
        <v>91.26923076923077</v>
      </c>
      <c r="AA34" s="24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64">
        <f aca="true" t="shared" si="180" ref="AT34:AY34">SUM(AT7:AT33)</f>
        <v>0</v>
      </c>
      <c r="AU34" s="166">
        <f t="shared" si="180"/>
        <v>20</v>
      </c>
      <c r="AV34" s="166">
        <f t="shared" si="180"/>
        <v>154</v>
      </c>
      <c r="AW34" s="166">
        <f t="shared" si="180"/>
        <v>168</v>
      </c>
      <c r="AX34" s="166">
        <f t="shared" si="180"/>
        <v>73</v>
      </c>
      <c r="AY34" s="168">
        <f t="shared" si="180"/>
        <v>53</v>
      </c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8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68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170">
        <f>SUM(DB7:DB33)</f>
        <v>92</v>
      </c>
      <c r="DC34" s="172">
        <f>SUM(DC7:DC33)</f>
        <v>264</v>
      </c>
      <c r="DD34" s="160">
        <f>SUM(DD7:DD33)</f>
        <v>145</v>
      </c>
      <c r="DE34" s="30"/>
    </row>
    <row r="35" spans="1:109" ht="15" thickBot="1">
      <c r="A35" s="17"/>
      <c r="B35" s="182"/>
      <c r="C35" s="183"/>
      <c r="D35" s="183"/>
      <c r="E35" s="184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24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65"/>
      <c r="AU35" s="167"/>
      <c r="AV35" s="167"/>
      <c r="AW35" s="167"/>
      <c r="AX35" s="167"/>
      <c r="AY35" s="169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8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68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171"/>
      <c r="DC35" s="173"/>
      <c r="DD35" s="161"/>
      <c r="DE35" s="30"/>
    </row>
    <row r="36" spans="1:109" ht="22.5">
      <c r="A36" s="17"/>
      <c r="B36" s="79"/>
      <c r="C36" s="79"/>
      <c r="D36" s="79" t="s">
        <v>88</v>
      </c>
      <c r="E36" s="79"/>
      <c r="F36" s="80">
        <f>RANK(F38,$F38:$X38,0)</f>
        <v>15</v>
      </c>
      <c r="G36" s="80">
        <f aca="true" t="shared" si="181" ref="G36:N36">RANK(G38,$F38:$X38,0)</f>
        <v>12</v>
      </c>
      <c r="H36" s="80">
        <f t="shared" si="181"/>
        <v>5</v>
      </c>
      <c r="I36" s="80">
        <f t="shared" si="181"/>
        <v>14</v>
      </c>
      <c r="J36" s="80">
        <f t="shared" si="181"/>
        <v>1</v>
      </c>
      <c r="K36" s="80">
        <f t="shared" si="181"/>
        <v>16</v>
      </c>
      <c r="L36" s="80">
        <f t="shared" si="181"/>
        <v>10</v>
      </c>
      <c r="M36" s="80">
        <f t="shared" si="181"/>
        <v>8</v>
      </c>
      <c r="N36" s="80">
        <f t="shared" si="181"/>
        <v>16</v>
      </c>
      <c r="O36" s="80"/>
      <c r="P36" s="80">
        <f>RANK(P38,$F38:$X38,0)</f>
        <v>3</v>
      </c>
      <c r="Q36" s="80">
        <f aca="true" t="shared" si="182" ref="Q36:X36">RANK(Q38,$F38:$X38,0)</f>
        <v>13</v>
      </c>
      <c r="R36" s="80">
        <f t="shared" si="182"/>
        <v>10</v>
      </c>
      <c r="S36" s="80">
        <f t="shared" si="182"/>
        <v>18</v>
      </c>
      <c r="T36" s="80">
        <f t="shared" si="182"/>
        <v>2</v>
      </c>
      <c r="U36" s="80">
        <f t="shared" si="182"/>
        <v>9</v>
      </c>
      <c r="V36" s="80">
        <f t="shared" si="182"/>
        <v>6</v>
      </c>
      <c r="W36" s="80">
        <f t="shared" si="182"/>
        <v>7</v>
      </c>
      <c r="X36" s="80">
        <f t="shared" si="182"/>
        <v>3</v>
      </c>
      <c r="Y36" s="81"/>
      <c r="Z36" s="81"/>
      <c r="AA36" s="24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25"/>
      <c r="AU36" s="26"/>
      <c r="AV36" s="26"/>
      <c r="AW36" s="26"/>
      <c r="AX36" s="26"/>
      <c r="AY36" s="26"/>
      <c r="AZ36" s="27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9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7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9"/>
      <c r="DB36" s="26"/>
      <c r="DC36" s="26"/>
      <c r="DD36" s="26"/>
      <c r="DE36" s="30"/>
    </row>
    <row r="37" spans="1:109" ht="15" thickBot="1">
      <c r="A37" s="82"/>
      <c r="B37" s="83"/>
      <c r="C37" s="83"/>
      <c r="D37" s="83"/>
      <c r="E37" s="83"/>
      <c r="F37" s="84"/>
      <c r="G37" s="84"/>
      <c r="H37" s="84"/>
      <c r="I37" s="84"/>
      <c r="J37" s="84"/>
      <c r="K37" s="84"/>
      <c r="L37" s="84"/>
      <c r="M37" s="84"/>
      <c r="N37" s="84"/>
      <c r="O37" s="85"/>
      <c r="P37" s="85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7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88"/>
      <c r="AU37" s="89"/>
      <c r="AV37" s="89"/>
      <c r="AW37" s="89"/>
      <c r="AX37" s="89"/>
      <c r="AY37" s="89"/>
      <c r="AZ37" s="90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2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0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2"/>
      <c r="DB37" s="89"/>
      <c r="DC37" s="89"/>
      <c r="DD37" s="89"/>
      <c r="DE37" s="93"/>
    </row>
    <row r="38" spans="6:24" ht="13.5" hidden="1">
      <c r="F38" s="115">
        <f aca="true" t="shared" si="183" ref="F38:N38">F34-F4</f>
        <v>0.7692307692307692</v>
      </c>
      <c r="G38" s="115">
        <f t="shared" si="183"/>
        <v>0.9230769230769234</v>
      </c>
      <c r="H38" s="115">
        <f t="shared" si="183"/>
        <v>1.3461538461538458</v>
      </c>
      <c r="I38" s="115">
        <f t="shared" si="183"/>
        <v>0.884615384615385</v>
      </c>
      <c r="J38" s="115">
        <f t="shared" si="183"/>
        <v>1.5769230769230766</v>
      </c>
      <c r="K38" s="115">
        <f t="shared" si="183"/>
        <v>0.7307692307692308</v>
      </c>
      <c r="L38" s="115">
        <f t="shared" si="183"/>
        <v>0.9615384615384617</v>
      </c>
      <c r="M38" s="115">
        <f t="shared" si="183"/>
        <v>1.1538461538461542</v>
      </c>
      <c r="N38" s="115">
        <f t="shared" si="183"/>
        <v>0.7307692307692308</v>
      </c>
      <c r="P38" s="115">
        <f aca="true" t="shared" si="184" ref="P38:X38">P34-P4</f>
        <v>1.384615384615385</v>
      </c>
      <c r="Q38" s="115">
        <f t="shared" si="184"/>
        <v>0.9230769230769229</v>
      </c>
      <c r="R38" s="115">
        <f t="shared" si="184"/>
        <v>0.9615384615384617</v>
      </c>
      <c r="S38" s="115">
        <f t="shared" si="184"/>
        <v>0.5384615384615383</v>
      </c>
      <c r="T38" s="115">
        <f t="shared" si="184"/>
        <v>1.4615384615384617</v>
      </c>
      <c r="U38" s="115">
        <f t="shared" si="184"/>
        <v>1.0384615384615383</v>
      </c>
      <c r="V38" s="115">
        <f t="shared" si="184"/>
        <v>1.2692307692307692</v>
      </c>
      <c r="W38" s="115">
        <f t="shared" si="184"/>
        <v>1.2307692307692308</v>
      </c>
      <c r="X38" s="115">
        <f t="shared" si="184"/>
        <v>1.384615384615385</v>
      </c>
    </row>
  </sheetData>
  <sheetProtection/>
  <mergeCells count="40">
    <mergeCell ref="AB5:AS5"/>
    <mergeCell ref="N34:N35"/>
    <mergeCell ref="O34:O35"/>
    <mergeCell ref="F2:N2"/>
    <mergeCell ref="P2:X2"/>
    <mergeCell ref="F3:N3"/>
    <mergeCell ref="P3:X3"/>
    <mergeCell ref="J34:J35"/>
    <mergeCell ref="L34:L35"/>
    <mergeCell ref="M34:M35"/>
    <mergeCell ref="BR5:CI5"/>
    <mergeCell ref="CJ5:DA5"/>
    <mergeCell ref="D6:E6"/>
    <mergeCell ref="AZ5:BQ5"/>
    <mergeCell ref="K34:K35"/>
    <mergeCell ref="B34:E35"/>
    <mergeCell ref="F34:F35"/>
    <mergeCell ref="G34:G35"/>
    <mergeCell ref="H34:H35"/>
    <mergeCell ref="I34:I35"/>
    <mergeCell ref="DB34:DB35"/>
    <mergeCell ref="DC34:DC35"/>
    <mergeCell ref="P34:P35"/>
    <mergeCell ref="Q34:Q35"/>
    <mergeCell ref="R34:R35"/>
    <mergeCell ref="S34:S35"/>
    <mergeCell ref="T34:T35"/>
    <mergeCell ref="W34:W35"/>
    <mergeCell ref="U34:U35"/>
    <mergeCell ref="V34:V35"/>
    <mergeCell ref="DD34:DD35"/>
    <mergeCell ref="X34:X35"/>
    <mergeCell ref="Y34:Y35"/>
    <mergeCell ref="Z34:Z35"/>
    <mergeCell ref="AT34:AT35"/>
    <mergeCell ref="AU34:AU35"/>
    <mergeCell ref="AV34:AV35"/>
    <mergeCell ref="AW34:AW35"/>
    <mergeCell ref="AX34:AX35"/>
    <mergeCell ref="AY34:AY35"/>
  </mergeCells>
  <printOptions/>
  <pageMargins left="0.7" right="0.7" top="0.75" bottom="0.75" header="0.3" footer="0.3"/>
  <pageSetup horizontalDpi="600" verticalDpi="600" orientation="portrait"/>
  <ignoredErrors>
    <ignoredError sqref="Z3" formula="1"/>
    <ignoredError sqref="F35:Z35 F34:N34 P34:Z34" formulaRange="1"/>
    <ignoredError sqref="O34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3"/>
  <sheetViews>
    <sheetView zoomScale="90" zoomScaleNormal="90" workbookViewId="0" topLeftCell="A7">
      <selection activeCell="AT8" sqref="AT8"/>
    </sheetView>
  </sheetViews>
  <sheetFormatPr defaultColWidth="8.8515625" defaultRowHeight="15"/>
  <cols>
    <col min="1" max="1" width="3.421875" style="0" customWidth="1"/>
    <col min="2" max="2" width="9.140625" style="0" customWidth="1"/>
    <col min="3" max="3" width="7.7109375" style="0" customWidth="1"/>
    <col min="4" max="4" width="20.28125" style="0" customWidth="1"/>
    <col min="5" max="5" width="12.28125" style="0" customWidth="1"/>
    <col min="6" max="14" width="4.7109375" style="3" customWidth="1"/>
    <col min="15" max="15" width="7.7109375" style="3" customWidth="1"/>
    <col min="16" max="16" width="4.7109375" style="100" customWidth="1"/>
    <col min="17" max="24" width="4.7109375" style="0" customWidth="1"/>
    <col min="25" max="26" width="8.8515625" style="0" customWidth="1"/>
    <col min="27" max="27" width="3.7109375" style="0" customWidth="1"/>
    <col min="28" max="45" width="2.7109375" style="101" hidden="1" customWidth="1"/>
    <col min="46" max="46" width="9.140625" style="101" customWidth="1"/>
    <col min="47" max="51" width="8.8515625" style="0" customWidth="1"/>
    <col min="52" max="105" width="2.7109375" style="101" hidden="1" customWidth="1"/>
    <col min="106" max="106" width="12.421875" style="0" customWidth="1"/>
    <col min="107" max="107" width="12.8515625" style="0" customWidth="1"/>
    <col min="108" max="108" width="12.421875" style="0" customWidth="1"/>
    <col min="109" max="109" width="2.8515625" style="0" customWidth="1"/>
  </cols>
  <sheetData>
    <row r="1" spans="1:109" ht="15" hidden="1" thickBot="1">
      <c r="A1" s="4"/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6"/>
      <c r="P1" s="7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1"/>
      <c r="AU1" s="12"/>
      <c r="AV1" s="12"/>
      <c r="AW1" s="12"/>
      <c r="AX1" s="12"/>
      <c r="AY1" s="12"/>
      <c r="AZ1" s="13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5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5"/>
      <c r="DB1" s="12"/>
      <c r="DC1" s="12"/>
      <c r="DD1" s="12"/>
      <c r="DE1" s="16"/>
    </row>
    <row r="2" spans="1:109" ht="13.5" customHeight="1" hidden="1" thickBot="1">
      <c r="A2" s="17"/>
      <c r="B2" s="18" t="s">
        <v>18</v>
      </c>
      <c r="C2" s="120"/>
      <c r="D2" s="19"/>
      <c r="E2" s="20"/>
      <c r="F2" s="187"/>
      <c r="G2" s="205"/>
      <c r="H2" s="205"/>
      <c r="I2" s="205"/>
      <c r="J2" s="205"/>
      <c r="K2" s="205"/>
      <c r="L2" s="205"/>
      <c r="M2" s="205"/>
      <c r="N2" s="206"/>
      <c r="O2" s="21"/>
      <c r="P2" s="190"/>
      <c r="Q2" s="207"/>
      <c r="R2" s="207"/>
      <c r="S2" s="207"/>
      <c r="T2" s="207"/>
      <c r="U2" s="207"/>
      <c r="V2" s="207"/>
      <c r="W2" s="207"/>
      <c r="X2" s="208"/>
      <c r="Y2" s="22"/>
      <c r="Z2" s="23"/>
      <c r="AA2" s="24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25"/>
      <c r="AU2" s="26"/>
      <c r="AV2" s="26"/>
      <c r="AW2" s="26"/>
      <c r="AX2" s="26"/>
      <c r="AY2" s="26"/>
      <c r="AZ2" s="27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9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7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9"/>
      <c r="DB2" s="26"/>
      <c r="DC2" s="26"/>
      <c r="DD2" s="26"/>
      <c r="DE2" s="30"/>
    </row>
    <row r="3" spans="1:109" ht="18.75" customHeight="1" hidden="1" thickBot="1">
      <c r="A3" s="31"/>
      <c r="B3" s="32" t="s">
        <v>22</v>
      </c>
      <c r="C3" s="121"/>
      <c r="D3" s="33"/>
      <c r="E3" s="34"/>
      <c r="F3" s="193"/>
      <c r="G3" s="209"/>
      <c r="H3" s="209"/>
      <c r="I3" s="209"/>
      <c r="J3" s="209"/>
      <c r="K3" s="209"/>
      <c r="L3" s="209"/>
      <c r="M3" s="209"/>
      <c r="N3" s="210"/>
      <c r="O3" s="35"/>
      <c r="P3" s="196"/>
      <c r="Q3" s="211"/>
      <c r="R3" s="211"/>
      <c r="S3" s="211"/>
      <c r="T3" s="211"/>
      <c r="U3" s="211"/>
      <c r="V3" s="211"/>
      <c r="W3" s="211"/>
      <c r="X3" s="212"/>
      <c r="Y3" s="36"/>
      <c r="Z3" s="37"/>
      <c r="AA3" s="9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25"/>
      <c r="AU3" s="26"/>
      <c r="AV3" s="26"/>
      <c r="AW3" s="26"/>
      <c r="AX3" s="26"/>
      <c r="AY3" s="26"/>
      <c r="AZ3" s="27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9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7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9"/>
      <c r="DB3" s="26"/>
      <c r="DC3" s="26"/>
      <c r="DD3" s="26"/>
      <c r="DE3" s="30"/>
    </row>
    <row r="4" spans="1:109" ht="13.5" hidden="1">
      <c r="A4" s="17"/>
      <c r="B4" s="38"/>
      <c r="C4" s="39"/>
      <c r="D4" s="39"/>
      <c r="E4" s="40" t="s">
        <v>26</v>
      </c>
      <c r="F4" s="41">
        <v>4</v>
      </c>
      <c r="G4" s="41">
        <v>4</v>
      </c>
      <c r="H4" s="41">
        <v>3</v>
      </c>
      <c r="I4" s="41">
        <v>4</v>
      </c>
      <c r="J4" s="41">
        <v>5</v>
      </c>
      <c r="K4" s="41">
        <v>3</v>
      </c>
      <c r="L4" s="41">
        <v>4</v>
      </c>
      <c r="M4" s="41">
        <v>5</v>
      </c>
      <c r="N4" s="41">
        <v>4</v>
      </c>
      <c r="O4" s="41">
        <f>SUM(F4:N4)</f>
        <v>36</v>
      </c>
      <c r="P4" s="41">
        <v>4</v>
      </c>
      <c r="Q4" s="41">
        <v>3</v>
      </c>
      <c r="R4" s="41">
        <v>4</v>
      </c>
      <c r="S4" s="41">
        <v>3</v>
      </c>
      <c r="T4" s="41">
        <v>5</v>
      </c>
      <c r="U4" s="41">
        <v>4</v>
      </c>
      <c r="V4" s="41">
        <v>4</v>
      </c>
      <c r="W4" s="41">
        <v>4</v>
      </c>
      <c r="X4" s="41">
        <v>5</v>
      </c>
      <c r="Y4" s="41">
        <f>SUM(P4:X4)</f>
        <v>36</v>
      </c>
      <c r="Z4" s="42">
        <f>O4+Y4</f>
        <v>72</v>
      </c>
      <c r="AA4" s="24"/>
      <c r="AB4" s="10">
        <f>F4</f>
        <v>4</v>
      </c>
      <c r="AC4" s="10">
        <f aca="true" t="shared" si="0" ref="AC4:AI4">G4</f>
        <v>4</v>
      </c>
      <c r="AD4" s="10">
        <f t="shared" si="0"/>
        <v>3</v>
      </c>
      <c r="AE4" s="10">
        <f t="shared" si="0"/>
        <v>4</v>
      </c>
      <c r="AF4" s="10">
        <f t="shared" si="0"/>
        <v>5</v>
      </c>
      <c r="AG4" s="10">
        <f t="shared" si="0"/>
        <v>3</v>
      </c>
      <c r="AH4" s="10">
        <f t="shared" si="0"/>
        <v>4</v>
      </c>
      <c r="AI4" s="10">
        <f t="shared" si="0"/>
        <v>5</v>
      </c>
      <c r="AJ4" s="10">
        <f>N4</f>
        <v>4</v>
      </c>
      <c r="AK4" s="10">
        <f>P4</f>
        <v>4</v>
      </c>
      <c r="AL4" s="10">
        <f aca="true" t="shared" si="1" ref="AL4:AS4">Q4</f>
        <v>3</v>
      </c>
      <c r="AM4" s="10">
        <f t="shared" si="1"/>
        <v>4</v>
      </c>
      <c r="AN4" s="10">
        <f t="shared" si="1"/>
        <v>3</v>
      </c>
      <c r="AO4" s="10">
        <f t="shared" si="1"/>
        <v>5</v>
      </c>
      <c r="AP4" s="10">
        <f t="shared" si="1"/>
        <v>4</v>
      </c>
      <c r="AQ4" s="10">
        <f t="shared" si="1"/>
        <v>4</v>
      </c>
      <c r="AR4" s="10">
        <f t="shared" si="1"/>
        <v>4</v>
      </c>
      <c r="AS4" s="10">
        <f t="shared" si="1"/>
        <v>5</v>
      </c>
      <c r="AT4" s="25"/>
      <c r="AU4" s="26"/>
      <c r="AV4" s="26"/>
      <c r="AW4" s="26"/>
      <c r="AX4" s="26"/>
      <c r="AY4" s="26"/>
      <c r="AZ4" s="27">
        <f>F4</f>
        <v>4</v>
      </c>
      <c r="BA4" s="28">
        <f aca="true" t="shared" si="2" ref="BA4:BH4">G4</f>
        <v>4</v>
      </c>
      <c r="BB4" s="28">
        <f t="shared" si="2"/>
        <v>3</v>
      </c>
      <c r="BC4" s="28">
        <f t="shared" si="2"/>
        <v>4</v>
      </c>
      <c r="BD4" s="28">
        <f t="shared" si="2"/>
        <v>5</v>
      </c>
      <c r="BE4" s="28">
        <f t="shared" si="2"/>
        <v>3</v>
      </c>
      <c r="BF4" s="28">
        <f t="shared" si="2"/>
        <v>4</v>
      </c>
      <c r="BG4" s="28">
        <f t="shared" si="2"/>
        <v>5</v>
      </c>
      <c r="BH4" s="28">
        <f t="shared" si="2"/>
        <v>4</v>
      </c>
      <c r="BI4" s="28">
        <f>P4</f>
        <v>4</v>
      </c>
      <c r="BJ4" s="28">
        <f aca="true" t="shared" si="3" ref="BJ4:BQ4">Q4</f>
        <v>3</v>
      </c>
      <c r="BK4" s="28">
        <f t="shared" si="3"/>
        <v>4</v>
      </c>
      <c r="BL4" s="28">
        <f t="shared" si="3"/>
        <v>3</v>
      </c>
      <c r="BM4" s="28">
        <f t="shared" si="3"/>
        <v>5</v>
      </c>
      <c r="BN4" s="28">
        <f t="shared" si="3"/>
        <v>4</v>
      </c>
      <c r="BO4" s="28">
        <f t="shared" si="3"/>
        <v>4</v>
      </c>
      <c r="BP4" s="28">
        <f t="shared" si="3"/>
        <v>4</v>
      </c>
      <c r="BQ4" s="29">
        <f t="shared" si="3"/>
        <v>5</v>
      </c>
      <c r="BR4" s="28">
        <f>F4</f>
        <v>4</v>
      </c>
      <c r="BS4" s="28">
        <f aca="true" t="shared" si="4" ref="BS4:BZ4">G4</f>
        <v>4</v>
      </c>
      <c r="BT4" s="28">
        <f t="shared" si="4"/>
        <v>3</v>
      </c>
      <c r="BU4" s="28">
        <f t="shared" si="4"/>
        <v>4</v>
      </c>
      <c r="BV4" s="28">
        <f t="shared" si="4"/>
        <v>5</v>
      </c>
      <c r="BW4" s="28">
        <f t="shared" si="4"/>
        <v>3</v>
      </c>
      <c r="BX4" s="28">
        <f t="shared" si="4"/>
        <v>4</v>
      </c>
      <c r="BY4" s="28">
        <f t="shared" si="4"/>
        <v>5</v>
      </c>
      <c r="BZ4" s="28">
        <f t="shared" si="4"/>
        <v>4</v>
      </c>
      <c r="CA4" s="28">
        <f>P4</f>
        <v>4</v>
      </c>
      <c r="CB4" s="28">
        <f aca="true" t="shared" si="5" ref="CB4:CI4">Q4</f>
        <v>3</v>
      </c>
      <c r="CC4" s="28">
        <f t="shared" si="5"/>
        <v>4</v>
      </c>
      <c r="CD4" s="28">
        <f t="shared" si="5"/>
        <v>3</v>
      </c>
      <c r="CE4" s="28">
        <f t="shared" si="5"/>
        <v>5</v>
      </c>
      <c r="CF4" s="28">
        <f t="shared" si="5"/>
        <v>4</v>
      </c>
      <c r="CG4" s="28">
        <f t="shared" si="5"/>
        <v>4</v>
      </c>
      <c r="CH4" s="28">
        <f t="shared" si="5"/>
        <v>4</v>
      </c>
      <c r="CI4" s="28">
        <f t="shared" si="5"/>
        <v>5</v>
      </c>
      <c r="CJ4" s="27">
        <f>F4</f>
        <v>4</v>
      </c>
      <c r="CK4" s="28">
        <f aca="true" t="shared" si="6" ref="CK4:CR4">G4</f>
        <v>4</v>
      </c>
      <c r="CL4" s="28">
        <f t="shared" si="6"/>
        <v>3</v>
      </c>
      <c r="CM4" s="28">
        <f t="shared" si="6"/>
        <v>4</v>
      </c>
      <c r="CN4" s="28">
        <f t="shared" si="6"/>
        <v>5</v>
      </c>
      <c r="CO4" s="28">
        <f t="shared" si="6"/>
        <v>3</v>
      </c>
      <c r="CP4" s="28">
        <f t="shared" si="6"/>
        <v>4</v>
      </c>
      <c r="CQ4" s="28">
        <f t="shared" si="6"/>
        <v>5</v>
      </c>
      <c r="CR4" s="28">
        <f t="shared" si="6"/>
        <v>4</v>
      </c>
      <c r="CS4" s="28">
        <f>P4</f>
        <v>4</v>
      </c>
      <c r="CT4" s="28">
        <f aca="true" t="shared" si="7" ref="CT4:DA4">Q4</f>
        <v>3</v>
      </c>
      <c r="CU4" s="28">
        <f t="shared" si="7"/>
        <v>4</v>
      </c>
      <c r="CV4" s="28">
        <f t="shared" si="7"/>
        <v>3</v>
      </c>
      <c r="CW4" s="28">
        <f t="shared" si="7"/>
        <v>5</v>
      </c>
      <c r="CX4" s="28">
        <f t="shared" si="7"/>
        <v>4</v>
      </c>
      <c r="CY4" s="28">
        <f t="shared" si="7"/>
        <v>4</v>
      </c>
      <c r="CZ4" s="28">
        <f t="shared" si="7"/>
        <v>4</v>
      </c>
      <c r="DA4" s="29">
        <f t="shared" si="7"/>
        <v>5</v>
      </c>
      <c r="DB4" s="26"/>
      <c r="DC4" s="26"/>
      <c r="DD4" s="26"/>
      <c r="DE4" s="30"/>
    </row>
    <row r="5" spans="1:109" ht="18" hidden="1" thickBot="1">
      <c r="A5" s="17"/>
      <c r="B5" s="43" t="s">
        <v>27</v>
      </c>
      <c r="C5" s="122"/>
      <c r="D5" s="44"/>
      <c r="E5" s="45" t="s">
        <v>29</v>
      </c>
      <c r="F5" s="46">
        <v>301</v>
      </c>
      <c r="G5" s="46">
        <v>338</v>
      </c>
      <c r="H5" s="46">
        <v>118</v>
      </c>
      <c r="I5" s="46">
        <v>344</v>
      </c>
      <c r="J5" s="46">
        <v>477</v>
      </c>
      <c r="K5" s="46">
        <v>135</v>
      </c>
      <c r="L5" s="46">
        <v>339</v>
      </c>
      <c r="M5" s="46">
        <v>459</v>
      </c>
      <c r="N5" s="46">
        <v>308</v>
      </c>
      <c r="O5" s="46">
        <f>SUM(F5:N5)</f>
        <v>2819</v>
      </c>
      <c r="P5" s="46">
        <v>340</v>
      </c>
      <c r="Q5" s="46">
        <v>169</v>
      </c>
      <c r="R5" s="46">
        <v>322</v>
      </c>
      <c r="S5" s="46">
        <v>145</v>
      </c>
      <c r="T5" s="46">
        <v>469</v>
      </c>
      <c r="U5" s="46">
        <v>335</v>
      </c>
      <c r="V5" s="46">
        <v>340</v>
      </c>
      <c r="W5" s="46">
        <v>325</v>
      </c>
      <c r="X5" s="46">
        <v>390</v>
      </c>
      <c r="Y5" s="46">
        <f>SUM(P5:X5)</f>
        <v>2835</v>
      </c>
      <c r="Z5" s="47">
        <f>O5+Y5</f>
        <v>5654</v>
      </c>
      <c r="AA5" s="24"/>
      <c r="AB5" s="201" t="s">
        <v>30</v>
      </c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202"/>
      <c r="AT5" s="25"/>
      <c r="AU5" s="26"/>
      <c r="AV5" s="26"/>
      <c r="AW5" s="26"/>
      <c r="AX5" s="26"/>
      <c r="AY5" s="26"/>
      <c r="AZ5" s="174" t="s">
        <v>31</v>
      </c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200"/>
      <c r="BR5" s="174" t="s">
        <v>32</v>
      </c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200"/>
      <c r="CJ5" s="174" t="s">
        <v>33</v>
      </c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200"/>
      <c r="DB5" s="26"/>
      <c r="DC5" s="26"/>
      <c r="DD5" s="26"/>
      <c r="DE5" s="30"/>
    </row>
    <row r="6" spans="1:109" ht="24.75" customHeight="1" hidden="1" thickBot="1">
      <c r="A6" s="17"/>
      <c r="B6" s="48" t="s">
        <v>34</v>
      </c>
      <c r="C6" s="123"/>
      <c r="D6" s="203" t="s">
        <v>35</v>
      </c>
      <c r="E6" s="204"/>
      <c r="F6" s="49">
        <v>1</v>
      </c>
      <c r="G6" s="49">
        <v>2</v>
      </c>
      <c r="H6" s="49">
        <v>3</v>
      </c>
      <c r="I6" s="49">
        <v>4</v>
      </c>
      <c r="J6" s="49">
        <v>5</v>
      </c>
      <c r="K6" s="49">
        <v>6</v>
      </c>
      <c r="L6" s="49">
        <v>7</v>
      </c>
      <c r="M6" s="49">
        <v>8</v>
      </c>
      <c r="N6" s="49">
        <v>9</v>
      </c>
      <c r="O6" s="50" t="s">
        <v>36</v>
      </c>
      <c r="P6" s="49">
        <v>10</v>
      </c>
      <c r="Q6" s="49">
        <v>11</v>
      </c>
      <c r="R6" s="49">
        <v>12</v>
      </c>
      <c r="S6" s="49">
        <v>13</v>
      </c>
      <c r="T6" s="49">
        <v>14</v>
      </c>
      <c r="U6" s="49">
        <v>15</v>
      </c>
      <c r="V6" s="49">
        <v>16</v>
      </c>
      <c r="W6" s="49">
        <v>17</v>
      </c>
      <c r="X6" s="49">
        <v>18</v>
      </c>
      <c r="Y6" s="50" t="s">
        <v>37</v>
      </c>
      <c r="Z6" s="51" t="s">
        <v>38</v>
      </c>
      <c r="AA6" s="24"/>
      <c r="AB6" s="52" t="s">
        <v>6</v>
      </c>
      <c r="AC6" s="52" t="s">
        <v>6</v>
      </c>
      <c r="AD6" s="52" t="s">
        <v>6</v>
      </c>
      <c r="AE6" s="53" t="s">
        <v>6</v>
      </c>
      <c r="AF6" s="53" t="s">
        <v>6</v>
      </c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54" t="s">
        <v>39</v>
      </c>
      <c r="AU6" s="55" t="s">
        <v>40</v>
      </c>
      <c r="AV6" s="55" t="s">
        <v>26</v>
      </c>
      <c r="AW6" s="55" t="s">
        <v>41</v>
      </c>
      <c r="AX6" s="55" t="s">
        <v>42</v>
      </c>
      <c r="AY6" s="56" t="s">
        <v>43</v>
      </c>
      <c r="AZ6" s="53" t="s">
        <v>6</v>
      </c>
      <c r="BA6" s="53" t="s">
        <v>6</v>
      </c>
      <c r="BB6" s="53" t="s">
        <v>6</v>
      </c>
      <c r="BC6" s="53" t="s">
        <v>6</v>
      </c>
      <c r="BD6" s="53" t="s">
        <v>6</v>
      </c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8"/>
      <c r="BR6" s="53" t="s">
        <v>6</v>
      </c>
      <c r="BS6" s="53" t="s">
        <v>6</v>
      </c>
      <c r="BT6" s="53" t="s">
        <v>6</v>
      </c>
      <c r="BU6" s="53" t="s">
        <v>6</v>
      </c>
      <c r="BV6" s="53" t="s">
        <v>6</v>
      </c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9" t="s">
        <v>6</v>
      </c>
      <c r="CK6" s="53" t="s">
        <v>6</v>
      </c>
      <c r="CL6" s="53" t="s">
        <v>6</v>
      </c>
      <c r="CM6" s="53" t="s">
        <v>6</v>
      </c>
      <c r="CN6" s="53" t="s">
        <v>6</v>
      </c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4" t="s">
        <v>44</v>
      </c>
      <c r="DC6" s="55" t="s">
        <v>45</v>
      </c>
      <c r="DD6" s="56" t="s">
        <v>46</v>
      </c>
      <c r="DE6" s="30"/>
    </row>
    <row r="7" spans="1:109" ht="15" thickBot="1">
      <c r="A7" s="4"/>
      <c r="B7" s="5"/>
      <c r="C7" s="5"/>
      <c r="D7" s="5"/>
      <c r="E7" s="5"/>
      <c r="F7" s="6"/>
      <c r="G7" s="5"/>
      <c r="H7" s="5"/>
      <c r="I7" s="5"/>
      <c r="J7" s="5"/>
      <c r="K7" s="5"/>
      <c r="L7" s="5"/>
      <c r="M7" s="5"/>
      <c r="N7" s="5"/>
      <c r="O7" s="6"/>
      <c r="P7" s="7"/>
      <c r="Q7" s="8"/>
      <c r="R7" s="8"/>
      <c r="S7" s="8"/>
      <c r="T7" s="8"/>
      <c r="U7" s="8"/>
      <c r="V7" s="8"/>
      <c r="W7" s="8"/>
      <c r="X7" s="8"/>
      <c r="Y7" s="8"/>
      <c r="Z7" s="8"/>
      <c r="AA7" s="9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1"/>
      <c r="AU7" s="12"/>
      <c r="AV7" s="12"/>
      <c r="AW7" s="12"/>
      <c r="AX7" s="12"/>
      <c r="AY7" s="12"/>
      <c r="AZ7" s="13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5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3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5"/>
      <c r="DB7" s="12"/>
      <c r="DC7" s="12"/>
      <c r="DD7" s="12"/>
      <c r="DE7" s="16"/>
    </row>
    <row r="8" spans="1:109" ht="13.5" customHeight="1" thickBot="1">
      <c r="A8" s="17"/>
      <c r="B8" s="18" t="s">
        <v>18</v>
      </c>
      <c r="C8" s="136"/>
      <c r="D8" s="137">
        <v>41484</v>
      </c>
      <c r="E8" s="20" t="s">
        <v>19</v>
      </c>
      <c r="F8" s="187" t="s">
        <v>20</v>
      </c>
      <c r="G8" s="188"/>
      <c r="H8" s="188"/>
      <c r="I8" s="188"/>
      <c r="J8" s="188"/>
      <c r="K8" s="188"/>
      <c r="L8" s="188"/>
      <c r="M8" s="188"/>
      <c r="N8" s="189"/>
      <c r="O8" s="21">
        <v>36.4</v>
      </c>
      <c r="P8" s="190" t="s">
        <v>21</v>
      </c>
      <c r="Q8" s="191"/>
      <c r="R8" s="191"/>
      <c r="S8" s="191"/>
      <c r="T8" s="191"/>
      <c r="U8" s="191"/>
      <c r="V8" s="191"/>
      <c r="W8" s="191"/>
      <c r="X8" s="192"/>
      <c r="Y8" s="22">
        <v>37</v>
      </c>
      <c r="Z8" s="23">
        <f>O8+Y8</f>
        <v>73.4</v>
      </c>
      <c r="AA8" s="24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25"/>
      <c r="AU8" s="26"/>
      <c r="AV8" s="26"/>
      <c r="AW8" s="26"/>
      <c r="AX8" s="26"/>
      <c r="AY8" s="26"/>
      <c r="AZ8" s="27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9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7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9"/>
      <c r="DB8" s="26"/>
      <c r="DC8" s="26"/>
      <c r="DD8" s="26"/>
      <c r="DE8" s="30"/>
    </row>
    <row r="9" spans="1:109" ht="18.75" customHeight="1" thickBot="1">
      <c r="A9" s="31"/>
      <c r="B9" s="32" t="s">
        <v>22</v>
      </c>
      <c r="C9" s="138"/>
      <c r="D9" s="139" t="s">
        <v>254</v>
      </c>
      <c r="E9" s="34" t="s">
        <v>23</v>
      </c>
      <c r="F9" s="193" t="s">
        <v>48</v>
      </c>
      <c r="G9" s="194"/>
      <c r="H9" s="194"/>
      <c r="I9" s="194"/>
      <c r="J9" s="194"/>
      <c r="K9" s="194"/>
      <c r="L9" s="194"/>
      <c r="M9" s="194"/>
      <c r="N9" s="195"/>
      <c r="O9" s="35">
        <v>139</v>
      </c>
      <c r="P9" s="196" t="s">
        <v>25</v>
      </c>
      <c r="Q9" s="197"/>
      <c r="R9" s="197"/>
      <c r="S9" s="197"/>
      <c r="T9" s="197"/>
      <c r="U9" s="197"/>
      <c r="V9" s="197"/>
      <c r="W9" s="197"/>
      <c r="X9" s="198"/>
      <c r="Y9" s="36">
        <v>141</v>
      </c>
      <c r="Z9" s="37">
        <f>AVERAGE(O9:Y9)</f>
        <v>140</v>
      </c>
      <c r="AA9" s="9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25"/>
      <c r="AU9" s="26"/>
      <c r="AV9" s="26"/>
      <c r="AW9" s="26"/>
      <c r="AX9" s="26"/>
      <c r="AY9" s="26"/>
      <c r="AZ9" s="27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9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7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  <c r="DB9" s="26"/>
      <c r="DC9" s="26"/>
      <c r="DD9" s="26"/>
      <c r="DE9" s="30"/>
    </row>
    <row r="10" spans="1:109" ht="13.5">
      <c r="A10" s="17"/>
      <c r="B10" s="94"/>
      <c r="C10" s="39"/>
      <c r="D10" s="39"/>
      <c r="E10" s="40" t="s">
        <v>26</v>
      </c>
      <c r="F10" s="41">
        <v>4</v>
      </c>
      <c r="G10" s="41">
        <v>4</v>
      </c>
      <c r="H10" s="41">
        <v>3</v>
      </c>
      <c r="I10" s="41">
        <v>4</v>
      </c>
      <c r="J10" s="41">
        <v>5</v>
      </c>
      <c r="K10" s="41">
        <v>3</v>
      </c>
      <c r="L10" s="41">
        <v>4</v>
      </c>
      <c r="M10" s="41">
        <v>5</v>
      </c>
      <c r="N10" s="41">
        <v>4</v>
      </c>
      <c r="O10" s="41">
        <f>SUM(F10:N10)</f>
        <v>36</v>
      </c>
      <c r="P10" s="41">
        <v>4</v>
      </c>
      <c r="Q10" s="41">
        <v>3</v>
      </c>
      <c r="R10" s="41">
        <v>4</v>
      </c>
      <c r="S10" s="41">
        <v>3</v>
      </c>
      <c r="T10" s="41">
        <v>5</v>
      </c>
      <c r="U10" s="41">
        <v>4</v>
      </c>
      <c r="V10" s="41">
        <v>4</v>
      </c>
      <c r="W10" s="41">
        <v>4</v>
      </c>
      <c r="X10" s="41">
        <v>5</v>
      </c>
      <c r="Y10" s="41">
        <f>SUM(P10:X10)</f>
        <v>36</v>
      </c>
      <c r="Z10" s="41">
        <f>O10+Y10</f>
        <v>72</v>
      </c>
      <c r="AA10" s="24"/>
      <c r="AB10" s="10">
        <f>F10</f>
        <v>4</v>
      </c>
      <c r="AC10" s="10">
        <f aca="true" t="shared" si="8" ref="AC10:AI10">G10</f>
        <v>4</v>
      </c>
      <c r="AD10" s="10">
        <f t="shared" si="8"/>
        <v>3</v>
      </c>
      <c r="AE10" s="10">
        <f t="shared" si="8"/>
        <v>4</v>
      </c>
      <c r="AF10" s="10">
        <f t="shared" si="8"/>
        <v>5</v>
      </c>
      <c r="AG10" s="10">
        <f t="shared" si="8"/>
        <v>3</v>
      </c>
      <c r="AH10" s="10">
        <f t="shared" si="8"/>
        <v>4</v>
      </c>
      <c r="AI10" s="10">
        <f t="shared" si="8"/>
        <v>5</v>
      </c>
      <c r="AJ10" s="10">
        <f>N10</f>
        <v>4</v>
      </c>
      <c r="AK10" s="10">
        <f>P10</f>
        <v>4</v>
      </c>
      <c r="AL10" s="10">
        <f aca="true" t="shared" si="9" ref="AL10:AS10">Q10</f>
        <v>3</v>
      </c>
      <c r="AM10" s="10">
        <f t="shared" si="9"/>
        <v>4</v>
      </c>
      <c r="AN10" s="10">
        <f t="shared" si="9"/>
        <v>3</v>
      </c>
      <c r="AO10" s="10">
        <f t="shared" si="9"/>
        <v>5</v>
      </c>
      <c r="AP10" s="10">
        <f t="shared" si="9"/>
        <v>4</v>
      </c>
      <c r="AQ10" s="10">
        <f t="shared" si="9"/>
        <v>4</v>
      </c>
      <c r="AR10" s="10">
        <f t="shared" si="9"/>
        <v>4</v>
      </c>
      <c r="AS10" s="10">
        <f t="shared" si="9"/>
        <v>5</v>
      </c>
      <c r="AT10" s="25"/>
      <c r="AU10" s="26"/>
      <c r="AV10" s="26"/>
      <c r="AW10" s="26"/>
      <c r="AX10" s="26"/>
      <c r="AY10" s="26"/>
      <c r="AZ10" s="27">
        <f>F10</f>
        <v>4</v>
      </c>
      <c r="BA10" s="28">
        <f aca="true" t="shared" si="10" ref="BA10:BH10">G10</f>
        <v>4</v>
      </c>
      <c r="BB10" s="28">
        <f t="shared" si="10"/>
        <v>3</v>
      </c>
      <c r="BC10" s="28">
        <f t="shared" si="10"/>
        <v>4</v>
      </c>
      <c r="BD10" s="28">
        <f t="shared" si="10"/>
        <v>5</v>
      </c>
      <c r="BE10" s="28">
        <f t="shared" si="10"/>
        <v>3</v>
      </c>
      <c r="BF10" s="28">
        <f t="shared" si="10"/>
        <v>4</v>
      </c>
      <c r="BG10" s="28">
        <f t="shared" si="10"/>
        <v>5</v>
      </c>
      <c r="BH10" s="28">
        <f t="shared" si="10"/>
        <v>4</v>
      </c>
      <c r="BI10" s="28">
        <f>P10</f>
        <v>4</v>
      </c>
      <c r="BJ10" s="28">
        <f aca="true" t="shared" si="11" ref="BJ10:BQ10">Q10</f>
        <v>3</v>
      </c>
      <c r="BK10" s="28">
        <f t="shared" si="11"/>
        <v>4</v>
      </c>
      <c r="BL10" s="28">
        <f t="shared" si="11"/>
        <v>3</v>
      </c>
      <c r="BM10" s="28">
        <f t="shared" si="11"/>
        <v>5</v>
      </c>
      <c r="BN10" s="28">
        <f t="shared" si="11"/>
        <v>4</v>
      </c>
      <c r="BO10" s="28">
        <f t="shared" si="11"/>
        <v>4</v>
      </c>
      <c r="BP10" s="28">
        <f t="shared" si="11"/>
        <v>4</v>
      </c>
      <c r="BQ10" s="29">
        <f t="shared" si="11"/>
        <v>5</v>
      </c>
      <c r="BR10" s="28">
        <f>F10</f>
        <v>4</v>
      </c>
      <c r="BS10" s="28">
        <f aca="true" t="shared" si="12" ref="BS10:BZ10">G10</f>
        <v>4</v>
      </c>
      <c r="BT10" s="28">
        <f t="shared" si="12"/>
        <v>3</v>
      </c>
      <c r="BU10" s="28">
        <f t="shared" si="12"/>
        <v>4</v>
      </c>
      <c r="BV10" s="28">
        <f t="shared" si="12"/>
        <v>5</v>
      </c>
      <c r="BW10" s="28">
        <f t="shared" si="12"/>
        <v>3</v>
      </c>
      <c r="BX10" s="28">
        <f t="shared" si="12"/>
        <v>4</v>
      </c>
      <c r="BY10" s="28">
        <f t="shared" si="12"/>
        <v>5</v>
      </c>
      <c r="BZ10" s="28">
        <f t="shared" si="12"/>
        <v>4</v>
      </c>
      <c r="CA10" s="28">
        <f>P10</f>
        <v>4</v>
      </c>
      <c r="CB10" s="28">
        <f aca="true" t="shared" si="13" ref="CB10:CI10">Q10</f>
        <v>3</v>
      </c>
      <c r="CC10" s="28">
        <f t="shared" si="13"/>
        <v>4</v>
      </c>
      <c r="CD10" s="28">
        <f t="shared" si="13"/>
        <v>3</v>
      </c>
      <c r="CE10" s="28">
        <f t="shared" si="13"/>
        <v>5</v>
      </c>
      <c r="CF10" s="28">
        <f t="shared" si="13"/>
        <v>4</v>
      </c>
      <c r="CG10" s="28">
        <f t="shared" si="13"/>
        <v>4</v>
      </c>
      <c r="CH10" s="28">
        <f t="shared" si="13"/>
        <v>4</v>
      </c>
      <c r="CI10" s="28">
        <f t="shared" si="13"/>
        <v>5</v>
      </c>
      <c r="CJ10" s="27">
        <f>F10</f>
        <v>4</v>
      </c>
      <c r="CK10" s="28">
        <f aca="true" t="shared" si="14" ref="CK10:CR10">G10</f>
        <v>4</v>
      </c>
      <c r="CL10" s="28">
        <f t="shared" si="14"/>
        <v>3</v>
      </c>
      <c r="CM10" s="28">
        <f t="shared" si="14"/>
        <v>4</v>
      </c>
      <c r="CN10" s="28">
        <f t="shared" si="14"/>
        <v>5</v>
      </c>
      <c r="CO10" s="28">
        <f t="shared" si="14"/>
        <v>3</v>
      </c>
      <c r="CP10" s="28">
        <f t="shared" si="14"/>
        <v>4</v>
      </c>
      <c r="CQ10" s="28">
        <f t="shared" si="14"/>
        <v>5</v>
      </c>
      <c r="CR10" s="28">
        <f t="shared" si="14"/>
        <v>4</v>
      </c>
      <c r="CS10" s="28">
        <f>P10</f>
        <v>4</v>
      </c>
      <c r="CT10" s="28">
        <f aca="true" t="shared" si="15" ref="CT10:DA10">Q10</f>
        <v>3</v>
      </c>
      <c r="CU10" s="28">
        <f t="shared" si="15"/>
        <v>4</v>
      </c>
      <c r="CV10" s="28">
        <f t="shared" si="15"/>
        <v>3</v>
      </c>
      <c r="CW10" s="28">
        <f t="shared" si="15"/>
        <v>5</v>
      </c>
      <c r="CX10" s="28">
        <f t="shared" si="15"/>
        <v>4</v>
      </c>
      <c r="CY10" s="28">
        <f t="shared" si="15"/>
        <v>4</v>
      </c>
      <c r="CZ10" s="28">
        <f t="shared" si="15"/>
        <v>4</v>
      </c>
      <c r="DA10" s="29">
        <f t="shared" si="15"/>
        <v>5</v>
      </c>
      <c r="DB10" s="26"/>
      <c r="DC10" s="26"/>
      <c r="DD10" s="26"/>
      <c r="DE10" s="30"/>
    </row>
    <row r="11" spans="1:109" ht="18" thickBot="1">
      <c r="A11" s="17"/>
      <c r="B11" s="95" t="s">
        <v>27</v>
      </c>
      <c r="C11" s="122"/>
      <c r="D11" s="44" t="s">
        <v>49</v>
      </c>
      <c r="E11" s="45" t="s">
        <v>29</v>
      </c>
      <c r="F11" s="46">
        <v>369</v>
      </c>
      <c r="G11" s="46">
        <v>360</v>
      </c>
      <c r="H11" s="46">
        <v>138</v>
      </c>
      <c r="I11" s="46">
        <v>432</v>
      </c>
      <c r="J11" s="46">
        <v>517</v>
      </c>
      <c r="K11" s="46">
        <v>152</v>
      </c>
      <c r="L11" s="46">
        <v>363</v>
      </c>
      <c r="M11" s="46">
        <v>542</v>
      </c>
      <c r="N11" s="46">
        <v>384</v>
      </c>
      <c r="O11" s="46">
        <f>SUM(F11:N11)</f>
        <v>3257</v>
      </c>
      <c r="P11" s="46">
        <v>387</v>
      </c>
      <c r="Q11" s="46">
        <v>193</v>
      </c>
      <c r="R11" s="46">
        <v>396</v>
      </c>
      <c r="S11" s="46">
        <v>162</v>
      </c>
      <c r="T11" s="46">
        <v>520</v>
      </c>
      <c r="U11" s="46">
        <v>425</v>
      </c>
      <c r="V11" s="46">
        <v>436</v>
      </c>
      <c r="W11" s="46">
        <v>356</v>
      </c>
      <c r="X11" s="46">
        <v>550</v>
      </c>
      <c r="Y11" s="46">
        <f>SUM(P11:X11)</f>
        <v>3425</v>
      </c>
      <c r="Z11" s="46">
        <f>O11+Y11</f>
        <v>6682</v>
      </c>
      <c r="AA11" s="24"/>
      <c r="AB11" s="185" t="s">
        <v>30</v>
      </c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25"/>
      <c r="AU11" s="26"/>
      <c r="AV11" s="26"/>
      <c r="AW11" s="26"/>
      <c r="AX11" s="26"/>
      <c r="AY11" s="26"/>
      <c r="AZ11" s="174" t="s">
        <v>31</v>
      </c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6"/>
      <c r="BR11" s="174" t="s">
        <v>32</v>
      </c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4" t="s">
        <v>33</v>
      </c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6"/>
      <c r="DB11" s="26"/>
      <c r="DC11" s="26"/>
      <c r="DD11" s="26"/>
      <c r="DE11" s="30"/>
    </row>
    <row r="12" spans="1:109" ht="24.75" customHeight="1" thickBot="1">
      <c r="A12" s="17"/>
      <c r="B12" s="49" t="s">
        <v>186</v>
      </c>
      <c r="C12" s="116" t="s">
        <v>187</v>
      </c>
      <c r="D12" s="177" t="s">
        <v>35</v>
      </c>
      <c r="E12" s="178"/>
      <c r="F12" s="49">
        <v>1</v>
      </c>
      <c r="G12" s="49">
        <v>2</v>
      </c>
      <c r="H12" s="49">
        <v>3</v>
      </c>
      <c r="I12" s="49">
        <v>4</v>
      </c>
      <c r="J12" s="49">
        <v>5</v>
      </c>
      <c r="K12" s="49">
        <v>6</v>
      </c>
      <c r="L12" s="49">
        <v>7</v>
      </c>
      <c r="M12" s="49">
        <v>8</v>
      </c>
      <c r="N12" s="49">
        <v>9</v>
      </c>
      <c r="O12" s="50" t="s">
        <v>36</v>
      </c>
      <c r="P12" s="49">
        <v>10</v>
      </c>
      <c r="Q12" s="49">
        <v>11</v>
      </c>
      <c r="R12" s="49">
        <v>12</v>
      </c>
      <c r="S12" s="49">
        <v>13</v>
      </c>
      <c r="T12" s="49">
        <v>14</v>
      </c>
      <c r="U12" s="49">
        <v>15</v>
      </c>
      <c r="V12" s="49">
        <v>16</v>
      </c>
      <c r="W12" s="49">
        <v>17</v>
      </c>
      <c r="X12" s="49">
        <v>18</v>
      </c>
      <c r="Y12" s="50" t="s">
        <v>37</v>
      </c>
      <c r="Z12" s="50" t="s">
        <v>38</v>
      </c>
      <c r="AA12" s="24"/>
      <c r="AB12" s="52" t="s">
        <v>6</v>
      </c>
      <c r="AC12" s="52" t="s">
        <v>6</v>
      </c>
      <c r="AD12" s="52" t="s">
        <v>6</v>
      </c>
      <c r="AE12" s="53" t="s">
        <v>6</v>
      </c>
      <c r="AF12" s="53" t="s">
        <v>6</v>
      </c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54" t="s">
        <v>39</v>
      </c>
      <c r="AU12" s="55" t="s">
        <v>40</v>
      </c>
      <c r="AV12" s="55" t="s">
        <v>26</v>
      </c>
      <c r="AW12" s="55" t="s">
        <v>41</v>
      </c>
      <c r="AX12" s="55" t="s">
        <v>42</v>
      </c>
      <c r="AY12" s="56" t="s">
        <v>43</v>
      </c>
      <c r="AZ12" s="53" t="s">
        <v>6</v>
      </c>
      <c r="BA12" s="53" t="s">
        <v>6</v>
      </c>
      <c r="BB12" s="53" t="s">
        <v>6</v>
      </c>
      <c r="BC12" s="53" t="s">
        <v>6</v>
      </c>
      <c r="BD12" s="53" t="s">
        <v>6</v>
      </c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8"/>
      <c r="BR12" s="53" t="s">
        <v>6</v>
      </c>
      <c r="BS12" s="53" t="s">
        <v>6</v>
      </c>
      <c r="BT12" s="53" t="s">
        <v>6</v>
      </c>
      <c r="BU12" s="53" t="s">
        <v>6</v>
      </c>
      <c r="BV12" s="53" t="s">
        <v>6</v>
      </c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9" t="s">
        <v>6</v>
      </c>
      <c r="CK12" s="53" t="s">
        <v>6</v>
      </c>
      <c r="CL12" s="53" t="s">
        <v>6</v>
      </c>
      <c r="CM12" s="53" t="s">
        <v>6</v>
      </c>
      <c r="CN12" s="53" t="s">
        <v>6</v>
      </c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4" t="s">
        <v>44</v>
      </c>
      <c r="DC12" s="55" t="s">
        <v>45</v>
      </c>
      <c r="DD12" s="56" t="s">
        <v>46</v>
      </c>
      <c r="DE12" s="30"/>
    </row>
    <row r="13" spans="1:109" s="78" customFormat="1" ht="24.75" customHeight="1">
      <c r="A13" s="73"/>
      <c r="B13" s="99">
        <f>RANK(Z13,Z$13:Z$88,1)</f>
        <v>1</v>
      </c>
      <c r="C13" s="96" t="s">
        <v>188</v>
      </c>
      <c r="D13" s="61" t="s">
        <v>106</v>
      </c>
      <c r="E13" s="1" t="s">
        <v>107</v>
      </c>
      <c r="F13" s="62">
        <v>3</v>
      </c>
      <c r="G13" s="62">
        <v>5</v>
      </c>
      <c r="H13" s="62">
        <v>3</v>
      </c>
      <c r="I13" s="62">
        <v>4</v>
      </c>
      <c r="J13" s="62">
        <v>6</v>
      </c>
      <c r="K13" s="62">
        <v>3</v>
      </c>
      <c r="L13" s="62">
        <v>4</v>
      </c>
      <c r="M13" s="62">
        <v>4</v>
      </c>
      <c r="N13" s="62">
        <v>4</v>
      </c>
      <c r="O13" s="63">
        <f aca="true" t="shared" si="16" ref="O13:O44">SUM(F13:N13)</f>
        <v>36</v>
      </c>
      <c r="P13" s="62">
        <v>4</v>
      </c>
      <c r="Q13" s="62">
        <v>3</v>
      </c>
      <c r="R13" s="62">
        <v>4</v>
      </c>
      <c r="S13" s="62">
        <v>2</v>
      </c>
      <c r="T13" s="62">
        <v>4</v>
      </c>
      <c r="U13" s="62">
        <v>4</v>
      </c>
      <c r="V13" s="62">
        <v>5</v>
      </c>
      <c r="W13" s="62">
        <v>4</v>
      </c>
      <c r="X13" s="62">
        <v>5</v>
      </c>
      <c r="Y13" s="74">
        <f aca="true" t="shared" si="17" ref="Y13:Y44">SUM(P13:X13)</f>
        <v>35</v>
      </c>
      <c r="Z13" s="74">
        <f aca="true" t="shared" si="18" ref="Z13:Z44">O13+Y13</f>
        <v>71</v>
      </c>
      <c r="AA13" s="76"/>
      <c r="AB13" s="10">
        <f aca="true" t="shared" si="19" ref="AB13:AB44">IF(F13="","",F13-F$4)</f>
        <v>-1</v>
      </c>
      <c r="AC13" s="10">
        <f aca="true" t="shared" si="20" ref="AC13:AC44">IF(G13="","",G13-G$4)</f>
        <v>1</v>
      </c>
      <c r="AD13" s="10">
        <f aca="true" t="shared" si="21" ref="AD13:AD44">IF(H13="","",H13-H$4)</f>
        <v>0</v>
      </c>
      <c r="AE13" s="10">
        <f aca="true" t="shared" si="22" ref="AE13:AE44">IF(I13="","",I13-I$4)</f>
        <v>0</v>
      </c>
      <c r="AF13" s="10">
        <f aca="true" t="shared" si="23" ref="AF13:AF44">IF(J13="","",J13-J$4)</f>
        <v>1</v>
      </c>
      <c r="AG13" s="10">
        <f aca="true" t="shared" si="24" ref="AG13:AG44">IF(K13="","",K13-K$4)</f>
        <v>0</v>
      </c>
      <c r="AH13" s="10">
        <f aca="true" t="shared" si="25" ref="AH13:AH44">IF(L13="","",L13-L$4)</f>
        <v>0</v>
      </c>
      <c r="AI13" s="10">
        <f aca="true" t="shared" si="26" ref="AI13:AI44">IF(M13="","",M13-M$4)</f>
        <v>-1</v>
      </c>
      <c r="AJ13" s="10">
        <f aca="true" t="shared" si="27" ref="AJ13:AJ44">IF(N13="","",N13-N$4)</f>
        <v>0</v>
      </c>
      <c r="AK13" s="10">
        <f aca="true" t="shared" si="28" ref="AK13:AK44">IF(P13="","",P13-P$4)</f>
        <v>0</v>
      </c>
      <c r="AL13" s="10">
        <f aca="true" t="shared" si="29" ref="AL13:AL44">IF(Q13="","",Q13-Q$4)</f>
        <v>0</v>
      </c>
      <c r="AM13" s="10">
        <f aca="true" t="shared" si="30" ref="AM13:AM44">IF(R13="","",R13-R$4)</f>
        <v>0</v>
      </c>
      <c r="AN13" s="10">
        <f aca="true" t="shared" si="31" ref="AN13:AN44">IF(S13="","",S13-S$4)</f>
        <v>-1</v>
      </c>
      <c r="AO13" s="10">
        <f aca="true" t="shared" si="32" ref="AO13:AO44">IF(T13="","",T13-T$4)</f>
        <v>-1</v>
      </c>
      <c r="AP13" s="10">
        <f aca="true" t="shared" si="33" ref="AP13:AP44">IF(U13="","",U13-U$4)</f>
        <v>0</v>
      </c>
      <c r="AQ13" s="10">
        <f aca="true" t="shared" si="34" ref="AQ13:AQ44">IF(V13="","",V13-V$4)</f>
        <v>1</v>
      </c>
      <c r="AR13" s="10">
        <f aca="true" t="shared" si="35" ref="AR13:AR44">IF(W13="","",W13-W$4)</f>
        <v>0</v>
      </c>
      <c r="AS13" s="10">
        <f aca="true" t="shared" si="36" ref="AS13:AS44">IF(X13="","",X13-X$4)</f>
        <v>0</v>
      </c>
      <c r="AT13" s="69">
        <f aca="true" t="shared" si="37" ref="AT13:AT34">COUNTIF($AB13:$AS13,"=-2")</f>
        <v>0</v>
      </c>
      <c r="AU13" s="70">
        <f aca="true" t="shared" si="38" ref="AU13:AU34">COUNTIF($AB13:$AS13,"=-1")</f>
        <v>4</v>
      </c>
      <c r="AV13" s="70">
        <f aca="true" t="shared" si="39" ref="AV13:AV34">COUNTIF($AB13:$AS13,"=0")</f>
        <v>11</v>
      </c>
      <c r="AW13" s="70">
        <f aca="true" t="shared" si="40" ref="AW13:AW34">COUNTIF($AB13:$AS13,"=1")</f>
        <v>3</v>
      </c>
      <c r="AX13" s="70">
        <f aca="true" t="shared" si="41" ref="AX13:AX34">COUNTIF($AB13:$AS13,"=2")</f>
        <v>0</v>
      </c>
      <c r="AY13" s="71">
        <f aca="true" t="shared" si="42" ref="AY13:AY34">COUNTIF($AB13:$AS13,"&gt;2")</f>
        <v>0</v>
      </c>
      <c r="AZ13" s="102">
        <f aca="true" t="shared" si="43" ref="AZ13:AZ44">IF(AB$4=3,AB13,"")</f>
      </c>
      <c r="BA13" s="102">
        <f aca="true" t="shared" si="44" ref="BA13:BA44">IF(AC$4=3,AC13,"")</f>
      </c>
      <c r="BB13" s="102">
        <f aca="true" t="shared" si="45" ref="BB13:BB44">IF(AD$4=3,AD13,"")</f>
        <v>0</v>
      </c>
      <c r="BC13" s="102">
        <f aca="true" t="shared" si="46" ref="BC13:BC44">IF(AE$4=3,AE13,"")</f>
      </c>
      <c r="BD13" s="102">
        <f aca="true" t="shared" si="47" ref="BD13:BD44">IF(AF$4=3,AF13,"")</f>
      </c>
      <c r="BE13" s="102">
        <f aca="true" t="shared" si="48" ref="BE13:BE44">IF(AG$4=3,AG13,"")</f>
        <v>0</v>
      </c>
      <c r="BF13" s="102">
        <f aca="true" t="shared" si="49" ref="BF13:BF44">IF(AH$4=3,AH13,"")</f>
      </c>
      <c r="BG13" s="102">
        <f aca="true" t="shared" si="50" ref="BG13:BG44">IF(AI$4=3,AI13,"")</f>
      </c>
      <c r="BH13" s="102">
        <f aca="true" t="shared" si="51" ref="BH13:BH44">IF(AJ$4=3,AJ13,"")</f>
      </c>
      <c r="BI13" s="102">
        <f aca="true" t="shared" si="52" ref="BI13:BI44">IF(AK$4=3,AK13,"")</f>
      </c>
      <c r="BJ13" s="102">
        <f aca="true" t="shared" si="53" ref="BJ13:BJ44">IF(AL$4=3,AL13,"")</f>
        <v>0</v>
      </c>
      <c r="BK13" s="102">
        <f aca="true" t="shared" si="54" ref="BK13:BK44">IF(AM$4=3,AM13,"")</f>
      </c>
      <c r="BL13" s="102">
        <f aca="true" t="shared" si="55" ref="BL13:BL44">IF(AN$4=3,AN13,"")</f>
        <v>-1</v>
      </c>
      <c r="BM13" s="102">
        <f aca="true" t="shared" si="56" ref="BM13:BM44">IF(AO$4=3,AO13,"")</f>
      </c>
      <c r="BN13" s="102">
        <f aca="true" t="shared" si="57" ref="BN13:BN44">IF(AP$4=3,AP13,"")</f>
      </c>
      <c r="BO13" s="102">
        <f aca="true" t="shared" si="58" ref="BO13:BO44">IF(AQ$4=3,AQ13,"")</f>
      </c>
      <c r="BP13" s="102">
        <f aca="true" t="shared" si="59" ref="BP13:BP44">IF(AR$4=3,AR13,"")</f>
      </c>
      <c r="BQ13" s="103">
        <f aca="true" t="shared" si="60" ref="BQ13:BQ44">IF(AS$4=3,AS13,"")</f>
      </c>
      <c r="BR13" s="102">
        <f aca="true" t="shared" si="61" ref="BR13:BR44">IF(AB$4=4,AB13,"")</f>
        <v>-1</v>
      </c>
      <c r="BS13" s="102">
        <f aca="true" t="shared" si="62" ref="BS13:BS44">IF(AC$4=4,AC13,"")</f>
        <v>1</v>
      </c>
      <c r="BT13" s="102">
        <f aca="true" t="shared" si="63" ref="BT13:BT44">IF(AD$4=4,AD13,"")</f>
      </c>
      <c r="BU13" s="102">
        <f aca="true" t="shared" si="64" ref="BU13:BU44">IF(AE$4=4,AE13,"")</f>
        <v>0</v>
      </c>
      <c r="BV13" s="102">
        <f aca="true" t="shared" si="65" ref="BV13:BV44">IF(AF$4=4,AF13,"")</f>
      </c>
      <c r="BW13" s="102">
        <f aca="true" t="shared" si="66" ref="BW13:BW44">IF(AG$4=4,AG13,"")</f>
      </c>
      <c r="BX13" s="102">
        <f aca="true" t="shared" si="67" ref="BX13:BX44">IF(AH$4=4,AH13,"")</f>
        <v>0</v>
      </c>
      <c r="BY13" s="102">
        <f aca="true" t="shared" si="68" ref="BY13:BY44">IF(AI$4=4,AI13,"")</f>
      </c>
      <c r="BZ13" s="102">
        <f aca="true" t="shared" si="69" ref="BZ13:BZ44">IF(AJ$4=4,AJ13,"")</f>
        <v>0</v>
      </c>
      <c r="CA13" s="102">
        <f aca="true" t="shared" si="70" ref="CA13:CA44">IF(AK$4=4,AK13,"")</f>
        <v>0</v>
      </c>
      <c r="CB13" s="102">
        <f aca="true" t="shared" si="71" ref="CB13:CB44">IF(AL$4=4,AL13,"")</f>
      </c>
      <c r="CC13" s="102">
        <f aca="true" t="shared" si="72" ref="CC13:CC44">IF(AM$4=4,AM13,"")</f>
        <v>0</v>
      </c>
      <c r="CD13" s="102">
        <f aca="true" t="shared" si="73" ref="CD13:CD44">IF(AN$4=4,AN13,"")</f>
      </c>
      <c r="CE13" s="102">
        <f aca="true" t="shared" si="74" ref="CE13:CE44">IF(AO$4=4,AO13,"")</f>
      </c>
      <c r="CF13" s="102">
        <f aca="true" t="shared" si="75" ref="CF13:CF44">IF(AP$4=4,AP13,"")</f>
        <v>0</v>
      </c>
      <c r="CG13" s="102">
        <f aca="true" t="shared" si="76" ref="CG13:CG44">IF(AQ$4=4,AQ13,"")</f>
        <v>1</v>
      </c>
      <c r="CH13" s="102">
        <f aca="true" t="shared" si="77" ref="CH13:CH44">IF(AR$4=4,AR13,"")</f>
        <v>0</v>
      </c>
      <c r="CI13" s="102">
        <f aca="true" t="shared" si="78" ref="CI13:CI44">IF(AS$4=4,AS13,"")</f>
      </c>
      <c r="CJ13" s="104">
        <f aca="true" t="shared" si="79" ref="CJ13:CJ44">IF(AB$4=5,AB13,"")</f>
      </c>
      <c r="CK13" s="102">
        <f aca="true" t="shared" si="80" ref="CK13:CK44">IF(AC$4=5,AC13,"")</f>
      </c>
      <c r="CL13" s="102">
        <f aca="true" t="shared" si="81" ref="CL13:CL44">IF(AD$4=5,AD13,"")</f>
      </c>
      <c r="CM13" s="102">
        <f aca="true" t="shared" si="82" ref="CM13:CM44">IF(AE$4=5,AE13,"")</f>
      </c>
      <c r="CN13" s="102">
        <f aca="true" t="shared" si="83" ref="CN13:CN44">IF(AF$4=5,AF13,"")</f>
        <v>1</v>
      </c>
      <c r="CO13" s="102">
        <f aca="true" t="shared" si="84" ref="CO13:CO44">IF(AG$4=5,AG13,"")</f>
      </c>
      <c r="CP13" s="102">
        <f aca="true" t="shared" si="85" ref="CP13:CP44">IF(AH$4=5,AH13,"")</f>
      </c>
      <c r="CQ13" s="102">
        <f aca="true" t="shared" si="86" ref="CQ13:CQ44">IF(AI$4=5,AI13,"")</f>
        <v>-1</v>
      </c>
      <c r="CR13" s="102">
        <f aca="true" t="shared" si="87" ref="CR13:CR44">IF(AJ$4=5,AJ13,"")</f>
      </c>
      <c r="CS13" s="102">
        <f aca="true" t="shared" si="88" ref="CS13:CS44">IF(AK$4=5,AK13,"")</f>
      </c>
      <c r="CT13" s="102">
        <f aca="true" t="shared" si="89" ref="CT13:CT44">IF(AL$4=5,AL13,"")</f>
      </c>
      <c r="CU13" s="102">
        <f aca="true" t="shared" si="90" ref="CU13:CU44">IF(AM$4=5,AM13,"")</f>
      </c>
      <c r="CV13" s="102">
        <f aca="true" t="shared" si="91" ref="CV13:CV44">IF(AN$4=5,AN13,"")</f>
      </c>
      <c r="CW13" s="102">
        <f aca="true" t="shared" si="92" ref="CW13:CW44">IF(AO$4=5,AO13,"")</f>
        <v>-1</v>
      </c>
      <c r="CX13" s="102">
        <f aca="true" t="shared" si="93" ref="CX13:CX44">IF(AP$4=5,AP13,"")</f>
      </c>
      <c r="CY13" s="102">
        <f aca="true" t="shared" si="94" ref="CY13:CY44">IF(AQ$4=5,AQ13,"")</f>
      </c>
      <c r="CZ13" s="102">
        <f aca="true" t="shared" si="95" ref="CZ13:CZ44">IF(AR$4=5,AR13,"")</f>
      </c>
      <c r="DA13" s="102">
        <f aca="true" t="shared" si="96" ref="DA13:DA44">IF(AS$4=5,AS13,"")</f>
        <v>0</v>
      </c>
      <c r="DB13" s="109">
        <f aca="true" t="shared" si="97" ref="DB13:DB34">SUM(AZ13:BQ13)</f>
        <v>-1</v>
      </c>
      <c r="DC13" s="110">
        <f aca="true" t="shared" si="98" ref="DC13:DC34">SUM(BR13:CI13)</f>
        <v>1</v>
      </c>
      <c r="DD13" s="111">
        <f aca="true" t="shared" si="99" ref="DD13:DD34">SUM(CJ13:DA13)</f>
        <v>-1</v>
      </c>
      <c r="DE13" s="77"/>
    </row>
    <row r="14" spans="1:109" s="78" customFormat="1" ht="24.75" customHeight="1">
      <c r="A14" s="73"/>
      <c r="B14" s="99">
        <f aca="true" t="shared" si="100" ref="B14:B77">RANK(Z14,Z$13:Z$88,1)</f>
        <v>2</v>
      </c>
      <c r="C14" s="96" t="s">
        <v>195</v>
      </c>
      <c r="D14" s="61" t="s">
        <v>163</v>
      </c>
      <c r="E14" s="1" t="s">
        <v>9</v>
      </c>
      <c r="F14" s="62">
        <v>4</v>
      </c>
      <c r="G14" s="62">
        <v>4</v>
      </c>
      <c r="H14" s="62">
        <v>3</v>
      </c>
      <c r="I14" s="62">
        <v>4</v>
      </c>
      <c r="J14" s="62">
        <v>5</v>
      </c>
      <c r="K14" s="62">
        <v>3</v>
      </c>
      <c r="L14" s="62">
        <v>4</v>
      </c>
      <c r="M14" s="62">
        <v>4</v>
      </c>
      <c r="N14" s="62">
        <v>4</v>
      </c>
      <c r="O14" s="63">
        <f t="shared" si="16"/>
        <v>35</v>
      </c>
      <c r="P14" s="62">
        <v>4</v>
      </c>
      <c r="Q14" s="62">
        <v>3</v>
      </c>
      <c r="R14" s="62">
        <v>4</v>
      </c>
      <c r="S14" s="62">
        <v>3</v>
      </c>
      <c r="T14" s="62">
        <v>5</v>
      </c>
      <c r="U14" s="62">
        <v>5</v>
      </c>
      <c r="V14" s="62">
        <v>4</v>
      </c>
      <c r="W14" s="62">
        <v>6</v>
      </c>
      <c r="X14" s="62">
        <v>4</v>
      </c>
      <c r="Y14" s="74">
        <f t="shared" si="17"/>
        <v>38</v>
      </c>
      <c r="Z14" s="74">
        <f t="shared" si="18"/>
        <v>73</v>
      </c>
      <c r="AA14" s="76"/>
      <c r="AB14" s="10">
        <f t="shared" si="19"/>
        <v>0</v>
      </c>
      <c r="AC14" s="10">
        <f t="shared" si="20"/>
        <v>0</v>
      </c>
      <c r="AD14" s="10">
        <f t="shared" si="21"/>
        <v>0</v>
      </c>
      <c r="AE14" s="10">
        <f t="shared" si="22"/>
        <v>0</v>
      </c>
      <c r="AF14" s="10">
        <f t="shared" si="23"/>
        <v>0</v>
      </c>
      <c r="AG14" s="10">
        <f t="shared" si="24"/>
        <v>0</v>
      </c>
      <c r="AH14" s="10">
        <f t="shared" si="25"/>
        <v>0</v>
      </c>
      <c r="AI14" s="10">
        <f t="shared" si="26"/>
        <v>-1</v>
      </c>
      <c r="AJ14" s="10">
        <f t="shared" si="27"/>
        <v>0</v>
      </c>
      <c r="AK14" s="10">
        <f t="shared" si="28"/>
        <v>0</v>
      </c>
      <c r="AL14" s="10">
        <f t="shared" si="29"/>
        <v>0</v>
      </c>
      <c r="AM14" s="10">
        <f t="shared" si="30"/>
        <v>0</v>
      </c>
      <c r="AN14" s="10">
        <f t="shared" si="31"/>
        <v>0</v>
      </c>
      <c r="AO14" s="10">
        <f t="shared" si="32"/>
        <v>0</v>
      </c>
      <c r="AP14" s="10">
        <f t="shared" si="33"/>
        <v>1</v>
      </c>
      <c r="AQ14" s="10">
        <f t="shared" si="34"/>
        <v>0</v>
      </c>
      <c r="AR14" s="10">
        <f t="shared" si="35"/>
        <v>2</v>
      </c>
      <c r="AS14" s="10">
        <f t="shared" si="36"/>
        <v>-1</v>
      </c>
      <c r="AT14" s="69">
        <f t="shared" si="37"/>
        <v>0</v>
      </c>
      <c r="AU14" s="70">
        <f t="shared" si="38"/>
        <v>2</v>
      </c>
      <c r="AV14" s="70">
        <f t="shared" si="39"/>
        <v>14</v>
      </c>
      <c r="AW14" s="70">
        <f t="shared" si="40"/>
        <v>1</v>
      </c>
      <c r="AX14" s="70">
        <f t="shared" si="41"/>
        <v>1</v>
      </c>
      <c r="AY14" s="71">
        <f t="shared" si="42"/>
        <v>0</v>
      </c>
      <c r="AZ14" s="102">
        <f t="shared" si="43"/>
      </c>
      <c r="BA14" s="102">
        <f t="shared" si="44"/>
      </c>
      <c r="BB14" s="102">
        <f t="shared" si="45"/>
        <v>0</v>
      </c>
      <c r="BC14" s="102">
        <f t="shared" si="46"/>
      </c>
      <c r="BD14" s="102">
        <f t="shared" si="47"/>
      </c>
      <c r="BE14" s="102">
        <f t="shared" si="48"/>
        <v>0</v>
      </c>
      <c r="BF14" s="102">
        <f t="shared" si="49"/>
      </c>
      <c r="BG14" s="102">
        <f t="shared" si="50"/>
      </c>
      <c r="BH14" s="102">
        <f t="shared" si="51"/>
      </c>
      <c r="BI14" s="102">
        <f t="shared" si="52"/>
      </c>
      <c r="BJ14" s="102">
        <f t="shared" si="53"/>
        <v>0</v>
      </c>
      <c r="BK14" s="102">
        <f t="shared" si="54"/>
      </c>
      <c r="BL14" s="102">
        <f t="shared" si="55"/>
        <v>0</v>
      </c>
      <c r="BM14" s="102">
        <f t="shared" si="56"/>
      </c>
      <c r="BN14" s="102">
        <f t="shared" si="57"/>
      </c>
      <c r="BO14" s="102">
        <f t="shared" si="58"/>
      </c>
      <c r="BP14" s="102">
        <f t="shared" si="59"/>
      </c>
      <c r="BQ14" s="103">
        <f t="shared" si="60"/>
      </c>
      <c r="BR14" s="102">
        <f t="shared" si="61"/>
        <v>0</v>
      </c>
      <c r="BS14" s="102">
        <f t="shared" si="62"/>
        <v>0</v>
      </c>
      <c r="BT14" s="102">
        <f t="shared" si="63"/>
      </c>
      <c r="BU14" s="102">
        <f t="shared" si="64"/>
        <v>0</v>
      </c>
      <c r="BV14" s="102">
        <f t="shared" si="65"/>
      </c>
      <c r="BW14" s="102">
        <f t="shared" si="66"/>
      </c>
      <c r="BX14" s="102">
        <f t="shared" si="67"/>
        <v>0</v>
      </c>
      <c r="BY14" s="102">
        <f t="shared" si="68"/>
      </c>
      <c r="BZ14" s="102">
        <f t="shared" si="69"/>
        <v>0</v>
      </c>
      <c r="CA14" s="102">
        <f t="shared" si="70"/>
        <v>0</v>
      </c>
      <c r="CB14" s="102">
        <f t="shared" si="71"/>
      </c>
      <c r="CC14" s="102">
        <f t="shared" si="72"/>
        <v>0</v>
      </c>
      <c r="CD14" s="102">
        <f t="shared" si="73"/>
      </c>
      <c r="CE14" s="102">
        <f t="shared" si="74"/>
      </c>
      <c r="CF14" s="102">
        <f t="shared" si="75"/>
        <v>1</v>
      </c>
      <c r="CG14" s="102">
        <f t="shared" si="76"/>
        <v>0</v>
      </c>
      <c r="CH14" s="102">
        <f t="shared" si="77"/>
        <v>2</v>
      </c>
      <c r="CI14" s="102">
        <f t="shared" si="78"/>
      </c>
      <c r="CJ14" s="104">
        <f t="shared" si="79"/>
      </c>
      <c r="CK14" s="102">
        <f t="shared" si="80"/>
      </c>
      <c r="CL14" s="102">
        <f t="shared" si="81"/>
      </c>
      <c r="CM14" s="102">
        <f t="shared" si="82"/>
      </c>
      <c r="CN14" s="102">
        <f t="shared" si="83"/>
        <v>0</v>
      </c>
      <c r="CO14" s="102">
        <f t="shared" si="84"/>
      </c>
      <c r="CP14" s="102">
        <f t="shared" si="85"/>
      </c>
      <c r="CQ14" s="102">
        <f t="shared" si="86"/>
        <v>-1</v>
      </c>
      <c r="CR14" s="102">
        <f t="shared" si="87"/>
      </c>
      <c r="CS14" s="102">
        <f t="shared" si="88"/>
      </c>
      <c r="CT14" s="102">
        <f t="shared" si="89"/>
      </c>
      <c r="CU14" s="102">
        <f t="shared" si="90"/>
      </c>
      <c r="CV14" s="102">
        <f t="shared" si="91"/>
      </c>
      <c r="CW14" s="102">
        <f t="shared" si="92"/>
        <v>0</v>
      </c>
      <c r="CX14" s="102">
        <f t="shared" si="93"/>
      </c>
      <c r="CY14" s="102">
        <f t="shared" si="94"/>
      </c>
      <c r="CZ14" s="102">
        <f t="shared" si="95"/>
      </c>
      <c r="DA14" s="102">
        <f t="shared" si="96"/>
        <v>-1</v>
      </c>
      <c r="DB14" s="109">
        <f t="shared" si="97"/>
        <v>0</v>
      </c>
      <c r="DC14" s="110">
        <f t="shared" si="98"/>
        <v>3</v>
      </c>
      <c r="DD14" s="111">
        <f t="shared" si="99"/>
        <v>-2</v>
      </c>
      <c r="DE14" s="77"/>
    </row>
    <row r="15" spans="1:109" s="78" customFormat="1" ht="24.75" customHeight="1">
      <c r="A15" s="73"/>
      <c r="B15" s="99">
        <f t="shared" si="100"/>
        <v>2</v>
      </c>
      <c r="C15" s="99" t="s">
        <v>194</v>
      </c>
      <c r="D15" s="61" t="s">
        <v>129</v>
      </c>
      <c r="E15" s="1" t="s">
        <v>130</v>
      </c>
      <c r="F15" s="62">
        <v>5</v>
      </c>
      <c r="G15" s="62">
        <v>3</v>
      </c>
      <c r="H15" s="62">
        <v>3</v>
      </c>
      <c r="I15" s="62">
        <v>5</v>
      </c>
      <c r="J15" s="62">
        <v>4</v>
      </c>
      <c r="K15" s="62">
        <v>4</v>
      </c>
      <c r="L15" s="62">
        <v>4</v>
      </c>
      <c r="M15" s="62">
        <v>5</v>
      </c>
      <c r="N15" s="62">
        <v>3</v>
      </c>
      <c r="O15" s="63">
        <f t="shared" si="16"/>
        <v>36</v>
      </c>
      <c r="P15" s="62">
        <v>4</v>
      </c>
      <c r="Q15" s="62">
        <v>4</v>
      </c>
      <c r="R15" s="62">
        <v>5</v>
      </c>
      <c r="S15" s="62">
        <v>3</v>
      </c>
      <c r="T15" s="62">
        <v>4</v>
      </c>
      <c r="U15" s="62">
        <v>5</v>
      </c>
      <c r="V15" s="62">
        <v>4</v>
      </c>
      <c r="W15" s="62">
        <v>3</v>
      </c>
      <c r="X15" s="62">
        <v>5</v>
      </c>
      <c r="Y15" s="74">
        <f t="shared" si="17"/>
        <v>37</v>
      </c>
      <c r="Z15" s="74">
        <f t="shared" si="18"/>
        <v>73</v>
      </c>
      <c r="AA15" s="76"/>
      <c r="AB15" s="10">
        <f t="shared" si="19"/>
        <v>1</v>
      </c>
      <c r="AC15" s="10">
        <f t="shared" si="20"/>
        <v>-1</v>
      </c>
      <c r="AD15" s="10">
        <f t="shared" si="21"/>
        <v>0</v>
      </c>
      <c r="AE15" s="10">
        <f t="shared" si="22"/>
        <v>1</v>
      </c>
      <c r="AF15" s="10">
        <f t="shared" si="23"/>
        <v>-1</v>
      </c>
      <c r="AG15" s="10">
        <f t="shared" si="24"/>
        <v>1</v>
      </c>
      <c r="AH15" s="10">
        <f t="shared" si="25"/>
        <v>0</v>
      </c>
      <c r="AI15" s="10">
        <f t="shared" si="26"/>
        <v>0</v>
      </c>
      <c r="AJ15" s="10">
        <f t="shared" si="27"/>
        <v>-1</v>
      </c>
      <c r="AK15" s="10">
        <f t="shared" si="28"/>
        <v>0</v>
      </c>
      <c r="AL15" s="10">
        <f t="shared" si="29"/>
        <v>1</v>
      </c>
      <c r="AM15" s="10">
        <f t="shared" si="30"/>
        <v>1</v>
      </c>
      <c r="AN15" s="10">
        <f t="shared" si="31"/>
        <v>0</v>
      </c>
      <c r="AO15" s="10">
        <f t="shared" si="32"/>
        <v>-1</v>
      </c>
      <c r="AP15" s="10">
        <f t="shared" si="33"/>
        <v>1</v>
      </c>
      <c r="AQ15" s="10">
        <f t="shared" si="34"/>
        <v>0</v>
      </c>
      <c r="AR15" s="10">
        <f t="shared" si="35"/>
        <v>-1</v>
      </c>
      <c r="AS15" s="10">
        <f t="shared" si="36"/>
        <v>0</v>
      </c>
      <c r="AT15" s="69">
        <f t="shared" si="37"/>
        <v>0</v>
      </c>
      <c r="AU15" s="70">
        <f t="shared" si="38"/>
        <v>5</v>
      </c>
      <c r="AV15" s="70">
        <f t="shared" si="39"/>
        <v>7</v>
      </c>
      <c r="AW15" s="70">
        <f t="shared" si="40"/>
        <v>6</v>
      </c>
      <c r="AX15" s="70">
        <f t="shared" si="41"/>
        <v>0</v>
      </c>
      <c r="AY15" s="71">
        <f t="shared" si="42"/>
        <v>0</v>
      </c>
      <c r="AZ15" s="102">
        <f t="shared" si="43"/>
      </c>
      <c r="BA15" s="102">
        <f t="shared" si="44"/>
      </c>
      <c r="BB15" s="102">
        <f t="shared" si="45"/>
        <v>0</v>
      </c>
      <c r="BC15" s="102">
        <f t="shared" si="46"/>
      </c>
      <c r="BD15" s="102">
        <f t="shared" si="47"/>
      </c>
      <c r="BE15" s="102">
        <f t="shared" si="48"/>
        <v>1</v>
      </c>
      <c r="BF15" s="102">
        <f t="shared" si="49"/>
      </c>
      <c r="BG15" s="102">
        <f t="shared" si="50"/>
      </c>
      <c r="BH15" s="102">
        <f t="shared" si="51"/>
      </c>
      <c r="BI15" s="102">
        <f t="shared" si="52"/>
      </c>
      <c r="BJ15" s="102">
        <f t="shared" si="53"/>
        <v>1</v>
      </c>
      <c r="BK15" s="102">
        <f t="shared" si="54"/>
      </c>
      <c r="BL15" s="102">
        <f t="shared" si="55"/>
        <v>0</v>
      </c>
      <c r="BM15" s="102">
        <f t="shared" si="56"/>
      </c>
      <c r="BN15" s="102">
        <f t="shared" si="57"/>
      </c>
      <c r="BO15" s="102">
        <f t="shared" si="58"/>
      </c>
      <c r="BP15" s="102">
        <f t="shared" si="59"/>
      </c>
      <c r="BQ15" s="103">
        <f t="shared" si="60"/>
      </c>
      <c r="BR15" s="102">
        <f t="shared" si="61"/>
        <v>1</v>
      </c>
      <c r="BS15" s="102">
        <f t="shared" si="62"/>
        <v>-1</v>
      </c>
      <c r="BT15" s="102">
        <f t="shared" si="63"/>
      </c>
      <c r="BU15" s="102">
        <f t="shared" si="64"/>
        <v>1</v>
      </c>
      <c r="BV15" s="102">
        <f t="shared" si="65"/>
      </c>
      <c r="BW15" s="102">
        <f t="shared" si="66"/>
      </c>
      <c r="BX15" s="102">
        <f t="shared" si="67"/>
        <v>0</v>
      </c>
      <c r="BY15" s="102">
        <f t="shared" si="68"/>
      </c>
      <c r="BZ15" s="102">
        <f t="shared" si="69"/>
        <v>-1</v>
      </c>
      <c r="CA15" s="102">
        <f t="shared" si="70"/>
        <v>0</v>
      </c>
      <c r="CB15" s="102">
        <f t="shared" si="71"/>
      </c>
      <c r="CC15" s="102">
        <f t="shared" si="72"/>
        <v>1</v>
      </c>
      <c r="CD15" s="102">
        <f t="shared" si="73"/>
      </c>
      <c r="CE15" s="102">
        <f t="shared" si="74"/>
      </c>
      <c r="CF15" s="102">
        <f t="shared" si="75"/>
        <v>1</v>
      </c>
      <c r="CG15" s="102">
        <f t="shared" si="76"/>
        <v>0</v>
      </c>
      <c r="CH15" s="102">
        <f t="shared" si="77"/>
        <v>-1</v>
      </c>
      <c r="CI15" s="102">
        <f t="shared" si="78"/>
      </c>
      <c r="CJ15" s="104">
        <f t="shared" si="79"/>
      </c>
      <c r="CK15" s="102">
        <f t="shared" si="80"/>
      </c>
      <c r="CL15" s="102">
        <f t="shared" si="81"/>
      </c>
      <c r="CM15" s="102">
        <f t="shared" si="82"/>
      </c>
      <c r="CN15" s="102">
        <f t="shared" si="83"/>
        <v>-1</v>
      </c>
      <c r="CO15" s="102">
        <f t="shared" si="84"/>
      </c>
      <c r="CP15" s="102">
        <f t="shared" si="85"/>
      </c>
      <c r="CQ15" s="102">
        <f t="shared" si="86"/>
        <v>0</v>
      </c>
      <c r="CR15" s="102">
        <f t="shared" si="87"/>
      </c>
      <c r="CS15" s="102">
        <f t="shared" si="88"/>
      </c>
      <c r="CT15" s="102">
        <f t="shared" si="89"/>
      </c>
      <c r="CU15" s="102">
        <f t="shared" si="90"/>
      </c>
      <c r="CV15" s="102">
        <f t="shared" si="91"/>
      </c>
      <c r="CW15" s="102">
        <f t="shared" si="92"/>
        <v>-1</v>
      </c>
      <c r="CX15" s="102">
        <f t="shared" si="93"/>
      </c>
      <c r="CY15" s="102">
        <f t="shared" si="94"/>
      </c>
      <c r="CZ15" s="102">
        <f t="shared" si="95"/>
      </c>
      <c r="DA15" s="102">
        <f t="shared" si="96"/>
        <v>0</v>
      </c>
      <c r="DB15" s="109">
        <f t="shared" si="97"/>
        <v>2</v>
      </c>
      <c r="DC15" s="110">
        <f t="shared" si="98"/>
        <v>1</v>
      </c>
      <c r="DD15" s="111">
        <f t="shared" si="99"/>
        <v>-2</v>
      </c>
      <c r="DE15" s="77"/>
    </row>
    <row r="16" spans="1:256" s="78" customFormat="1" ht="24.75" customHeight="1">
      <c r="A16" s="17"/>
      <c r="B16" s="99">
        <f t="shared" si="100"/>
        <v>4</v>
      </c>
      <c r="C16" s="96" t="s">
        <v>203</v>
      </c>
      <c r="D16" s="61" t="s">
        <v>173</v>
      </c>
      <c r="E16" s="1" t="s">
        <v>174</v>
      </c>
      <c r="F16" s="62">
        <v>5</v>
      </c>
      <c r="G16" s="62">
        <v>5</v>
      </c>
      <c r="H16" s="62">
        <v>4</v>
      </c>
      <c r="I16" s="62">
        <v>4</v>
      </c>
      <c r="J16" s="62">
        <v>5</v>
      </c>
      <c r="K16" s="62">
        <v>3</v>
      </c>
      <c r="L16" s="62">
        <v>4</v>
      </c>
      <c r="M16" s="62">
        <v>4</v>
      </c>
      <c r="N16" s="62">
        <v>5</v>
      </c>
      <c r="O16" s="63">
        <f t="shared" si="16"/>
        <v>39</v>
      </c>
      <c r="P16" s="62">
        <v>5</v>
      </c>
      <c r="Q16" s="62">
        <v>3</v>
      </c>
      <c r="R16" s="62">
        <v>4</v>
      </c>
      <c r="S16" s="62">
        <v>2</v>
      </c>
      <c r="T16" s="62">
        <v>5</v>
      </c>
      <c r="U16" s="62">
        <v>4</v>
      </c>
      <c r="V16" s="62">
        <v>3</v>
      </c>
      <c r="W16" s="62">
        <v>4</v>
      </c>
      <c r="X16" s="62">
        <v>5</v>
      </c>
      <c r="Y16" s="74">
        <f t="shared" si="17"/>
        <v>35</v>
      </c>
      <c r="Z16" s="74">
        <f t="shared" si="18"/>
        <v>74</v>
      </c>
      <c r="AA16" s="24"/>
      <c r="AB16" s="10">
        <f t="shared" si="19"/>
        <v>1</v>
      </c>
      <c r="AC16" s="10">
        <f t="shared" si="20"/>
        <v>1</v>
      </c>
      <c r="AD16" s="10">
        <f t="shared" si="21"/>
        <v>1</v>
      </c>
      <c r="AE16" s="10">
        <f t="shared" si="22"/>
        <v>0</v>
      </c>
      <c r="AF16" s="10">
        <f t="shared" si="23"/>
        <v>0</v>
      </c>
      <c r="AG16" s="10">
        <f t="shared" si="24"/>
        <v>0</v>
      </c>
      <c r="AH16" s="10">
        <f t="shared" si="25"/>
        <v>0</v>
      </c>
      <c r="AI16" s="10">
        <f t="shared" si="26"/>
        <v>-1</v>
      </c>
      <c r="AJ16" s="10">
        <f t="shared" si="27"/>
        <v>1</v>
      </c>
      <c r="AK16" s="10">
        <f t="shared" si="28"/>
        <v>1</v>
      </c>
      <c r="AL16" s="10">
        <f t="shared" si="29"/>
        <v>0</v>
      </c>
      <c r="AM16" s="10">
        <f t="shared" si="30"/>
        <v>0</v>
      </c>
      <c r="AN16" s="10">
        <f t="shared" si="31"/>
        <v>-1</v>
      </c>
      <c r="AO16" s="10">
        <f t="shared" si="32"/>
        <v>0</v>
      </c>
      <c r="AP16" s="10">
        <f t="shared" si="33"/>
        <v>0</v>
      </c>
      <c r="AQ16" s="10">
        <f t="shared" si="34"/>
        <v>-1</v>
      </c>
      <c r="AR16" s="10">
        <f t="shared" si="35"/>
        <v>0</v>
      </c>
      <c r="AS16" s="10">
        <f t="shared" si="36"/>
        <v>0</v>
      </c>
      <c r="AT16" s="69">
        <f t="shared" si="37"/>
        <v>0</v>
      </c>
      <c r="AU16" s="70">
        <f t="shared" si="38"/>
        <v>3</v>
      </c>
      <c r="AV16" s="70">
        <f t="shared" si="39"/>
        <v>10</v>
      </c>
      <c r="AW16" s="70">
        <f t="shared" si="40"/>
        <v>5</v>
      </c>
      <c r="AX16" s="70">
        <f t="shared" si="41"/>
        <v>0</v>
      </c>
      <c r="AY16" s="71">
        <f t="shared" si="42"/>
        <v>0</v>
      </c>
      <c r="AZ16" s="102">
        <f t="shared" si="43"/>
      </c>
      <c r="BA16" s="102">
        <f t="shared" si="44"/>
      </c>
      <c r="BB16" s="102">
        <f t="shared" si="45"/>
        <v>1</v>
      </c>
      <c r="BC16" s="102">
        <f t="shared" si="46"/>
      </c>
      <c r="BD16" s="102">
        <f t="shared" si="47"/>
      </c>
      <c r="BE16" s="102">
        <f t="shared" si="48"/>
        <v>0</v>
      </c>
      <c r="BF16" s="102">
        <f t="shared" si="49"/>
      </c>
      <c r="BG16" s="102">
        <f t="shared" si="50"/>
      </c>
      <c r="BH16" s="102">
        <f t="shared" si="51"/>
      </c>
      <c r="BI16" s="102">
        <f t="shared" si="52"/>
      </c>
      <c r="BJ16" s="102">
        <f t="shared" si="53"/>
        <v>0</v>
      </c>
      <c r="BK16" s="102">
        <f t="shared" si="54"/>
      </c>
      <c r="BL16" s="102">
        <f t="shared" si="55"/>
        <v>-1</v>
      </c>
      <c r="BM16" s="102">
        <f t="shared" si="56"/>
      </c>
      <c r="BN16" s="102">
        <f t="shared" si="57"/>
      </c>
      <c r="BO16" s="102">
        <f t="shared" si="58"/>
      </c>
      <c r="BP16" s="102">
        <f t="shared" si="59"/>
      </c>
      <c r="BQ16" s="103">
        <f t="shared" si="60"/>
      </c>
      <c r="BR16" s="102">
        <f t="shared" si="61"/>
        <v>1</v>
      </c>
      <c r="BS16" s="102">
        <f t="shared" si="62"/>
        <v>1</v>
      </c>
      <c r="BT16" s="102">
        <f t="shared" si="63"/>
      </c>
      <c r="BU16" s="102">
        <f t="shared" si="64"/>
        <v>0</v>
      </c>
      <c r="BV16" s="102">
        <f t="shared" si="65"/>
      </c>
      <c r="BW16" s="102">
        <f t="shared" si="66"/>
      </c>
      <c r="BX16" s="102">
        <f t="shared" si="67"/>
        <v>0</v>
      </c>
      <c r="BY16" s="102">
        <f t="shared" si="68"/>
      </c>
      <c r="BZ16" s="102">
        <f t="shared" si="69"/>
        <v>1</v>
      </c>
      <c r="CA16" s="102">
        <f t="shared" si="70"/>
        <v>1</v>
      </c>
      <c r="CB16" s="102">
        <f t="shared" si="71"/>
      </c>
      <c r="CC16" s="102">
        <f t="shared" si="72"/>
        <v>0</v>
      </c>
      <c r="CD16" s="102">
        <f t="shared" si="73"/>
      </c>
      <c r="CE16" s="102">
        <f t="shared" si="74"/>
      </c>
      <c r="CF16" s="102">
        <f t="shared" si="75"/>
        <v>0</v>
      </c>
      <c r="CG16" s="102">
        <f t="shared" si="76"/>
        <v>-1</v>
      </c>
      <c r="CH16" s="102">
        <f t="shared" si="77"/>
        <v>0</v>
      </c>
      <c r="CI16" s="102">
        <f t="shared" si="78"/>
      </c>
      <c r="CJ16" s="104">
        <f t="shared" si="79"/>
      </c>
      <c r="CK16" s="102">
        <f t="shared" si="80"/>
      </c>
      <c r="CL16" s="102">
        <f t="shared" si="81"/>
      </c>
      <c r="CM16" s="102">
        <f t="shared" si="82"/>
      </c>
      <c r="CN16" s="102">
        <f t="shared" si="83"/>
        <v>0</v>
      </c>
      <c r="CO16" s="102">
        <f t="shared" si="84"/>
      </c>
      <c r="CP16" s="102">
        <f t="shared" si="85"/>
      </c>
      <c r="CQ16" s="102">
        <f t="shared" si="86"/>
        <v>-1</v>
      </c>
      <c r="CR16" s="102">
        <f t="shared" si="87"/>
      </c>
      <c r="CS16" s="102">
        <f t="shared" si="88"/>
      </c>
      <c r="CT16" s="102">
        <f t="shared" si="89"/>
      </c>
      <c r="CU16" s="102">
        <f t="shared" si="90"/>
      </c>
      <c r="CV16" s="102">
        <f t="shared" si="91"/>
      </c>
      <c r="CW16" s="102">
        <f t="shared" si="92"/>
        <v>0</v>
      </c>
      <c r="CX16" s="102">
        <f t="shared" si="93"/>
      </c>
      <c r="CY16" s="102">
        <f t="shared" si="94"/>
      </c>
      <c r="CZ16" s="102">
        <f t="shared" si="95"/>
      </c>
      <c r="DA16" s="102">
        <f t="shared" si="96"/>
        <v>0</v>
      </c>
      <c r="DB16" s="109">
        <f t="shared" si="97"/>
        <v>0</v>
      </c>
      <c r="DC16" s="110">
        <f t="shared" si="98"/>
        <v>3</v>
      </c>
      <c r="DD16" s="111">
        <f t="shared" si="99"/>
        <v>-1</v>
      </c>
      <c r="DE16" s="30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09" s="78" customFormat="1" ht="24.75" customHeight="1">
      <c r="A17" s="73"/>
      <c r="B17" s="99">
        <f t="shared" si="100"/>
        <v>5</v>
      </c>
      <c r="C17" s="96" t="s">
        <v>191</v>
      </c>
      <c r="D17" s="61" t="s">
        <v>17</v>
      </c>
      <c r="E17" s="1" t="s">
        <v>9</v>
      </c>
      <c r="F17" s="62">
        <v>5</v>
      </c>
      <c r="G17" s="62">
        <v>4</v>
      </c>
      <c r="H17" s="62">
        <v>3</v>
      </c>
      <c r="I17" s="62">
        <v>5</v>
      </c>
      <c r="J17" s="62">
        <v>4</v>
      </c>
      <c r="K17" s="62">
        <v>3</v>
      </c>
      <c r="L17" s="62">
        <v>4</v>
      </c>
      <c r="M17" s="62">
        <v>5</v>
      </c>
      <c r="N17" s="62">
        <v>4</v>
      </c>
      <c r="O17" s="63">
        <f t="shared" si="16"/>
        <v>37</v>
      </c>
      <c r="P17" s="62">
        <v>4</v>
      </c>
      <c r="Q17" s="62">
        <v>2</v>
      </c>
      <c r="R17" s="62">
        <v>5</v>
      </c>
      <c r="S17" s="62">
        <v>3</v>
      </c>
      <c r="T17" s="62">
        <v>4</v>
      </c>
      <c r="U17" s="62">
        <v>4</v>
      </c>
      <c r="V17" s="62">
        <v>6</v>
      </c>
      <c r="W17" s="62">
        <v>4</v>
      </c>
      <c r="X17" s="62">
        <v>6</v>
      </c>
      <c r="Y17" s="74">
        <f t="shared" si="17"/>
        <v>38</v>
      </c>
      <c r="Z17" s="74">
        <f t="shared" si="18"/>
        <v>75</v>
      </c>
      <c r="AA17" s="76"/>
      <c r="AB17" s="10">
        <f t="shared" si="19"/>
        <v>1</v>
      </c>
      <c r="AC17" s="10">
        <f t="shared" si="20"/>
        <v>0</v>
      </c>
      <c r="AD17" s="10">
        <f t="shared" si="21"/>
        <v>0</v>
      </c>
      <c r="AE17" s="10">
        <f t="shared" si="22"/>
        <v>1</v>
      </c>
      <c r="AF17" s="10">
        <f t="shared" si="23"/>
        <v>-1</v>
      </c>
      <c r="AG17" s="10">
        <f t="shared" si="24"/>
        <v>0</v>
      </c>
      <c r="AH17" s="10">
        <f t="shared" si="25"/>
        <v>0</v>
      </c>
      <c r="AI17" s="10">
        <f t="shared" si="26"/>
        <v>0</v>
      </c>
      <c r="AJ17" s="10">
        <f t="shared" si="27"/>
        <v>0</v>
      </c>
      <c r="AK17" s="10">
        <f t="shared" si="28"/>
        <v>0</v>
      </c>
      <c r="AL17" s="10">
        <f t="shared" si="29"/>
        <v>-1</v>
      </c>
      <c r="AM17" s="10">
        <f t="shared" si="30"/>
        <v>1</v>
      </c>
      <c r="AN17" s="10">
        <f t="shared" si="31"/>
        <v>0</v>
      </c>
      <c r="AO17" s="10">
        <f t="shared" si="32"/>
        <v>-1</v>
      </c>
      <c r="AP17" s="10">
        <f t="shared" si="33"/>
        <v>0</v>
      </c>
      <c r="AQ17" s="10">
        <f t="shared" si="34"/>
        <v>2</v>
      </c>
      <c r="AR17" s="10">
        <f t="shared" si="35"/>
        <v>0</v>
      </c>
      <c r="AS17" s="10">
        <f t="shared" si="36"/>
        <v>1</v>
      </c>
      <c r="AT17" s="69">
        <f t="shared" si="37"/>
        <v>0</v>
      </c>
      <c r="AU17" s="70">
        <f t="shared" si="38"/>
        <v>3</v>
      </c>
      <c r="AV17" s="70">
        <f t="shared" si="39"/>
        <v>10</v>
      </c>
      <c r="AW17" s="70">
        <f t="shared" si="40"/>
        <v>4</v>
      </c>
      <c r="AX17" s="70">
        <f t="shared" si="41"/>
        <v>1</v>
      </c>
      <c r="AY17" s="71">
        <f t="shared" si="42"/>
        <v>0</v>
      </c>
      <c r="AZ17" s="102">
        <f t="shared" si="43"/>
      </c>
      <c r="BA17" s="102">
        <f t="shared" si="44"/>
      </c>
      <c r="BB17" s="102">
        <f t="shared" si="45"/>
        <v>0</v>
      </c>
      <c r="BC17" s="102">
        <f t="shared" si="46"/>
      </c>
      <c r="BD17" s="102">
        <f t="shared" si="47"/>
      </c>
      <c r="BE17" s="102">
        <f t="shared" si="48"/>
        <v>0</v>
      </c>
      <c r="BF17" s="102">
        <f t="shared" si="49"/>
      </c>
      <c r="BG17" s="102">
        <f t="shared" si="50"/>
      </c>
      <c r="BH17" s="102">
        <f t="shared" si="51"/>
      </c>
      <c r="BI17" s="102">
        <f t="shared" si="52"/>
      </c>
      <c r="BJ17" s="102">
        <f t="shared" si="53"/>
        <v>-1</v>
      </c>
      <c r="BK17" s="102">
        <f t="shared" si="54"/>
      </c>
      <c r="BL17" s="102">
        <f t="shared" si="55"/>
        <v>0</v>
      </c>
      <c r="BM17" s="102">
        <f t="shared" si="56"/>
      </c>
      <c r="BN17" s="102">
        <f t="shared" si="57"/>
      </c>
      <c r="BO17" s="102">
        <f t="shared" si="58"/>
      </c>
      <c r="BP17" s="102">
        <f t="shared" si="59"/>
      </c>
      <c r="BQ17" s="103">
        <f t="shared" si="60"/>
      </c>
      <c r="BR17" s="102">
        <f t="shared" si="61"/>
        <v>1</v>
      </c>
      <c r="BS17" s="102">
        <f t="shared" si="62"/>
        <v>0</v>
      </c>
      <c r="BT17" s="102">
        <f t="shared" si="63"/>
      </c>
      <c r="BU17" s="102">
        <f t="shared" si="64"/>
        <v>1</v>
      </c>
      <c r="BV17" s="102">
        <f t="shared" si="65"/>
      </c>
      <c r="BW17" s="102">
        <f t="shared" si="66"/>
      </c>
      <c r="BX17" s="102">
        <f t="shared" si="67"/>
        <v>0</v>
      </c>
      <c r="BY17" s="102">
        <f t="shared" si="68"/>
      </c>
      <c r="BZ17" s="102">
        <f t="shared" si="69"/>
        <v>0</v>
      </c>
      <c r="CA17" s="102">
        <f t="shared" si="70"/>
        <v>0</v>
      </c>
      <c r="CB17" s="102">
        <f t="shared" si="71"/>
      </c>
      <c r="CC17" s="102">
        <f t="shared" si="72"/>
        <v>1</v>
      </c>
      <c r="CD17" s="102">
        <f t="shared" si="73"/>
      </c>
      <c r="CE17" s="102">
        <f t="shared" si="74"/>
      </c>
      <c r="CF17" s="102">
        <f t="shared" si="75"/>
        <v>0</v>
      </c>
      <c r="CG17" s="102">
        <f t="shared" si="76"/>
        <v>2</v>
      </c>
      <c r="CH17" s="102">
        <f t="shared" si="77"/>
        <v>0</v>
      </c>
      <c r="CI17" s="102">
        <f t="shared" si="78"/>
      </c>
      <c r="CJ17" s="104">
        <f t="shared" si="79"/>
      </c>
      <c r="CK17" s="102">
        <f t="shared" si="80"/>
      </c>
      <c r="CL17" s="102">
        <f t="shared" si="81"/>
      </c>
      <c r="CM17" s="102">
        <f t="shared" si="82"/>
      </c>
      <c r="CN17" s="102">
        <f t="shared" si="83"/>
        <v>-1</v>
      </c>
      <c r="CO17" s="102">
        <f t="shared" si="84"/>
      </c>
      <c r="CP17" s="102">
        <f t="shared" si="85"/>
      </c>
      <c r="CQ17" s="102">
        <f t="shared" si="86"/>
        <v>0</v>
      </c>
      <c r="CR17" s="102">
        <f t="shared" si="87"/>
      </c>
      <c r="CS17" s="102">
        <f t="shared" si="88"/>
      </c>
      <c r="CT17" s="102">
        <f t="shared" si="89"/>
      </c>
      <c r="CU17" s="102">
        <f t="shared" si="90"/>
      </c>
      <c r="CV17" s="102">
        <f t="shared" si="91"/>
      </c>
      <c r="CW17" s="102">
        <f t="shared" si="92"/>
        <v>-1</v>
      </c>
      <c r="CX17" s="102">
        <f t="shared" si="93"/>
      </c>
      <c r="CY17" s="102">
        <f t="shared" si="94"/>
      </c>
      <c r="CZ17" s="102">
        <f t="shared" si="95"/>
      </c>
      <c r="DA17" s="102">
        <f t="shared" si="96"/>
        <v>1</v>
      </c>
      <c r="DB17" s="109">
        <f t="shared" si="97"/>
        <v>-1</v>
      </c>
      <c r="DC17" s="110">
        <f t="shared" si="98"/>
        <v>5</v>
      </c>
      <c r="DD17" s="111">
        <f t="shared" si="99"/>
        <v>-1</v>
      </c>
      <c r="DE17" s="77"/>
    </row>
    <row r="18" spans="1:109" s="78" customFormat="1" ht="24.75" customHeight="1">
      <c r="A18" s="73"/>
      <c r="B18" s="99">
        <f t="shared" si="100"/>
        <v>5</v>
      </c>
      <c r="C18" s="96" t="s">
        <v>201</v>
      </c>
      <c r="D18" s="61" t="s">
        <v>159</v>
      </c>
      <c r="E18" s="1" t="s">
        <v>76</v>
      </c>
      <c r="F18" s="62">
        <v>4</v>
      </c>
      <c r="G18" s="62">
        <v>5</v>
      </c>
      <c r="H18" s="62">
        <v>3</v>
      </c>
      <c r="I18" s="62">
        <v>3</v>
      </c>
      <c r="J18" s="62">
        <v>4</v>
      </c>
      <c r="K18" s="62">
        <v>3</v>
      </c>
      <c r="L18" s="62">
        <v>6</v>
      </c>
      <c r="M18" s="62">
        <v>5</v>
      </c>
      <c r="N18" s="62">
        <v>3</v>
      </c>
      <c r="O18" s="63">
        <f t="shared" si="16"/>
        <v>36</v>
      </c>
      <c r="P18" s="62">
        <v>6</v>
      </c>
      <c r="Q18" s="62">
        <v>3</v>
      </c>
      <c r="R18" s="62">
        <v>3</v>
      </c>
      <c r="S18" s="62">
        <v>3</v>
      </c>
      <c r="T18" s="62">
        <v>4</v>
      </c>
      <c r="U18" s="62">
        <v>7</v>
      </c>
      <c r="V18" s="62">
        <v>3</v>
      </c>
      <c r="W18" s="62">
        <v>5</v>
      </c>
      <c r="X18" s="62">
        <v>5</v>
      </c>
      <c r="Y18" s="74">
        <f t="shared" si="17"/>
        <v>39</v>
      </c>
      <c r="Z18" s="74">
        <f t="shared" si="18"/>
        <v>75</v>
      </c>
      <c r="AA18" s="76"/>
      <c r="AB18" s="10">
        <f t="shared" si="19"/>
        <v>0</v>
      </c>
      <c r="AC18" s="10">
        <f t="shared" si="20"/>
        <v>1</v>
      </c>
      <c r="AD18" s="10">
        <f t="shared" si="21"/>
        <v>0</v>
      </c>
      <c r="AE18" s="10">
        <f t="shared" si="22"/>
        <v>-1</v>
      </c>
      <c r="AF18" s="10">
        <f t="shared" si="23"/>
        <v>-1</v>
      </c>
      <c r="AG18" s="10">
        <f t="shared" si="24"/>
        <v>0</v>
      </c>
      <c r="AH18" s="10">
        <f t="shared" si="25"/>
        <v>2</v>
      </c>
      <c r="AI18" s="10">
        <f t="shared" si="26"/>
        <v>0</v>
      </c>
      <c r="AJ18" s="10">
        <f t="shared" si="27"/>
        <v>-1</v>
      </c>
      <c r="AK18" s="10">
        <f t="shared" si="28"/>
        <v>2</v>
      </c>
      <c r="AL18" s="10">
        <f t="shared" si="29"/>
        <v>0</v>
      </c>
      <c r="AM18" s="10">
        <f t="shared" si="30"/>
        <v>-1</v>
      </c>
      <c r="AN18" s="10">
        <f t="shared" si="31"/>
        <v>0</v>
      </c>
      <c r="AO18" s="10">
        <f t="shared" si="32"/>
        <v>-1</v>
      </c>
      <c r="AP18" s="10">
        <f t="shared" si="33"/>
        <v>3</v>
      </c>
      <c r="AQ18" s="10">
        <f t="shared" si="34"/>
        <v>-1</v>
      </c>
      <c r="AR18" s="10">
        <f t="shared" si="35"/>
        <v>1</v>
      </c>
      <c r="AS18" s="10">
        <f t="shared" si="36"/>
        <v>0</v>
      </c>
      <c r="AT18" s="69">
        <f t="shared" si="37"/>
        <v>0</v>
      </c>
      <c r="AU18" s="70">
        <f t="shared" si="38"/>
        <v>6</v>
      </c>
      <c r="AV18" s="70">
        <f t="shared" si="39"/>
        <v>7</v>
      </c>
      <c r="AW18" s="70">
        <f t="shared" si="40"/>
        <v>2</v>
      </c>
      <c r="AX18" s="70">
        <f t="shared" si="41"/>
        <v>2</v>
      </c>
      <c r="AY18" s="71">
        <f t="shared" si="42"/>
        <v>1</v>
      </c>
      <c r="AZ18" s="102">
        <f t="shared" si="43"/>
      </c>
      <c r="BA18" s="102">
        <f t="shared" si="44"/>
      </c>
      <c r="BB18" s="102">
        <f t="shared" si="45"/>
        <v>0</v>
      </c>
      <c r="BC18" s="102">
        <f t="shared" si="46"/>
      </c>
      <c r="BD18" s="102">
        <f t="shared" si="47"/>
      </c>
      <c r="BE18" s="102">
        <f t="shared" si="48"/>
        <v>0</v>
      </c>
      <c r="BF18" s="102">
        <f t="shared" si="49"/>
      </c>
      <c r="BG18" s="102">
        <f t="shared" si="50"/>
      </c>
      <c r="BH18" s="102">
        <f t="shared" si="51"/>
      </c>
      <c r="BI18" s="102">
        <f t="shared" si="52"/>
      </c>
      <c r="BJ18" s="102">
        <f t="shared" si="53"/>
        <v>0</v>
      </c>
      <c r="BK18" s="102">
        <f t="shared" si="54"/>
      </c>
      <c r="BL18" s="102">
        <f t="shared" si="55"/>
        <v>0</v>
      </c>
      <c r="BM18" s="102">
        <f t="shared" si="56"/>
      </c>
      <c r="BN18" s="102">
        <f t="shared" si="57"/>
      </c>
      <c r="BO18" s="102">
        <f t="shared" si="58"/>
      </c>
      <c r="BP18" s="102">
        <f t="shared" si="59"/>
      </c>
      <c r="BQ18" s="103">
        <f t="shared" si="60"/>
      </c>
      <c r="BR18" s="102">
        <f t="shared" si="61"/>
        <v>0</v>
      </c>
      <c r="BS18" s="102">
        <f t="shared" si="62"/>
        <v>1</v>
      </c>
      <c r="BT18" s="102">
        <f t="shared" si="63"/>
      </c>
      <c r="BU18" s="102">
        <f t="shared" si="64"/>
        <v>-1</v>
      </c>
      <c r="BV18" s="102">
        <f t="shared" si="65"/>
      </c>
      <c r="BW18" s="102">
        <f t="shared" si="66"/>
      </c>
      <c r="BX18" s="102">
        <f t="shared" si="67"/>
        <v>2</v>
      </c>
      <c r="BY18" s="102">
        <f t="shared" si="68"/>
      </c>
      <c r="BZ18" s="102">
        <f t="shared" si="69"/>
        <v>-1</v>
      </c>
      <c r="CA18" s="102">
        <f t="shared" si="70"/>
        <v>2</v>
      </c>
      <c r="CB18" s="102">
        <f t="shared" si="71"/>
      </c>
      <c r="CC18" s="102">
        <f t="shared" si="72"/>
        <v>-1</v>
      </c>
      <c r="CD18" s="102">
        <f t="shared" si="73"/>
      </c>
      <c r="CE18" s="102">
        <f t="shared" si="74"/>
      </c>
      <c r="CF18" s="102">
        <f t="shared" si="75"/>
        <v>3</v>
      </c>
      <c r="CG18" s="102">
        <f t="shared" si="76"/>
        <v>-1</v>
      </c>
      <c r="CH18" s="102">
        <f t="shared" si="77"/>
        <v>1</v>
      </c>
      <c r="CI18" s="102">
        <f t="shared" si="78"/>
      </c>
      <c r="CJ18" s="104">
        <f t="shared" si="79"/>
      </c>
      <c r="CK18" s="102">
        <f t="shared" si="80"/>
      </c>
      <c r="CL18" s="102">
        <f t="shared" si="81"/>
      </c>
      <c r="CM18" s="102">
        <f t="shared" si="82"/>
      </c>
      <c r="CN18" s="102">
        <f t="shared" si="83"/>
        <v>-1</v>
      </c>
      <c r="CO18" s="102">
        <f t="shared" si="84"/>
      </c>
      <c r="CP18" s="102">
        <f t="shared" si="85"/>
      </c>
      <c r="CQ18" s="102">
        <f t="shared" si="86"/>
        <v>0</v>
      </c>
      <c r="CR18" s="102">
        <f t="shared" si="87"/>
      </c>
      <c r="CS18" s="102">
        <f t="shared" si="88"/>
      </c>
      <c r="CT18" s="102">
        <f t="shared" si="89"/>
      </c>
      <c r="CU18" s="102">
        <f t="shared" si="90"/>
      </c>
      <c r="CV18" s="102">
        <f t="shared" si="91"/>
      </c>
      <c r="CW18" s="102">
        <f t="shared" si="92"/>
        <v>-1</v>
      </c>
      <c r="CX18" s="102">
        <f t="shared" si="93"/>
      </c>
      <c r="CY18" s="102">
        <f t="shared" si="94"/>
      </c>
      <c r="CZ18" s="102">
        <f t="shared" si="95"/>
      </c>
      <c r="DA18" s="102">
        <f t="shared" si="96"/>
        <v>0</v>
      </c>
      <c r="DB18" s="109">
        <f t="shared" si="97"/>
        <v>0</v>
      </c>
      <c r="DC18" s="110">
        <f t="shared" si="98"/>
        <v>5</v>
      </c>
      <c r="DD18" s="111">
        <f t="shared" si="99"/>
        <v>-2</v>
      </c>
      <c r="DE18" s="77"/>
    </row>
    <row r="19" spans="1:256" s="78" customFormat="1" ht="24.75" customHeight="1">
      <c r="A19" s="17"/>
      <c r="B19" s="99">
        <f t="shared" si="100"/>
        <v>7</v>
      </c>
      <c r="C19" s="96" t="s">
        <v>195</v>
      </c>
      <c r="D19" s="61" t="s">
        <v>82</v>
      </c>
      <c r="E19" s="1" t="s">
        <v>69</v>
      </c>
      <c r="F19" s="62">
        <v>3</v>
      </c>
      <c r="G19" s="62">
        <v>5</v>
      </c>
      <c r="H19" s="62">
        <v>3</v>
      </c>
      <c r="I19" s="62">
        <v>5</v>
      </c>
      <c r="J19" s="62">
        <v>5</v>
      </c>
      <c r="K19" s="62">
        <v>4</v>
      </c>
      <c r="L19" s="62">
        <v>3</v>
      </c>
      <c r="M19" s="62">
        <v>5</v>
      </c>
      <c r="N19" s="62">
        <v>4</v>
      </c>
      <c r="O19" s="63">
        <f t="shared" si="16"/>
        <v>37</v>
      </c>
      <c r="P19" s="62">
        <v>5</v>
      </c>
      <c r="Q19" s="62">
        <v>3</v>
      </c>
      <c r="R19" s="62">
        <v>4</v>
      </c>
      <c r="S19" s="62">
        <v>3</v>
      </c>
      <c r="T19" s="62">
        <v>5</v>
      </c>
      <c r="U19" s="62">
        <v>5</v>
      </c>
      <c r="V19" s="62">
        <v>5</v>
      </c>
      <c r="W19" s="62">
        <v>4</v>
      </c>
      <c r="X19" s="62">
        <v>5</v>
      </c>
      <c r="Y19" s="74">
        <f t="shared" si="17"/>
        <v>39</v>
      </c>
      <c r="Z19" s="74">
        <f t="shared" si="18"/>
        <v>76</v>
      </c>
      <c r="AA19" s="24"/>
      <c r="AB19" s="10">
        <f t="shared" si="19"/>
        <v>-1</v>
      </c>
      <c r="AC19" s="10">
        <f t="shared" si="20"/>
        <v>1</v>
      </c>
      <c r="AD19" s="10">
        <f t="shared" si="21"/>
        <v>0</v>
      </c>
      <c r="AE19" s="10">
        <f t="shared" si="22"/>
        <v>1</v>
      </c>
      <c r="AF19" s="10">
        <f t="shared" si="23"/>
        <v>0</v>
      </c>
      <c r="AG19" s="10">
        <f t="shared" si="24"/>
        <v>1</v>
      </c>
      <c r="AH19" s="10">
        <f t="shared" si="25"/>
        <v>-1</v>
      </c>
      <c r="AI19" s="10">
        <f t="shared" si="26"/>
        <v>0</v>
      </c>
      <c r="AJ19" s="10">
        <f t="shared" si="27"/>
        <v>0</v>
      </c>
      <c r="AK19" s="10">
        <f t="shared" si="28"/>
        <v>1</v>
      </c>
      <c r="AL19" s="10">
        <f t="shared" si="29"/>
        <v>0</v>
      </c>
      <c r="AM19" s="10">
        <f t="shared" si="30"/>
        <v>0</v>
      </c>
      <c r="AN19" s="10">
        <f t="shared" si="31"/>
        <v>0</v>
      </c>
      <c r="AO19" s="10">
        <f t="shared" si="32"/>
        <v>0</v>
      </c>
      <c r="AP19" s="10">
        <f t="shared" si="33"/>
        <v>1</v>
      </c>
      <c r="AQ19" s="10">
        <f t="shared" si="34"/>
        <v>1</v>
      </c>
      <c r="AR19" s="10">
        <f t="shared" si="35"/>
        <v>0</v>
      </c>
      <c r="AS19" s="10">
        <f t="shared" si="36"/>
        <v>0</v>
      </c>
      <c r="AT19" s="69">
        <f t="shared" si="37"/>
        <v>0</v>
      </c>
      <c r="AU19" s="70">
        <f t="shared" si="38"/>
        <v>2</v>
      </c>
      <c r="AV19" s="70">
        <f t="shared" si="39"/>
        <v>10</v>
      </c>
      <c r="AW19" s="70">
        <f t="shared" si="40"/>
        <v>6</v>
      </c>
      <c r="AX19" s="70">
        <f t="shared" si="41"/>
        <v>0</v>
      </c>
      <c r="AY19" s="71">
        <f t="shared" si="42"/>
        <v>0</v>
      </c>
      <c r="AZ19" s="102">
        <f t="shared" si="43"/>
      </c>
      <c r="BA19" s="102">
        <f t="shared" si="44"/>
      </c>
      <c r="BB19" s="102">
        <f t="shared" si="45"/>
        <v>0</v>
      </c>
      <c r="BC19" s="102">
        <f t="shared" si="46"/>
      </c>
      <c r="BD19" s="102">
        <f t="shared" si="47"/>
      </c>
      <c r="BE19" s="102">
        <f t="shared" si="48"/>
        <v>1</v>
      </c>
      <c r="BF19" s="102">
        <f t="shared" si="49"/>
      </c>
      <c r="BG19" s="102">
        <f t="shared" si="50"/>
      </c>
      <c r="BH19" s="102">
        <f t="shared" si="51"/>
      </c>
      <c r="BI19" s="102">
        <f t="shared" si="52"/>
      </c>
      <c r="BJ19" s="102">
        <f t="shared" si="53"/>
        <v>0</v>
      </c>
      <c r="BK19" s="102">
        <f t="shared" si="54"/>
      </c>
      <c r="BL19" s="102">
        <f t="shared" si="55"/>
        <v>0</v>
      </c>
      <c r="BM19" s="102">
        <f t="shared" si="56"/>
      </c>
      <c r="BN19" s="102">
        <f t="shared" si="57"/>
      </c>
      <c r="BO19" s="102">
        <f t="shared" si="58"/>
      </c>
      <c r="BP19" s="102">
        <f t="shared" si="59"/>
      </c>
      <c r="BQ19" s="103">
        <f t="shared" si="60"/>
      </c>
      <c r="BR19" s="102">
        <f t="shared" si="61"/>
        <v>-1</v>
      </c>
      <c r="BS19" s="102">
        <f t="shared" si="62"/>
        <v>1</v>
      </c>
      <c r="BT19" s="102">
        <f t="shared" si="63"/>
      </c>
      <c r="BU19" s="102">
        <f t="shared" si="64"/>
        <v>1</v>
      </c>
      <c r="BV19" s="102">
        <f t="shared" si="65"/>
      </c>
      <c r="BW19" s="102">
        <f t="shared" si="66"/>
      </c>
      <c r="BX19" s="102">
        <f t="shared" si="67"/>
        <v>-1</v>
      </c>
      <c r="BY19" s="102">
        <f t="shared" si="68"/>
      </c>
      <c r="BZ19" s="102">
        <f t="shared" si="69"/>
        <v>0</v>
      </c>
      <c r="CA19" s="102">
        <f t="shared" si="70"/>
        <v>1</v>
      </c>
      <c r="CB19" s="102">
        <f t="shared" si="71"/>
      </c>
      <c r="CC19" s="102">
        <f t="shared" si="72"/>
        <v>0</v>
      </c>
      <c r="CD19" s="102">
        <f t="shared" si="73"/>
      </c>
      <c r="CE19" s="102">
        <f t="shared" si="74"/>
      </c>
      <c r="CF19" s="102">
        <f t="shared" si="75"/>
        <v>1</v>
      </c>
      <c r="CG19" s="102">
        <f t="shared" si="76"/>
        <v>1</v>
      </c>
      <c r="CH19" s="102">
        <f t="shared" si="77"/>
        <v>0</v>
      </c>
      <c r="CI19" s="102">
        <f t="shared" si="78"/>
      </c>
      <c r="CJ19" s="104">
        <f t="shared" si="79"/>
      </c>
      <c r="CK19" s="102">
        <f t="shared" si="80"/>
      </c>
      <c r="CL19" s="102">
        <f t="shared" si="81"/>
      </c>
      <c r="CM19" s="102">
        <f t="shared" si="82"/>
      </c>
      <c r="CN19" s="102">
        <f t="shared" si="83"/>
        <v>0</v>
      </c>
      <c r="CO19" s="102">
        <f t="shared" si="84"/>
      </c>
      <c r="CP19" s="102">
        <f t="shared" si="85"/>
      </c>
      <c r="CQ19" s="102">
        <f t="shared" si="86"/>
        <v>0</v>
      </c>
      <c r="CR19" s="102">
        <f t="shared" si="87"/>
      </c>
      <c r="CS19" s="102">
        <f t="shared" si="88"/>
      </c>
      <c r="CT19" s="102">
        <f t="shared" si="89"/>
      </c>
      <c r="CU19" s="102">
        <f t="shared" si="90"/>
      </c>
      <c r="CV19" s="102">
        <f t="shared" si="91"/>
      </c>
      <c r="CW19" s="102">
        <f t="shared" si="92"/>
        <v>0</v>
      </c>
      <c r="CX19" s="102">
        <f t="shared" si="93"/>
      </c>
      <c r="CY19" s="102">
        <f t="shared" si="94"/>
      </c>
      <c r="CZ19" s="102">
        <f t="shared" si="95"/>
      </c>
      <c r="DA19" s="102">
        <f t="shared" si="96"/>
        <v>0</v>
      </c>
      <c r="DB19" s="109">
        <f t="shared" si="97"/>
        <v>1</v>
      </c>
      <c r="DC19" s="110">
        <f t="shared" si="98"/>
        <v>3</v>
      </c>
      <c r="DD19" s="111">
        <f t="shared" si="99"/>
        <v>0</v>
      </c>
      <c r="DE19" s="30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78" customFormat="1" ht="24.75" customHeight="1">
      <c r="A20" s="17"/>
      <c r="B20" s="99">
        <f t="shared" si="100"/>
        <v>8</v>
      </c>
      <c r="C20" s="99" t="s">
        <v>195</v>
      </c>
      <c r="D20" s="61" t="s">
        <v>135</v>
      </c>
      <c r="E20" s="1" t="s">
        <v>136</v>
      </c>
      <c r="F20" s="62">
        <v>3</v>
      </c>
      <c r="G20" s="62">
        <v>5</v>
      </c>
      <c r="H20" s="62">
        <v>3</v>
      </c>
      <c r="I20" s="62">
        <v>5</v>
      </c>
      <c r="J20" s="62">
        <v>6</v>
      </c>
      <c r="K20" s="62">
        <v>3</v>
      </c>
      <c r="L20" s="62">
        <v>4</v>
      </c>
      <c r="M20" s="62">
        <v>5</v>
      </c>
      <c r="N20" s="62">
        <v>4</v>
      </c>
      <c r="O20" s="63">
        <f t="shared" si="16"/>
        <v>38</v>
      </c>
      <c r="P20" s="62">
        <v>5</v>
      </c>
      <c r="Q20" s="62">
        <v>4</v>
      </c>
      <c r="R20" s="62">
        <v>4</v>
      </c>
      <c r="S20" s="62">
        <v>3</v>
      </c>
      <c r="T20" s="62">
        <v>4</v>
      </c>
      <c r="U20" s="62">
        <v>4</v>
      </c>
      <c r="V20" s="62">
        <v>4</v>
      </c>
      <c r="W20" s="62">
        <v>5</v>
      </c>
      <c r="X20" s="62">
        <v>6</v>
      </c>
      <c r="Y20" s="74">
        <f t="shared" si="17"/>
        <v>39</v>
      </c>
      <c r="Z20" s="74">
        <f t="shared" si="18"/>
        <v>77</v>
      </c>
      <c r="AA20" s="24"/>
      <c r="AB20" s="10">
        <f t="shared" si="19"/>
        <v>-1</v>
      </c>
      <c r="AC20" s="10">
        <f t="shared" si="20"/>
        <v>1</v>
      </c>
      <c r="AD20" s="10">
        <f t="shared" si="21"/>
        <v>0</v>
      </c>
      <c r="AE20" s="10">
        <f t="shared" si="22"/>
        <v>1</v>
      </c>
      <c r="AF20" s="10">
        <f t="shared" si="23"/>
        <v>1</v>
      </c>
      <c r="AG20" s="10">
        <f t="shared" si="24"/>
        <v>0</v>
      </c>
      <c r="AH20" s="10">
        <f t="shared" si="25"/>
        <v>0</v>
      </c>
      <c r="AI20" s="10">
        <f t="shared" si="26"/>
        <v>0</v>
      </c>
      <c r="AJ20" s="10">
        <f t="shared" si="27"/>
        <v>0</v>
      </c>
      <c r="AK20" s="10">
        <f t="shared" si="28"/>
        <v>1</v>
      </c>
      <c r="AL20" s="10">
        <f t="shared" si="29"/>
        <v>1</v>
      </c>
      <c r="AM20" s="10">
        <f t="shared" si="30"/>
        <v>0</v>
      </c>
      <c r="AN20" s="10">
        <f t="shared" si="31"/>
        <v>0</v>
      </c>
      <c r="AO20" s="10">
        <f t="shared" si="32"/>
        <v>-1</v>
      </c>
      <c r="AP20" s="10">
        <f t="shared" si="33"/>
        <v>0</v>
      </c>
      <c r="AQ20" s="10">
        <f t="shared" si="34"/>
        <v>0</v>
      </c>
      <c r="AR20" s="10">
        <f t="shared" si="35"/>
        <v>1</v>
      </c>
      <c r="AS20" s="10">
        <f t="shared" si="36"/>
        <v>1</v>
      </c>
      <c r="AT20" s="69">
        <f t="shared" si="37"/>
        <v>0</v>
      </c>
      <c r="AU20" s="70">
        <f t="shared" si="38"/>
        <v>2</v>
      </c>
      <c r="AV20" s="70">
        <f t="shared" si="39"/>
        <v>9</v>
      </c>
      <c r="AW20" s="70">
        <f t="shared" si="40"/>
        <v>7</v>
      </c>
      <c r="AX20" s="70">
        <f t="shared" si="41"/>
        <v>0</v>
      </c>
      <c r="AY20" s="71">
        <f t="shared" si="42"/>
        <v>0</v>
      </c>
      <c r="AZ20" s="102">
        <f t="shared" si="43"/>
      </c>
      <c r="BA20" s="102">
        <f t="shared" si="44"/>
      </c>
      <c r="BB20" s="102">
        <f t="shared" si="45"/>
        <v>0</v>
      </c>
      <c r="BC20" s="102">
        <f t="shared" si="46"/>
      </c>
      <c r="BD20" s="102">
        <f t="shared" si="47"/>
      </c>
      <c r="BE20" s="102">
        <f t="shared" si="48"/>
        <v>0</v>
      </c>
      <c r="BF20" s="102">
        <f t="shared" si="49"/>
      </c>
      <c r="BG20" s="102">
        <f t="shared" si="50"/>
      </c>
      <c r="BH20" s="102">
        <f t="shared" si="51"/>
      </c>
      <c r="BI20" s="102">
        <f t="shared" si="52"/>
      </c>
      <c r="BJ20" s="102">
        <f t="shared" si="53"/>
        <v>1</v>
      </c>
      <c r="BK20" s="102">
        <f t="shared" si="54"/>
      </c>
      <c r="BL20" s="102">
        <f t="shared" si="55"/>
        <v>0</v>
      </c>
      <c r="BM20" s="102">
        <f t="shared" si="56"/>
      </c>
      <c r="BN20" s="102">
        <f t="shared" si="57"/>
      </c>
      <c r="BO20" s="102">
        <f t="shared" si="58"/>
      </c>
      <c r="BP20" s="102">
        <f t="shared" si="59"/>
      </c>
      <c r="BQ20" s="103">
        <f t="shared" si="60"/>
      </c>
      <c r="BR20" s="102">
        <f t="shared" si="61"/>
        <v>-1</v>
      </c>
      <c r="BS20" s="102">
        <f t="shared" si="62"/>
        <v>1</v>
      </c>
      <c r="BT20" s="102">
        <f t="shared" si="63"/>
      </c>
      <c r="BU20" s="102">
        <f t="shared" si="64"/>
        <v>1</v>
      </c>
      <c r="BV20" s="102">
        <f t="shared" si="65"/>
      </c>
      <c r="BW20" s="102">
        <f t="shared" si="66"/>
      </c>
      <c r="BX20" s="102">
        <f t="shared" si="67"/>
        <v>0</v>
      </c>
      <c r="BY20" s="102">
        <f t="shared" si="68"/>
      </c>
      <c r="BZ20" s="102">
        <f t="shared" si="69"/>
        <v>0</v>
      </c>
      <c r="CA20" s="102">
        <f t="shared" si="70"/>
        <v>1</v>
      </c>
      <c r="CB20" s="102">
        <f t="shared" si="71"/>
      </c>
      <c r="CC20" s="102">
        <f t="shared" si="72"/>
        <v>0</v>
      </c>
      <c r="CD20" s="102">
        <f t="shared" si="73"/>
      </c>
      <c r="CE20" s="102">
        <f t="shared" si="74"/>
      </c>
      <c r="CF20" s="102">
        <f t="shared" si="75"/>
        <v>0</v>
      </c>
      <c r="CG20" s="102">
        <f t="shared" si="76"/>
        <v>0</v>
      </c>
      <c r="CH20" s="102">
        <f t="shared" si="77"/>
        <v>1</v>
      </c>
      <c r="CI20" s="102">
        <f t="shared" si="78"/>
      </c>
      <c r="CJ20" s="104">
        <f t="shared" si="79"/>
      </c>
      <c r="CK20" s="102">
        <f t="shared" si="80"/>
      </c>
      <c r="CL20" s="102">
        <f t="shared" si="81"/>
      </c>
      <c r="CM20" s="102">
        <f t="shared" si="82"/>
      </c>
      <c r="CN20" s="102">
        <f t="shared" si="83"/>
        <v>1</v>
      </c>
      <c r="CO20" s="102">
        <f t="shared" si="84"/>
      </c>
      <c r="CP20" s="102">
        <f t="shared" si="85"/>
      </c>
      <c r="CQ20" s="102">
        <f t="shared" si="86"/>
        <v>0</v>
      </c>
      <c r="CR20" s="102">
        <f t="shared" si="87"/>
      </c>
      <c r="CS20" s="102">
        <f t="shared" si="88"/>
      </c>
      <c r="CT20" s="102">
        <f t="shared" si="89"/>
      </c>
      <c r="CU20" s="102">
        <f t="shared" si="90"/>
      </c>
      <c r="CV20" s="102">
        <f t="shared" si="91"/>
      </c>
      <c r="CW20" s="102">
        <f t="shared" si="92"/>
        <v>-1</v>
      </c>
      <c r="CX20" s="102">
        <f t="shared" si="93"/>
      </c>
      <c r="CY20" s="102">
        <f t="shared" si="94"/>
      </c>
      <c r="CZ20" s="102">
        <f t="shared" si="95"/>
      </c>
      <c r="DA20" s="102">
        <f t="shared" si="96"/>
        <v>1</v>
      </c>
      <c r="DB20" s="109">
        <f t="shared" si="97"/>
        <v>1</v>
      </c>
      <c r="DC20" s="110">
        <f t="shared" si="98"/>
        <v>3</v>
      </c>
      <c r="DD20" s="111">
        <f t="shared" si="99"/>
        <v>1</v>
      </c>
      <c r="DE20" s="3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78" customFormat="1" ht="24.75" customHeight="1">
      <c r="A21" s="17"/>
      <c r="B21" s="99">
        <f t="shared" si="100"/>
        <v>8</v>
      </c>
      <c r="C21" s="96" t="s">
        <v>202</v>
      </c>
      <c r="D21" s="61" t="s">
        <v>162</v>
      </c>
      <c r="E21" s="1" t="s">
        <v>5</v>
      </c>
      <c r="F21" s="62">
        <v>4</v>
      </c>
      <c r="G21" s="62">
        <v>5</v>
      </c>
      <c r="H21" s="62">
        <v>4</v>
      </c>
      <c r="I21" s="62">
        <v>4</v>
      </c>
      <c r="J21" s="62">
        <v>7</v>
      </c>
      <c r="K21" s="62">
        <v>2</v>
      </c>
      <c r="L21" s="62">
        <v>4</v>
      </c>
      <c r="M21" s="62">
        <v>6</v>
      </c>
      <c r="N21" s="62">
        <v>4</v>
      </c>
      <c r="O21" s="63">
        <f t="shared" si="16"/>
        <v>40</v>
      </c>
      <c r="P21" s="62">
        <v>4</v>
      </c>
      <c r="Q21" s="62">
        <v>3</v>
      </c>
      <c r="R21" s="62">
        <v>4</v>
      </c>
      <c r="S21" s="62">
        <v>3</v>
      </c>
      <c r="T21" s="62">
        <v>6</v>
      </c>
      <c r="U21" s="62">
        <v>4</v>
      </c>
      <c r="V21" s="62">
        <v>4</v>
      </c>
      <c r="W21" s="62">
        <v>4</v>
      </c>
      <c r="X21" s="62">
        <v>5</v>
      </c>
      <c r="Y21" s="74">
        <f t="shared" si="17"/>
        <v>37</v>
      </c>
      <c r="Z21" s="74">
        <f t="shared" si="18"/>
        <v>77</v>
      </c>
      <c r="AA21" s="24"/>
      <c r="AB21" s="10">
        <f t="shared" si="19"/>
        <v>0</v>
      </c>
      <c r="AC21" s="10">
        <f t="shared" si="20"/>
        <v>1</v>
      </c>
      <c r="AD21" s="10">
        <f t="shared" si="21"/>
        <v>1</v>
      </c>
      <c r="AE21" s="10">
        <f t="shared" si="22"/>
        <v>0</v>
      </c>
      <c r="AF21" s="10">
        <f t="shared" si="23"/>
        <v>2</v>
      </c>
      <c r="AG21" s="10">
        <f t="shared" si="24"/>
        <v>-1</v>
      </c>
      <c r="AH21" s="10">
        <f t="shared" si="25"/>
        <v>0</v>
      </c>
      <c r="AI21" s="10">
        <f t="shared" si="26"/>
        <v>1</v>
      </c>
      <c r="AJ21" s="10">
        <f t="shared" si="27"/>
        <v>0</v>
      </c>
      <c r="AK21" s="10">
        <f t="shared" si="28"/>
        <v>0</v>
      </c>
      <c r="AL21" s="10">
        <f t="shared" si="29"/>
        <v>0</v>
      </c>
      <c r="AM21" s="10">
        <f t="shared" si="30"/>
        <v>0</v>
      </c>
      <c r="AN21" s="10">
        <f t="shared" si="31"/>
        <v>0</v>
      </c>
      <c r="AO21" s="10">
        <f t="shared" si="32"/>
        <v>1</v>
      </c>
      <c r="AP21" s="10">
        <f t="shared" si="33"/>
        <v>0</v>
      </c>
      <c r="AQ21" s="10">
        <f t="shared" si="34"/>
        <v>0</v>
      </c>
      <c r="AR21" s="10">
        <f t="shared" si="35"/>
        <v>0</v>
      </c>
      <c r="AS21" s="10">
        <f t="shared" si="36"/>
        <v>0</v>
      </c>
      <c r="AT21" s="69">
        <f t="shared" si="37"/>
        <v>0</v>
      </c>
      <c r="AU21" s="70">
        <f t="shared" si="38"/>
        <v>1</v>
      </c>
      <c r="AV21" s="70">
        <f t="shared" si="39"/>
        <v>12</v>
      </c>
      <c r="AW21" s="70">
        <f t="shared" si="40"/>
        <v>4</v>
      </c>
      <c r="AX21" s="70">
        <f t="shared" si="41"/>
        <v>1</v>
      </c>
      <c r="AY21" s="71">
        <f t="shared" si="42"/>
        <v>0</v>
      </c>
      <c r="AZ21" s="102">
        <f t="shared" si="43"/>
      </c>
      <c r="BA21" s="102">
        <f t="shared" si="44"/>
      </c>
      <c r="BB21" s="102">
        <f t="shared" si="45"/>
        <v>1</v>
      </c>
      <c r="BC21" s="102">
        <f t="shared" si="46"/>
      </c>
      <c r="BD21" s="102">
        <f t="shared" si="47"/>
      </c>
      <c r="BE21" s="102">
        <f t="shared" si="48"/>
        <v>-1</v>
      </c>
      <c r="BF21" s="102">
        <f t="shared" si="49"/>
      </c>
      <c r="BG21" s="102">
        <f t="shared" si="50"/>
      </c>
      <c r="BH21" s="102">
        <f t="shared" si="51"/>
      </c>
      <c r="BI21" s="102">
        <f t="shared" si="52"/>
      </c>
      <c r="BJ21" s="102">
        <f t="shared" si="53"/>
        <v>0</v>
      </c>
      <c r="BK21" s="102">
        <f t="shared" si="54"/>
      </c>
      <c r="BL21" s="102">
        <f t="shared" si="55"/>
        <v>0</v>
      </c>
      <c r="BM21" s="102">
        <f t="shared" si="56"/>
      </c>
      <c r="BN21" s="102">
        <f t="shared" si="57"/>
      </c>
      <c r="BO21" s="102">
        <f t="shared" si="58"/>
      </c>
      <c r="BP21" s="102">
        <f t="shared" si="59"/>
      </c>
      <c r="BQ21" s="103">
        <f t="shared" si="60"/>
      </c>
      <c r="BR21" s="102">
        <f t="shared" si="61"/>
        <v>0</v>
      </c>
      <c r="BS21" s="102">
        <f t="shared" si="62"/>
        <v>1</v>
      </c>
      <c r="BT21" s="102">
        <f t="shared" si="63"/>
      </c>
      <c r="BU21" s="102">
        <f t="shared" si="64"/>
        <v>0</v>
      </c>
      <c r="BV21" s="102">
        <f t="shared" si="65"/>
      </c>
      <c r="BW21" s="102">
        <f t="shared" si="66"/>
      </c>
      <c r="BX21" s="102">
        <f t="shared" si="67"/>
        <v>0</v>
      </c>
      <c r="BY21" s="102">
        <f t="shared" si="68"/>
      </c>
      <c r="BZ21" s="102">
        <f t="shared" si="69"/>
        <v>0</v>
      </c>
      <c r="CA21" s="102">
        <f t="shared" si="70"/>
        <v>0</v>
      </c>
      <c r="CB21" s="102">
        <f t="shared" si="71"/>
      </c>
      <c r="CC21" s="102">
        <f t="shared" si="72"/>
        <v>0</v>
      </c>
      <c r="CD21" s="102">
        <f t="shared" si="73"/>
      </c>
      <c r="CE21" s="102">
        <f t="shared" si="74"/>
      </c>
      <c r="CF21" s="102">
        <f t="shared" si="75"/>
        <v>0</v>
      </c>
      <c r="CG21" s="102">
        <f t="shared" si="76"/>
        <v>0</v>
      </c>
      <c r="CH21" s="102">
        <f t="shared" si="77"/>
        <v>0</v>
      </c>
      <c r="CI21" s="102">
        <f t="shared" si="78"/>
      </c>
      <c r="CJ21" s="104">
        <f t="shared" si="79"/>
      </c>
      <c r="CK21" s="102">
        <f t="shared" si="80"/>
      </c>
      <c r="CL21" s="102">
        <f t="shared" si="81"/>
      </c>
      <c r="CM21" s="102">
        <f t="shared" si="82"/>
      </c>
      <c r="CN21" s="102">
        <f t="shared" si="83"/>
        <v>2</v>
      </c>
      <c r="CO21" s="102">
        <f t="shared" si="84"/>
      </c>
      <c r="CP21" s="102">
        <f t="shared" si="85"/>
      </c>
      <c r="CQ21" s="102">
        <f t="shared" si="86"/>
        <v>1</v>
      </c>
      <c r="CR21" s="102">
        <f t="shared" si="87"/>
      </c>
      <c r="CS21" s="102">
        <f t="shared" si="88"/>
      </c>
      <c r="CT21" s="102">
        <f t="shared" si="89"/>
      </c>
      <c r="CU21" s="102">
        <f t="shared" si="90"/>
      </c>
      <c r="CV21" s="102">
        <f t="shared" si="91"/>
      </c>
      <c r="CW21" s="102">
        <f t="shared" si="92"/>
        <v>1</v>
      </c>
      <c r="CX21" s="102">
        <f t="shared" si="93"/>
      </c>
      <c r="CY21" s="102">
        <f t="shared" si="94"/>
      </c>
      <c r="CZ21" s="102">
        <f t="shared" si="95"/>
      </c>
      <c r="DA21" s="102">
        <f t="shared" si="96"/>
        <v>0</v>
      </c>
      <c r="DB21" s="109">
        <f t="shared" si="97"/>
        <v>0</v>
      </c>
      <c r="DC21" s="110">
        <f t="shared" si="98"/>
        <v>1</v>
      </c>
      <c r="DD21" s="111">
        <f t="shared" si="99"/>
        <v>4</v>
      </c>
      <c r="DE21" s="30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109" s="78" customFormat="1" ht="24.75" customHeight="1">
      <c r="A22" s="73"/>
      <c r="B22" s="99">
        <f t="shared" si="100"/>
        <v>8</v>
      </c>
      <c r="C22" s="96" t="s">
        <v>205</v>
      </c>
      <c r="D22" s="61" t="s">
        <v>184</v>
      </c>
      <c r="E22" s="1" t="s">
        <v>71</v>
      </c>
      <c r="F22" s="62">
        <v>3</v>
      </c>
      <c r="G22" s="62">
        <v>4</v>
      </c>
      <c r="H22" s="62">
        <v>3</v>
      </c>
      <c r="I22" s="62">
        <v>4</v>
      </c>
      <c r="J22" s="62">
        <v>4</v>
      </c>
      <c r="K22" s="62">
        <v>2</v>
      </c>
      <c r="L22" s="62">
        <v>5</v>
      </c>
      <c r="M22" s="62">
        <v>4</v>
      </c>
      <c r="N22" s="62">
        <v>4</v>
      </c>
      <c r="O22" s="63">
        <f t="shared" si="16"/>
        <v>33</v>
      </c>
      <c r="P22" s="62">
        <v>5</v>
      </c>
      <c r="Q22" s="62">
        <v>5</v>
      </c>
      <c r="R22" s="62">
        <v>4</v>
      </c>
      <c r="S22" s="62">
        <v>3</v>
      </c>
      <c r="T22" s="62">
        <v>7</v>
      </c>
      <c r="U22" s="62">
        <v>5</v>
      </c>
      <c r="V22" s="62">
        <v>7</v>
      </c>
      <c r="W22" s="62">
        <v>4</v>
      </c>
      <c r="X22" s="62">
        <v>4</v>
      </c>
      <c r="Y22" s="74">
        <f t="shared" si="17"/>
        <v>44</v>
      </c>
      <c r="Z22" s="74">
        <f t="shared" si="18"/>
        <v>77</v>
      </c>
      <c r="AA22" s="76"/>
      <c r="AB22" s="10">
        <f t="shared" si="19"/>
        <v>-1</v>
      </c>
      <c r="AC22" s="10">
        <f t="shared" si="20"/>
        <v>0</v>
      </c>
      <c r="AD22" s="10">
        <f t="shared" si="21"/>
        <v>0</v>
      </c>
      <c r="AE22" s="10">
        <f t="shared" si="22"/>
        <v>0</v>
      </c>
      <c r="AF22" s="10">
        <f t="shared" si="23"/>
        <v>-1</v>
      </c>
      <c r="AG22" s="10">
        <f t="shared" si="24"/>
        <v>-1</v>
      </c>
      <c r="AH22" s="10">
        <f t="shared" si="25"/>
        <v>1</v>
      </c>
      <c r="AI22" s="10">
        <f t="shared" si="26"/>
        <v>-1</v>
      </c>
      <c r="AJ22" s="10">
        <f t="shared" si="27"/>
        <v>0</v>
      </c>
      <c r="AK22" s="10">
        <f t="shared" si="28"/>
        <v>1</v>
      </c>
      <c r="AL22" s="10">
        <f t="shared" si="29"/>
        <v>2</v>
      </c>
      <c r="AM22" s="10">
        <f t="shared" si="30"/>
        <v>0</v>
      </c>
      <c r="AN22" s="10">
        <f t="shared" si="31"/>
        <v>0</v>
      </c>
      <c r="AO22" s="10">
        <f t="shared" si="32"/>
        <v>2</v>
      </c>
      <c r="AP22" s="10">
        <f t="shared" si="33"/>
        <v>1</v>
      </c>
      <c r="AQ22" s="10">
        <f t="shared" si="34"/>
        <v>3</v>
      </c>
      <c r="AR22" s="10">
        <f t="shared" si="35"/>
        <v>0</v>
      </c>
      <c r="AS22" s="10">
        <f t="shared" si="36"/>
        <v>-1</v>
      </c>
      <c r="AT22" s="69">
        <f t="shared" si="37"/>
        <v>0</v>
      </c>
      <c r="AU22" s="70">
        <f t="shared" si="38"/>
        <v>5</v>
      </c>
      <c r="AV22" s="70">
        <f t="shared" si="39"/>
        <v>7</v>
      </c>
      <c r="AW22" s="70">
        <f t="shared" si="40"/>
        <v>3</v>
      </c>
      <c r="AX22" s="70">
        <f t="shared" si="41"/>
        <v>2</v>
      </c>
      <c r="AY22" s="71">
        <f t="shared" si="42"/>
        <v>1</v>
      </c>
      <c r="AZ22" s="102">
        <f t="shared" si="43"/>
      </c>
      <c r="BA22" s="102">
        <f t="shared" si="44"/>
      </c>
      <c r="BB22" s="102">
        <f t="shared" si="45"/>
        <v>0</v>
      </c>
      <c r="BC22" s="102">
        <f t="shared" si="46"/>
      </c>
      <c r="BD22" s="102">
        <f t="shared" si="47"/>
      </c>
      <c r="BE22" s="102">
        <f t="shared" si="48"/>
        <v>-1</v>
      </c>
      <c r="BF22" s="102">
        <f t="shared" si="49"/>
      </c>
      <c r="BG22" s="102">
        <f t="shared" si="50"/>
      </c>
      <c r="BH22" s="102">
        <f t="shared" si="51"/>
      </c>
      <c r="BI22" s="102">
        <f t="shared" si="52"/>
      </c>
      <c r="BJ22" s="102">
        <f t="shared" si="53"/>
        <v>2</v>
      </c>
      <c r="BK22" s="102">
        <f t="shared" si="54"/>
      </c>
      <c r="BL22" s="102">
        <f t="shared" si="55"/>
        <v>0</v>
      </c>
      <c r="BM22" s="102">
        <f t="shared" si="56"/>
      </c>
      <c r="BN22" s="102">
        <f t="shared" si="57"/>
      </c>
      <c r="BO22" s="102">
        <f t="shared" si="58"/>
      </c>
      <c r="BP22" s="102">
        <f t="shared" si="59"/>
      </c>
      <c r="BQ22" s="103">
        <f t="shared" si="60"/>
      </c>
      <c r="BR22" s="102">
        <f t="shared" si="61"/>
        <v>-1</v>
      </c>
      <c r="BS22" s="102">
        <f t="shared" si="62"/>
        <v>0</v>
      </c>
      <c r="BT22" s="102">
        <f t="shared" si="63"/>
      </c>
      <c r="BU22" s="102">
        <f t="shared" si="64"/>
        <v>0</v>
      </c>
      <c r="BV22" s="102">
        <f t="shared" si="65"/>
      </c>
      <c r="BW22" s="102">
        <f t="shared" si="66"/>
      </c>
      <c r="BX22" s="102">
        <f t="shared" si="67"/>
        <v>1</v>
      </c>
      <c r="BY22" s="102">
        <f t="shared" si="68"/>
      </c>
      <c r="BZ22" s="102">
        <f t="shared" si="69"/>
        <v>0</v>
      </c>
      <c r="CA22" s="102">
        <f t="shared" si="70"/>
        <v>1</v>
      </c>
      <c r="CB22" s="102">
        <f t="shared" si="71"/>
      </c>
      <c r="CC22" s="102">
        <f t="shared" si="72"/>
        <v>0</v>
      </c>
      <c r="CD22" s="102">
        <f t="shared" si="73"/>
      </c>
      <c r="CE22" s="102">
        <f t="shared" si="74"/>
      </c>
      <c r="CF22" s="102">
        <f t="shared" si="75"/>
        <v>1</v>
      </c>
      <c r="CG22" s="102">
        <f t="shared" si="76"/>
        <v>3</v>
      </c>
      <c r="CH22" s="102">
        <f t="shared" si="77"/>
        <v>0</v>
      </c>
      <c r="CI22" s="102">
        <f t="shared" si="78"/>
      </c>
      <c r="CJ22" s="104">
        <f t="shared" si="79"/>
      </c>
      <c r="CK22" s="102">
        <f t="shared" si="80"/>
      </c>
      <c r="CL22" s="102">
        <f t="shared" si="81"/>
      </c>
      <c r="CM22" s="102">
        <f t="shared" si="82"/>
      </c>
      <c r="CN22" s="102">
        <f t="shared" si="83"/>
        <v>-1</v>
      </c>
      <c r="CO22" s="102">
        <f t="shared" si="84"/>
      </c>
      <c r="CP22" s="102">
        <f t="shared" si="85"/>
      </c>
      <c r="CQ22" s="102">
        <f t="shared" si="86"/>
        <v>-1</v>
      </c>
      <c r="CR22" s="102">
        <f t="shared" si="87"/>
      </c>
      <c r="CS22" s="102">
        <f t="shared" si="88"/>
      </c>
      <c r="CT22" s="102">
        <f t="shared" si="89"/>
      </c>
      <c r="CU22" s="102">
        <f t="shared" si="90"/>
      </c>
      <c r="CV22" s="102">
        <f t="shared" si="91"/>
      </c>
      <c r="CW22" s="102">
        <f t="shared" si="92"/>
        <v>2</v>
      </c>
      <c r="CX22" s="102">
        <f t="shared" si="93"/>
      </c>
      <c r="CY22" s="102">
        <f t="shared" si="94"/>
      </c>
      <c r="CZ22" s="102">
        <f t="shared" si="95"/>
      </c>
      <c r="DA22" s="102">
        <f t="shared" si="96"/>
        <v>-1</v>
      </c>
      <c r="DB22" s="109">
        <f t="shared" si="97"/>
        <v>1</v>
      </c>
      <c r="DC22" s="110">
        <f t="shared" si="98"/>
        <v>5</v>
      </c>
      <c r="DD22" s="111">
        <f t="shared" si="99"/>
        <v>-1</v>
      </c>
      <c r="DE22" s="77"/>
    </row>
    <row r="23" spans="1:109" s="78" customFormat="1" ht="24.75" customHeight="1">
      <c r="A23" s="73"/>
      <c r="B23" s="99">
        <f t="shared" si="100"/>
        <v>11</v>
      </c>
      <c r="C23" s="96" t="s">
        <v>202</v>
      </c>
      <c r="D23" s="61" t="s">
        <v>165</v>
      </c>
      <c r="E23" s="1" t="s">
        <v>166</v>
      </c>
      <c r="F23" s="62">
        <v>4</v>
      </c>
      <c r="G23" s="62">
        <v>4</v>
      </c>
      <c r="H23" s="62">
        <v>3</v>
      </c>
      <c r="I23" s="62">
        <v>4</v>
      </c>
      <c r="J23" s="62">
        <v>5</v>
      </c>
      <c r="K23" s="62">
        <v>3</v>
      </c>
      <c r="L23" s="62">
        <v>3</v>
      </c>
      <c r="M23" s="62">
        <v>6</v>
      </c>
      <c r="N23" s="62">
        <v>3</v>
      </c>
      <c r="O23" s="63">
        <f t="shared" si="16"/>
        <v>35</v>
      </c>
      <c r="P23" s="62">
        <v>4</v>
      </c>
      <c r="Q23" s="62">
        <v>3</v>
      </c>
      <c r="R23" s="62">
        <v>6</v>
      </c>
      <c r="S23" s="62">
        <v>4</v>
      </c>
      <c r="T23" s="62">
        <v>5</v>
      </c>
      <c r="U23" s="62">
        <v>5</v>
      </c>
      <c r="V23" s="62">
        <v>5</v>
      </c>
      <c r="W23" s="62">
        <v>5</v>
      </c>
      <c r="X23" s="62">
        <v>6</v>
      </c>
      <c r="Y23" s="74">
        <f t="shared" si="17"/>
        <v>43</v>
      </c>
      <c r="Z23" s="74">
        <f t="shared" si="18"/>
        <v>78</v>
      </c>
      <c r="AA23" s="76"/>
      <c r="AB23" s="10">
        <f t="shared" si="19"/>
        <v>0</v>
      </c>
      <c r="AC23" s="10">
        <f t="shared" si="20"/>
        <v>0</v>
      </c>
      <c r="AD23" s="10">
        <f t="shared" si="21"/>
        <v>0</v>
      </c>
      <c r="AE23" s="10">
        <f t="shared" si="22"/>
        <v>0</v>
      </c>
      <c r="AF23" s="10">
        <f t="shared" si="23"/>
        <v>0</v>
      </c>
      <c r="AG23" s="10">
        <f t="shared" si="24"/>
        <v>0</v>
      </c>
      <c r="AH23" s="10">
        <f t="shared" si="25"/>
        <v>-1</v>
      </c>
      <c r="AI23" s="10">
        <f t="shared" si="26"/>
        <v>1</v>
      </c>
      <c r="AJ23" s="10">
        <f t="shared" si="27"/>
        <v>-1</v>
      </c>
      <c r="AK23" s="10">
        <f t="shared" si="28"/>
        <v>0</v>
      </c>
      <c r="AL23" s="10">
        <f t="shared" si="29"/>
        <v>0</v>
      </c>
      <c r="AM23" s="10">
        <f t="shared" si="30"/>
        <v>2</v>
      </c>
      <c r="AN23" s="10">
        <f t="shared" si="31"/>
        <v>1</v>
      </c>
      <c r="AO23" s="10">
        <f t="shared" si="32"/>
        <v>0</v>
      </c>
      <c r="AP23" s="10">
        <f t="shared" si="33"/>
        <v>1</v>
      </c>
      <c r="AQ23" s="10">
        <f t="shared" si="34"/>
        <v>1</v>
      </c>
      <c r="AR23" s="10">
        <f t="shared" si="35"/>
        <v>1</v>
      </c>
      <c r="AS23" s="10">
        <f t="shared" si="36"/>
        <v>1</v>
      </c>
      <c r="AT23" s="69">
        <f t="shared" si="37"/>
        <v>0</v>
      </c>
      <c r="AU23" s="70">
        <f t="shared" si="38"/>
        <v>2</v>
      </c>
      <c r="AV23" s="70">
        <f t="shared" si="39"/>
        <v>9</v>
      </c>
      <c r="AW23" s="70">
        <f t="shared" si="40"/>
        <v>6</v>
      </c>
      <c r="AX23" s="70">
        <f t="shared" si="41"/>
        <v>1</v>
      </c>
      <c r="AY23" s="71">
        <f t="shared" si="42"/>
        <v>0</v>
      </c>
      <c r="AZ23" s="102">
        <f t="shared" si="43"/>
      </c>
      <c r="BA23" s="102">
        <f t="shared" si="44"/>
      </c>
      <c r="BB23" s="102">
        <f t="shared" si="45"/>
        <v>0</v>
      </c>
      <c r="BC23" s="102">
        <f t="shared" si="46"/>
      </c>
      <c r="BD23" s="102">
        <f t="shared" si="47"/>
      </c>
      <c r="BE23" s="102">
        <f t="shared" si="48"/>
        <v>0</v>
      </c>
      <c r="BF23" s="102">
        <f t="shared" si="49"/>
      </c>
      <c r="BG23" s="102">
        <f t="shared" si="50"/>
      </c>
      <c r="BH23" s="102">
        <f t="shared" si="51"/>
      </c>
      <c r="BI23" s="102">
        <f t="shared" si="52"/>
      </c>
      <c r="BJ23" s="102">
        <f t="shared" si="53"/>
        <v>0</v>
      </c>
      <c r="BK23" s="102">
        <f t="shared" si="54"/>
      </c>
      <c r="BL23" s="102">
        <f t="shared" si="55"/>
        <v>1</v>
      </c>
      <c r="BM23" s="102">
        <f t="shared" si="56"/>
      </c>
      <c r="BN23" s="102">
        <f t="shared" si="57"/>
      </c>
      <c r="BO23" s="102">
        <f t="shared" si="58"/>
      </c>
      <c r="BP23" s="102">
        <f t="shared" si="59"/>
      </c>
      <c r="BQ23" s="103">
        <f t="shared" si="60"/>
      </c>
      <c r="BR23" s="102">
        <f t="shared" si="61"/>
        <v>0</v>
      </c>
      <c r="BS23" s="102">
        <f t="shared" si="62"/>
        <v>0</v>
      </c>
      <c r="BT23" s="102">
        <f t="shared" si="63"/>
      </c>
      <c r="BU23" s="102">
        <f t="shared" si="64"/>
        <v>0</v>
      </c>
      <c r="BV23" s="102">
        <f t="shared" si="65"/>
      </c>
      <c r="BW23" s="102">
        <f t="shared" si="66"/>
      </c>
      <c r="BX23" s="102">
        <f t="shared" si="67"/>
        <v>-1</v>
      </c>
      <c r="BY23" s="102">
        <f t="shared" si="68"/>
      </c>
      <c r="BZ23" s="102">
        <f t="shared" si="69"/>
        <v>-1</v>
      </c>
      <c r="CA23" s="102">
        <f t="shared" si="70"/>
        <v>0</v>
      </c>
      <c r="CB23" s="102">
        <f t="shared" si="71"/>
      </c>
      <c r="CC23" s="102">
        <f t="shared" si="72"/>
        <v>2</v>
      </c>
      <c r="CD23" s="102">
        <f t="shared" si="73"/>
      </c>
      <c r="CE23" s="102">
        <f t="shared" si="74"/>
      </c>
      <c r="CF23" s="102">
        <f t="shared" si="75"/>
        <v>1</v>
      </c>
      <c r="CG23" s="102">
        <f t="shared" si="76"/>
        <v>1</v>
      </c>
      <c r="CH23" s="102">
        <f t="shared" si="77"/>
        <v>1</v>
      </c>
      <c r="CI23" s="102">
        <f t="shared" si="78"/>
      </c>
      <c r="CJ23" s="104">
        <f t="shared" si="79"/>
      </c>
      <c r="CK23" s="102">
        <f t="shared" si="80"/>
      </c>
      <c r="CL23" s="102">
        <f t="shared" si="81"/>
      </c>
      <c r="CM23" s="102">
        <f t="shared" si="82"/>
      </c>
      <c r="CN23" s="102">
        <f t="shared" si="83"/>
        <v>0</v>
      </c>
      <c r="CO23" s="102">
        <f t="shared" si="84"/>
      </c>
      <c r="CP23" s="102">
        <f t="shared" si="85"/>
      </c>
      <c r="CQ23" s="102">
        <f t="shared" si="86"/>
        <v>1</v>
      </c>
      <c r="CR23" s="102">
        <f t="shared" si="87"/>
      </c>
      <c r="CS23" s="102">
        <f t="shared" si="88"/>
      </c>
      <c r="CT23" s="102">
        <f t="shared" si="89"/>
      </c>
      <c r="CU23" s="102">
        <f t="shared" si="90"/>
      </c>
      <c r="CV23" s="102">
        <f t="shared" si="91"/>
      </c>
      <c r="CW23" s="102">
        <f t="shared" si="92"/>
        <v>0</v>
      </c>
      <c r="CX23" s="102">
        <f t="shared" si="93"/>
      </c>
      <c r="CY23" s="102">
        <f t="shared" si="94"/>
      </c>
      <c r="CZ23" s="102">
        <f t="shared" si="95"/>
      </c>
      <c r="DA23" s="102">
        <f t="shared" si="96"/>
        <v>1</v>
      </c>
      <c r="DB23" s="109">
        <f t="shared" si="97"/>
        <v>1</v>
      </c>
      <c r="DC23" s="110">
        <f t="shared" si="98"/>
        <v>3</v>
      </c>
      <c r="DD23" s="111">
        <f t="shared" si="99"/>
        <v>2</v>
      </c>
      <c r="DE23" s="77"/>
    </row>
    <row r="24" spans="1:109" s="78" customFormat="1" ht="24.75" customHeight="1">
      <c r="A24" s="73"/>
      <c r="B24" s="99">
        <f t="shared" si="100"/>
        <v>11</v>
      </c>
      <c r="C24" s="96" t="s">
        <v>190</v>
      </c>
      <c r="D24" s="61" t="s">
        <v>17</v>
      </c>
      <c r="E24" s="1" t="s">
        <v>125</v>
      </c>
      <c r="F24" s="62">
        <v>5</v>
      </c>
      <c r="G24" s="62">
        <v>4</v>
      </c>
      <c r="H24" s="62">
        <v>3</v>
      </c>
      <c r="I24" s="62">
        <v>4</v>
      </c>
      <c r="J24" s="62">
        <v>7</v>
      </c>
      <c r="K24" s="62">
        <v>3</v>
      </c>
      <c r="L24" s="62">
        <v>4</v>
      </c>
      <c r="M24" s="62">
        <v>5</v>
      </c>
      <c r="N24" s="62">
        <v>5</v>
      </c>
      <c r="O24" s="63">
        <f t="shared" si="16"/>
        <v>40</v>
      </c>
      <c r="P24" s="62">
        <v>5</v>
      </c>
      <c r="Q24" s="62">
        <v>4</v>
      </c>
      <c r="R24" s="62">
        <v>3</v>
      </c>
      <c r="S24" s="62">
        <v>3</v>
      </c>
      <c r="T24" s="62">
        <v>5</v>
      </c>
      <c r="U24" s="62">
        <v>4</v>
      </c>
      <c r="V24" s="62">
        <v>5</v>
      </c>
      <c r="W24" s="62">
        <v>4</v>
      </c>
      <c r="X24" s="62">
        <v>5</v>
      </c>
      <c r="Y24" s="74">
        <f t="shared" si="17"/>
        <v>38</v>
      </c>
      <c r="Z24" s="74">
        <f t="shared" si="18"/>
        <v>78</v>
      </c>
      <c r="AA24" s="76"/>
      <c r="AB24" s="10">
        <f t="shared" si="19"/>
        <v>1</v>
      </c>
      <c r="AC24" s="10">
        <f t="shared" si="20"/>
        <v>0</v>
      </c>
      <c r="AD24" s="10">
        <f t="shared" si="21"/>
        <v>0</v>
      </c>
      <c r="AE24" s="10">
        <f t="shared" si="22"/>
        <v>0</v>
      </c>
      <c r="AF24" s="10">
        <f t="shared" si="23"/>
        <v>2</v>
      </c>
      <c r="AG24" s="10">
        <f t="shared" si="24"/>
        <v>0</v>
      </c>
      <c r="AH24" s="10">
        <f t="shared" si="25"/>
        <v>0</v>
      </c>
      <c r="AI24" s="10">
        <f t="shared" si="26"/>
        <v>0</v>
      </c>
      <c r="AJ24" s="10">
        <f t="shared" si="27"/>
        <v>1</v>
      </c>
      <c r="AK24" s="10">
        <f t="shared" si="28"/>
        <v>1</v>
      </c>
      <c r="AL24" s="10">
        <f t="shared" si="29"/>
        <v>1</v>
      </c>
      <c r="AM24" s="10">
        <f t="shared" si="30"/>
        <v>-1</v>
      </c>
      <c r="AN24" s="10">
        <f t="shared" si="31"/>
        <v>0</v>
      </c>
      <c r="AO24" s="10">
        <f t="shared" si="32"/>
        <v>0</v>
      </c>
      <c r="AP24" s="10">
        <f t="shared" si="33"/>
        <v>0</v>
      </c>
      <c r="AQ24" s="10">
        <f t="shared" si="34"/>
        <v>1</v>
      </c>
      <c r="AR24" s="10">
        <f t="shared" si="35"/>
        <v>0</v>
      </c>
      <c r="AS24" s="10">
        <f t="shared" si="36"/>
        <v>0</v>
      </c>
      <c r="AT24" s="69">
        <f t="shared" si="37"/>
        <v>0</v>
      </c>
      <c r="AU24" s="70">
        <f t="shared" si="38"/>
        <v>1</v>
      </c>
      <c r="AV24" s="70">
        <f t="shared" si="39"/>
        <v>11</v>
      </c>
      <c r="AW24" s="70">
        <f t="shared" si="40"/>
        <v>5</v>
      </c>
      <c r="AX24" s="70">
        <f t="shared" si="41"/>
        <v>1</v>
      </c>
      <c r="AY24" s="71">
        <f t="shared" si="42"/>
        <v>0</v>
      </c>
      <c r="AZ24" s="102">
        <f t="shared" si="43"/>
      </c>
      <c r="BA24" s="102">
        <f t="shared" si="44"/>
      </c>
      <c r="BB24" s="102">
        <f t="shared" si="45"/>
        <v>0</v>
      </c>
      <c r="BC24" s="102">
        <f t="shared" si="46"/>
      </c>
      <c r="BD24" s="102">
        <f t="shared" si="47"/>
      </c>
      <c r="BE24" s="102">
        <f t="shared" si="48"/>
        <v>0</v>
      </c>
      <c r="BF24" s="102">
        <f t="shared" si="49"/>
      </c>
      <c r="BG24" s="102">
        <f t="shared" si="50"/>
      </c>
      <c r="BH24" s="102">
        <f t="shared" si="51"/>
      </c>
      <c r="BI24" s="102">
        <f t="shared" si="52"/>
      </c>
      <c r="BJ24" s="102">
        <f t="shared" si="53"/>
        <v>1</v>
      </c>
      <c r="BK24" s="102">
        <f t="shared" si="54"/>
      </c>
      <c r="BL24" s="102">
        <f t="shared" si="55"/>
        <v>0</v>
      </c>
      <c r="BM24" s="102">
        <f t="shared" si="56"/>
      </c>
      <c r="BN24" s="102">
        <f t="shared" si="57"/>
      </c>
      <c r="BO24" s="102">
        <f t="shared" si="58"/>
      </c>
      <c r="BP24" s="102">
        <f t="shared" si="59"/>
      </c>
      <c r="BQ24" s="103">
        <f t="shared" si="60"/>
      </c>
      <c r="BR24" s="102">
        <f t="shared" si="61"/>
        <v>1</v>
      </c>
      <c r="BS24" s="102">
        <f t="shared" si="62"/>
        <v>0</v>
      </c>
      <c r="BT24" s="102">
        <f t="shared" si="63"/>
      </c>
      <c r="BU24" s="102">
        <f t="shared" si="64"/>
        <v>0</v>
      </c>
      <c r="BV24" s="102">
        <f t="shared" si="65"/>
      </c>
      <c r="BW24" s="102">
        <f t="shared" si="66"/>
      </c>
      <c r="BX24" s="102">
        <f t="shared" si="67"/>
        <v>0</v>
      </c>
      <c r="BY24" s="102">
        <f t="shared" si="68"/>
      </c>
      <c r="BZ24" s="102">
        <f t="shared" si="69"/>
        <v>1</v>
      </c>
      <c r="CA24" s="102">
        <f t="shared" si="70"/>
        <v>1</v>
      </c>
      <c r="CB24" s="102">
        <f t="shared" si="71"/>
      </c>
      <c r="CC24" s="102">
        <f t="shared" si="72"/>
        <v>-1</v>
      </c>
      <c r="CD24" s="102">
        <f t="shared" si="73"/>
      </c>
      <c r="CE24" s="102">
        <f t="shared" si="74"/>
      </c>
      <c r="CF24" s="102">
        <f t="shared" si="75"/>
        <v>0</v>
      </c>
      <c r="CG24" s="102">
        <f t="shared" si="76"/>
        <v>1</v>
      </c>
      <c r="CH24" s="102">
        <f t="shared" si="77"/>
        <v>0</v>
      </c>
      <c r="CI24" s="102">
        <f t="shared" si="78"/>
      </c>
      <c r="CJ24" s="104">
        <f t="shared" si="79"/>
      </c>
      <c r="CK24" s="102">
        <f t="shared" si="80"/>
      </c>
      <c r="CL24" s="102">
        <f t="shared" si="81"/>
      </c>
      <c r="CM24" s="102">
        <f t="shared" si="82"/>
      </c>
      <c r="CN24" s="102">
        <f t="shared" si="83"/>
        <v>2</v>
      </c>
      <c r="CO24" s="102">
        <f t="shared" si="84"/>
      </c>
      <c r="CP24" s="102">
        <f t="shared" si="85"/>
      </c>
      <c r="CQ24" s="102">
        <f t="shared" si="86"/>
        <v>0</v>
      </c>
      <c r="CR24" s="102">
        <f t="shared" si="87"/>
      </c>
      <c r="CS24" s="102">
        <f t="shared" si="88"/>
      </c>
      <c r="CT24" s="102">
        <f t="shared" si="89"/>
      </c>
      <c r="CU24" s="102">
        <f t="shared" si="90"/>
      </c>
      <c r="CV24" s="102">
        <f t="shared" si="91"/>
      </c>
      <c r="CW24" s="102">
        <f t="shared" si="92"/>
        <v>0</v>
      </c>
      <c r="CX24" s="102">
        <f t="shared" si="93"/>
      </c>
      <c r="CY24" s="102">
        <f t="shared" si="94"/>
      </c>
      <c r="CZ24" s="102">
        <f t="shared" si="95"/>
      </c>
      <c r="DA24" s="102">
        <f t="shared" si="96"/>
        <v>0</v>
      </c>
      <c r="DB24" s="109">
        <f t="shared" si="97"/>
        <v>1</v>
      </c>
      <c r="DC24" s="110">
        <f t="shared" si="98"/>
        <v>3</v>
      </c>
      <c r="DD24" s="111">
        <f t="shared" si="99"/>
        <v>2</v>
      </c>
      <c r="DE24" s="77"/>
    </row>
    <row r="25" spans="1:109" s="78" customFormat="1" ht="24.75" customHeight="1">
      <c r="A25" s="73"/>
      <c r="B25" s="99">
        <f t="shared" si="100"/>
        <v>11</v>
      </c>
      <c r="C25" s="99" t="s">
        <v>194</v>
      </c>
      <c r="D25" s="61" t="s">
        <v>132</v>
      </c>
      <c r="E25" s="1" t="s">
        <v>14</v>
      </c>
      <c r="F25" s="62">
        <v>4</v>
      </c>
      <c r="G25" s="62">
        <v>4</v>
      </c>
      <c r="H25" s="62">
        <v>3</v>
      </c>
      <c r="I25" s="62">
        <v>4</v>
      </c>
      <c r="J25" s="62">
        <v>4</v>
      </c>
      <c r="K25" s="62">
        <v>2</v>
      </c>
      <c r="L25" s="62">
        <v>4</v>
      </c>
      <c r="M25" s="62">
        <v>6</v>
      </c>
      <c r="N25" s="62">
        <v>5</v>
      </c>
      <c r="O25" s="63">
        <f t="shared" si="16"/>
        <v>36</v>
      </c>
      <c r="P25" s="62">
        <v>6</v>
      </c>
      <c r="Q25" s="62">
        <v>4</v>
      </c>
      <c r="R25" s="62">
        <v>5</v>
      </c>
      <c r="S25" s="62">
        <v>3</v>
      </c>
      <c r="T25" s="62">
        <v>5</v>
      </c>
      <c r="U25" s="62">
        <v>4</v>
      </c>
      <c r="V25" s="62">
        <v>4</v>
      </c>
      <c r="W25" s="62">
        <v>5</v>
      </c>
      <c r="X25" s="62">
        <v>6</v>
      </c>
      <c r="Y25" s="74">
        <f t="shared" si="17"/>
        <v>42</v>
      </c>
      <c r="Z25" s="74">
        <f t="shared" si="18"/>
        <v>78</v>
      </c>
      <c r="AA25" s="76"/>
      <c r="AB25" s="10">
        <f t="shared" si="19"/>
        <v>0</v>
      </c>
      <c r="AC25" s="10">
        <f t="shared" si="20"/>
        <v>0</v>
      </c>
      <c r="AD25" s="10">
        <f t="shared" si="21"/>
        <v>0</v>
      </c>
      <c r="AE25" s="10">
        <f t="shared" si="22"/>
        <v>0</v>
      </c>
      <c r="AF25" s="10">
        <f t="shared" si="23"/>
        <v>-1</v>
      </c>
      <c r="AG25" s="10">
        <f t="shared" si="24"/>
        <v>-1</v>
      </c>
      <c r="AH25" s="10">
        <f t="shared" si="25"/>
        <v>0</v>
      </c>
      <c r="AI25" s="10">
        <f t="shared" si="26"/>
        <v>1</v>
      </c>
      <c r="AJ25" s="10">
        <f t="shared" si="27"/>
        <v>1</v>
      </c>
      <c r="AK25" s="10">
        <f t="shared" si="28"/>
        <v>2</v>
      </c>
      <c r="AL25" s="10">
        <f t="shared" si="29"/>
        <v>1</v>
      </c>
      <c r="AM25" s="10">
        <f t="shared" si="30"/>
        <v>1</v>
      </c>
      <c r="AN25" s="10">
        <f t="shared" si="31"/>
        <v>0</v>
      </c>
      <c r="AO25" s="10">
        <f t="shared" si="32"/>
        <v>0</v>
      </c>
      <c r="AP25" s="10">
        <f t="shared" si="33"/>
        <v>0</v>
      </c>
      <c r="AQ25" s="10">
        <f t="shared" si="34"/>
        <v>0</v>
      </c>
      <c r="AR25" s="10">
        <f t="shared" si="35"/>
        <v>1</v>
      </c>
      <c r="AS25" s="10">
        <f t="shared" si="36"/>
        <v>1</v>
      </c>
      <c r="AT25" s="69">
        <f t="shared" si="37"/>
        <v>0</v>
      </c>
      <c r="AU25" s="70">
        <f t="shared" si="38"/>
        <v>2</v>
      </c>
      <c r="AV25" s="70">
        <f t="shared" si="39"/>
        <v>9</v>
      </c>
      <c r="AW25" s="70">
        <f t="shared" si="40"/>
        <v>6</v>
      </c>
      <c r="AX25" s="70">
        <f t="shared" si="41"/>
        <v>1</v>
      </c>
      <c r="AY25" s="71">
        <f t="shared" si="42"/>
        <v>0</v>
      </c>
      <c r="AZ25" s="102">
        <f t="shared" si="43"/>
      </c>
      <c r="BA25" s="102">
        <f t="shared" si="44"/>
      </c>
      <c r="BB25" s="102">
        <f t="shared" si="45"/>
        <v>0</v>
      </c>
      <c r="BC25" s="102">
        <f t="shared" si="46"/>
      </c>
      <c r="BD25" s="102">
        <f t="shared" si="47"/>
      </c>
      <c r="BE25" s="102">
        <f t="shared" si="48"/>
        <v>-1</v>
      </c>
      <c r="BF25" s="102">
        <f t="shared" si="49"/>
      </c>
      <c r="BG25" s="102">
        <f t="shared" si="50"/>
      </c>
      <c r="BH25" s="102">
        <f t="shared" si="51"/>
      </c>
      <c r="BI25" s="102">
        <f t="shared" si="52"/>
      </c>
      <c r="BJ25" s="102">
        <f t="shared" si="53"/>
        <v>1</v>
      </c>
      <c r="BK25" s="102">
        <f t="shared" si="54"/>
      </c>
      <c r="BL25" s="102">
        <f t="shared" si="55"/>
        <v>0</v>
      </c>
      <c r="BM25" s="102">
        <f t="shared" si="56"/>
      </c>
      <c r="BN25" s="102">
        <f t="shared" si="57"/>
      </c>
      <c r="BO25" s="102">
        <f t="shared" si="58"/>
      </c>
      <c r="BP25" s="102">
        <f t="shared" si="59"/>
      </c>
      <c r="BQ25" s="103">
        <f t="shared" si="60"/>
      </c>
      <c r="BR25" s="102">
        <f t="shared" si="61"/>
        <v>0</v>
      </c>
      <c r="BS25" s="102">
        <f t="shared" si="62"/>
        <v>0</v>
      </c>
      <c r="BT25" s="102">
        <f t="shared" si="63"/>
      </c>
      <c r="BU25" s="102">
        <f t="shared" si="64"/>
        <v>0</v>
      </c>
      <c r="BV25" s="102">
        <f t="shared" si="65"/>
      </c>
      <c r="BW25" s="102">
        <f t="shared" si="66"/>
      </c>
      <c r="BX25" s="102">
        <f t="shared" si="67"/>
        <v>0</v>
      </c>
      <c r="BY25" s="102">
        <f t="shared" si="68"/>
      </c>
      <c r="BZ25" s="102">
        <f t="shared" si="69"/>
        <v>1</v>
      </c>
      <c r="CA25" s="102">
        <f t="shared" si="70"/>
        <v>2</v>
      </c>
      <c r="CB25" s="102">
        <f t="shared" si="71"/>
      </c>
      <c r="CC25" s="102">
        <f t="shared" si="72"/>
        <v>1</v>
      </c>
      <c r="CD25" s="102">
        <f t="shared" si="73"/>
      </c>
      <c r="CE25" s="102">
        <f t="shared" si="74"/>
      </c>
      <c r="CF25" s="102">
        <f t="shared" si="75"/>
        <v>0</v>
      </c>
      <c r="CG25" s="102">
        <f t="shared" si="76"/>
        <v>0</v>
      </c>
      <c r="CH25" s="102">
        <f t="shared" si="77"/>
        <v>1</v>
      </c>
      <c r="CI25" s="102">
        <f t="shared" si="78"/>
      </c>
      <c r="CJ25" s="104">
        <f t="shared" si="79"/>
      </c>
      <c r="CK25" s="102">
        <f t="shared" si="80"/>
      </c>
      <c r="CL25" s="102">
        <f t="shared" si="81"/>
      </c>
      <c r="CM25" s="102">
        <f t="shared" si="82"/>
      </c>
      <c r="CN25" s="102">
        <f t="shared" si="83"/>
        <v>-1</v>
      </c>
      <c r="CO25" s="102">
        <f t="shared" si="84"/>
      </c>
      <c r="CP25" s="102">
        <f t="shared" si="85"/>
      </c>
      <c r="CQ25" s="102">
        <f t="shared" si="86"/>
        <v>1</v>
      </c>
      <c r="CR25" s="102">
        <f t="shared" si="87"/>
      </c>
      <c r="CS25" s="102">
        <f t="shared" si="88"/>
      </c>
      <c r="CT25" s="102">
        <f t="shared" si="89"/>
      </c>
      <c r="CU25" s="102">
        <f t="shared" si="90"/>
      </c>
      <c r="CV25" s="102">
        <f t="shared" si="91"/>
      </c>
      <c r="CW25" s="102">
        <f t="shared" si="92"/>
        <v>0</v>
      </c>
      <c r="CX25" s="102">
        <f t="shared" si="93"/>
      </c>
      <c r="CY25" s="102">
        <f t="shared" si="94"/>
      </c>
      <c r="CZ25" s="102">
        <f t="shared" si="95"/>
      </c>
      <c r="DA25" s="102">
        <f t="shared" si="96"/>
        <v>1</v>
      </c>
      <c r="DB25" s="109">
        <f t="shared" si="97"/>
        <v>0</v>
      </c>
      <c r="DC25" s="110">
        <f t="shared" si="98"/>
        <v>5</v>
      </c>
      <c r="DD25" s="111">
        <f t="shared" si="99"/>
        <v>1</v>
      </c>
      <c r="DE25" s="77"/>
    </row>
    <row r="26" spans="1:256" s="78" customFormat="1" ht="24.75" customHeight="1">
      <c r="A26" s="17"/>
      <c r="B26" s="99">
        <f t="shared" si="100"/>
        <v>11</v>
      </c>
      <c r="C26" s="96" t="s">
        <v>205</v>
      </c>
      <c r="D26" s="61" t="s">
        <v>185</v>
      </c>
      <c r="E26" s="1" t="s">
        <v>76</v>
      </c>
      <c r="F26" s="62">
        <v>4</v>
      </c>
      <c r="G26" s="62">
        <v>4</v>
      </c>
      <c r="H26" s="62">
        <v>4</v>
      </c>
      <c r="I26" s="62">
        <v>5</v>
      </c>
      <c r="J26" s="62">
        <v>4</v>
      </c>
      <c r="K26" s="62">
        <v>3</v>
      </c>
      <c r="L26" s="62">
        <v>3</v>
      </c>
      <c r="M26" s="62">
        <v>7</v>
      </c>
      <c r="N26" s="62">
        <v>5</v>
      </c>
      <c r="O26" s="63">
        <f t="shared" si="16"/>
        <v>39</v>
      </c>
      <c r="P26" s="62">
        <v>5</v>
      </c>
      <c r="Q26" s="62">
        <v>4</v>
      </c>
      <c r="R26" s="62">
        <v>4</v>
      </c>
      <c r="S26" s="62">
        <v>3</v>
      </c>
      <c r="T26" s="62">
        <v>4</v>
      </c>
      <c r="U26" s="62">
        <v>4</v>
      </c>
      <c r="V26" s="62">
        <v>5</v>
      </c>
      <c r="W26" s="62">
        <v>5</v>
      </c>
      <c r="X26" s="62">
        <v>5</v>
      </c>
      <c r="Y26" s="74">
        <f t="shared" si="17"/>
        <v>39</v>
      </c>
      <c r="Z26" s="74">
        <f t="shared" si="18"/>
        <v>78</v>
      </c>
      <c r="AA26" s="24"/>
      <c r="AB26" s="10">
        <f t="shared" si="19"/>
        <v>0</v>
      </c>
      <c r="AC26" s="10">
        <f t="shared" si="20"/>
        <v>0</v>
      </c>
      <c r="AD26" s="10">
        <f t="shared" si="21"/>
        <v>1</v>
      </c>
      <c r="AE26" s="10">
        <f t="shared" si="22"/>
        <v>1</v>
      </c>
      <c r="AF26" s="10">
        <f t="shared" si="23"/>
        <v>-1</v>
      </c>
      <c r="AG26" s="10">
        <f t="shared" si="24"/>
        <v>0</v>
      </c>
      <c r="AH26" s="10">
        <f t="shared" si="25"/>
        <v>-1</v>
      </c>
      <c r="AI26" s="10">
        <f t="shared" si="26"/>
        <v>2</v>
      </c>
      <c r="AJ26" s="10">
        <f t="shared" si="27"/>
        <v>1</v>
      </c>
      <c r="AK26" s="10">
        <f t="shared" si="28"/>
        <v>1</v>
      </c>
      <c r="AL26" s="10">
        <f t="shared" si="29"/>
        <v>1</v>
      </c>
      <c r="AM26" s="10">
        <f t="shared" si="30"/>
        <v>0</v>
      </c>
      <c r="AN26" s="10">
        <f t="shared" si="31"/>
        <v>0</v>
      </c>
      <c r="AO26" s="10">
        <f t="shared" si="32"/>
        <v>-1</v>
      </c>
      <c r="AP26" s="10">
        <f t="shared" si="33"/>
        <v>0</v>
      </c>
      <c r="AQ26" s="10">
        <f t="shared" si="34"/>
        <v>1</v>
      </c>
      <c r="AR26" s="10">
        <f t="shared" si="35"/>
        <v>1</v>
      </c>
      <c r="AS26" s="10">
        <f t="shared" si="36"/>
        <v>0</v>
      </c>
      <c r="AT26" s="69">
        <f t="shared" si="37"/>
        <v>0</v>
      </c>
      <c r="AU26" s="70">
        <f t="shared" si="38"/>
        <v>3</v>
      </c>
      <c r="AV26" s="70">
        <f t="shared" si="39"/>
        <v>7</v>
      </c>
      <c r="AW26" s="70">
        <f t="shared" si="40"/>
        <v>7</v>
      </c>
      <c r="AX26" s="70">
        <f t="shared" si="41"/>
        <v>1</v>
      </c>
      <c r="AY26" s="71">
        <f t="shared" si="42"/>
        <v>0</v>
      </c>
      <c r="AZ26" s="102">
        <f t="shared" si="43"/>
      </c>
      <c r="BA26" s="102">
        <f t="shared" si="44"/>
      </c>
      <c r="BB26" s="102">
        <f t="shared" si="45"/>
        <v>1</v>
      </c>
      <c r="BC26" s="102">
        <f t="shared" si="46"/>
      </c>
      <c r="BD26" s="102">
        <f t="shared" si="47"/>
      </c>
      <c r="BE26" s="102">
        <f t="shared" si="48"/>
        <v>0</v>
      </c>
      <c r="BF26" s="102">
        <f t="shared" si="49"/>
      </c>
      <c r="BG26" s="102">
        <f t="shared" si="50"/>
      </c>
      <c r="BH26" s="102">
        <f t="shared" si="51"/>
      </c>
      <c r="BI26" s="102">
        <f t="shared" si="52"/>
      </c>
      <c r="BJ26" s="102">
        <f t="shared" si="53"/>
        <v>1</v>
      </c>
      <c r="BK26" s="102">
        <f t="shared" si="54"/>
      </c>
      <c r="BL26" s="102">
        <f t="shared" si="55"/>
        <v>0</v>
      </c>
      <c r="BM26" s="102">
        <f t="shared" si="56"/>
      </c>
      <c r="BN26" s="102">
        <f t="shared" si="57"/>
      </c>
      <c r="BO26" s="102">
        <f t="shared" si="58"/>
      </c>
      <c r="BP26" s="102">
        <f t="shared" si="59"/>
      </c>
      <c r="BQ26" s="103">
        <f t="shared" si="60"/>
      </c>
      <c r="BR26" s="102">
        <f t="shared" si="61"/>
        <v>0</v>
      </c>
      <c r="BS26" s="102">
        <f t="shared" si="62"/>
        <v>0</v>
      </c>
      <c r="BT26" s="102">
        <f t="shared" si="63"/>
      </c>
      <c r="BU26" s="102">
        <f t="shared" si="64"/>
        <v>1</v>
      </c>
      <c r="BV26" s="102">
        <f t="shared" si="65"/>
      </c>
      <c r="BW26" s="102">
        <f t="shared" si="66"/>
      </c>
      <c r="BX26" s="102">
        <f t="shared" si="67"/>
        <v>-1</v>
      </c>
      <c r="BY26" s="102">
        <f t="shared" si="68"/>
      </c>
      <c r="BZ26" s="102">
        <f t="shared" si="69"/>
        <v>1</v>
      </c>
      <c r="CA26" s="102">
        <f t="shared" si="70"/>
        <v>1</v>
      </c>
      <c r="CB26" s="102">
        <f t="shared" si="71"/>
      </c>
      <c r="CC26" s="102">
        <f t="shared" si="72"/>
        <v>0</v>
      </c>
      <c r="CD26" s="102">
        <f t="shared" si="73"/>
      </c>
      <c r="CE26" s="102">
        <f t="shared" si="74"/>
      </c>
      <c r="CF26" s="102">
        <f t="shared" si="75"/>
        <v>0</v>
      </c>
      <c r="CG26" s="102">
        <f t="shared" si="76"/>
        <v>1</v>
      </c>
      <c r="CH26" s="102">
        <f t="shared" si="77"/>
        <v>1</v>
      </c>
      <c r="CI26" s="102">
        <f t="shared" si="78"/>
      </c>
      <c r="CJ26" s="104">
        <f t="shared" si="79"/>
      </c>
      <c r="CK26" s="102">
        <f t="shared" si="80"/>
      </c>
      <c r="CL26" s="102">
        <f t="shared" si="81"/>
      </c>
      <c r="CM26" s="102">
        <f t="shared" si="82"/>
      </c>
      <c r="CN26" s="102">
        <f t="shared" si="83"/>
        <v>-1</v>
      </c>
      <c r="CO26" s="102">
        <f t="shared" si="84"/>
      </c>
      <c r="CP26" s="102">
        <f t="shared" si="85"/>
      </c>
      <c r="CQ26" s="102">
        <f t="shared" si="86"/>
        <v>2</v>
      </c>
      <c r="CR26" s="102">
        <f t="shared" si="87"/>
      </c>
      <c r="CS26" s="102">
        <f t="shared" si="88"/>
      </c>
      <c r="CT26" s="102">
        <f t="shared" si="89"/>
      </c>
      <c r="CU26" s="102">
        <f t="shared" si="90"/>
      </c>
      <c r="CV26" s="102">
        <f t="shared" si="91"/>
      </c>
      <c r="CW26" s="102">
        <f t="shared" si="92"/>
        <v>-1</v>
      </c>
      <c r="CX26" s="102">
        <f t="shared" si="93"/>
      </c>
      <c r="CY26" s="102">
        <f t="shared" si="94"/>
      </c>
      <c r="CZ26" s="102">
        <f t="shared" si="95"/>
      </c>
      <c r="DA26" s="102">
        <f t="shared" si="96"/>
        <v>0</v>
      </c>
      <c r="DB26" s="109">
        <f t="shared" si="97"/>
        <v>2</v>
      </c>
      <c r="DC26" s="110">
        <f t="shared" si="98"/>
        <v>4</v>
      </c>
      <c r="DD26" s="111">
        <f t="shared" si="99"/>
        <v>0</v>
      </c>
      <c r="DE26" s="30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78" customFormat="1" ht="24.75" customHeight="1">
      <c r="A27" s="17"/>
      <c r="B27" s="99">
        <f t="shared" si="100"/>
        <v>11</v>
      </c>
      <c r="C27" s="96" t="s">
        <v>192</v>
      </c>
      <c r="D27" s="61" t="s">
        <v>153</v>
      </c>
      <c r="E27" s="1" t="s">
        <v>154</v>
      </c>
      <c r="F27" s="62">
        <v>3</v>
      </c>
      <c r="G27" s="62">
        <v>4</v>
      </c>
      <c r="H27" s="62">
        <v>4</v>
      </c>
      <c r="I27" s="62">
        <v>3</v>
      </c>
      <c r="J27" s="62">
        <v>6</v>
      </c>
      <c r="K27" s="62">
        <v>3</v>
      </c>
      <c r="L27" s="62">
        <v>4</v>
      </c>
      <c r="M27" s="62">
        <v>5</v>
      </c>
      <c r="N27" s="62">
        <v>4</v>
      </c>
      <c r="O27" s="63">
        <f t="shared" si="16"/>
        <v>36</v>
      </c>
      <c r="P27" s="62">
        <v>4</v>
      </c>
      <c r="Q27" s="62">
        <v>3</v>
      </c>
      <c r="R27" s="62">
        <v>6</v>
      </c>
      <c r="S27" s="62">
        <v>3</v>
      </c>
      <c r="T27" s="62">
        <v>4</v>
      </c>
      <c r="U27" s="62">
        <v>6</v>
      </c>
      <c r="V27" s="62">
        <v>6</v>
      </c>
      <c r="W27" s="62">
        <v>5</v>
      </c>
      <c r="X27" s="62">
        <v>5</v>
      </c>
      <c r="Y27" s="74">
        <f t="shared" si="17"/>
        <v>42</v>
      </c>
      <c r="Z27" s="74">
        <f t="shared" si="18"/>
        <v>78</v>
      </c>
      <c r="AA27" s="24"/>
      <c r="AB27" s="10">
        <f t="shared" si="19"/>
        <v>-1</v>
      </c>
      <c r="AC27" s="10">
        <f t="shared" si="20"/>
        <v>0</v>
      </c>
      <c r="AD27" s="10">
        <f t="shared" si="21"/>
        <v>1</v>
      </c>
      <c r="AE27" s="10">
        <f t="shared" si="22"/>
        <v>-1</v>
      </c>
      <c r="AF27" s="10">
        <f t="shared" si="23"/>
        <v>1</v>
      </c>
      <c r="AG27" s="10">
        <f t="shared" si="24"/>
        <v>0</v>
      </c>
      <c r="AH27" s="10">
        <f t="shared" si="25"/>
        <v>0</v>
      </c>
      <c r="AI27" s="10">
        <f t="shared" si="26"/>
        <v>0</v>
      </c>
      <c r="AJ27" s="10">
        <f t="shared" si="27"/>
        <v>0</v>
      </c>
      <c r="AK27" s="10">
        <f t="shared" si="28"/>
        <v>0</v>
      </c>
      <c r="AL27" s="10">
        <f t="shared" si="29"/>
        <v>0</v>
      </c>
      <c r="AM27" s="10">
        <f t="shared" si="30"/>
        <v>2</v>
      </c>
      <c r="AN27" s="10">
        <f t="shared" si="31"/>
        <v>0</v>
      </c>
      <c r="AO27" s="10">
        <f t="shared" si="32"/>
        <v>-1</v>
      </c>
      <c r="AP27" s="10">
        <f t="shared" si="33"/>
        <v>2</v>
      </c>
      <c r="AQ27" s="10">
        <f t="shared" si="34"/>
        <v>2</v>
      </c>
      <c r="AR27" s="10">
        <f t="shared" si="35"/>
        <v>1</v>
      </c>
      <c r="AS27" s="10">
        <f t="shared" si="36"/>
        <v>0</v>
      </c>
      <c r="AT27" s="69">
        <f t="shared" si="37"/>
        <v>0</v>
      </c>
      <c r="AU27" s="70">
        <f t="shared" si="38"/>
        <v>3</v>
      </c>
      <c r="AV27" s="70">
        <f t="shared" si="39"/>
        <v>9</v>
      </c>
      <c r="AW27" s="70">
        <f t="shared" si="40"/>
        <v>3</v>
      </c>
      <c r="AX27" s="70">
        <f t="shared" si="41"/>
        <v>3</v>
      </c>
      <c r="AY27" s="71">
        <f t="shared" si="42"/>
        <v>0</v>
      </c>
      <c r="AZ27" s="102">
        <f t="shared" si="43"/>
      </c>
      <c r="BA27" s="102">
        <f t="shared" si="44"/>
      </c>
      <c r="BB27" s="102">
        <f t="shared" si="45"/>
        <v>1</v>
      </c>
      <c r="BC27" s="102">
        <f t="shared" si="46"/>
      </c>
      <c r="BD27" s="102">
        <f t="shared" si="47"/>
      </c>
      <c r="BE27" s="102">
        <f t="shared" si="48"/>
        <v>0</v>
      </c>
      <c r="BF27" s="102">
        <f t="shared" si="49"/>
      </c>
      <c r="BG27" s="102">
        <f t="shared" si="50"/>
      </c>
      <c r="BH27" s="102">
        <f t="shared" si="51"/>
      </c>
      <c r="BI27" s="102">
        <f t="shared" si="52"/>
      </c>
      <c r="BJ27" s="102">
        <f t="shared" si="53"/>
        <v>0</v>
      </c>
      <c r="BK27" s="102">
        <f t="shared" si="54"/>
      </c>
      <c r="BL27" s="102">
        <f t="shared" si="55"/>
        <v>0</v>
      </c>
      <c r="BM27" s="102">
        <f t="shared" si="56"/>
      </c>
      <c r="BN27" s="102">
        <f t="shared" si="57"/>
      </c>
      <c r="BO27" s="102">
        <f t="shared" si="58"/>
      </c>
      <c r="BP27" s="102">
        <f t="shared" si="59"/>
      </c>
      <c r="BQ27" s="103">
        <f t="shared" si="60"/>
      </c>
      <c r="BR27" s="102">
        <f t="shared" si="61"/>
        <v>-1</v>
      </c>
      <c r="BS27" s="102">
        <f t="shared" si="62"/>
        <v>0</v>
      </c>
      <c r="BT27" s="102">
        <f t="shared" si="63"/>
      </c>
      <c r="BU27" s="102">
        <f t="shared" si="64"/>
        <v>-1</v>
      </c>
      <c r="BV27" s="102">
        <f t="shared" si="65"/>
      </c>
      <c r="BW27" s="102">
        <f t="shared" si="66"/>
      </c>
      <c r="BX27" s="102">
        <f t="shared" si="67"/>
        <v>0</v>
      </c>
      <c r="BY27" s="102">
        <f t="shared" si="68"/>
      </c>
      <c r="BZ27" s="102">
        <f t="shared" si="69"/>
        <v>0</v>
      </c>
      <c r="CA27" s="102">
        <f t="shared" si="70"/>
        <v>0</v>
      </c>
      <c r="CB27" s="102">
        <f t="shared" si="71"/>
      </c>
      <c r="CC27" s="102">
        <f t="shared" si="72"/>
        <v>2</v>
      </c>
      <c r="CD27" s="102">
        <f t="shared" si="73"/>
      </c>
      <c r="CE27" s="102">
        <f t="shared" si="74"/>
      </c>
      <c r="CF27" s="102">
        <f t="shared" si="75"/>
        <v>2</v>
      </c>
      <c r="CG27" s="102">
        <f t="shared" si="76"/>
        <v>2</v>
      </c>
      <c r="CH27" s="102">
        <f t="shared" si="77"/>
        <v>1</v>
      </c>
      <c r="CI27" s="102">
        <f t="shared" si="78"/>
      </c>
      <c r="CJ27" s="104">
        <f t="shared" si="79"/>
      </c>
      <c r="CK27" s="102">
        <f t="shared" si="80"/>
      </c>
      <c r="CL27" s="102">
        <f t="shared" si="81"/>
      </c>
      <c r="CM27" s="102">
        <f t="shared" si="82"/>
      </c>
      <c r="CN27" s="102">
        <f t="shared" si="83"/>
        <v>1</v>
      </c>
      <c r="CO27" s="102">
        <f t="shared" si="84"/>
      </c>
      <c r="CP27" s="102">
        <f t="shared" si="85"/>
      </c>
      <c r="CQ27" s="102">
        <f t="shared" si="86"/>
        <v>0</v>
      </c>
      <c r="CR27" s="102">
        <f t="shared" si="87"/>
      </c>
      <c r="CS27" s="102">
        <f t="shared" si="88"/>
      </c>
      <c r="CT27" s="102">
        <f t="shared" si="89"/>
      </c>
      <c r="CU27" s="102">
        <f t="shared" si="90"/>
      </c>
      <c r="CV27" s="102">
        <f t="shared" si="91"/>
      </c>
      <c r="CW27" s="102">
        <f t="shared" si="92"/>
        <v>-1</v>
      </c>
      <c r="CX27" s="102">
        <f t="shared" si="93"/>
      </c>
      <c r="CY27" s="102">
        <f t="shared" si="94"/>
      </c>
      <c r="CZ27" s="102">
        <f t="shared" si="95"/>
      </c>
      <c r="DA27" s="102">
        <f t="shared" si="96"/>
        <v>0</v>
      </c>
      <c r="DB27" s="109">
        <f aca="true" t="shared" si="101" ref="DB27:DB32">SUM(AZ27:BQ27)</f>
        <v>1</v>
      </c>
      <c r="DC27" s="110">
        <f aca="true" t="shared" si="102" ref="DC27:DC32">SUM(BR27:CI27)</f>
        <v>5</v>
      </c>
      <c r="DD27" s="111">
        <f aca="true" t="shared" si="103" ref="DD27:DD32">SUM(CJ27:DA27)</f>
        <v>0</v>
      </c>
      <c r="DE27" s="30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78" customFormat="1" ht="24.75" customHeight="1">
      <c r="A28" s="17"/>
      <c r="B28" s="99">
        <f t="shared" si="100"/>
        <v>16</v>
      </c>
      <c r="C28" s="96" t="s">
        <v>189</v>
      </c>
      <c r="D28" s="61" t="s">
        <v>77</v>
      </c>
      <c r="E28" s="1" t="s">
        <v>0</v>
      </c>
      <c r="F28" s="62">
        <v>6</v>
      </c>
      <c r="G28" s="62">
        <v>4</v>
      </c>
      <c r="H28" s="62">
        <v>3</v>
      </c>
      <c r="I28" s="62">
        <v>4</v>
      </c>
      <c r="J28" s="62">
        <v>5</v>
      </c>
      <c r="K28" s="62">
        <v>3</v>
      </c>
      <c r="L28" s="62">
        <v>4</v>
      </c>
      <c r="M28" s="62">
        <v>5</v>
      </c>
      <c r="N28" s="62">
        <v>4</v>
      </c>
      <c r="O28" s="63">
        <f t="shared" si="16"/>
        <v>38</v>
      </c>
      <c r="P28" s="62">
        <v>5</v>
      </c>
      <c r="Q28" s="62">
        <v>4</v>
      </c>
      <c r="R28" s="62">
        <v>4</v>
      </c>
      <c r="S28" s="62">
        <v>3</v>
      </c>
      <c r="T28" s="62">
        <v>6</v>
      </c>
      <c r="U28" s="62">
        <v>4</v>
      </c>
      <c r="V28" s="62">
        <v>5</v>
      </c>
      <c r="W28" s="62">
        <v>3</v>
      </c>
      <c r="X28" s="62">
        <v>7</v>
      </c>
      <c r="Y28" s="74">
        <f t="shared" si="17"/>
        <v>41</v>
      </c>
      <c r="Z28" s="74">
        <f t="shared" si="18"/>
        <v>79</v>
      </c>
      <c r="AA28" s="24"/>
      <c r="AB28" s="10">
        <f t="shared" si="19"/>
        <v>2</v>
      </c>
      <c r="AC28" s="10">
        <f t="shared" si="20"/>
        <v>0</v>
      </c>
      <c r="AD28" s="10">
        <f t="shared" si="21"/>
        <v>0</v>
      </c>
      <c r="AE28" s="10">
        <f t="shared" si="22"/>
        <v>0</v>
      </c>
      <c r="AF28" s="10">
        <f t="shared" si="23"/>
        <v>0</v>
      </c>
      <c r="AG28" s="10">
        <f t="shared" si="24"/>
        <v>0</v>
      </c>
      <c r="AH28" s="10">
        <f t="shared" si="25"/>
        <v>0</v>
      </c>
      <c r="AI28" s="10">
        <f t="shared" si="26"/>
        <v>0</v>
      </c>
      <c r="AJ28" s="10">
        <f t="shared" si="27"/>
        <v>0</v>
      </c>
      <c r="AK28" s="10">
        <f t="shared" si="28"/>
        <v>1</v>
      </c>
      <c r="AL28" s="10">
        <f t="shared" si="29"/>
        <v>1</v>
      </c>
      <c r="AM28" s="10">
        <f t="shared" si="30"/>
        <v>0</v>
      </c>
      <c r="AN28" s="10">
        <f t="shared" si="31"/>
        <v>0</v>
      </c>
      <c r="AO28" s="10">
        <f t="shared" si="32"/>
        <v>1</v>
      </c>
      <c r="AP28" s="10">
        <f t="shared" si="33"/>
        <v>0</v>
      </c>
      <c r="AQ28" s="10">
        <f t="shared" si="34"/>
        <v>1</v>
      </c>
      <c r="AR28" s="10">
        <f t="shared" si="35"/>
        <v>-1</v>
      </c>
      <c r="AS28" s="10">
        <f t="shared" si="36"/>
        <v>2</v>
      </c>
      <c r="AT28" s="69">
        <f t="shared" si="37"/>
        <v>0</v>
      </c>
      <c r="AU28" s="70">
        <f t="shared" si="38"/>
        <v>1</v>
      </c>
      <c r="AV28" s="70">
        <f t="shared" si="39"/>
        <v>11</v>
      </c>
      <c r="AW28" s="70">
        <f t="shared" si="40"/>
        <v>4</v>
      </c>
      <c r="AX28" s="70">
        <f t="shared" si="41"/>
        <v>2</v>
      </c>
      <c r="AY28" s="71">
        <f t="shared" si="42"/>
        <v>0</v>
      </c>
      <c r="AZ28" s="102">
        <f t="shared" si="43"/>
      </c>
      <c r="BA28" s="102">
        <f t="shared" si="44"/>
      </c>
      <c r="BB28" s="102">
        <f t="shared" si="45"/>
        <v>0</v>
      </c>
      <c r="BC28" s="102">
        <f t="shared" si="46"/>
      </c>
      <c r="BD28" s="102">
        <f t="shared" si="47"/>
      </c>
      <c r="BE28" s="102">
        <f t="shared" si="48"/>
        <v>0</v>
      </c>
      <c r="BF28" s="102">
        <f t="shared" si="49"/>
      </c>
      <c r="BG28" s="102">
        <f t="shared" si="50"/>
      </c>
      <c r="BH28" s="102">
        <f t="shared" si="51"/>
      </c>
      <c r="BI28" s="102">
        <f t="shared" si="52"/>
      </c>
      <c r="BJ28" s="102">
        <f t="shared" si="53"/>
        <v>1</v>
      </c>
      <c r="BK28" s="102">
        <f t="shared" si="54"/>
      </c>
      <c r="BL28" s="102">
        <f t="shared" si="55"/>
        <v>0</v>
      </c>
      <c r="BM28" s="102">
        <f t="shared" si="56"/>
      </c>
      <c r="BN28" s="102">
        <f t="shared" si="57"/>
      </c>
      <c r="BO28" s="102">
        <f t="shared" si="58"/>
      </c>
      <c r="BP28" s="102">
        <f t="shared" si="59"/>
      </c>
      <c r="BQ28" s="103">
        <f t="shared" si="60"/>
      </c>
      <c r="BR28" s="102">
        <f t="shared" si="61"/>
        <v>2</v>
      </c>
      <c r="BS28" s="102">
        <f t="shared" si="62"/>
        <v>0</v>
      </c>
      <c r="BT28" s="102">
        <f t="shared" si="63"/>
      </c>
      <c r="BU28" s="102">
        <f t="shared" si="64"/>
        <v>0</v>
      </c>
      <c r="BV28" s="102">
        <f t="shared" si="65"/>
      </c>
      <c r="BW28" s="102">
        <f t="shared" si="66"/>
      </c>
      <c r="BX28" s="102">
        <f t="shared" si="67"/>
        <v>0</v>
      </c>
      <c r="BY28" s="102">
        <f t="shared" si="68"/>
      </c>
      <c r="BZ28" s="102">
        <f t="shared" si="69"/>
        <v>0</v>
      </c>
      <c r="CA28" s="102">
        <f t="shared" si="70"/>
        <v>1</v>
      </c>
      <c r="CB28" s="102">
        <f t="shared" si="71"/>
      </c>
      <c r="CC28" s="102">
        <f t="shared" si="72"/>
        <v>0</v>
      </c>
      <c r="CD28" s="102">
        <f t="shared" si="73"/>
      </c>
      <c r="CE28" s="102">
        <f t="shared" si="74"/>
      </c>
      <c r="CF28" s="102">
        <f t="shared" si="75"/>
        <v>0</v>
      </c>
      <c r="CG28" s="102">
        <f t="shared" si="76"/>
        <v>1</v>
      </c>
      <c r="CH28" s="102">
        <f t="shared" si="77"/>
        <v>-1</v>
      </c>
      <c r="CI28" s="102">
        <f t="shared" si="78"/>
      </c>
      <c r="CJ28" s="104">
        <f t="shared" si="79"/>
      </c>
      <c r="CK28" s="102">
        <f t="shared" si="80"/>
      </c>
      <c r="CL28" s="102">
        <f t="shared" si="81"/>
      </c>
      <c r="CM28" s="102">
        <f t="shared" si="82"/>
      </c>
      <c r="CN28" s="102">
        <f t="shared" si="83"/>
        <v>0</v>
      </c>
      <c r="CO28" s="102">
        <f t="shared" si="84"/>
      </c>
      <c r="CP28" s="102">
        <f t="shared" si="85"/>
      </c>
      <c r="CQ28" s="102">
        <f t="shared" si="86"/>
        <v>0</v>
      </c>
      <c r="CR28" s="102">
        <f t="shared" si="87"/>
      </c>
      <c r="CS28" s="102">
        <f t="shared" si="88"/>
      </c>
      <c r="CT28" s="102">
        <f t="shared" si="89"/>
      </c>
      <c r="CU28" s="102">
        <f t="shared" si="90"/>
      </c>
      <c r="CV28" s="102">
        <f t="shared" si="91"/>
      </c>
      <c r="CW28" s="102">
        <f t="shared" si="92"/>
        <v>1</v>
      </c>
      <c r="CX28" s="102">
        <f t="shared" si="93"/>
      </c>
      <c r="CY28" s="102">
        <f t="shared" si="94"/>
      </c>
      <c r="CZ28" s="102">
        <f t="shared" si="95"/>
      </c>
      <c r="DA28" s="102">
        <f t="shared" si="96"/>
        <v>2</v>
      </c>
      <c r="DB28" s="109">
        <f t="shared" si="101"/>
        <v>1</v>
      </c>
      <c r="DC28" s="110">
        <f t="shared" si="102"/>
        <v>3</v>
      </c>
      <c r="DD28" s="111">
        <f t="shared" si="103"/>
        <v>3</v>
      </c>
      <c r="DE28" s="30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78" customFormat="1" ht="24.75" customHeight="1">
      <c r="A29" s="17"/>
      <c r="B29" s="99">
        <f t="shared" si="100"/>
        <v>17</v>
      </c>
      <c r="C29" s="96" t="s">
        <v>195</v>
      </c>
      <c r="D29" s="61" t="s">
        <v>80</v>
      </c>
      <c r="E29" s="1" t="s">
        <v>81</v>
      </c>
      <c r="F29" s="62">
        <v>3</v>
      </c>
      <c r="G29" s="62">
        <v>5</v>
      </c>
      <c r="H29" s="62">
        <v>3</v>
      </c>
      <c r="I29" s="62">
        <v>4</v>
      </c>
      <c r="J29" s="62">
        <v>5</v>
      </c>
      <c r="K29" s="62">
        <v>4</v>
      </c>
      <c r="L29" s="62">
        <v>4</v>
      </c>
      <c r="M29" s="62">
        <v>7</v>
      </c>
      <c r="N29" s="62">
        <v>4</v>
      </c>
      <c r="O29" s="63">
        <f t="shared" si="16"/>
        <v>39</v>
      </c>
      <c r="P29" s="62">
        <v>4</v>
      </c>
      <c r="Q29" s="62">
        <v>4</v>
      </c>
      <c r="R29" s="62">
        <v>6</v>
      </c>
      <c r="S29" s="62">
        <v>3</v>
      </c>
      <c r="T29" s="62">
        <v>6</v>
      </c>
      <c r="U29" s="62">
        <v>4</v>
      </c>
      <c r="V29" s="62">
        <v>4</v>
      </c>
      <c r="W29" s="62">
        <v>4</v>
      </c>
      <c r="X29" s="62">
        <v>6</v>
      </c>
      <c r="Y29" s="74">
        <f t="shared" si="17"/>
        <v>41</v>
      </c>
      <c r="Z29" s="74">
        <f t="shared" si="18"/>
        <v>80</v>
      </c>
      <c r="AA29" s="24"/>
      <c r="AB29" s="10">
        <f t="shared" si="19"/>
        <v>-1</v>
      </c>
      <c r="AC29" s="10">
        <f t="shared" si="20"/>
        <v>1</v>
      </c>
      <c r="AD29" s="10">
        <f t="shared" si="21"/>
        <v>0</v>
      </c>
      <c r="AE29" s="10">
        <f t="shared" si="22"/>
        <v>0</v>
      </c>
      <c r="AF29" s="10">
        <f t="shared" si="23"/>
        <v>0</v>
      </c>
      <c r="AG29" s="10">
        <f t="shared" si="24"/>
        <v>1</v>
      </c>
      <c r="AH29" s="10">
        <f t="shared" si="25"/>
        <v>0</v>
      </c>
      <c r="AI29" s="10">
        <f t="shared" si="26"/>
        <v>2</v>
      </c>
      <c r="AJ29" s="10">
        <f t="shared" si="27"/>
        <v>0</v>
      </c>
      <c r="AK29" s="10">
        <f t="shared" si="28"/>
        <v>0</v>
      </c>
      <c r="AL29" s="10">
        <f t="shared" si="29"/>
        <v>1</v>
      </c>
      <c r="AM29" s="10">
        <f t="shared" si="30"/>
        <v>2</v>
      </c>
      <c r="AN29" s="10">
        <f t="shared" si="31"/>
        <v>0</v>
      </c>
      <c r="AO29" s="10">
        <f t="shared" si="32"/>
        <v>1</v>
      </c>
      <c r="AP29" s="10">
        <f t="shared" si="33"/>
        <v>0</v>
      </c>
      <c r="AQ29" s="10">
        <f t="shared" si="34"/>
        <v>0</v>
      </c>
      <c r="AR29" s="10">
        <f t="shared" si="35"/>
        <v>0</v>
      </c>
      <c r="AS29" s="10">
        <f t="shared" si="36"/>
        <v>1</v>
      </c>
      <c r="AT29" s="69">
        <f t="shared" si="37"/>
        <v>0</v>
      </c>
      <c r="AU29" s="70">
        <f t="shared" si="38"/>
        <v>1</v>
      </c>
      <c r="AV29" s="70">
        <f t="shared" si="39"/>
        <v>10</v>
      </c>
      <c r="AW29" s="70">
        <f t="shared" si="40"/>
        <v>5</v>
      </c>
      <c r="AX29" s="70">
        <f t="shared" si="41"/>
        <v>2</v>
      </c>
      <c r="AY29" s="71">
        <f t="shared" si="42"/>
        <v>0</v>
      </c>
      <c r="AZ29" s="102">
        <f t="shared" si="43"/>
      </c>
      <c r="BA29" s="102">
        <f t="shared" si="44"/>
      </c>
      <c r="BB29" s="102">
        <f t="shared" si="45"/>
        <v>0</v>
      </c>
      <c r="BC29" s="102">
        <f t="shared" si="46"/>
      </c>
      <c r="BD29" s="102">
        <f t="shared" si="47"/>
      </c>
      <c r="BE29" s="102">
        <f t="shared" si="48"/>
        <v>1</v>
      </c>
      <c r="BF29" s="102">
        <f t="shared" si="49"/>
      </c>
      <c r="BG29" s="102">
        <f t="shared" si="50"/>
      </c>
      <c r="BH29" s="102">
        <f t="shared" si="51"/>
      </c>
      <c r="BI29" s="102">
        <f t="shared" si="52"/>
      </c>
      <c r="BJ29" s="102">
        <f t="shared" si="53"/>
        <v>1</v>
      </c>
      <c r="BK29" s="102">
        <f t="shared" si="54"/>
      </c>
      <c r="BL29" s="102">
        <f t="shared" si="55"/>
        <v>0</v>
      </c>
      <c r="BM29" s="102">
        <f t="shared" si="56"/>
      </c>
      <c r="BN29" s="102">
        <f t="shared" si="57"/>
      </c>
      <c r="BO29" s="102">
        <f t="shared" si="58"/>
      </c>
      <c r="BP29" s="102">
        <f t="shared" si="59"/>
      </c>
      <c r="BQ29" s="103">
        <f t="shared" si="60"/>
      </c>
      <c r="BR29" s="102">
        <f t="shared" si="61"/>
        <v>-1</v>
      </c>
      <c r="BS29" s="102">
        <f t="shared" si="62"/>
        <v>1</v>
      </c>
      <c r="BT29" s="102">
        <f t="shared" si="63"/>
      </c>
      <c r="BU29" s="102">
        <f t="shared" si="64"/>
        <v>0</v>
      </c>
      <c r="BV29" s="102">
        <f t="shared" si="65"/>
      </c>
      <c r="BW29" s="102">
        <f t="shared" si="66"/>
      </c>
      <c r="BX29" s="102">
        <f t="shared" si="67"/>
        <v>0</v>
      </c>
      <c r="BY29" s="102">
        <f t="shared" si="68"/>
      </c>
      <c r="BZ29" s="102">
        <f t="shared" si="69"/>
        <v>0</v>
      </c>
      <c r="CA29" s="102">
        <f t="shared" si="70"/>
        <v>0</v>
      </c>
      <c r="CB29" s="102">
        <f t="shared" si="71"/>
      </c>
      <c r="CC29" s="102">
        <f t="shared" si="72"/>
        <v>2</v>
      </c>
      <c r="CD29" s="102">
        <f t="shared" si="73"/>
      </c>
      <c r="CE29" s="102">
        <f t="shared" si="74"/>
      </c>
      <c r="CF29" s="102">
        <f t="shared" si="75"/>
        <v>0</v>
      </c>
      <c r="CG29" s="102">
        <f t="shared" si="76"/>
        <v>0</v>
      </c>
      <c r="CH29" s="102">
        <f t="shared" si="77"/>
        <v>0</v>
      </c>
      <c r="CI29" s="102">
        <f t="shared" si="78"/>
      </c>
      <c r="CJ29" s="104">
        <f t="shared" si="79"/>
      </c>
      <c r="CK29" s="102">
        <f t="shared" si="80"/>
      </c>
      <c r="CL29" s="102">
        <f t="shared" si="81"/>
      </c>
      <c r="CM29" s="102">
        <f t="shared" si="82"/>
      </c>
      <c r="CN29" s="102">
        <f t="shared" si="83"/>
        <v>0</v>
      </c>
      <c r="CO29" s="102">
        <f t="shared" si="84"/>
      </c>
      <c r="CP29" s="102">
        <f t="shared" si="85"/>
      </c>
      <c r="CQ29" s="102">
        <f t="shared" si="86"/>
        <v>2</v>
      </c>
      <c r="CR29" s="102">
        <f t="shared" si="87"/>
      </c>
      <c r="CS29" s="102">
        <f t="shared" si="88"/>
      </c>
      <c r="CT29" s="102">
        <f t="shared" si="89"/>
      </c>
      <c r="CU29" s="102">
        <f t="shared" si="90"/>
      </c>
      <c r="CV29" s="102">
        <f t="shared" si="91"/>
      </c>
      <c r="CW29" s="102">
        <f t="shared" si="92"/>
        <v>1</v>
      </c>
      <c r="CX29" s="102">
        <f t="shared" si="93"/>
      </c>
      <c r="CY29" s="102">
        <f t="shared" si="94"/>
      </c>
      <c r="CZ29" s="102">
        <f t="shared" si="95"/>
      </c>
      <c r="DA29" s="102">
        <f t="shared" si="96"/>
        <v>1</v>
      </c>
      <c r="DB29" s="109">
        <f t="shared" si="101"/>
        <v>2</v>
      </c>
      <c r="DC29" s="110">
        <f t="shared" si="102"/>
        <v>2</v>
      </c>
      <c r="DD29" s="111">
        <f t="shared" si="103"/>
        <v>4</v>
      </c>
      <c r="DE29" s="30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78" customFormat="1" ht="24.75" customHeight="1">
      <c r="A30" s="17"/>
      <c r="B30" s="99">
        <f t="shared" si="100"/>
        <v>17</v>
      </c>
      <c r="C30" s="96" t="s">
        <v>189</v>
      </c>
      <c r="D30" s="61" t="s">
        <v>83</v>
      </c>
      <c r="E30" s="1" t="s">
        <v>53</v>
      </c>
      <c r="F30" s="62">
        <v>4</v>
      </c>
      <c r="G30" s="62">
        <v>4</v>
      </c>
      <c r="H30" s="62">
        <v>3</v>
      </c>
      <c r="I30" s="62">
        <v>5</v>
      </c>
      <c r="J30" s="62">
        <v>5</v>
      </c>
      <c r="K30" s="62">
        <v>3</v>
      </c>
      <c r="L30" s="62">
        <v>4</v>
      </c>
      <c r="M30" s="62">
        <v>7</v>
      </c>
      <c r="N30" s="62">
        <v>4</v>
      </c>
      <c r="O30" s="63">
        <f t="shared" si="16"/>
        <v>39</v>
      </c>
      <c r="P30" s="62">
        <v>3</v>
      </c>
      <c r="Q30" s="62">
        <v>4</v>
      </c>
      <c r="R30" s="62">
        <v>4</v>
      </c>
      <c r="S30" s="62">
        <v>3</v>
      </c>
      <c r="T30" s="62">
        <v>5</v>
      </c>
      <c r="U30" s="62">
        <v>4</v>
      </c>
      <c r="V30" s="62">
        <v>5</v>
      </c>
      <c r="W30" s="62">
        <v>6</v>
      </c>
      <c r="X30" s="62">
        <v>7</v>
      </c>
      <c r="Y30" s="74">
        <f t="shared" si="17"/>
        <v>41</v>
      </c>
      <c r="Z30" s="74">
        <f t="shared" si="18"/>
        <v>80</v>
      </c>
      <c r="AA30" s="24"/>
      <c r="AB30" s="10">
        <f t="shared" si="19"/>
        <v>0</v>
      </c>
      <c r="AC30" s="10">
        <f t="shared" si="20"/>
        <v>0</v>
      </c>
      <c r="AD30" s="10">
        <f t="shared" si="21"/>
        <v>0</v>
      </c>
      <c r="AE30" s="10">
        <f t="shared" si="22"/>
        <v>1</v>
      </c>
      <c r="AF30" s="10">
        <f t="shared" si="23"/>
        <v>0</v>
      </c>
      <c r="AG30" s="10">
        <f t="shared" si="24"/>
        <v>0</v>
      </c>
      <c r="AH30" s="10">
        <f t="shared" si="25"/>
        <v>0</v>
      </c>
      <c r="AI30" s="10">
        <f t="shared" si="26"/>
        <v>2</v>
      </c>
      <c r="AJ30" s="10">
        <f t="shared" si="27"/>
        <v>0</v>
      </c>
      <c r="AK30" s="10">
        <f t="shared" si="28"/>
        <v>-1</v>
      </c>
      <c r="AL30" s="10">
        <f t="shared" si="29"/>
        <v>1</v>
      </c>
      <c r="AM30" s="10">
        <f t="shared" si="30"/>
        <v>0</v>
      </c>
      <c r="AN30" s="10">
        <f t="shared" si="31"/>
        <v>0</v>
      </c>
      <c r="AO30" s="10">
        <f t="shared" si="32"/>
        <v>0</v>
      </c>
      <c r="AP30" s="10">
        <f t="shared" si="33"/>
        <v>0</v>
      </c>
      <c r="AQ30" s="10">
        <f t="shared" si="34"/>
        <v>1</v>
      </c>
      <c r="AR30" s="10">
        <f t="shared" si="35"/>
        <v>2</v>
      </c>
      <c r="AS30" s="10">
        <f t="shared" si="36"/>
        <v>2</v>
      </c>
      <c r="AT30" s="69">
        <f t="shared" si="37"/>
        <v>0</v>
      </c>
      <c r="AU30" s="70">
        <f t="shared" si="38"/>
        <v>1</v>
      </c>
      <c r="AV30" s="70">
        <f t="shared" si="39"/>
        <v>11</v>
      </c>
      <c r="AW30" s="70">
        <f t="shared" si="40"/>
        <v>3</v>
      </c>
      <c r="AX30" s="70">
        <f t="shared" si="41"/>
        <v>3</v>
      </c>
      <c r="AY30" s="71">
        <f t="shared" si="42"/>
        <v>0</v>
      </c>
      <c r="AZ30" s="102">
        <f t="shared" si="43"/>
      </c>
      <c r="BA30" s="102">
        <f t="shared" si="44"/>
      </c>
      <c r="BB30" s="102">
        <f t="shared" si="45"/>
        <v>0</v>
      </c>
      <c r="BC30" s="102">
        <f t="shared" si="46"/>
      </c>
      <c r="BD30" s="102">
        <f t="shared" si="47"/>
      </c>
      <c r="BE30" s="102">
        <f t="shared" si="48"/>
        <v>0</v>
      </c>
      <c r="BF30" s="102">
        <f t="shared" si="49"/>
      </c>
      <c r="BG30" s="102">
        <f t="shared" si="50"/>
      </c>
      <c r="BH30" s="102">
        <f t="shared" si="51"/>
      </c>
      <c r="BI30" s="102">
        <f t="shared" si="52"/>
      </c>
      <c r="BJ30" s="102">
        <f t="shared" si="53"/>
        <v>1</v>
      </c>
      <c r="BK30" s="102">
        <f t="shared" si="54"/>
      </c>
      <c r="BL30" s="102">
        <f t="shared" si="55"/>
        <v>0</v>
      </c>
      <c r="BM30" s="102">
        <f t="shared" si="56"/>
      </c>
      <c r="BN30" s="102">
        <f t="shared" si="57"/>
      </c>
      <c r="BO30" s="102">
        <f t="shared" si="58"/>
      </c>
      <c r="BP30" s="102">
        <f t="shared" si="59"/>
      </c>
      <c r="BQ30" s="103">
        <f t="shared" si="60"/>
      </c>
      <c r="BR30" s="102">
        <f t="shared" si="61"/>
        <v>0</v>
      </c>
      <c r="BS30" s="102">
        <f t="shared" si="62"/>
        <v>0</v>
      </c>
      <c r="BT30" s="102">
        <f t="shared" si="63"/>
      </c>
      <c r="BU30" s="102">
        <f t="shared" si="64"/>
        <v>1</v>
      </c>
      <c r="BV30" s="102">
        <f t="shared" si="65"/>
      </c>
      <c r="BW30" s="102">
        <f t="shared" si="66"/>
      </c>
      <c r="BX30" s="102">
        <f t="shared" si="67"/>
        <v>0</v>
      </c>
      <c r="BY30" s="102">
        <f t="shared" si="68"/>
      </c>
      <c r="BZ30" s="102">
        <f t="shared" si="69"/>
        <v>0</v>
      </c>
      <c r="CA30" s="102">
        <f t="shared" si="70"/>
        <v>-1</v>
      </c>
      <c r="CB30" s="102">
        <f t="shared" si="71"/>
      </c>
      <c r="CC30" s="102">
        <f t="shared" si="72"/>
        <v>0</v>
      </c>
      <c r="CD30" s="102">
        <f t="shared" si="73"/>
      </c>
      <c r="CE30" s="102">
        <f t="shared" si="74"/>
      </c>
      <c r="CF30" s="102">
        <f t="shared" si="75"/>
        <v>0</v>
      </c>
      <c r="CG30" s="102">
        <f t="shared" si="76"/>
        <v>1</v>
      </c>
      <c r="CH30" s="102">
        <f t="shared" si="77"/>
        <v>2</v>
      </c>
      <c r="CI30" s="102">
        <f t="shared" si="78"/>
      </c>
      <c r="CJ30" s="104">
        <f t="shared" si="79"/>
      </c>
      <c r="CK30" s="102">
        <f t="shared" si="80"/>
      </c>
      <c r="CL30" s="102">
        <f t="shared" si="81"/>
      </c>
      <c r="CM30" s="102">
        <f t="shared" si="82"/>
      </c>
      <c r="CN30" s="102">
        <f t="shared" si="83"/>
        <v>0</v>
      </c>
      <c r="CO30" s="102">
        <f t="shared" si="84"/>
      </c>
      <c r="CP30" s="102">
        <f t="shared" si="85"/>
      </c>
      <c r="CQ30" s="102">
        <f t="shared" si="86"/>
        <v>2</v>
      </c>
      <c r="CR30" s="102">
        <f t="shared" si="87"/>
      </c>
      <c r="CS30" s="102">
        <f t="shared" si="88"/>
      </c>
      <c r="CT30" s="102">
        <f t="shared" si="89"/>
      </c>
      <c r="CU30" s="102">
        <f t="shared" si="90"/>
      </c>
      <c r="CV30" s="102">
        <f t="shared" si="91"/>
      </c>
      <c r="CW30" s="102">
        <f t="shared" si="92"/>
        <v>0</v>
      </c>
      <c r="CX30" s="102">
        <f t="shared" si="93"/>
      </c>
      <c r="CY30" s="102">
        <f t="shared" si="94"/>
      </c>
      <c r="CZ30" s="102">
        <f t="shared" si="95"/>
      </c>
      <c r="DA30" s="102">
        <f t="shared" si="96"/>
        <v>2</v>
      </c>
      <c r="DB30" s="109">
        <f t="shared" si="101"/>
        <v>1</v>
      </c>
      <c r="DC30" s="110">
        <f t="shared" si="102"/>
        <v>3</v>
      </c>
      <c r="DD30" s="111">
        <f t="shared" si="103"/>
        <v>4</v>
      </c>
      <c r="DE30" s="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78" customFormat="1" ht="24.75" customHeight="1">
      <c r="A31" s="17"/>
      <c r="B31" s="99">
        <f t="shared" si="100"/>
        <v>17</v>
      </c>
      <c r="C31" s="96" t="s">
        <v>188</v>
      </c>
      <c r="D31" s="61" t="s">
        <v>104</v>
      </c>
      <c r="E31" s="1" t="s">
        <v>105</v>
      </c>
      <c r="F31" s="62">
        <v>5</v>
      </c>
      <c r="G31" s="62">
        <v>4</v>
      </c>
      <c r="H31" s="62">
        <v>5</v>
      </c>
      <c r="I31" s="62">
        <v>5</v>
      </c>
      <c r="J31" s="62">
        <v>4</v>
      </c>
      <c r="K31" s="62">
        <v>3</v>
      </c>
      <c r="L31" s="62">
        <v>4</v>
      </c>
      <c r="M31" s="62">
        <v>6</v>
      </c>
      <c r="N31" s="62">
        <v>3</v>
      </c>
      <c r="O31" s="63">
        <f t="shared" si="16"/>
        <v>39</v>
      </c>
      <c r="P31" s="62">
        <v>7</v>
      </c>
      <c r="Q31" s="62">
        <v>4</v>
      </c>
      <c r="R31" s="62">
        <v>4</v>
      </c>
      <c r="S31" s="62">
        <v>3</v>
      </c>
      <c r="T31" s="62">
        <v>6</v>
      </c>
      <c r="U31" s="62">
        <v>3</v>
      </c>
      <c r="V31" s="62">
        <v>5</v>
      </c>
      <c r="W31" s="62">
        <v>4</v>
      </c>
      <c r="X31" s="62">
        <v>5</v>
      </c>
      <c r="Y31" s="74">
        <f t="shared" si="17"/>
        <v>41</v>
      </c>
      <c r="Z31" s="74">
        <f t="shared" si="18"/>
        <v>80</v>
      </c>
      <c r="AA31" s="24"/>
      <c r="AB31" s="10">
        <f t="shared" si="19"/>
        <v>1</v>
      </c>
      <c r="AC31" s="10">
        <f t="shared" si="20"/>
        <v>0</v>
      </c>
      <c r="AD31" s="10">
        <f t="shared" si="21"/>
        <v>2</v>
      </c>
      <c r="AE31" s="10">
        <f t="shared" si="22"/>
        <v>1</v>
      </c>
      <c r="AF31" s="10">
        <f t="shared" si="23"/>
        <v>-1</v>
      </c>
      <c r="AG31" s="10">
        <f t="shared" si="24"/>
        <v>0</v>
      </c>
      <c r="AH31" s="10">
        <f t="shared" si="25"/>
        <v>0</v>
      </c>
      <c r="AI31" s="10">
        <f t="shared" si="26"/>
        <v>1</v>
      </c>
      <c r="AJ31" s="10">
        <f t="shared" si="27"/>
        <v>-1</v>
      </c>
      <c r="AK31" s="10">
        <f t="shared" si="28"/>
        <v>3</v>
      </c>
      <c r="AL31" s="10">
        <f t="shared" si="29"/>
        <v>1</v>
      </c>
      <c r="AM31" s="10">
        <f t="shared" si="30"/>
        <v>0</v>
      </c>
      <c r="AN31" s="10">
        <f t="shared" si="31"/>
        <v>0</v>
      </c>
      <c r="AO31" s="10">
        <f t="shared" si="32"/>
        <v>1</v>
      </c>
      <c r="AP31" s="10">
        <f t="shared" si="33"/>
        <v>-1</v>
      </c>
      <c r="AQ31" s="10">
        <f t="shared" si="34"/>
        <v>1</v>
      </c>
      <c r="AR31" s="10">
        <f t="shared" si="35"/>
        <v>0</v>
      </c>
      <c r="AS31" s="10">
        <f t="shared" si="36"/>
        <v>0</v>
      </c>
      <c r="AT31" s="69">
        <f t="shared" si="37"/>
        <v>0</v>
      </c>
      <c r="AU31" s="70">
        <f t="shared" si="38"/>
        <v>3</v>
      </c>
      <c r="AV31" s="70">
        <f t="shared" si="39"/>
        <v>7</v>
      </c>
      <c r="AW31" s="70">
        <f t="shared" si="40"/>
        <v>6</v>
      </c>
      <c r="AX31" s="70">
        <f t="shared" si="41"/>
        <v>1</v>
      </c>
      <c r="AY31" s="71">
        <f t="shared" si="42"/>
        <v>1</v>
      </c>
      <c r="AZ31" s="102">
        <f t="shared" si="43"/>
      </c>
      <c r="BA31" s="102">
        <f t="shared" si="44"/>
      </c>
      <c r="BB31" s="102">
        <f t="shared" si="45"/>
        <v>2</v>
      </c>
      <c r="BC31" s="102">
        <f t="shared" si="46"/>
      </c>
      <c r="BD31" s="102">
        <f t="shared" si="47"/>
      </c>
      <c r="BE31" s="102">
        <f t="shared" si="48"/>
        <v>0</v>
      </c>
      <c r="BF31" s="102">
        <f t="shared" si="49"/>
      </c>
      <c r="BG31" s="102">
        <f t="shared" si="50"/>
      </c>
      <c r="BH31" s="102">
        <f t="shared" si="51"/>
      </c>
      <c r="BI31" s="102">
        <f t="shared" si="52"/>
      </c>
      <c r="BJ31" s="102">
        <f t="shared" si="53"/>
        <v>1</v>
      </c>
      <c r="BK31" s="102">
        <f t="shared" si="54"/>
      </c>
      <c r="BL31" s="102">
        <f t="shared" si="55"/>
        <v>0</v>
      </c>
      <c r="BM31" s="102">
        <f t="shared" si="56"/>
      </c>
      <c r="BN31" s="102">
        <f t="shared" si="57"/>
      </c>
      <c r="BO31" s="102">
        <f t="shared" si="58"/>
      </c>
      <c r="BP31" s="102">
        <f t="shared" si="59"/>
      </c>
      <c r="BQ31" s="103">
        <f t="shared" si="60"/>
      </c>
      <c r="BR31" s="102">
        <f t="shared" si="61"/>
        <v>1</v>
      </c>
      <c r="BS31" s="102">
        <f t="shared" si="62"/>
        <v>0</v>
      </c>
      <c r="BT31" s="102">
        <f t="shared" si="63"/>
      </c>
      <c r="BU31" s="102">
        <f t="shared" si="64"/>
        <v>1</v>
      </c>
      <c r="BV31" s="102">
        <f t="shared" si="65"/>
      </c>
      <c r="BW31" s="102">
        <f t="shared" si="66"/>
      </c>
      <c r="BX31" s="102">
        <f t="shared" si="67"/>
        <v>0</v>
      </c>
      <c r="BY31" s="102">
        <f t="shared" si="68"/>
      </c>
      <c r="BZ31" s="102">
        <f t="shared" si="69"/>
        <v>-1</v>
      </c>
      <c r="CA31" s="102">
        <f t="shared" si="70"/>
        <v>3</v>
      </c>
      <c r="CB31" s="102">
        <f t="shared" si="71"/>
      </c>
      <c r="CC31" s="102">
        <f t="shared" si="72"/>
        <v>0</v>
      </c>
      <c r="CD31" s="102">
        <f t="shared" si="73"/>
      </c>
      <c r="CE31" s="102">
        <f t="shared" si="74"/>
      </c>
      <c r="CF31" s="102">
        <f t="shared" si="75"/>
        <v>-1</v>
      </c>
      <c r="CG31" s="102">
        <f t="shared" si="76"/>
        <v>1</v>
      </c>
      <c r="CH31" s="102">
        <f t="shared" si="77"/>
        <v>0</v>
      </c>
      <c r="CI31" s="102">
        <f t="shared" si="78"/>
      </c>
      <c r="CJ31" s="104">
        <f t="shared" si="79"/>
      </c>
      <c r="CK31" s="102">
        <f t="shared" si="80"/>
      </c>
      <c r="CL31" s="102">
        <f t="shared" si="81"/>
      </c>
      <c r="CM31" s="102">
        <f t="shared" si="82"/>
      </c>
      <c r="CN31" s="102">
        <f t="shared" si="83"/>
        <v>-1</v>
      </c>
      <c r="CO31" s="102">
        <f t="shared" si="84"/>
      </c>
      <c r="CP31" s="102">
        <f t="shared" si="85"/>
      </c>
      <c r="CQ31" s="102">
        <f t="shared" si="86"/>
        <v>1</v>
      </c>
      <c r="CR31" s="102">
        <f t="shared" si="87"/>
      </c>
      <c r="CS31" s="102">
        <f t="shared" si="88"/>
      </c>
      <c r="CT31" s="102">
        <f t="shared" si="89"/>
      </c>
      <c r="CU31" s="102">
        <f t="shared" si="90"/>
      </c>
      <c r="CV31" s="102">
        <f t="shared" si="91"/>
      </c>
      <c r="CW31" s="102">
        <f t="shared" si="92"/>
        <v>1</v>
      </c>
      <c r="CX31" s="102">
        <f t="shared" si="93"/>
      </c>
      <c r="CY31" s="102">
        <f t="shared" si="94"/>
      </c>
      <c r="CZ31" s="102">
        <f t="shared" si="95"/>
      </c>
      <c r="DA31" s="102">
        <f t="shared" si="96"/>
        <v>0</v>
      </c>
      <c r="DB31" s="109">
        <f t="shared" si="101"/>
        <v>3</v>
      </c>
      <c r="DC31" s="110">
        <f t="shared" si="102"/>
        <v>4</v>
      </c>
      <c r="DD31" s="111">
        <f t="shared" si="103"/>
        <v>1</v>
      </c>
      <c r="DE31" s="30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78" customFormat="1" ht="24.75" customHeight="1">
      <c r="A32" s="17"/>
      <c r="B32" s="99">
        <f t="shared" si="100"/>
        <v>17</v>
      </c>
      <c r="C32" s="96" t="s">
        <v>191</v>
      </c>
      <c r="D32" s="61" t="s">
        <v>118</v>
      </c>
      <c r="E32" s="1" t="s">
        <v>119</v>
      </c>
      <c r="F32" s="62">
        <v>4</v>
      </c>
      <c r="G32" s="62">
        <v>4</v>
      </c>
      <c r="H32" s="62">
        <v>3</v>
      </c>
      <c r="I32" s="62">
        <v>4</v>
      </c>
      <c r="J32" s="62">
        <v>5</v>
      </c>
      <c r="K32" s="62">
        <v>3</v>
      </c>
      <c r="L32" s="62">
        <v>5</v>
      </c>
      <c r="M32" s="62">
        <v>5</v>
      </c>
      <c r="N32" s="62">
        <v>6</v>
      </c>
      <c r="O32" s="63">
        <f t="shared" si="16"/>
        <v>39</v>
      </c>
      <c r="P32" s="62">
        <v>5</v>
      </c>
      <c r="Q32" s="62">
        <v>3</v>
      </c>
      <c r="R32" s="62">
        <v>5</v>
      </c>
      <c r="S32" s="62">
        <v>4</v>
      </c>
      <c r="T32" s="62">
        <v>6</v>
      </c>
      <c r="U32" s="62">
        <v>4</v>
      </c>
      <c r="V32" s="62">
        <v>5</v>
      </c>
      <c r="W32" s="62">
        <v>4</v>
      </c>
      <c r="X32" s="62">
        <v>5</v>
      </c>
      <c r="Y32" s="74">
        <f t="shared" si="17"/>
        <v>41</v>
      </c>
      <c r="Z32" s="74">
        <f t="shared" si="18"/>
        <v>80</v>
      </c>
      <c r="AA32" s="24"/>
      <c r="AB32" s="10">
        <f t="shared" si="19"/>
        <v>0</v>
      </c>
      <c r="AC32" s="10">
        <f t="shared" si="20"/>
        <v>0</v>
      </c>
      <c r="AD32" s="10">
        <f t="shared" si="21"/>
        <v>0</v>
      </c>
      <c r="AE32" s="10">
        <f t="shared" si="22"/>
        <v>0</v>
      </c>
      <c r="AF32" s="10">
        <f t="shared" si="23"/>
        <v>0</v>
      </c>
      <c r="AG32" s="10">
        <f t="shared" si="24"/>
        <v>0</v>
      </c>
      <c r="AH32" s="10">
        <f t="shared" si="25"/>
        <v>1</v>
      </c>
      <c r="AI32" s="10">
        <f t="shared" si="26"/>
        <v>0</v>
      </c>
      <c r="AJ32" s="10">
        <f t="shared" si="27"/>
        <v>2</v>
      </c>
      <c r="AK32" s="10">
        <f t="shared" si="28"/>
        <v>1</v>
      </c>
      <c r="AL32" s="10">
        <f t="shared" si="29"/>
        <v>0</v>
      </c>
      <c r="AM32" s="10">
        <f t="shared" si="30"/>
        <v>1</v>
      </c>
      <c r="AN32" s="10">
        <f t="shared" si="31"/>
        <v>1</v>
      </c>
      <c r="AO32" s="10">
        <f t="shared" si="32"/>
        <v>1</v>
      </c>
      <c r="AP32" s="10">
        <f t="shared" si="33"/>
        <v>0</v>
      </c>
      <c r="AQ32" s="10">
        <f t="shared" si="34"/>
        <v>1</v>
      </c>
      <c r="AR32" s="10">
        <f t="shared" si="35"/>
        <v>0</v>
      </c>
      <c r="AS32" s="10">
        <f t="shared" si="36"/>
        <v>0</v>
      </c>
      <c r="AT32" s="69">
        <f t="shared" si="37"/>
        <v>0</v>
      </c>
      <c r="AU32" s="70">
        <f t="shared" si="38"/>
        <v>0</v>
      </c>
      <c r="AV32" s="70">
        <f t="shared" si="39"/>
        <v>11</v>
      </c>
      <c r="AW32" s="70">
        <f t="shared" si="40"/>
        <v>6</v>
      </c>
      <c r="AX32" s="70">
        <f t="shared" si="41"/>
        <v>1</v>
      </c>
      <c r="AY32" s="71">
        <f t="shared" si="42"/>
        <v>0</v>
      </c>
      <c r="AZ32" s="102">
        <f t="shared" si="43"/>
      </c>
      <c r="BA32" s="102">
        <f t="shared" si="44"/>
      </c>
      <c r="BB32" s="102">
        <f t="shared" si="45"/>
        <v>0</v>
      </c>
      <c r="BC32" s="102">
        <f t="shared" si="46"/>
      </c>
      <c r="BD32" s="102">
        <f t="shared" si="47"/>
      </c>
      <c r="BE32" s="102">
        <f t="shared" si="48"/>
        <v>0</v>
      </c>
      <c r="BF32" s="102">
        <f t="shared" si="49"/>
      </c>
      <c r="BG32" s="102">
        <f t="shared" si="50"/>
      </c>
      <c r="BH32" s="102">
        <f t="shared" si="51"/>
      </c>
      <c r="BI32" s="102">
        <f t="shared" si="52"/>
      </c>
      <c r="BJ32" s="102">
        <f t="shared" si="53"/>
        <v>0</v>
      </c>
      <c r="BK32" s="102">
        <f t="shared" si="54"/>
      </c>
      <c r="BL32" s="102">
        <f t="shared" si="55"/>
        <v>1</v>
      </c>
      <c r="BM32" s="102">
        <f t="shared" si="56"/>
      </c>
      <c r="BN32" s="102">
        <f t="shared" si="57"/>
      </c>
      <c r="BO32" s="102">
        <f t="shared" si="58"/>
      </c>
      <c r="BP32" s="102">
        <f t="shared" si="59"/>
      </c>
      <c r="BQ32" s="103">
        <f t="shared" si="60"/>
      </c>
      <c r="BR32" s="102">
        <f t="shared" si="61"/>
        <v>0</v>
      </c>
      <c r="BS32" s="102">
        <f t="shared" si="62"/>
        <v>0</v>
      </c>
      <c r="BT32" s="102">
        <f t="shared" si="63"/>
      </c>
      <c r="BU32" s="102">
        <f t="shared" si="64"/>
        <v>0</v>
      </c>
      <c r="BV32" s="102">
        <f t="shared" si="65"/>
      </c>
      <c r="BW32" s="102">
        <f t="shared" si="66"/>
      </c>
      <c r="BX32" s="102">
        <f t="shared" si="67"/>
        <v>1</v>
      </c>
      <c r="BY32" s="102">
        <f t="shared" si="68"/>
      </c>
      <c r="BZ32" s="102">
        <f t="shared" si="69"/>
        <v>2</v>
      </c>
      <c r="CA32" s="102">
        <f t="shared" si="70"/>
        <v>1</v>
      </c>
      <c r="CB32" s="102">
        <f t="shared" si="71"/>
      </c>
      <c r="CC32" s="102">
        <f t="shared" si="72"/>
        <v>1</v>
      </c>
      <c r="CD32" s="102">
        <f t="shared" si="73"/>
      </c>
      <c r="CE32" s="102">
        <f t="shared" si="74"/>
      </c>
      <c r="CF32" s="102">
        <f t="shared" si="75"/>
        <v>0</v>
      </c>
      <c r="CG32" s="102">
        <f t="shared" si="76"/>
        <v>1</v>
      </c>
      <c r="CH32" s="102">
        <f t="shared" si="77"/>
        <v>0</v>
      </c>
      <c r="CI32" s="102">
        <f t="shared" si="78"/>
      </c>
      <c r="CJ32" s="104">
        <f t="shared" si="79"/>
      </c>
      <c r="CK32" s="102">
        <f t="shared" si="80"/>
      </c>
      <c r="CL32" s="102">
        <f t="shared" si="81"/>
      </c>
      <c r="CM32" s="102">
        <f t="shared" si="82"/>
      </c>
      <c r="CN32" s="102">
        <f t="shared" si="83"/>
        <v>0</v>
      </c>
      <c r="CO32" s="102">
        <f t="shared" si="84"/>
      </c>
      <c r="CP32" s="102">
        <f t="shared" si="85"/>
      </c>
      <c r="CQ32" s="102">
        <f t="shared" si="86"/>
        <v>0</v>
      </c>
      <c r="CR32" s="102">
        <f t="shared" si="87"/>
      </c>
      <c r="CS32" s="102">
        <f t="shared" si="88"/>
      </c>
      <c r="CT32" s="102">
        <f t="shared" si="89"/>
      </c>
      <c r="CU32" s="102">
        <f t="shared" si="90"/>
      </c>
      <c r="CV32" s="102">
        <f t="shared" si="91"/>
      </c>
      <c r="CW32" s="102">
        <f t="shared" si="92"/>
        <v>1</v>
      </c>
      <c r="CX32" s="102">
        <f t="shared" si="93"/>
      </c>
      <c r="CY32" s="102">
        <f t="shared" si="94"/>
      </c>
      <c r="CZ32" s="102">
        <f t="shared" si="95"/>
      </c>
      <c r="DA32" s="102">
        <f t="shared" si="96"/>
        <v>0</v>
      </c>
      <c r="DB32" s="109">
        <f t="shared" si="101"/>
        <v>1</v>
      </c>
      <c r="DC32" s="110">
        <f t="shared" si="102"/>
        <v>6</v>
      </c>
      <c r="DD32" s="111">
        <f t="shared" si="103"/>
        <v>1</v>
      </c>
      <c r="DE32" s="30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109" ht="24.75" customHeight="1">
      <c r="A33" s="17"/>
      <c r="B33" s="99">
        <f t="shared" si="100"/>
        <v>17</v>
      </c>
      <c r="C33" s="96" t="s">
        <v>197</v>
      </c>
      <c r="D33" s="61" t="s">
        <v>157</v>
      </c>
      <c r="E33" s="1" t="s">
        <v>98</v>
      </c>
      <c r="F33" s="62">
        <v>4</v>
      </c>
      <c r="G33" s="62">
        <v>6</v>
      </c>
      <c r="H33" s="62">
        <v>3</v>
      </c>
      <c r="I33" s="62">
        <v>4</v>
      </c>
      <c r="J33" s="62">
        <v>4</v>
      </c>
      <c r="K33" s="62">
        <v>3</v>
      </c>
      <c r="L33" s="62">
        <v>4</v>
      </c>
      <c r="M33" s="62">
        <v>6</v>
      </c>
      <c r="N33" s="62">
        <v>4</v>
      </c>
      <c r="O33" s="63">
        <f t="shared" si="16"/>
        <v>38</v>
      </c>
      <c r="P33" s="62">
        <v>5</v>
      </c>
      <c r="Q33" s="62">
        <v>3</v>
      </c>
      <c r="R33" s="62">
        <v>6</v>
      </c>
      <c r="S33" s="62">
        <v>4</v>
      </c>
      <c r="T33" s="62">
        <v>4</v>
      </c>
      <c r="U33" s="62">
        <v>5</v>
      </c>
      <c r="V33" s="62">
        <v>5</v>
      </c>
      <c r="W33" s="62">
        <v>5</v>
      </c>
      <c r="X33" s="62">
        <v>5</v>
      </c>
      <c r="Y33" s="63">
        <f t="shared" si="17"/>
        <v>42</v>
      </c>
      <c r="Z33" s="63">
        <f t="shared" si="18"/>
        <v>80</v>
      </c>
      <c r="AA33" s="24"/>
      <c r="AB33" s="10">
        <f t="shared" si="19"/>
        <v>0</v>
      </c>
      <c r="AC33" s="10">
        <f t="shared" si="20"/>
        <v>2</v>
      </c>
      <c r="AD33" s="10">
        <f t="shared" si="21"/>
        <v>0</v>
      </c>
      <c r="AE33" s="10">
        <f t="shared" si="22"/>
        <v>0</v>
      </c>
      <c r="AF33" s="10">
        <f t="shared" si="23"/>
        <v>-1</v>
      </c>
      <c r="AG33" s="10">
        <f t="shared" si="24"/>
        <v>0</v>
      </c>
      <c r="AH33" s="10">
        <f t="shared" si="25"/>
        <v>0</v>
      </c>
      <c r="AI33" s="10">
        <f t="shared" si="26"/>
        <v>1</v>
      </c>
      <c r="AJ33" s="10">
        <f t="shared" si="27"/>
        <v>0</v>
      </c>
      <c r="AK33" s="10">
        <f t="shared" si="28"/>
        <v>1</v>
      </c>
      <c r="AL33" s="10">
        <f t="shared" si="29"/>
        <v>0</v>
      </c>
      <c r="AM33" s="10">
        <f t="shared" si="30"/>
        <v>2</v>
      </c>
      <c r="AN33" s="10">
        <f t="shared" si="31"/>
        <v>1</v>
      </c>
      <c r="AO33" s="10">
        <f t="shared" si="32"/>
        <v>-1</v>
      </c>
      <c r="AP33" s="10">
        <f t="shared" si="33"/>
        <v>1</v>
      </c>
      <c r="AQ33" s="10">
        <f t="shared" si="34"/>
        <v>1</v>
      </c>
      <c r="AR33" s="10">
        <f t="shared" si="35"/>
        <v>1</v>
      </c>
      <c r="AS33" s="10">
        <f t="shared" si="36"/>
        <v>0</v>
      </c>
      <c r="AT33" s="65">
        <f t="shared" si="37"/>
        <v>0</v>
      </c>
      <c r="AU33" s="66">
        <f t="shared" si="38"/>
        <v>2</v>
      </c>
      <c r="AV33" s="66">
        <f t="shared" si="39"/>
        <v>8</v>
      </c>
      <c r="AW33" s="66">
        <f t="shared" si="40"/>
        <v>6</v>
      </c>
      <c r="AX33" s="66">
        <f t="shared" si="41"/>
        <v>2</v>
      </c>
      <c r="AY33" s="67">
        <f t="shared" si="42"/>
        <v>0</v>
      </c>
      <c r="AZ33" s="102">
        <f t="shared" si="43"/>
      </c>
      <c r="BA33" s="102">
        <f t="shared" si="44"/>
      </c>
      <c r="BB33" s="102">
        <f t="shared" si="45"/>
        <v>0</v>
      </c>
      <c r="BC33" s="102">
        <f t="shared" si="46"/>
      </c>
      <c r="BD33" s="102">
        <f t="shared" si="47"/>
      </c>
      <c r="BE33" s="102">
        <f t="shared" si="48"/>
        <v>0</v>
      </c>
      <c r="BF33" s="102">
        <f t="shared" si="49"/>
      </c>
      <c r="BG33" s="102">
        <f t="shared" si="50"/>
      </c>
      <c r="BH33" s="102">
        <f t="shared" si="51"/>
      </c>
      <c r="BI33" s="102">
        <f t="shared" si="52"/>
      </c>
      <c r="BJ33" s="102">
        <f t="shared" si="53"/>
        <v>0</v>
      </c>
      <c r="BK33" s="102">
        <f t="shared" si="54"/>
      </c>
      <c r="BL33" s="102">
        <f t="shared" si="55"/>
        <v>1</v>
      </c>
      <c r="BM33" s="102">
        <f t="shared" si="56"/>
      </c>
      <c r="BN33" s="102">
        <f t="shared" si="57"/>
      </c>
      <c r="BO33" s="102">
        <f t="shared" si="58"/>
      </c>
      <c r="BP33" s="102">
        <f t="shared" si="59"/>
      </c>
      <c r="BQ33" s="103">
        <f t="shared" si="60"/>
      </c>
      <c r="BR33" s="102">
        <f t="shared" si="61"/>
        <v>0</v>
      </c>
      <c r="BS33" s="102">
        <f t="shared" si="62"/>
        <v>2</v>
      </c>
      <c r="BT33" s="102">
        <f t="shared" si="63"/>
      </c>
      <c r="BU33" s="102">
        <f t="shared" si="64"/>
        <v>0</v>
      </c>
      <c r="BV33" s="102">
        <f t="shared" si="65"/>
      </c>
      <c r="BW33" s="102">
        <f t="shared" si="66"/>
      </c>
      <c r="BX33" s="102">
        <f t="shared" si="67"/>
        <v>0</v>
      </c>
      <c r="BY33" s="102">
        <f t="shared" si="68"/>
      </c>
      <c r="BZ33" s="102">
        <f t="shared" si="69"/>
        <v>0</v>
      </c>
      <c r="CA33" s="102">
        <f t="shared" si="70"/>
        <v>1</v>
      </c>
      <c r="CB33" s="102">
        <f t="shared" si="71"/>
      </c>
      <c r="CC33" s="102">
        <f t="shared" si="72"/>
        <v>2</v>
      </c>
      <c r="CD33" s="102">
        <f t="shared" si="73"/>
      </c>
      <c r="CE33" s="102">
        <f t="shared" si="74"/>
      </c>
      <c r="CF33" s="102">
        <f t="shared" si="75"/>
        <v>1</v>
      </c>
      <c r="CG33" s="102">
        <f t="shared" si="76"/>
        <v>1</v>
      </c>
      <c r="CH33" s="102">
        <f t="shared" si="77"/>
        <v>1</v>
      </c>
      <c r="CI33" s="102">
        <f t="shared" si="78"/>
      </c>
      <c r="CJ33" s="104">
        <f t="shared" si="79"/>
      </c>
      <c r="CK33" s="102">
        <f t="shared" si="80"/>
      </c>
      <c r="CL33" s="102">
        <f t="shared" si="81"/>
      </c>
      <c r="CM33" s="102">
        <f t="shared" si="82"/>
      </c>
      <c r="CN33" s="102">
        <f t="shared" si="83"/>
        <v>-1</v>
      </c>
      <c r="CO33" s="102">
        <f t="shared" si="84"/>
      </c>
      <c r="CP33" s="102">
        <f t="shared" si="85"/>
      </c>
      <c r="CQ33" s="102">
        <f t="shared" si="86"/>
        <v>1</v>
      </c>
      <c r="CR33" s="102">
        <f t="shared" si="87"/>
      </c>
      <c r="CS33" s="102">
        <f t="shared" si="88"/>
      </c>
      <c r="CT33" s="102">
        <f t="shared" si="89"/>
      </c>
      <c r="CU33" s="102">
        <f t="shared" si="90"/>
      </c>
      <c r="CV33" s="102">
        <f t="shared" si="91"/>
      </c>
      <c r="CW33" s="102">
        <f t="shared" si="92"/>
        <v>-1</v>
      </c>
      <c r="CX33" s="102">
        <f t="shared" si="93"/>
      </c>
      <c r="CY33" s="102">
        <f t="shared" si="94"/>
      </c>
      <c r="CZ33" s="102">
        <f t="shared" si="95"/>
      </c>
      <c r="DA33" s="102">
        <f t="shared" si="96"/>
        <v>0</v>
      </c>
      <c r="DB33" s="112">
        <f t="shared" si="97"/>
        <v>1</v>
      </c>
      <c r="DC33" s="113">
        <f t="shared" si="98"/>
        <v>8</v>
      </c>
      <c r="DD33" s="108">
        <f t="shared" si="99"/>
        <v>-1</v>
      </c>
      <c r="DE33" s="30"/>
    </row>
    <row r="34" spans="1:109" ht="24.75" customHeight="1">
      <c r="A34" s="17"/>
      <c r="B34" s="99">
        <f t="shared" si="100"/>
        <v>22</v>
      </c>
      <c r="C34" s="96" t="s">
        <v>197</v>
      </c>
      <c r="D34" s="61" t="s">
        <v>155</v>
      </c>
      <c r="E34" s="1" t="s">
        <v>156</v>
      </c>
      <c r="F34" s="62">
        <v>5</v>
      </c>
      <c r="G34" s="62">
        <v>5</v>
      </c>
      <c r="H34" s="62">
        <v>3</v>
      </c>
      <c r="I34" s="62">
        <v>4</v>
      </c>
      <c r="J34" s="62">
        <v>4</v>
      </c>
      <c r="K34" s="62">
        <v>3</v>
      </c>
      <c r="L34" s="62">
        <v>5</v>
      </c>
      <c r="M34" s="62">
        <v>7</v>
      </c>
      <c r="N34" s="62">
        <v>4</v>
      </c>
      <c r="O34" s="63">
        <f t="shared" si="16"/>
        <v>40</v>
      </c>
      <c r="P34" s="62">
        <v>6</v>
      </c>
      <c r="Q34" s="62">
        <v>4</v>
      </c>
      <c r="R34" s="62">
        <v>4</v>
      </c>
      <c r="S34" s="62">
        <v>2</v>
      </c>
      <c r="T34" s="62">
        <v>8</v>
      </c>
      <c r="U34" s="62">
        <v>4</v>
      </c>
      <c r="V34" s="62">
        <v>5</v>
      </c>
      <c r="W34" s="62">
        <v>4</v>
      </c>
      <c r="X34" s="62">
        <v>4</v>
      </c>
      <c r="Y34" s="63">
        <f t="shared" si="17"/>
        <v>41</v>
      </c>
      <c r="Z34" s="63">
        <f t="shared" si="18"/>
        <v>81</v>
      </c>
      <c r="AA34" s="24"/>
      <c r="AB34" s="10">
        <f t="shared" si="19"/>
        <v>1</v>
      </c>
      <c r="AC34" s="10">
        <f t="shared" si="20"/>
        <v>1</v>
      </c>
      <c r="AD34" s="10">
        <f t="shared" si="21"/>
        <v>0</v>
      </c>
      <c r="AE34" s="10">
        <f t="shared" si="22"/>
        <v>0</v>
      </c>
      <c r="AF34" s="10">
        <f t="shared" si="23"/>
        <v>-1</v>
      </c>
      <c r="AG34" s="10">
        <f t="shared" si="24"/>
        <v>0</v>
      </c>
      <c r="AH34" s="10">
        <f t="shared" si="25"/>
        <v>1</v>
      </c>
      <c r="AI34" s="10">
        <f t="shared" si="26"/>
        <v>2</v>
      </c>
      <c r="AJ34" s="10">
        <f t="shared" si="27"/>
        <v>0</v>
      </c>
      <c r="AK34" s="10">
        <f t="shared" si="28"/>
        <v>2</v>
      </c>
      <c r="AL34" s="10">
        <f t="shared" si="29"/>
        <v>1</v>
      </c>
      <c r="AM34" s="10">
        <f t="shared" si="30"/>
        <v>0</v>
      </c>
      <c r="AN34" s="10">
        <f t="shared" si="31"/>
        <v>-1</v>
      </c>
      <c r="AO34" s="10">
        <f t="shared" si="32"/>
        <v>3</v>
      </c>
      <c r="AP34" s="10">
        <f t="shared" si="33"/>
        <v>0</v>
      </c>
      <c r="AQ34" s="10">
        <f t="shared" si="34"/>
        <v>1</v>
      </c>
      <c r="AR34" s="10">
        <f t="shared" si="35"/>
        <v>0</v>
      </c>
      <c r="AS34" s="10">
        <f t="shared" si="36"/>
        <v>-1</v>
      </c>
      <c r="AT34" s="69">
        <f t="shared" si="37"/>
        <v>0</v>
      </c>
      <c r="AU34" s="70">
        <f t="shared" si="38"/>
        <v>3</v>
      </c>
      <c r="AV34" s="70">
        <f t="shared" si="39"/>
        <v>7</v>
      </c>
      <c r="AW34" s="70">
        <f t="shared" si="40"/>
        <v>5</v>
      </c>
      <c r="AX34" s="70">
        <f t="shared" si="41"/>
        <v>2</v>
      </c>
      <c r="AY34" s="71">
        <f t="shared" si="42"/>
        <v>1</v>
      </c>
      <c r="AZ34" s="102">
        <f t="shared" si="43"/>
      </c>
      <c r="BA34" s="102">
        <f t="shared" si="44"/>
      </c>
      <c r="BB34" s="102">
        <f t="shared" si="45"/>
        <v>0</v>
      </c>
      <c r="BC34" s="102">
        <f t="shared" si="46"/>
      </c>
      <c r="BD34" s="102">
        <f t="shared" si="47"/>
      </c>
      <c r="BE34" s="102">
        <f t="shared" si="48"/>
        <v>0</v>
      </c>
      <c r="BF34" s="102">
        <f t="shared" si="49"/>
      </c>
      <c r="BG34" s="102">
        <f t="shared" si="50"/>
      </c>
      <c r="BH34" s="102">
        <f t="shared" si="51"/>
      </c>
      <c r="BI34" s="102">
        <f t="shared" si="52"/>
      </c>
      <c r="BJ34" s="102">
        <f t="shared" si="53"/>
        <v>1</v>
      </c>
      <c r="BK34" s="102">
        <f t="shared" si="54"/>
      </c>
      <c r="BL34" s="102">
        <f t="shared" si="55"/>
        <v>-1</v>
      </c>
      <c r="BM34" s="102">
        <f t="shared" si="56"/>
      </c>
      <c r="BN34" s="102">
        <f t="shared" si="57"/>
      </c>
      <c r="BO34" s="102">
        <f t="shared" si="58"/>
      </c>
      <c r="BP34" s="102">
        <f t="shared" si="59"/>
      </c>
      <c r="BQ34" s="103">
        <f t="shared" si="60"/>
      </c>
      <c r="BR34" s="102">
        <f t="shared" si="61"/>
        <v>1</v>
      </c>
      <c r="BS34" s="102">
        <f t="shared" si="62"/>
        <v>1</v>
      </c>
      <c r="BT34" s="102">
        <f t="shared" si="63"/>
      </c>
      <c r="BU34" s="102">
        <f t="shared" si="64"/>
        <v>0</v>
      </c>
      <c r="BV34" s="102">
        <f t="shared" si="65"/>
      </c>
      <c r="BW34" s="102">
        <f t="shared" si="66"/>
      </c>
      <c r="BX34" s="102">
        <f t="shared" si="67"/>
        <v>1</v>
      </c>
      <c r="BY34" s="102">
        <f t="shared" si="68"/>
      </c>
      <c r="BZ34" s="102">
        <f t="shared" si="69"/>
        <v>0</v>
      </c>
      <c r="CA34" s="102">
        <f t="shared" si="70"/>
        <v>2</v>
      </c>
      <c r="CB34" s="102">
        <f t="shared" si="71"/>
      </c>
      <c r="CC34" s="102">
        <f t="shared" si="72"/>
        <v>0</v>
      </c>
      <c r="CD34" s="102">
        <f t="shared" si="73"/>
      </c>
      <c r="CE34" s="102">
        <f t="shared" si="74"/>
      </c>
      <c r="CF34" s="102">
        <f t="shared" si="75"/>
        <v>0</v>
      </c>
      <c r="CG34" s="102">
        <f t="shared" si="76"/>
        <v>1</v>
      </c>
      <c r="CH34" s="102">
        <f t="shared" si="77"/>
        <v>0</v>
      </c>
      <c r="CI34" s="102">
        <f t="shared" si="78"/>
      </c>
      <c r="CJ34" s="104">
        <f t="shared" si="79"/>
      </c>
      <c r="CK34" s="102">
        <f t="shared" si="80"/>
      </c>
      <c r="CL34" s="102">
        <f t="shared" si="81"/>
      </c>
      <c r="CM34" s="102">
        <f t="shared" si="82"/>
      </c>
      <c r="CN34" s="102">
        <f t="shared" si="83"/>
        <v>-1</v>
      </c>
      <c r="CO34" s="102">
        <f t="shared" si="84"/>
      </c>
      <c r="CP34" s="102">
        <f t="shared" si="85"/>
      </c>
      <c r="CQ34" s="102">
        <f t="shared" si="86"/>
        <v>2</v>
      </c>
      <c r="CR34" s="102">
        <f t="shared" si="87"/>
      </c>
      <c r="CS34" s="102">
        <f t="shared" si="88"/>
      </c>
      <c r="CT34" s="102">
        <f t="shared" si="89"/>
      </c>
      <c r="CU34" s="102">
        <f t="shared" si="90"/>
      </c>
      <c r="CV34" s="102">
        <f t="shared" si="91"/>
      </c>
      <c r="CW34" s="102">
        <f t="shared" si="92"/>
        <v>3</v>
      </c>
      <c r="CX34" s="102">
        <f t="shared" si="93"/>
      </c>
      <c r="CY34" s="102">
        <f t="shared" si="94"/>
      </c>
      <c r="CZ34" s="102">
        <f t="shared" si="95"/>
      </c>
      <c r="DA34" s="102">
        <f t="shared" si="96"/>
        <v>-1</v>
      </c>
      <c r="DB34" s="109">
        <f t="shared" si="97"/>
        <v>0</v>
      </c>
      <c r="DC34" s="110">
        <f t="shared" si="98"/>
        <v>6</v>
      </c>
      <c r="DD34" s="111">
        <f t="shared" si="99"/>
        <v>3</v>
      </c>
      <c r="DE34" s="30"/>
    </row>
    <row r="35" spans="1:256" ht="24.75" customHeight="1">
      <c r="A35" s="73"/>
      <c r="B35" s="99">
        <f t="shared" si="100"/>
        <v>22</v>
      </c>
      <c r="C35" s="96" t="s">
        <v>200</v>
      </c>
      <c r="D35" s="61" t="s">
        <v>101</v>
      </c>
      <c r="E35" s="1" t="s">
        <v>11</v>
      </c>
      <c r="F35" s="62">
        <v>4</v>
      </c>
      <c r="G35" s="62">
        <v>6</v>
      </c>
      <c r="H35" s="62">
        <v>3</v>
      </c>
      <c r="I35" s="62">
        <v>4</v>
      </c>
      <c r="J35" s="62">
        <v>5</v>
      </c>
      <c r="K35" s="62">
        <v>3</v>
      </c>
      <c r="L35" s="62">
        <v>5</v>
      </c>
      <c r="M35" s="62">
        <v>7</v>
      </c>
      <c r="N35" s="62">
        <v>5</v>
      </c>
      <c r="O35" s="63">
        <f t="shared" si="16"/>
        <v>42</v>
      </c>
      <c r="P35" s="62">
        <v>5</v>
      </c>
      <c r="Q35" s="62">
        <v>5</v>
      </c>
      <c r="R35" s="62">
        <v>5</v>
      </c>
      <c r="S35" s="62">
        <v>3</v>
      </c>
      <c r="T35" s="62">
        <v>5</v>
      </c>
      <c r="U35" s="62">
        <v>3</v>
      </c>
      <c r="V35" s="62">
        <v>4</v>
      </c>
      <c r="W35" s="62">
        <v>4</v>
      </c>
      <c r="X35" s="62">
        <v>5</v>
      </c>
      <c r="Y35" s="63">
        <f t="shared" si="17"/>
        <v>39</v>
      </c>
      <c r="Z35" s="63">
        <f t="shared" si="18"/>
        <v>81</v>
      </c>
      <c r="AA35" s="76"/>
      <c r="AB35" s="10">
        <f t="shared" si="19"/>
        <v>0</v>
      </c>
      <c r="AC35" s="10">
        <f t="shared" si="20"/>
        <v>2</v>
      </c>
      <c r="AD35" s="10">
        <f t="shared" si="21"/>
        <v>0</v>
      </c>
      <c r="AE35" s="10">
        <f t="shared" si="22"/>
        <v>0</v>
      </c>
      <c r="AF35" s="10">
        <f t="shared" si="23"/>
        <v>0</v>
      </c>
      <c r="AG35" s="10">
        <f t="shared" si="24"/>
        <v>0</v>
      </c>
      <c r="AH35" s="10">
        <f t="shared" si="25"/>
        <v>1</v>
      </c>
      <c r="AI35" s="10">
        <f t="shared" si="26"/>
        <v>2</v>
      </c>
      <c r="AJ35" s="10">
        <f t="shared" si="27"/>
        <v>1</v>
      </c>
      <c r="AK35" s="10">
        <f t="shared" si="28"/>
        <v>1</v>
      </c>
      <c r="AL35" s="10">
        <f t="shared" si="29"/>
        <v>2</v>
      </c>
      <c r="AM35" s="10">
        <f t="shared" si="30"/>
        <v>1</v>
      </c>
      <c r="AN35" s="10">
        <f t="shared" si="31"/>
        <v>0</v>
      </c>
      <c r="AO35" s="10">
        <f t="shared" si="32"/>
        <v>0</v>
      </c>
      <c r="AP35" s="10">
        <f t="shared" si="33"/>
        <v>-1</v>
      </c>
      <c r="AQ35" s="10">
        <f t="shared" si="34"/>
        <v>0</v>
      </c>
      <c r="AR35" s="10">
        <f t="shared" si="35"/>
        <v>0</v>
      </c>
      <c r="AS35" s="10">
        <f t="shared" si="36"/>
        <v>0</v>
      </c>
      <c r="AT35" s="69">
        <f aca="true" t="shared" si="104" ref="AT35:AT72">COUNTIF($AB35:$AS35,"=-2")</f>
        <v>0</v>
      </c>
      <c r="AU35" s="70">
        <f aca="true" t="shared" si="105" ref="AU35:AU72">COUNTIF($AB35:$AS35,"=-1")</f>
        <v>1</v>
      </c>
      <c r="AV35" s="70">
        <f aca="true" t="shared" si="106" ref="AV35:AV72">COUNTIF($AB35:$AS35,"=0")</f>
        <v>10</v>
      </c>
      <c r="AW35" s="70">
        <f aca="true" t="shared" si="107" ref="AW35:AW72">COUNTIF($AB35:$AS35,"=1")</f>
        <v>4</v>
      </c>
      <c r="AX35" s="70">
        <f aca="true" t="shared" si="108" ref="AX35:AX72">COUNTIF($AB35:$AS35,"=2")</f>
        <v>3</v>
      </c>
      <c r="AY35" s="71">
        <f aca="true" t="shared" si="109" ref="AY35:AY72">COUNTIF($AB35:$AS35,"&gt;2")</f>
        <v>0</v>
      </c>
      <c r="AZ35" s="102">
        <f t="shared" si="43"/>
      </c>
      <c r="BA35" s="102">
        <f t="shared" si="44"/>
      </c>
      <c r="BB35" s="102">
        <f t="shared" si="45"/>
        <v>0</v>
      </c>
      <c r="BC35" s="102">
        <f t="shared" si="46"/>
      </c>
      <c r="BD35" s="102">
        <f t="shared" si="47"/>
      </c>
      <c r="BE35" s="102">
        <f t="shared" si="48"/>
        <v>0</v>
      </c>
      <c r="BF35" s="102">
        <f t="shared" si="49"/>
      </c>
      <c r="BG35" s="102">
        <f t="shared" si="50"/>
      </c>
      <c r="BH35" s="102">
        <f t="shared" si="51"/>
      </c>
      <c r="BI35" s="102">
        <f t="shared" si="52"/>
      </c>
      <c r="BJ35" s="102">
        <f t="shared" si="53"/>
        <v>2</v>
      </c>
      <c r="BK35" s="102">
        <f t="shared" si="54"/>
      </c>
      <c r="BL35" s="102">
        <f t="shared" si="55"/>
        <v>0</v>
      </c>
      <c r="BM35" s="102">
        <f t="shared" si="56"/>
      </c>
      <c r="BN35" s="102">
        <f t="shared" si="57"/>
      </c>
      <c r="BO35" s="102">
        <f t="shared" si="58"/>
      </c>
      <c r="BP35" s="102">
        <f t="shared" si="59"/>
      </c>
      <c r="BQ35" s="103">
        <f t="shared" si="60"/>
      </c>
      <c r="BR35" s="102">
        <f t="shared" si="61"/>
        <v>0</v>
      </c>
      <c r="BS35" s="102">
        <f t="shared" si="62"/>
        <v>2</v>
      </c>
      <c r="BT35" s="102">
        <f t="shared" si="63"/>
      </c>
      <c r="BU35" s="102">
        <f t="shared" si="64"/>
        <v>0</v>
      </c>
      <c r="BV35" s="102">
        <f t="shared" si="65"/>
      </c>
      <c r="BW35" s="102">
        <f t="shared" si="66"/>
      </c>
      <c r="BX35" s="102">
        <f t="shared" si="67"/>
        <v>1</v>
      </c>
      <c r="BY35" s="102">
        <f t="shared" si="68"/>
      </c>
      <c r="BZ35" s="102">
        <f t="shared" si="69"/>
        <v>1</v>
      </c>
      <c r="CA35" s="102">
        <f t="shared" si="70"/>
        <v>1</v>
      </c>
      <c r="CB35" s="102">
        <f t="shared" si="71"/>
      </c>
      <c r="CC35" s="102">
        <f t="shared" si="72"/>
        <v>1</v>
      </c>
      <c r="CD35" s="102">
        <f t="shared" si="73"/>
      </c>
      <c r="CE35" s="102">
        <f t="shared" si="74"/>
      </c>
      <c r="CF35" s="102">
        <f t="shared" si="75"/>
        <v>-1</v>
      </c>
      <c r="CG35" s="102">
        <f t="shared" si="76"/>
        <v>0</v>
      </c>
      <c r="CH35" s="102">
        <f t="shared" si="77"/>
        <v>0</v>
      </c>
      <c r="CI35" s="102">
        <f t="shared" si="78"/>
      </c>
      <c r="CJ35" s="104">
        <f t="shared" si="79"/>
      </c>
      <c r="CK35" s="102">
        <f t="shared" si="80"/>
      </c>
      <c r="CL35" s="102">
        <f t="shared" si="81"/>
      </c>
      <c r="CM35" s="102">
        <f t="shared" si="82"/>
      </c>
      <c r="CN35" s="102">
        <f t="shared" si="83"/>
        <v>0</v>
      </c>
      <c r="CO35" s="102">
        <f t="shared" si="84"/>
      </c>
      <c r="CP35" s="102">
        <f t="shared" si="85"/>
      </c>
      <c r="CQ35" s="102">
        <f t="shared" si="86"/>
        <v>2</v>
      </c>
      <c r="CR35" s="102">
        <f t="shared" si="87"/>
      </c>
      <c r="CS35" s="102">
        <f t="shared" si="88"/>
      </c>
      <c r="CT35" s="102">
        <f t="shared" si="89"/>
      </c>
      <c r="CU35" s="102">
        <f t="shared" si="90"/>
      </c>
      <c r="CV35" s="102">
        <f t="shared" si="91"/>
      </c>
      <c r="CW35" s="102">
        <f t="shared" si="92"/>
        <v>0</v>
      </c>
      <c r="CX35" s="102">
        <f t="shared" si="93"/>
      </c>
      <c r="CY35" s="102">
        <f t="shared" si="94"/>
      </c>
      <c r="CZ35" s="102">
        <f t="shared" si="95"/>
      </c>
      <c r="DA35" s="102">
        <f t="shared" si="96"/>
        <v>0</v>
      </c>
      <c r="DB35" s="109">
        <f aca="true" t="shared" si="110" ref="DB35:DB44">SUM(AZ35:BQ35)</f>
        <v>2</v>
      </c>
      <c r="DC35" s="110">
        <f aca="true" t="shared" si="111" ref="DC35:DC44">SUM(BR35:CI35)</f>
        <v>5</v>
      </c>
      <c r="DD35" s="111">
        <f aca="true" t="shared" si="112" ref="DD35:DD44">SUM(CJ35:DA35)</f>
        <v>2</v>
      </c>
      <c r="DE35" s="77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  <c r="IU35" s="78"/>
      <c r="IV35" s="78"/>
    </row>
    <row r="36" spans="1:256" ht="24.75" customHeight="1">
      <c r="A36" s="73"/>
      <c r="B36" s="99">
        <f t="shared" si="100"/>
        <v>22</v>
      </c>
      <c r="C36" s="96" t="s">
        <v>190</v>
      </c>
      <c r="D36" s="61" t="s">
        <v>151</v>
      </c>
      <c r="E36" s="1" t="s">
        <v>11</v>
      </c>
      <c r="F36" s="62">
        <v>4</v>
      </c>
      <c r="G36" s="62">
        <v>5</v>
      </c>
      <c r="H36" s="62">
        <v>4</v>
      </c>
      <c r="I36" s="62">
        <v>5</v>
      </c>
      <c r="J36" s="62">
        <v>4</v>
      </c>
      <c r="K36" s="62">
        <v>3</v>
      </c>
      <c r="L36" s="62">
        <v>4</v>
      </c>
      <c r="M36" s="62">
        <v>6</v>
      </c>
      <c r="N36" s="62">
        <v>4</v>
      </c>
      <c r="O36" s="63">
        <f t="shared" si="16"/>
        <v>39</v>
      </c>
      <c r="P36" s="62">
        <v>5</v>
      </c>
      <c r="Q36" s="62">
        <v>4</v>
      </c>
      <c r="R36" s="62">
        <v>5</v>
      </c>
      <c r="S36" s="62">
        <v>3</v>
      </c>
      <c r="T36" s="62">
        <v>5</v>
      </c>
      <c r="U36" s="62">
        <v>5</v>
      </c>
      <c r="V36" s="62">
        <v>4</v>
      </c>
      <c r="W36" s="62">
        <v>5</v>
      </c>
      <c r="X36" s="62">
        <v>6</v>
      </c>
      <c r="Y36" s="63">
        <f t="shared" si="17"/>
        <v>42</v>
      </c>
      <c r="Z36" s="63">
        <f t="shared" si="18"/>
        <v>81</v>
      </c>
      <c r="AA36" s="76"/>
      <c r="AB36" s="10">
        <f t="shared" si="19"/>
        <v>0</v>
      </c>
      <c r="AC36" s="10">
        <f t="shared" si="20"/>
        <v>1</v>
      </c>
      <c r="AD36" s="10">
        <f t="shared" si="21"/>
        <v>1</v>
      </c>
      <c r="AE36" s="10">
        <f t="shared" si="22"/>
        <v>1</v>
      </c>
      <c r="AF36" s="10">
        <f t="shared" si="23"/>
        <v>-1</v>
      </c>
      <c r="AG36" s="10">
        <f t="shared" si="24"/>
        <v>0</v>
      </c>
      <c r="AH36" s="10">
        <f t="shared" si="25"/>
        <v>0</v>
      </c>
      <c r="AI36" s="10">
        <f t="shared" si="26"/>
        <v>1</v>
      </c>
      <c r="AJ36" s="10">
        <f t="shared" si="27"/>
        <v>0</v>
      </c>
      <c r="AK36" s="10">
        <f t="shared" si="28"/>
        <v>1</v>
      </c>
      <c r="AL36" s="10">
        <f t="shared" si="29"/>
        <v>1</v>
      </c>
      <c r="AM36" s="10">
        <f t="shared" si="30"/>
        <v>1</v>
      </c>
      <c r="AN36" s="10">
        <f t="shared" si="31"/>
        <v>0</v>
      </c>
      <c r="AO36" s="10">
        <f t="shared" si="32"/>
        <v>0</v>
      </c>
      <c r="AP36" s="10">
        <f t="shared" si="33"/>
        <v>1</v>
      </c>
      <c r="AQ36" s="10">
        <f t="shared" si="34"/>
        <v>0</v>
      </c>
      <c r="AR36" s="10">
        <f t="shared" si="35"/>
        <v>1</v>
      </c>
      <c r="AS36" s="10">
        <f t="shared" si="36"/>
        <v>1</v>
      </c>
      <c r="AT36" s="69">
        <f t="shared" si="104"/>
        <v>0</v>
      </c>
      <c r="AU36" s="70">
        <f t="shared" si="105"/>
        <v>1</v>
      </c>
      <c r="AV36" s="70">
        <f t="shared" si="106"/>
        <v>7</v>
      </c>
      <c r="AW36" s="70">
        <f t="shared" si="107"/>
        <v>10</v>
      </c>
      <c r="AX36" s="70">
        <f t="shared" si="108"/>
        <v>0</v>
      </c>
      <c r="AY36" s="71">
        <f t="shared" si="109"/>
        <v>0</v>
      </c>
      <c r="AZ36" s="102">
        <f t="shared" si="43"/>
      </c>
      <c r="BA36" s="102">
        <f t="shared" si="44"/>
      </c>
      <c r="BB36" s="102">
        <f t="shared" si="45"/>
        <v>1</v>
      </c>
      <c r="BC36" s="102">
        <f t="shared" si="46"/>
      </c>
      <c r="BD36" s="102">
        <f t="shared" si="47"/>
      </c>
      <c r="BE36" s="102">
        <f t="shared" si="48"/>
        <v>0</v>
      </c>
      <c r="BF36" s="102">
        <f t="shared" si="49"/>
      </c>
      <c r="BG36" s="102">
        <f t="shared" si="50"/>
      </c>
      <c r="BH36" s="102">
        <f t="shared" si="51"/>
      </c>
      <c r="BI36" s="102">
        <f t="shared" si="52"/>
      </c>
      <c r="BJ36" s="102">
        <f t="shared" si="53"/>
        <v>1</v>
      </c>
      <c r="BK36" s="102">
        <f t="shared" si="54"/>
      </c>
      <c r="BL36" s="102">
        <f t="shared" si="55"/>
        <v>0</v>
      </c>
      <c r="BM36" s="102">
        <f t="shared" si="56"/>
      </c>
      <c r="BN36" s="102">
        <f t="shared" si="57"/>
      </c>
      <c r="BO36" s="102">
        <f t="shared" si="58"/>
      </c>
      <c r="BP36" s="102">
        <f t="shared" si="59"/>
      </c>
      <c r="BQ36" s="103">
        <f t="shared" si="60"/>
      </c>
      <c r="BR36" s="102">
        <f t="shared" si="61"/>
        <v>0</v>
      </c>
      <c r="BS36" s="102">
        <f t="shared" si="62"/>
        <v>1</v>
      </c>
      <c r="BT36" s="102">
        <f t="shared" si="63"/>
      </c>
      <c r="BU36" s="102">
        <f t="shared" si="64"/>
        <v>1</v>
      </c>
      <c r="BV36" s="102">
        <f t="shared" si="65"/>
      </c>
      <c r="BW36" s="102">
        <f t="shared" si="66"/>
      </c>
      <c r="BX36" s="102">
        <f t="shared" si="67"/>
        <v>0</v>
      </c>
      <c r="BY36" s="102">
        <f t="shared" si="68"/>
      </c>
      <c r="BZ36" s="102">
        <f t="shared" si="69"/>
        <v>0</v>
      </c>
      <c r="CA36" s="102">
        <f t="shared" si="70"/>
        <v>1</v>
      </c>
      <c r="CB36" s="102">
        <f t="shared" si="71"/>
      </c>
      <c r="CC36" s="102">
        <f t="shared" si="72"/>
        <v>1</v>
      </c>
      <c r="CD36" s="102">
        <f t="shared" si="73"/>
      </c>
      <c r="CE36" s="102">
        <f t="shared" si="74"/>
      </c>
      <c r="CF36" s="102">
        <f t="shared" si="75"/>
        <v>1</v>
      </c>
      <c r="CG36" s="102">
        <f t="shared" si="76"/>
        <v>0</v>
      </c>
      <c r="CH36" s="102">
        <f t="shared" si="77"/>
        <v>1</v>
      </c>
      <c r="CI36" s="102">
        <f t="shared" si="78"/>
      </c>
      <c r="CJ36" s="104">
        <f t="shared" si="79"/>
      </c>
      <c r="CK36" s="102">
        <f t="shared" si="80"/>
      </c>
      <c r="CL36" s="102">
        <f t="shared" si="81"/>
      </c>
      <c r="CM36" s="102">
        <f t="shared" si="82"/>
      </c>
      <c r="CN36" s="102">
        <f t="shared" si="83"/>
        <v>-1</v>
      </c>
      <c r="CO36" s="102">
        <f t="shared" si="84"/>
      </c>
      <c r="CP36" s="102">
        <f t="shared" si="85"/>
      </c>
      <c r="CQ36" s="102">
        <f t="shared" si="86"/>
        <v>1</v>
      </c>
      <c r="CR36" s="102">
        <f t="shared" si="87"/>
      </c>
      <c r="CS36" s="102">
        <f t="shared" si="88"/>
      </c>
      <c r="CT36" s="102">
        <f t="shared" si="89"/>
      </c>
      <c r="CU36" s="102">
        <f t="shared" si="90"/>
      </c>
      <c r="CV36" s="102">
        <f t="shared" si="91"/>
      </c>
      <c r="CW36" s="102">
        <f t="shared" si="92"/>
        <v>0</v>
      </c>
      <c r="CX36" s="102">
        <f t="shared" si="93"/>
      </c>
      <c r="CY36" s="102">
        <f t="shared" si="94"/>
      </c>
      <c r="CZ36" s="102">
        <f t="shared" si="95"/>
      </c>
      <c r="DA36" s="102">
        <f t="shared" si="96"/>
        <v>1</v>
      </c>
      <c r="DB36" s="109">
        <f t="shared" si="110"/>
        <v>2</v>
      </c>
      <c r="DC36" s="110">
        <f t="shared" si="111"/>
        <v>6</v>
      </c>
      <c r="DD36" s="111">
        <f t="shared" si="112"/>
        <v>1</v>
      </c>
      <c r="DE36" s="77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  <c r="IV36" s="78"/>
    </row>
    <row r="37" spans="1:256" s="78" customFormat="1" ht="24.75" customHeight="1">
      <c r="A37" s="17"/>
      <c r="B37" s="99">
        <f t="shared" si="100"/>
        <v>22</v>
      </c>
      <c r="C37" s="96" t="s">
        <v>199</v>
      </c>
      <c r="D37" s="61" t="s">
        <v>146</v>
      </c>
      <c r="E37" s="1" t="s">
        <v>147</v>
      </c>
      <c r="F37" s="62">
        <v>4</v>
      </c>
      <c r="G37" s="62">
        <v>5</v>
      </c>
      <c r="H37" s="62">
        <v>3</v>
      </c>
      <c r="I37" s="62">
        <v>5</v>
      </c>
      <c r="J37" s="62">
        <v>5</v>
      </c>
      <c r="K37" s="62">
        <v>4</v>
      </c>
      <c r="L37" s="62">
        <v>5</v>
      </c>
      <c r="M37" s="62">
        <v>3</v>
      </c>
      <c r="N37" s="62">
        <v>4</v>
      </c>
      <c r="O37" s="63">
        <f t="shared" si="16"/>
        <v>38</v>
      </c>
      <c r="P37" s="62">
        <v>5</v>
      </c>
      <c r="Q37" s="62">
        <v>5</v>
      </c>
      <c r="R37" s="62">
        <v>4</v>
      </c>
      <c r="S37" s="62">
        <v>3</v>
      </c>
      <c r="T37" s="62">
        <v>6</v>
      </c>
      <c r="U37" s="62">
        <v>5</v>
      </c>
      <c r="V37" s="62">
        <v>5</v>
      </c>
      <c r="W37" s="62">
        <v>5</v>
      </c>
      <c r="X37" s="62">
        <v>5</v>
      </c>
      <c r="Y37" s="74">
        <f t="shared" si="17"/>
        <v>43</v>
      </c>
      <c r="Z37" s="74">
        <f t="shared" si="18"/>
        <v>81</v>
      </c>
      <c r="AA37" s="24"/>
      <c r="AB37" s="10">
        <f t="shared" si="19"/>
        <v>0</v>
      </c>
      <c r="AC37" s="10">
        <f t="shared" si="20"/>
        <v>1</v>
      </c>
      <c r="AD37" s="10">
        <f t="shared" si="21"/>
        <v>0</v>
      </c>
      <c r="AE37" s="10">
        <f t="shared" si="22"/>
        <v>1</v>
      </c>
      <c r="AF37" s="10">
        <f t="shared" si="23"/>
        <v>0</v>
      </c>
      <c r="AG37" s="10">
        <f t="shared" si="24"/>
        <v>1</v>
      </c>
      <c r="AH37" s="10">
        <f t="shared" si="25"/>
        <v>1</v>
      </c>
      <c r="AI37" s="10">
        <f t="shared" si="26"/>
        <v>-2</v>
      </c>
      <c r="AJ37" s="10">
        <f t="shared" si="27"/>
        <v>0</v>
      </c>
      <c r="AK37" s="10">
        <f t="shared" si="28"/>
        <v>1</v>
      </c>
      <c r="AL37" s="10">
        <f t="shared" si="29"/>
        <v>2</v>
      </c>
      <c r="AM37" s="10">
        <f t="shared" si="30"/>
        <v>0</v>
      </c>
      <c r="AN37" s="10">
        <f t="shared" si="31"/>
        <v>0</v>
      </c>
      <c r="AO37" s="10">
        <f t="shared" si="32"/>
        <v>1</v>
      </c>
      <c r="AP37" s="10">
        <f t="shared" si="33"/>
        <v>1</v>
      </c>
      <c r="AQ37" s="10">
        <f t="shared" si="34"/>
        <v>1</v>
      </c>
      <c r="AR37" s="10">
        <f t="shared" si="35"/>
        <v>1</v>
      </c>
      <c r="AS37" s="10">
        <f t="shared" si="36"/>
        <v>0</v>
      </c>
      <c r="AT37" s="69">
        <f t="shared" si="104"/>
        <v>1</v>
      </c>
      <c r="AU37" s="70">
        <f t="shared" si="105"/>
        <v>0</v>
      </c>
      <c r="AV37" s="70">
        <f t="shared" si="106"/>
        <v>7</v>
      </c>
      <c r="AW37" s="70">
        <f t="shared" si="107"/>
        <v>9</v>
      </c>
      <c r="AX37" s="70">
        <f t="shared" si="108"/>
        <v>1</v>
      </c>
      <c r="AY37" s="71">
        <f t="shared" si="109"/>
        <v>0</v>
      </c>
      <c r="AZ37" s="105">
        <f t="shared" si="43"/>
      </c>
      <c r="BA37" s="105">
        <f t="shared" si="44"/>
      </c>
      <c r="BB37" s="105">
        <f t="shared" si="45"/>
        <v>0</v>
      </c>
      <c r="BC37" s="105">
        <f t="shared" si="46"/>
      </c>
      <c r="BD37" s="105">
        <f t="shared" si="47"/>
      </c>
      <c r="BE37" s="105">
        <f t="shared" si="48"/>
        <v>1</v>
      </c>
      <c r="BF37" s="105">
        <f t="shared" si="49"/>
      </c>
      <c r="BG37" s="105">
        <f t="shared" si="50"/>
      </c>
      <c r="BH37" s="105">
        <f t="shared" si="51"/>
      </c>
      <c r="BI37" s="105">
        <f t="shared" si="52"/>
      </c>
      <c r="BJ37" s="105">
        <f t="shared" si="53"/>
        <v>2</v>
      </c>
      <c r="BK37" s="105">
        <f t="shared" si="54"/>
      </c>
      <c r="BL37" s="105">
        <f t="shared" si="55"/>
        <v>0</v>
      </c>
      <c r="BM37" s="105">
        <f t="shared" si="56"/>
      </c>
      <c r="BN37" s="105">
        <f t="shared" si="57"/>
      </c>
      <c r="BO37" s="105">
        <f t="shared" si="58"/>
      </c>
      <c r="BP37" s="105">
        <f t="shared" si="59"/>
      </c>
      <c r="BQ37" s="106">
        <f t="shared" si="60"/>
      </c>
      <c r="BR37" s="105">
        <f t="shared" si="61"/>
        <v>0</v>
      </c>
      <c r="BS37" s="105">
        <f t="shared" si="62"/>
        <v>1</v>
      </c>
      <c r="BT37" s="105">
        <f t="shared" si="63"/>
      </c>
      <c r="BU37" s="105">
        <f t="shared" si="64"/>
        <v>1</v>
      </c>
      <c r="BV37" s="105">
        <f t="shared" si="65"/>
      </c>
      <c r="BW37" s="105">
        <f t="shared" si="66"/>
      </c>
      <c r="BX37" s="105">
        <f t="shared" si="67"/>
        <v>1</v>
      </c>
      <c r="BY37" s="105">
        <f t="shared" si="68"/>
      </c>
      <c r="BZ37" s="105">
        <f t="shared" si="69"/>
        <v>0</v>
      </c>
      <c r="CA37" s="105">
        <f t="shared" si="70"/>
        <v>1</v>
      </c>
      <c r="CB37" s="105">
        <f t="shared" si="71"/>
      </c>
      <c r="CC37" s="105">
        <f t="shared" si="72"/>
        <v>0</v>
      </c>
      <c r="CD37" s="105">
        <f t="shared" si="73"/>
      </c>
      <c r="CE37" s="105">
        <f t="shared" si="74"/>
      </c>
      <c r="CF37" s="105">
        <f t="shared" si="75"/>
        <v>1</v>
      </c>
      <c r="CG37" s="105">
        <f t="shared" si="76"/>
        <v>1</v>
      </c>
      <c r="CH37" s="105">
        <f t="shared" si="77"/>
        <v>1</v>
      </c>
      <c r="CI37" s="105">
        <f t="shared" si="78"/>
      </c>
      <c r="CJ37" s="107">
        <f t="shared" si="79"/>
      </c>
      <c r="CK37" s="105">
        <f t="shared" si="80"/>
      </c>
      <c r="CL37" s="105">
        <f t="shared" si="81"/>
      </c>
      <c r="CM37" s="105">
        <f t="shared" si="82"/>
      </c>
      <c r="CN37" s="105">
        <f t="shared" si="83"/>
        <v>0</v>
      </c>
      <c r="CO37" s="105">
        <f t="shared" si="84"/>
      </c>
      <c r="CP37" s="105">
        <f t="shared" si="85"/>
      </c>
      <c r="CQ37" s="105">
        <f t="shared" si="86"/>
        <v>-2</v>
      </c>
      <c r="CR37" s="105">
        <f t="shared" si="87"/>
      </c>
      <c r="CS37" s="105">
        <f t="shared" si="88"/>
      </c>
      <c r="CT37" s="105">
        <f t="shared" si="89"/>
      </c>
      <c r="CU37" s="105">
        <f t="shared" si="90"/>
      </c>
      <c r="CV37" s="105">
        <f t="shared" si="91"/>
      </c>
      <c r="CW37" s="105">
        <f t="shared" si="92"/>
        <v>1</v>
      </c>
      <c r="CX37" s="105">
        <f t="shared" si="93"/>
      </c>
      <c r="CY37" s="105">
        <f t="shared" si="94"/>
      </c>
      <c r="CZ37" s="105">
        <f t="shared" si="95"/>
      </c>
      <c r="DA37" s="105">
        <f t="shared" si="96"/>
        <v>0</v>
      </c>
      <c r="DB37" s="109">
        <f t="shared" si="110"/>
        <v>3</v>
      </c>
      <c r="DC37" s="110">
        <f t="shared" si="111"/>
        <v>7</v>
      </c>
      <c r="DD37" s="111">
        <f t="shared" si="112"/>
        <v>-1</v>
      </c>
      <c r="DE37" s="30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109" ht="24.75" customHeight="1">
      <c r="A38" s="17"/>
      <c r="B38" s="99">
        <f t="shared" si="100"/>
        <v>22</v>
      </c>
      <c r="C38" s="96" t="s">
        <v>198</v>
      </c>
      <c r="D38" s="61" t="s">
        <v>110</v>
      </c>
      <c r="E38" s="1" t="s">
        <v>3</v>
      </c>
      <c r="F38" s="62">
        <v>4</v>
      </c>
      <c r="G38" s="62">
        <v>4</v>
      </c>
      <c r="H38" s="62">
        <v>3</v>
      </c>
      <c r="I38" s="62">
        <v>5</v>
      </c>
      <c r="J38" s="62">
        <v>4</v>
      </c>
      <c r="K38" s="62">
        <v>4</v>
      </c>
      <c r="L38" s="62">
        <v>5</v>
      </c>
      <c r="M38" s="62">
        <v>5</v>
      </c>
      <c r="N38" s="62">
        <v>3</v>
      </c>
      <c r="O38" s="63">
        <f t="shared" si="16"/>
        <v>37</v>
      </c>
      <c r="P38" s="62">
        <v>5</v>
      </c>
      <c r="Q38" s="62">
        <v>3</v>
      </c>
      <c r="R38" s="62">
        <v>6</v>
      </c>
      <c r="S38" s="62">
        <v>3</v>
      </c>
      <c r="T38" s="62">
        <v>5</v>
      </c>
      <c r="U38" s="62">
        <v>6</v>
      </c>
      <c r="V38" s="62">
        <v>5</v>
      </c>
      <c r="W38" s="62">
        <v>6</v>
      </c>
      <c r="X38" s="62">
        <v>5</v>
      </c>
      <c r="Y38" s="63">
        <f t="shared" si="17"/>
        <v>44</v>
      </c>
      <c r="Z38" s="63">
        <f t="shared" si="18"/>
        <v>81</v>
      </c>
      <c r="AA38" s="24"/>
      <c r="AB38" s="10">
        <f t="shared" si="19"/>
        <v>0</v>
      </c>
      <c r="AC38" s="10">
        <f t="shared" si="20"/>
        <v>0</v>
      </c>
      <c r="AD38" s="10">
        <f t="shared" si="21"/>
        <v>0</v>
      </c>
      <c r="AE38" s="10">
        <f t="shared" si="22"/>
        <v>1</v>
      </c>
      <c r="AF38" s="10">
        <f t="shared" si="23"/>
        <v>-1</v>
      </c>
      <c r="AG38" s="10">
        <f t="shared" si="24"/>
        <v>1</v>
      </c>
      <c r="AH38" s="10">
        <f t="shared" si="25"/>
        <v>1</v>
      </c>
      <c r="AI38" s="10">
        <f t="shared" si="26"/>
        <v>0</v>
      </c>
      <c r="AJ38" s="10">
        <f t="shared" si="27"/>
        <v>-1</v>
      </c>
      <c r="AK38" s="10">
        <f t="shared" si="28"/>
        <v>1</v>
      </c>
      <c r="AL38" s="10">
        <f t="shared" si="29"/>
        <v>0</v>
      </c>
      <c r="AM38" s="10">
        <f t="shared" si="30"/>
        <v>2</v>
      </c>
      <c r="AN38" s="10">
        <f t="shared" si="31"/>
        <v>0</v>
      </c>
      <c r="AO38" s="10">
        <f t="shared" si="32"/>
        <v>0</v>
      </c>
      <c r="AP38" s="10">
        <f t="shared" si="33"/>
        <v>2</v>
      </c>
      <c r="AQ38" s="10">
        <f t="shared" si="34"/>
        <v>1</v>
      </c>
      <c r="AR38" s="10">
        <f t="shared" si="35"/>
        <v>2</v>
      </c>
      <c r="AS38" s="10">
        <f t="shared" si="36"/>
        <v>0</v>
      </c>
      <c r="AT38" s="65">
        <f t="shared" si="104"/>
        <v>0</v>
      </c>
      <c r="AU38" s="66">
        <f t="shared" si="105"/>
        <v>2</v>
      </c>
      <c r="AV38" s="66">
        <f t="shared" si="106"/>
        <v>8</v>
      </c>
      <c r="AW38" s="66">
        <f t="shared" si="107"/>
        <v>5</v>
      </c>
      <c r="AX38" s="66">
        <f t="shared" si="108"/>
        <v>3</v>
      </c>
      <c r="AY38" s="67">
        <f t="shared" si="109"/>
        <v>0</v>
      </c>
      <c r="AZ38" s="102">
        <f t="shared" si="43"/>
      </c>
      <c r="BA38" s="102">
        <f t="shared" si="44"/>
      </c>
      <c r="BB38" s="102">
        <f t="shared" si="45"/>
        <v>0</v>
      </c>
      <c r="BC38" s="102">
        <f t="shared" si="46"/>
      </c>
      <c r="BD38" s="102">
        <f t="shared" si="47"/>
      </c>
      <c r="BE38" s="102">
        <f t="shared" si="48"/>
        <v>1</v>
      </c>
      <c r="BF38" s="102">
        <f t="shared" si="49"/>
      </c>
      <c r="BG38" s="102">
        <f t="shared" si="50"/>
      </c>
      <c r="BH38" s="102">
        <f t="shared" si="51"/>
      </c>
      <c r="BI38" s="102">
        <f t="shared" si="52"/>
      </c>
      <c r="BJ38" s="102">
        <f t="shared" si="53"/>
        <v>0</v>
      </c>
      <c r="BK38" s="102">
        <f t="shared" si="54"/>
      </c>
      <c r="BL38" s="102">
        <f t="shared" si="55"/>
        <v>0</v>
      </c>
      <c r="BM38" s="102">
        <f t="shared" si="56"/>
      </c>
      <c r="BN38" s="102">
        <f t="shared" si="57"/>
      </c>
      <c r="BO38" s="102">
        <f t="shared" si="58"/>
      </c>
      <c r="BP38" s="102">
        <f t="shared" si="59"/>
      </c>
      <c r="BQ38" s="103">
        <f t="shared" si="60"/>
      </c>
      <c r="BR38" s="102">
        <f t="shared" si="61"/>
        <v>0</v>
      </c>
      <c r="BS38" s="102">
        <f t="shared" si="62"/>
        <v>0</v>
      </c>
      <c r="BT38" s="102">
        <f t="shared" si="63"/>
      </c>
      <c r="BU38" s="102">
        <f t="shared" si="64"/>
        <v>1</v>
      </c>
      <c r="BV38" s="102">
        <f t="shared" si="65"/>
      </c>
      <c r="BW38" s="102">
        <f t="shared" si="66"/>
      </c>
      <c r="BX38" s="102">
        <f t="shared" si="67"/>
        <v>1</v>
      </c>
      <c r="BY38" s="102">
        <f t="shared" si="68"/>
      </c>
      <c r="BZ38" s="102">
        <f t="shared" si="69"/>
        <v>-1</v>
      </c>
      <c r="CA38" s="102">
        <f t="shared" si="70"/>
        <v>1</v>
      </c>
      <c r="CB38" s="102">
        <f t="shared" si="71"/>
      </c>
      <c r="CC38" s="102">
        <f t="shared" si="72"/>
        <v>2</v>
      </c>
      <c r="CD38" s="102">
        <f t="shared" si="73"/>
      </c>
      <c r="CE38" s="102">
        <f t="shared" si="74"/>
      </c>
      <c r="CF38" s="102">
        <f t="shared" si="75"/>
        <v>2</v>
      </c>
      <c r="CG38" s="102">
        <f t="shared" si="76"/>
        <v>1</v>
      </c>
      <c r="CH38" s="102">
        <f t="shared" si="77"/>
        <v>2</v>
      </c>
      <c r="CI38" s="102">
        <f t="shared" si="78"/>
      </c>
      <c r="CJ38" s="104">
        <f t="shared" si="79"/>
      </c>
      <c r="CK38" s="102">
        <f t="shared" si="80"/>
      </c>
      <c r="CL38" s="102">
        <f t="shared" si="81"/>
      </c>
      <c r="CM38" s="102">
        <f t="shared" si="82"/>
      </c>
      <c r="CN38" s="102">
        <f t="shared" si="83"/>
        <v>-1</v>
      </c>
      <c r="CO38" s="102">
        <f t="shared" si="84"/>
      </c>
      <c r="CP38" s="102">
        <f t="shared" si="85"/>
      </c>
      <c r="CQ38" s="102">
        <f t="shared" si="86"/>
        <v>0</v>
      </c>
      <c r="CR38" s="102">
        <f t="shared" si="87"/>
      </c>
      <c r="CS38" s="102">
        <f t="shared" si="88"/>
      </c>
      <c r="CT38" s="102">
        <f t="shared" si="89"/>
      </c>
      <c r="CU38" s="102">
        <f t="shared" si="90"/>
      </c>
      <c r="CV38" s="102">
        <f t="shared" si="91"/>
      </c>
      <c r="CW38" s="102">
        <f t="shared" si="92"/>
        <v>0</v>
      </c>
      <c r="CX38" s="102">
        <f t="shared" si="93"/>
      </c>
      <c r="CY38" s="102">
        <f t="shared" si="94"/>
      </c>
      <c r="CZ38" s="102">
        <f t="shared" si="95"/>
      </c>
      <c r="DA38" s="102">
        <f t="shared" si="96"/>
        <v>0</v>
      </c>
      <c r="DB38" s="112">
        <f t="shared" si="110"/>
        <v>1</v>
      </c>
      <c r="DC38" s="113">
        <f t="shared" si="111"/>
        <v>9</v>
      </c>
      <c r="DD38" s="108">
        <f t="shared" si="112"/>
        <v>-1</v>
      </c>
      <c r="DE38" s="30"/>
    </row>
    <row r="39" spans="1:109" ht="24.75" customHeight="1">
      <c r="A39" s="17"/>
      <c r="B39" s="99">
        <f t="shared" si="100"/>
        <v>22</v>
      </c>
      <c r="C39" s="96" t="s">
        <v>205</v>
      </c>
      <c r="D39" s="61" t="s">
        <v>181</v>
      </c>
      <c r="E39" s="1" t="s">
        <v>182</v>
      </c>
      <c r="F39" s="62">
        <v>5</v>
      </c>
      <c r="G39" s="62">
        <v>5</v>
      </c>
      <c r="H39" s="62">
        <v>2</v>
      </c>
      <c r="I39" s="62">
        <v>4</v>
      </c>
      <c r="J39" s="62">
        <v>6</v>
      </c>
      <c r="K39" s="62">
        <v>4</v>
      </c>
      <c r="L39" s="62">
        <v>4</v>
      </c>
      <c r="M39" s="62">
        <v>5</v>
      </c>
      <c r="N39" s="62">
        <v>4</v>
      </c>
      <c r="O39" s="63">
        <f t="shared" si="16"/>
        <v>39</v>
      </c>
      <c r="P39" s="62">
        <v>4</v>
      </c>
      <c r="Q39" s="62">
        <v>4</v>
      </c>
      <c r="R39" s="62">
        <v>5</v>
      </c>
      <c r="S39" s="62">
        <v>5</v>
      </c>
      <c r="T39" s="62">
        <v>5</v>
      </c>
      <c r="U39" s="62">
        <v>5</v>
      </c>
      <c r="V39" s="62">
        <v>4</v>
      </c>
      <c r="W39" s="62">
        <v>5</v>
      </c>
      <c r="X39" s="62">
        <v>5</v>
      </c>
      <c r="Y39" s="63">
        <f t="shared" si="17"/>
        <v>42</v>
      </c>
      <c r="Z39" s="63">
        <f t="shared" si="18"/>
        <v>81</v>
      </c>
      <c r="AA39" s="24"/>
      <c r="AB39" s="10">
        <f t="shared" si="19"/>
        <v>1</v>
      </c>
      <c r="AC39" s="10">
        <f t="shared" si="20"/>
        <v>1</v>
      </c>
      <c r="AD39" s="10">
        <f t="shared" si="21"/>
        <v>-1</v>
      </c>
      <c r="AE39" s="10">
        <f t="shared" si="22"/>
        <v>0</v>
      </c>
      <c r="AF39" s="10">
        <f t="shared" si="23"/>
        <v>1</v>
      </c>
      <c r="AG39" s="10">
        <f t="shared" si="24"/>
        <v>1</v>
      </c>
      <c r="AH39" s="10">
        <f t="shared" si="25"/>
        <v>0</v>
      </c>
      <c r="AI39" s="10">
        <f t="shared" si="26"/>
        <v>0</v>
      </c>
      <c r="AJ39" s="10">
        <f t="shared" si="27"/>
        <v>0</v>
      </c>
      <c r="AK39" s="10">
        <f t="shared" si="28"/>
        <v>0</v>
      </c>
      <c r="AL39" s="10">
        <f t="shared" si="29"/>
        <v>1</v>
      </c>
      <c r="AM39" s="10">
        <f t="shared" si="30"/>
        <v>1</v>
      </c>
      <c r="AN39" s="10">
        <f t="shared" si="31"/>
        <v>2</v>
      </c>
      <c r="AO39" s="10">
        <f t="shared" si="32"/>
        <v>0</v>
      </c>
      <c r="AP39" s="10">
        <f t="shared" si="33"/>
        <v>1</v>
      </c>
      <c r="AQ39" s="10">
        <f t="shared" si="34"/>
        <v>0</v>
      </c>
      <c r="AR39" s="10">
        <f t="shared" si="35"/>
        <v>1</v>
      </c>
      <c r="AS39" s="10">
        <f t="shared" si="36"/>
        <v>0</v>
      </c>
      <c r="AT39" s="69">
        <f t="shared" si="104"/>
        <v>0</v>
      </c>
      <c r="AU39" s="70">
        <f t="shared" si="105"/>
        <v>1</v>
      </c>
      <c r="AV39" s="70">
        <f t="shared" si="106"/>
        <v>8</v>
      </c>
      <c r="AW39" s="70">
        <f t="shared" si="107"/>
        <v>8</v>
      </c>
      <c r="AX39" s="70">
        <f t="shared" si="108"/>
        <v>1</v>
      </c>
      <c r="AY39" s="71">
        <f t="shared" si="109"/>
        <v>0</v>
      </c>
      <c r="AZ39" s="102">
        <f t="shared" si="43"/>
      </c>
      <c r="BA39" s="102">
        <f t="shared" si="44"/>
      </c>
      <c r="BB39" s="102">
        <f t="shared" si="45"/>
        <v>-1</v>
      </c>
      <c r="BC39" s="102">
        <f t="shared" si="46"/>
      </c>
      <c r="BD39" s="102">
        <f t="shared" si="47"/>
      </c>
      <c r="BE39" s="102">
        <f t="shared" si="48"/>
        <v>1</v>
      </c>
      <c r="BF39" s="102">
        <f t="shared" si="49"/>
      </c>
      <c r="BG39" s="102">
        <f t="shared" si="50"/>
      </c>
      <c r="BH39" s="102">
        <f t="shared" si="51"/>
      </c>
      <c r="BI39" s="102">
        <f t="shared" si="52"/>
      </c>
      <c r="BJ39" s="102">
        <f t="shared" si="53"/>
        <v>1</v>
      </c>
      <c r="BK39" s="102">
        <f t="shared" si="54"/>
      </c>
      <c r="BL39" s="102">
        <f t="shared" si="55"/>
        <v>2</v>
      </c>
      <c r="BM39" s="102">
        <f t="shared" si="56"/>
      </c>
      <c r="BN39" s="102">
        <f t="shared" si="57"/>
      </c>
      <c r="BO39" s="102">
        <f t="shared" si="58"/>
      </c>
      <c r="BP39" s="102">
        <f t="shared" si="59"/>
      </c>
      <c r="BQ39" s="103">
        <f t="shared" si="60"/>
      </c>
      <c r="BR39" s="102">
        <f t="shared" si="61"/>
        <v>1</v>
      </c>
      <c r="BS39" s="102">
        <f t="shared" si="62"/>
        <v>1</v>
      </c>
      <c r="BT39" s="102">
        <f t="shared" si="63"/>
      </c>
      <c r="BU39" s="102">
        <f t="shared" si="64"/>
        <v>0</v>
      </c>
      <c r="BV39" s="102">
        <f t="shared" si="65"/>
      </c>
      <c r="BW39" s="102">
        <f t="shared" si="66"/>
      </c>
      <c r="BX39" s="102">
        <f t="shared" si="67"/>
        <v>0</v>
      </c>
      <c r="BY39" s="102">
        <f t="shared" si="68"/>
      </c>
      <c r="BZ39" s="102">
        <f t="shared" si="69"/>
        <v>0</v>
      </c>
      <c r="CA39" s="102">
        <f t="shared" si="70"/>
        <v>0</v>
      </c>
      <c r="CB39" s="102">
        <f t="shared" si="71"/>
      </c>
      <c r="CC39" s="102">
        <f t="shared" si="72"/>
        <v>1</v>
      </c>
      <c r="CD39" s="102">
        <f t="shared" si="73"/>
      </c>
      <c r="CE39" s="102">
        <f t="shared" si="74"/>
      </c>
      <c r="CF39" s="102">
        <f t="shared" si="75"/>
        <v>1</v>
      </c>
      <c r="CG39" s="102">
        <f t="shared" si="76"/>
        <v>0</v>
      </c>
      <c r="CH39" s="102">
        <f t="shared" si="77"/>
        <v>1</v>
      </c>
      <c r="CI39" s="102">
        <f t="shared" si="78"/>
      </c>
      <c r="CJ39" s="104">
        <f t="shared" si="79"/>
      </c>
      <c r="CK39" s="102">
        <f t="shared" si="80"/>
      </c>
      <c r="CL39" s="102">
        <f t="shared" si="81"/>
      </c>
      <c r="CM39" s="102">
        <f t="shared" si="82"/>
      </c>
      <c r="CN39" s="102">
        <f t="shared" si="83"/>
        <v>1</v>
      </c>
      <c r="CO39" s="102">
        <f t="shared" si="84"/>
      </c>
      <c r="CP39" s="102">
        <f t="shared" si="85"/>
      </c>
      <c r="CQ39" s="102">
        <f t="shared" si="86"/>
        <v>0</v>
      </c>
      <c r="CR39" s="102">
        <f t="shared" si="87"/>
      </c>
      <c r="CS39" s="102">
        <f t="shared" si="88"/>
      </c>
      <c r="CT39" s="102">
        <f t="shared" si="89"/>
      </c>
      <c r="CU39" s="102">
        <f t="shared" si="90"/>
      </c>
      <c r="CV39" s="102">
        <f t="shared" si="91"/>
      </c>
      <c r="CW39" s="102">
        <f t="shared" si="92"/>
        <v>0</v>
      </c>
      <c r="CX39" s="102">
        <f t="shared" si="93"/>
      </c>
      <c r="CY39" s="102">
        <f t="shared" si="94"/>
      </c>
      <c r="CZ39" s="102">
        <f t="shared" si="95"/>
      </c>
      <c r="DA39" s="102">
        <f t="shared" si="96"/>
        <v>0</v>
      </c>
      <c r="DB39" s="109">
        <f t="shared" si="110"/>
        <v>3</v>
      </c>
      <c r="DC39" s="110">
        <f t="shared" si="111"/>
        <v>5</v>
      </c>
      <c r="DD39" s="111">
        <f t="shared" si="112"/>
        <v>1</v>
      </c>
      <c r="DE39" s="30"/>
    </row>
    <row r="40" spans="1:256" ht="24.75" customHeight="1">
      <c r="A40" s="73"/>
      <c r="B40" s="99">
        <f t="shared" si="100"/>
        <v>28</v>
      </c>
      <c r="C40" s="96" t="s">
        <v>204</v>
      </c>
      <c r="D40" s="61" t="s">
        <v>75</v>
      </c>
      <c r="E40" s="1" t="s">
        <v>13</v>
      </c>
      <c r="F40" s="62">
        <v>4</v>
      </c>
      <c r="G40" s="62">
        <v>5</v>
      </c>
      <c r="H40" s="62">
        <v>3</v>
      </c>
      <c r="I40" s="62">
        <v>5</v>
      </c>
      <c r="J40" s="62">
        <v>6</v>
      </c>
      <c r="K40" s="62">
        <v>3</v>
      </c>
      <c r="L40" s="62">
        <v>5</v>
      </c>
      <c r="M40" s="62">
        <v>8</v>
      </c>
      <c r="N40" s="62">
        <v>4</v>
      </c>
      <c r="O40" s="63">
        <f t="shared" si="16"/>
        <v>43</v>
      </c>
      <c r="P40" s="62">
        <v>4</v>
      </c>
      <c r="Q40" s="62">
        <v>4</v>
      </c>
      <c r="R40" s="62">
        <v>4</v>
      </c>
      <c r="S40" s="62">
        <v>4</v>
      </c>
      <c r="T40" s="62">
        <v>6</v>
      </c>
      <c r="U40" s="62">
        <v>3</v>
      </c>
      <c r="V40" s="62">
        <v>5</v>
      </c>
      <c r="W40" s="62">
        <v>4</v>
      </c>
      <c r="X40" s="62">
        <v>5</v>
      </c>
      <c r="Y40" s="63">
        <f t="shared" si="17"/>
        <v>39</v>
      </c>
      <c r="Z40" s="63">
        <f t="shared" si="18"/>
        <v>82</v>
      </c>
      <c r="AA40" s="76"/>
      <c r="AB40" s="10">
        <f t="shared" si="19"/>
        <v>0</v>
      </c>
      <c r="AC40" s="10">
        <f t="shared" si="20"/>
        <v>1</v>
      </c>
      <c r="AD40" s="10">
        <f t="shared" si="21"/>
        <v>0</v>
      </c>
      <c r="AE40" s="10">
        <f t="shared" si="22"/>
        <v>1</v>
      </c>
      <c r="AF40" s="10">
        <f t="shared" si="23"/>
        <v>1</v>
      </c>
      <c r="AG40" s="10">
        <f t="shared" si="24"/>
        <v>0</v>
      </c>
      <c r="AH40" s="10">
        <f t="shared" si="25"/>
        <v>1</v>
      </c>
      <c r="AI40" s="10">
        <f t="shared" si="26"/>
        <v>3</v>
      </c>
      <c r="AJ40" s="10">
        <f t="shared" si="27"/>
        <v>0</v>
      </c>
      <c r="AK40" s="10">
        <f t="shared" si="28"/>
        <v>0</v>
      </c>
      <c r="AL40" s="10">
        <f t="shared" si="29"/>
        <v>1</v>
      </c>
      <c r="AM40" s="10">
        <f t="shared" si="30"/>
        <v>0</v>
      </c>
      <c r="AN40" s="10">
        <f t="shared" si="31"/>
        <v>1</v>
      </c>
      <c r="AO40" s="10">
        <f t="shared" si="32"/>
        <v>1</v>
      </c>
      <c r="AP40" s="10">
        <f t="shared" si="33"/>
        <v>-1</v>
      </c>
      <c r="AQ40" s="10">
        <f t="shared" si="34"/>
        <v>1</v>
      </c>
      <c r="AR40" s="10">
        <f t="shared" si="35"/>
        <v>0</v>
      </c>
      <c r="AS40" s="10">
        <f t="shared" si="36"/>
        <v>0</v>
      </c>
      <c r="AT40" s="69">
        <f t="shared" si="104"/>
        <v>0</v>
      </c>
      <c r="AU40" s="70">
        <f t="shared" si="105"/>
        <v>1</v>
      </c>
      <c r="AV40" s="70">
        <f t="shared" si="106"/>
        <v>8</v>
      </c>
      <c r="AW40" s="70">
        <f t="shared" si="107"/>
        <v>8</v>
      </c>
      <c r="AX40" s="70">
        <f t="shared" si="108"/>
        <v>0</v>
      </c>
      <c r="AY40" s="71">
        <f t="shared" si="109"/>
        <v>1</v>
      </c>
      <c r="AZ40" s="102">
        <f t="shared" si="43"/>
      </c>
      <c r="BA40" s="102">
        <f t="shared" si="44"/>
      </c>
      <c r="BB40" s="102">
        <f t="shared" si="45"/>
        <v>0</v>
      </c>
      <c r="BC40" s="102">
        <f t="shared" si="46"/>
      </c>
      <c r="BD40" s="102">
        <f t="shared" si="47"/>
      </c>
      <c r="BE40" s="102">
        <f t="shared" si="48"/>
        <v>0</v>
      </c>
      <c r="BF40" s="102">
        <f t="shared" si="49"/>
      </c>
      <c r="BG40" s="102">
        <f t="shared" si="50"/>
      </c>
      <c r="BH40" s="102">
        <f t="shared" si="51"/>
      </c>
      <c r="BI40" s="102">
        <f t="shared" si="52"/>
      </c>
      <c r="BJ40" s="102">
        <f t="shared" si="53"/>
        <v>1</v>
      </c>
      <c r="BK40" s="102">
        <f t="shared" si="54"/>
      </c>
      <c r="BL40" s="102">
        <f t="shared" si="55"/>
        <v>1</v>
      </c>
      <c r="BM40" s="102">
        <f t="shared" si="56"/>
      </c>
      <c r="BN40" s="102">
        <f t="shared" si="57"/>
      </c>
      <c r="BO40" s="102">
        <f t="shared" si="58"/>
      </c>
      <c r="BP40" s="102">
        <f t="shared" si="59"/>
      </c>
      <c r="BQ40" s="103">
        <f t="shared" si="60"/>
      </c>
      <c r="BR40" s="102">
        <f t="shared" si="61"/>
        <v>0</v>
      </c>
      <c r="BS40" s="102">
        <f t="shared" si="62"/>
        <v>1</v>
      </c>
      <c r="BT40" s="102">
        <f t="shared" si="63"/>
      </c>
      <c r="BU40" s="102">
        <f t="shared" si="64"/>
        <v>1</v>
      </c>
      <c r="BV40" s="102">
        <f t="shared" si="65"/>
      </c>
      <c r="BW40" s="102">
        <f t="shared" si="66"/>
      </c>
      <c r="BX40" s="102">
        <f t="shared" si="67"/>
        <v>1</v>
      </c>
      <c r="BY40" s="102">
        <f t="shared" si="68"/>
      </c>
      <c r="BZ40" s="102">
        <f t="shared" si="69"/>
        <v>0</v>
      </c>
      <c r="CA40" s="102">
        <f t="shared" si="70"/>
        <v>0</v>
      </c>
      <c r="CB40" s="102">
        <f t="shared" si="71"/>
      </c>
      <c r="CC40" s="102">
        <f t="shared" si="72"/>
        <v>0</v>
      </c>
      <c r="CD40" s="102">
        <f t="shared" si="73"/>
      </c>
      <c r="CE40" s="102">
        <f t="shared" si="74"/>
      </c>
      <c r="CF40" s="102">
        <f t="shared" si="75"/>
        <v>-1</v>
      </c>
      <c r="CG40" s="102">
        <f t="shared" si="76"/>
        <v>1</v>
      </c>
      <c r="CH40" s="102">
        <f t="shared" si="77"/>
        <v>0</v>
      </c>
      <c r="CI40" s="102">
        <f t="shared" si="78"/>
      </c>
      <c r="CJ40" s="104">
        <f t="shared" si="79"/>
      </c>
      <c r="CK40" s="102">
        <f t="shared" si="80"/>
      </c>
      <c r="CL40" s="102">
        <f t="shared" si="81"/>
      </c>
      <c r="CM40" s="102">
        <f t="shared" si="82"/>
      </c>
      <c r="CN40" s="102">
        <f t="shared" si="83"/>
        <v>1</v>
      </c>
      <c r="CO40" s="102">
        <f t="shared" si="84"/>
      </c>
      <c r="CP40" s="102">
        <f t="shared" si="85"/>
      </c>
      <c r="CQ40" s="102">
        <f t="shared" si="86"/>
        <v>3</v>
      </c>
      <c r="CR40" s="102">
        <f t="shared" si="87"/>
      </c>
      <c r="CS40" s="102">
        <f t="shared" si="88"/>
      </c>
      <c r="CT40" s="102">
        <f t="shared" si="89"/>
      </c>
      <c r="CU40" s="102">
        <f t="shared" si="90"/>
      </c>
      <c r="CV40" s="102">
        <f t="shared" si="91"/>
      </c>
      <c r="CW40" s="102">
        <f t="shared" si="92"/>
        <v>1</v>
      </c>
      <c r="CX40" s="102">
        <f t="shared" si="93"/>
      </c>
      <c r="CY40" s="102">
        <f t="shared" si="94"/>
      </c>
      <c r="CZ40" s="102">
        <f t="shared" si="95"/>
      </c>
      <c r="DA40" s="102">
        <f t="shared" si="96"/>
        <v>0</v>
      </c>
      <c r="DB40" s="109">
        <f t="shared" si="110"/>
        <v>2</v>
      </c>
      <c r="DC40" s="110">
        <f t="shared" si="111"/>
        <v>3</v>
      </c>
      <c r="DD40" s="111">
        <f t="shared" si="112"/>
        <v>5</v>
      </c>
      <c r="DE40" s="77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24.75" customHeight="1">
      <c r="A41" s="73"/>
      <c r="B41" s="99">
        <f t="shared" si="100"/>
        <v>28</v>
      </c>
      <c r="C41" s="96" t="s">
        <v>189</v>
      </c>
      <c r="D41" s="61" t="s">
        <v>61</v>
      </c>
      <c r="E41" s="1" t="s">
        <v>65</v>
      </c>
      <c r="F41" s="62">
        <v>4</v>
      </c>
      <c r="G41" s="62">
        <v>5</v>
      </c>
      <c r="H41" s="62">
        <v>3</v>
      </c>
      <c r="I41" s="62">
        <v>5</v>
      </c>
      <c r="J41" s="62">
        <v>6</v>
      </c>
      <c r="K41" s="62">
        <v>3</v>
      </c>
      <c r="L41" s="62">
        <v>6</v>
      </c>
      <c r="M41" s="62">
        <v>5</v>
      </c>
      <c r="N41" s="62">
        <v>4</v>
      </c>
      <c r="O41" s="63">
        <f t="shared" si="16"/>
        <v>41</v>
      </c>
      <c r="P41" s="62">
        <v>4</v>
      </c>
      <c r="Q41" s="62">
        <v>3</v>
      </c>
      <c r="R41" s="62">
        <v>4</v>
      </c>
      <c r="S41" s="62">
        <v>3</v>
      </c>
      <c r="T41" s="62">
        <v>5</v>
      </c>
      <c r="U41" s="62">
        <v>6</v>
      </c>
      <c r="V41" s="62">
        <v>5</v>
      </c>
      <c r="W41" s="62">
        <v>5</v>
      </c>
      <c r="X41" s="62">
        <v>6</v>
      </c>
      <c r="Y41" s="63">
        <f t="shared" si="17"/>
        <v>41</v>
      </c>
      <c r="Z41" s="63">
        <f t="shared" si="18"/>
        <v>82</v>
      </c>
      <c r="AA41" s="76"/>
      <c r="AB41" s="10">
        <f t="shared" si="19"/>
        <v>0</v>
      </c>
      <c r="AC41" s="10">
        <f t="shared" si="20"/>
        <v>1</v>
      </c>
      <c r="AD41" s="10">
        <f t="shared" si="21"/>
        <v>0</v>
      </c>
      <c r="AE41" s="10">
        <f t="shared" si="22"/>
        <v>1</v>
      </c>
      <c r="AF41" s="10">
        <f t="shared" si="23"/>
        <v>1</v>
      </c>
      <c r="AG41" s="10">
        <f t="shared" si="24"/>
        <v>0</v>
      </c>
      <c r="AH41" s="10">
        <f t="shared" si="25"/>
        <v>2</v>
      </c>
      <c r="AI41" s="10">
        <f t="shared" si="26"/>
        <v>0</v>
      </c>
      <c r="AJ41" s="10">
        <f t="shared" si="27"/>
        <v>0</v>
      </c>
      <c r="AK41" s="10">
        <f t="shared" si="28"/>
        <v>0</v>
      </c>
      <c r="AL41" s="10">
        <f t="shared" si="29"/>
        <v>0</v>
      </c>
      <c r="AM41" s="10">
        <f t="shared" si="30"/>
        <v>0</v>
      </c>
      <c r="AN41" s="10">
        <f t="shared" si="31"/>
        <v>0</v>
      </c>
      <c r="AO41" s="10">
        <f t="shared" si="32"/>
        <v>0</v>
      </c>
      <c r="AP41" s="10">
        <f t="shared" si="33"/>
        <v>2</v>
      </c>
      <c r="AQ41" s="10">
        <f t="shared" si="34"/>
        <v>1</v>
      </c>
      <c r="AR41" s="10">
        <f t="shared" si="35"/>
        <v>1</v>
      </c>
      <c r="AS41" s="10">
        <f t="shared" si="36"/>
        <v>1</v>
      </c>
      <c r="AT41" s="69">
        <f t="shared" si="104"/>
        <v>0</v>
      </c>
      <c r="AU41" s="70">
        <f t="shared" si="105"/>
        <v>0</v>
      </c>
      <c r="AV41" s="70">
        <f t="shared" si="106"/>
        <v>10</v>
      </c>
      <c r="AW41" s="70">
        <f t="shared" si="107"/>
        <v>6</v>
      </c>
      <c r="AX41" s="70">
        <f t="shared" si="108"/>
        <v>2</v>
      </c>
      <c r="AY41" s="71">
        <f t="shared" si="109"/>
        <v>0</v>
      </c>
      <c r="AZ41" s="102">
        <f t="shared" si="43"/>
      </c>
      <c r="BA41" s="102">
        <f t="shared" si="44"/>
      </c>
      <c r="BB41" s="102">
        <f t="shared" si="45"/>
        <v>0</v>
      </c>
      <c r="BC41" s="102">
        <f t="shared" si="46"/>
      </c>
      <c r="BD41" s="102">
        <f t="shared" si="47"/>
      </c>
      <c r="BE41" s="102">
        <f t="shared" si="48"/>
        <v>0</v>
      </c>
      <c r="BF41" s="102">
        <f t="shared" si="49"/>
      </c>
      <c r="BG41" s="102">
        <f t="shared" si="50"/>
      </c>
      <c r="BH41" s="102">
        <f t="shared" si="51"/>
      </c>
      <c r="BI41" s="102">
        <f t="shared" si="52"/>
      </c>
      <c r="BJ41" s="102">
        <f t="shared" si="53"/>
        <v>0</v>
      </c>
      <c r="BK41" s="102">
        <f t="shared" si="54"/>
      </c>
      <c r="BL41" s="102">
        <f t="shared" si="55"/>
        <v>0</v>
      </c>
      <c r="BM41" s="102">
        <f t="shared" si="56"/>
      </c>
      <c r="BN41" s="102">
        <f t="shared" si="57"/>
      </c>
      <c r="BO41" s="102">
        <f t="shared" si="58"/>
      </c>
      <c r="BP41" s="102">
        <f t="shared" si="59"/>
      </c>
      <c r="BQ41" s="103">
        <f t="shared" si="60"/>
      </c>
      <c r="BR41" s="102">
        <f t="shared" si="61"/>
        <v>0</v>
      </c>
      <c r="BS41" s="102">
        <f t="shared" si="62"/>
        <v>1</v>
      </c>
      <c r="BT41" s="102">
        <f t="shared" si="63"/>
      </c>
      <c r="BU41" s="102">
        <f t="shared" si="64"/>
        <v>1</v>
      </c>
      <c r="BV41" s="102">
        <f t="shared" si="65"/>
      </c>
      <c r="BW41" s="102">
        <f t="shared" si="66"/>
      </c>
      <c r="BX41" s="102">
        <f t="shared" si="67"/>
        <v>2</v>
      </c>
      <c r="BY41" s="102">
        <f t="shared" si="68"/>
      </c>
      <c r="BZ41" s="102">
        <f t="shared" si="69"/>
        <v>0</v>
      </c>
      <c r="CA41" s="102">
        <f t="shared" si="70"/>
        <v>0</v>
      </c>
      <c r="CB41" s="102">
        <f t="shared" si="71"/>
      </c>
      <c r="CC41" s="102">
        <f t="shared" si="72"/>
        <v>0</v>
      </c>
      <c r="CD41" s="102">
        <f t="shared" si="73"/>
      </c>
      <c r="CE41" s="102">
        <f t="shared" si="74"/>
      </c>
      <c r="CF41" s="102">
        <f t="shared" si="75"/>
        <v>2</v>
      </c>
      <c r="CG41" s="102">
        <f t="shared" si="76"/>
        <v>1</v>
      </c>
      <c r="CH41" s="102">
        <f t="shared" si="77"/>
        <v>1</v>
      </c>
      <c r="CI41" s="102">
        <f t="shared" si="78"/>
      </c>
      <c r="CJ41" s="104">
        <f t="shared" si="79"/>
      </c>
      <c r="CK41" s="102">
        <f t="shared" si="80"/>
      </c>
      <c r="CL41" s="102">
        <f t="shared" si="81"/>
      </c>
      <c r="CM41" s="102">
        <f t="shared" si="82"/>
      </c>
      <c r="CN41" s="102">
        <f t="shared" si="83"/>
        <v>1</v>
      </c>
      <c r="CO41" s="102">
        <f t="shared" si="84"/>
      </c>
      <c r="CP41" s="102">
        <f t="shared" si="85"/>
      </c>
      <c r="CQ41" s="102">
        <f t="shared" si="86"/>
        <v>0</v>
      </c>
      <c r="CR41" s="102">
        <f t="shared" si="87"/>
      </c>
      <c r="CS41" s="102">
        <f t="shared" si="88"/>
      </c>
      <c r="CT41" s="102">
        <f t="shared" si="89"/>
      </c>
      <c r="CU41" s="102">
        <f t="shared" si="90"/>
      </c>
      <c r="CV41" s="102">
        <f t="shared" si="91"/>
      </c>
      <c r="CW41" s="102">
        <f t="shared" si="92"/>
        <v>0</v>
      </c>
      <c r="CX41" s="102">
        <f t="shared" si="93"/>
      </c>
      <c r="CY41" s="102">
        <f t="shared" si="94"/>
      </c>
      <c r="CZ41" s="102">
        <f t="shared" si="95"/>
      </c>
      <c r="DA41" s="102">
        <f t="shared" si="96"/>
        <v>1</v>
      </c>
      <c r="DB41" s="109">
        <f t="shared" si="110"/>
        <v>0</v>
      </c>
      <c r="DC41" s="110">
        <f t="shared" si="111"/>
        <v>8</v>
      </c>
      <c r="DD41" s="111">
        <f t="shared" si="112"/>
        <v>2</v>
      </c>
      <c r="DE41" s="77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  <c r="IT41" s="78"/>
      <c r="IU41" s="78"/>
      <c r="IV41" s="78"/>
    </row>
    <row r="42" spans="1:109" s="78" customFormat="1" ht="24.75" customHeight="1">
      <c r="A42" s="73"/>
      <c r="B42" s="99">
        <f t="shared" si="100"/>
        <v>28</v>
      </c>
      <c r="C42" s="96" t="s">
        <v>206</v>
      </c>
      <c r="D42" s="61" t="s">
        <v>72</v>
      </c>
      <c r="E42" s="1" t="s">
        <v>120</v>
      </c>
      <c r="F42" s="62">
        <v>4</v>
      </c>
      <c r="G42" s="62">
        <v>4</v>
      </c>
      <c r="H42" s="62">
        <v>3</v>
      </c>
      <c r="I42" s="62">
        <v>5</v>
      </c>
      <c r="J42" s="62">
        <v>5</v>
      </c>
      <c r="K42" s="62">
        <v>4</v>
      </c>
      <c r="L42" s="62">
        <v>5</v>
      </c>
      <c r="M42" s="62">
        <v>7</v>
      </c>
      <c r="N42" s="62">
        <v>5</v>
      </c>
      <c r="O42" s="63">
        <f t="shared" si="16"/>
        <v>42</v>
      </c>
      <c r="P42" s="62">
        <v>4</v>
      </c>
      <c r="Q42" s="62">
        <v>2</v>
      </c>
      <c r="R42" s="62">
        <v>4</v>
      </c>
      <c r="S42" s="62">
        <v>2</v>
      </c>
      <c r="T42" s="62">
        <v>5</v>
      </c>
      <c r="U42" s="62">
        <v>4</v>
      </c>
      <c r="V42" s="62">
        <v>4</v>
      </c>
      <c r="W42" s="62">
        <v>6</v>
      </c>
      <c r="X42" s="62">
        <v>9</v>
      </c>
      <c r="Y42" s="74">
        <f t="shared" si="17"/>
        <v>40</v>
      </c>
      <c r="Z42" s="74">
        <f t="shared" si="18"/>
        <v>82</v>
      </c>
      <c r="AA42" s="76"/>
      <c r="AB42" s="10">
        <f t="shared" si="19"/>
        <v>0</v>
      </c>
      <c r="AC42" s="10">
        <f t="shared" si="20"/>
        <v>0</v>
      </c>
      <c r="AD42" s="10">
        <f t="shared" si="21"/>
        <v>0</v>
      </c>
      <c r="AE42" s="10">
        <f t="shared" si="22"/>
        <v>1</v>
      </c>
      <c r="AF42" s="10">
        <f t="shared" si="23"/>
        <v>0</v>
      </c>
      <c r="AG42" s="10">
        <f t="shared" si="24"/>
        <v>1</v>
      </c>
      <c r="AH42" s="10">
        <f t="shared" si="25"/>
        <v>1</v>
      </c>
      <c r="AI42" s="10">
        <f t="shared" si="26"/>
        <v>2</v>
      </c>
      <c r="AJ42" s="10">
        <f t="shared" si="27"/>
        <v>1</v>
      </c>
      <c r="AK42" s="10">
        <f t="shared" si="28"/>
        <v>0</v>
      </c>
      <c r="AL42" s="10">
        <f t="shared" si="29"/>
        <v>-1</v>
      </c>
      <c r="AM42" s="10">
        <f t="shared" si="30"/>
        <v>0</v>
      </c>
      <c r="AN42" s="10">
        <f t="shared" si="31"/>
        <v>-1</v>
      </c>
      <c r="AO42" s="10">
        <f t="shared" si="32"/>
        <v>0</v>
      </c>
      <c r="AP42" s="10">
        <f t="shared" si="33"/>
        <v>0</v>
      </c>
      <c r="AQ42" s="10">
        <f t="shared" si="34"/>
        <v>0</v>
      </c>
      <c r="AR42" s="10">
        <f t="shared" si="35"/>
        <v>2</v>
      </c>
      <c r="AS42" s="10">
        <f t="shared" si="36"/>
        <v>4</v>
      </c>
      <c r="AT42" s="69">
        <f t="shared" si="104"/>
        <v>0</v>
      </c>
      <c r="AU42" s="70">
        <f t="shared" si="105"/>
        <v>2</v>
      </c>
      <c r="AV42" s="70">
        <f t="shared" si="106"/>
        <v>9</v>
      </c>
      <c r="AW42" s="70">
        <f t="shared" si="107"/>
        <v>4</v>
      </c>
      <c r="AX42" s="70">
        <f t="shared" si="108"/>
        <v>2</v>
      </c>
      <c r="AY42" s="71">
        <f t="shared" si="109"/>
        <v>1</v>
      </c>
      <c r="AZ42" s="105">
        <f t="shared" si="43"/>
      </c>
      <c r="BA42" s="105">
        <f t="shared" si="44"/>
      </c>
      <c r="BB42" s="105">
        <f t="shared" si="45"/>
        <v>0</v>
      </c>
      <c r="BC42" s="105">
        <f t="shared" si="46"/>
      </c>
      <c r="BD42" s="105">
        <f t="shared" si="47"/>
      </c>
      <c r="BE42" s="105">
        <f t="shared" si="48"/>
        <v>1</v>
      </c>
      <c r="BF42" s="105">
        <f t="shared" si="49"/>
      </c>
      <c r="BG42" s="105">
        <f t="shared" si="50"/>
      </c>
      <c r="BH42" s="105">
        <f t="shared" si="51"/>
      </c>
      <c r="BI42" s="105">
        <f t="shared" si="52"/>
      </c>
      <c r="BJ42" s="105">
        <f t="shared" si="53"/>
        <v>-1</v>
      </c>
      <c r="BK42" s="105">
        <f t="shared" si="54"/>
      </c>
      <c r="BL42" s="105">
        <f t="shared" si="55"/>
        <v>-1</v>
      </c>
      <c r="BM42" s="105">
        <f t="shared" si="56"/>
      </c>
      <c r="BN42" s="105">
        <f t="shared" si="57"/>
      </c>
      <c r="BO42" s="105">
        <f t="shared" si="58"/>
      </c>
      <c r="BP42" s="105">
        <f t="shared" si="59"/>
      </c>
      <c r="BQ42" s="106">
        <f t="shared" si="60"/>
      </c>
      <c r="BR42" s="105">
        <f t="shared" si="61"/>
        <v>0</v>
      </c>
      <c r="BS42" s="105">
        <f t="shared" si="62"/>
        <v>0</v>
      </c>
      <c r="BT42" s="105">
        <f t="shared" si="63"/>
      </c>
      <c r="BU42" s="105">
        <f t="shared" si="64"/>
        <v>1</v>
      </c>
      <c r="BV42" s="105">
        <f t="shared" si="65"/>
      </c>
      <c r="BW42" s="105">
        <f t="shared" si="66"/>
      </c>
      <c r="BX42" s="105">
        <f t="shared" si="67"/>
        <v>1</v>
      </c>
      <c r="BY42" s="105">
        <f t="shared" si="68"/>
      </c>
      <c r="BZ42" s="105">
        <f t="shared" si="69"/>
        <v>1</v>
      </c>
      <c r="CA42" s="105">
        <f t="shared" si="70"/>
        <v>0</v>
      </c>
      <c r="CB42" s="105">
        <f t="shared" si="71"/>
      </c>
      <c r="CC42" s="105">
        <f t="shared" si="72"/>
        <v>0</v>
      </c>
      <c r="CD42" s="105">
        <f t="shared" si="73"/>
      </c>
      <c r="CE42" s="105">
        <f t="shared" si="74"/>
      </c>
      <c r="CF42" s="105">
        <f t="shared" si="75"/>
        <v>0</v>
      </c>
      <c r="CG42" s="105">
        <f t="shared" si="76"/>
        <v>0</v>
      </c>
      <c r="CH42" s="105">
        <f t="shared" si="77"/>
        <v>2</v>
      </c>
      <c r="CI42" s="105">
        <f t="shared" si="78"/>
      </c>
      <c r="CJ42" s="107">
        <f t="shared" si="79"/>
      </c>
      <c r="CK42" s="105">
        <f t="shared" si="80"/>
      </c>
      <c r="CL42" s="105">
        <f t="shared" si="81"/>
      </c>
      <c r="CM42" s="105">
        <f t="shared" si="82"/>
      </c>
      <c r="CN42" s="105">
        <f t="shared" si="83"/>
        <v>0</v>
      </c>
      <c r="CO42" s="105">
        <f t="shared" si="84"/>
      </c>
      <c r="CP42" s="105">
        <f t="shared" si="85"/>
      </c>
      <c r="CQ42" s="105">
        <f t="shared" si="86"/>
        <v>2</v>
      </c>
      <c r="CR42" s="105">
        <f t="shared" si="87"/>
      </c>
      <c r="CS42" s="105">
        <f t="shared" si="88"/>
      </c>
      <c r="CT42" s="105">
        <f t="shared" si="89"/>
      </c>
      <c r="CU42" s="105">
        <f t="shared" si="90"/>
      </c>
      <c r="CV42" s="105">
        <f t="shared" si="91"/>
      </c>
      <c r="CW42" s="105">
        <f t="shared" si="92"/>
        <v>0</v>
      </c>
      <c r="CX42" s="105">
        <f t="shared" si="93"/>
      </c>
      <c r="CY42" s="105">
        <f t="shared" si="94"/>
      </c>
      <c r="CZ42" s="105">
        <f t="shared" si="95"/>
      </c>
      <c r="DA42" s="105">
        <f t="shared" si="96"/>
        <v>4</v>
      </c>
      <c r="DB42" s="109">
        <f t="shared" si="110"/>
        <v>-1</v>
      </c>
      <c r="DC42" s="110">
        <f t="shared" si="111"/>
        <v>5</v>
      </c>
      <c r="DD42" s="111">
        <f t="shared" si="112"/>
        <v>6</v>
      </c>
      <c r="DE42" s="77"/>
    </row>
    <row r="43" spans="1:109" ht="24.75" customHeight="1">
      <c r="A43" s="17"/>
      <c r="B43" s="99">
        <f t="shared" si="100"/>
        <v>28</v>
      </c>
      <c r="C43" s="96" t="s">
        <v>203</v>
      </c>
      <c r="D43" s="61" t="s">
        <v>170</v>
      </c>
      <c r="E43" s="1" t="s">
        <v>171</v>
      </c>
      <c r="F43" s="62">
        <v>4</v>
      </c>
      <c r="G43" s="62">
        <v>4</v>
      </c>
      <c r="H43" s="62">
        <v>3</v>
      </c>
      <c r="I43" s="62">
        <v>6</v>
      </c>
      <c r="J43" s="62">
        <v>5</v>
      </c>
      <c r="K43" s="62">
        <v>5</v>
      </c>
      <c r="L43" s="62">
        <v>4</v>
      </c>
      <c r="M43" s="62">
        <v>7</v>
      </c>
      <c r="N43" s="62">
        <v>4</v>
      </c>
      <c r="O43" s="63">
        <f t="shared" si="16"/>
        <v>42</v>
      </c>
      <c r="P43" s="62">
        <v>4</v>
      </c>
      <c r="Q43" s="62">
        <v>3</v>
      </c>
      <c r="R43" s="62">
        <v>4</v>
      </c>
      <c r="S43" s="62">
        <v>3</v>
      </c>
      <c r="T43" s="62">
        <v>5</v>
      </c>
      <c r="U43" s="62">
        <v>5</v>
      </c>
      <c r="V43" s="62">
        <v>7</v>
      </c>
      <c r="W43" s="62">
        <v>4</v>
      </c>
      <c r="X43" s="62">
        <v>5</v>
      </c>
      <c r="Y43" s="63">
        <f t="shared" si="17"/>
        <v>40</v>
      </c>
      <c r="Z43" s="63">
        <f t="shared" si="18"/>
        <v>82</v>
      </c>
      <c r="AA43" s="24"/>
      <c r="AB43" s="10">
        <f t="shared" si="19"/>
        <v>0</v>
      </c>
      <c r="AC43" s="10">
        <f t="shared" si="20"/>
        <v>0</v>
      </c>
      <c r="AD43" s="10">
        <f t="shared" si="21"/>
        <v>0</v>
      </c>
      <c r="AE43" s="10">
        <f t="shared" si="22"/>
        <v>2</v>
      </c>
      <c r="AF43" s="10">
        <f t="shared" si="23"/>
        <v>0</v>
      </c>
      <c r="AG43" s="10">
        <f t="shared" si="24"/>
        <v>2</v>
      </c>
      <c r="AH43" s="10">
        <f t="shared" si="25"/>
        <v>0</v>
      </c>
      <c r="AI43" s="10">
        <f t="shared" si="26"/>
        <v>2</v>
      </c>
      <c r="AJ43" s="10">
        <f t="shared" si="27"/>
        <v>0</v>
      </c>
      <c r="AK43" s="10">
        <f t="shared" si="28"/>
        <v>0</v>
      </c>
      <c r="AL43" s="10">
        <f t="shared" si="29"/>
        <v>0</v>
      </c>
      <c r="AM43" s="10">
        <f t="shared" si="30"/>
        <v>0</v>
      </c>
      <c r="AN43" s="10">
        <f t="shared" si="31"/>
        <v>0</v>
      </c>
      <c r="AO43" s="10">
        <f t="shared" si="32"/>
        <v>0</v>
      </c>
      <c r="AP43" s="10">
        <f t="shared" si="33"/>
        <v>1</v>
      </c>
      <c r="AQ43" s="10">
        <f t="shared" si="34"/>
        <v>3</v>
      </c>
      <c r="AR43" s="10">
        <f t="shared" si="35"/>
        <v>0</v>
      </c>
      <c r="AS43" s="10">
        <f t="shared" si="36"/>
        <v>0</v>
      </c>
      <c r="AT43" s="65">
        <f t="shared" si="104"/>
        <v>0</v>
      </c>
      <c r="AU43" s="66">
        <f t="shared" si="105"/>
        <v>0</v>
      </c>
      <c r="AV43" s="66">
        <f t="shared" si="106"/>
        <v>13</v>
      </c>
      <c r="AW43" s="66">
        <f t="shared" si="107"/>
        <v>1</v>
      </c>
      <c r="AX43" s="66">
        <f t="shared" si="108"/>
        <v>3</v>
      </c>
      <c r="AY43" s="67">
        <f t="shared" si="109"/>
        <v>1</v>
      </c>
      <c r="AZ43" s="102">
        <f t="shared" si="43"/>
      </c>
      <c r="BA43" s="102">
        <f t="shared" si="44"/>
      </c>
      <c r="BB43" s="102">
        <f t="shared" si="45"/>
        <v>0</v>
      </c>
      <c r="BC43" s="102">
        <f t="shared" si="46"/>
      </c>
      <c r="BD43" s="102">
        <f t="shared" si="47"/>
      </c>
      <c r="BE43" s="102">
        <f t="shared" si="48"/>
        <v>2</v>
      </c>
      <c r="BF43" s="102">
        <f t="shared" si="49"/>
      </c>
      <c r="BG43" s="102">
        <f t="shared" si="50"/>
      </c>
      <c r="BH43" s="102">
        <f t="shared" si="51"/>
      </c>
      <c r="BI43" s="102">
        <f t="shared" si="52"/>
      </c>
      <c r="BJ43" s="102">
        <f t="shared" si="53"/>
        <v>0</v>
      </c>
      <c r="BK43" s="102">
        <f t="shared" si="54"/>
      </c>
      <c r="BL43" s="102">
        <f t="shared" si="55"/>
        <v>0</v>
      </c>
      <c r="BM43" s="102">
        <f t="shared" si="56"/>
      </c>
      <c r="BN43" s="102">
        <f t="shared" si="57"/>
      </c>
      <c r="BO43" s="102">
        <f t="shared" si="58"/>
      </c>
      <c r="BP43" s="102">
        <f t="shared" si="59"/>
      </c>
      <c r="BQ43" s="103">
        <f t="shared" si="60"/>
      </c>
      <c r="BR43" s="102">
        <f t="shared" si="61"/>
        <v>0</v>
      </c>
      <c r="BS43" s="102">
        <f t="shared" si="62"/>
        <v>0</v>
      </c>
      <c r="BT43" s="102">
        <f t="shared" si="63"/>
      </c>
      <c r="BU43" s="102">
        <f t="shared" si="64"/>
        <v>2</v>
      </c>
      <c r="BV43" s="102">
        <f t="shared" si="65"/>
      </c>
      <c r="BW43" s="102">
        <f t="shared" si="66"/>
      </c>
      <c r="BX43" s="102">
        <f t="shared" si="67"/>
        <v>0</v>
      </c>
      <c r="BY43" s="102">
        <f t="shared" si="68"/>
      </c>
      <c r="BZ43" s="102">
        <f t="shared" si="69"/>
        <v>0</v>
      </c>
      <c r="CA43" s="102">
        <f t="shared" si="70"/>
        <v>0</v>
      </c>
      <c r="CB43" s="102">
        <f t="shared" si="71"/>
      </c>
      <c r="CC43" s="102">
        <f t="shared" si="72"/>
        <v>0</v>
      </c>
      <c r="CD43" s="102">
        <f t="shared" si="73"/>
      </c>
      <c r="CE43" s="102">
        <f t="shared" si="74"/>
      </c>
      <c r="CF43" s="102">
        <f t="shared" si="75"/>
        <v>1</v>
      </c>
      <c r="CG43" s="102">
        <f t="shared" si="76"/>
        <v>3</v>
      </c>
      <c r="CH43" s="102">
        <f t="shared" si="77"/>
        <v>0</v>
      </c>
      <c r="CI43" s="102">
        <f t="shared" si="78"/>
      </c>
      <c r="CJ43" s="104">
        <f t="shared" si="79"/>
      </c>
      <c r="CK43" s="102">
        <f t="shared" si="80"/>
      </c>
      <c r="CL43" s="102">
        <f t="shared" si="81"/>
      </c>
      <c r="CM43" s="102">
        <f t="shared" si="82"/>
      </c>
      <c r="CN43" s="102">
        <f t="shared" si="83"/>
        <v>0</v>
      </c>
      <c r="CO43" s="102">
        <f t="shared" si="84"/>
      </c>
      <c r="CP43" s="102">
        <f t="shared" si="85"/>
      </c>
      <c r="CQ43" s="102">
        <f t="shared" si="86"/>
        <v>2</v>
      </c>
      <c r="CR43" s="102">
        <f t="shared" si="87"/>
      </c>
      <c r="CS43" s="102">
        <f t="shared" si="88"/>
      </c>
      <c r="CT43" s="102">
        <f t="shared" si="89"/>
      </c>
      <c r="CU43" s="102">
        <f t="shared" si="90"/>
      </c>
      <c r="CV43" s="102">
        <f t="shared" si="91"/>
      </c>
      <c r="CW43" s="102">
        <f t="shared" si="92"/>
        <v>0</v>
      </c>
      <c r="CX43" s="102">
        <f t="shared" si="93"/>
      </c>
      <c r="CY43" s="102">
        <f t="shared" si="94"/>
      </c>
      <c r="CZ43" s="102">
        <f t="shared" si="95"/>
      </c>
      <c r="DA43" s="102">
        <f t="shared" si="96"/>
        <v>0</v>
      </c>
      <c r="DB43" s="112">
        <f t="shared" si="110"/>
        <v>2</v>
      </c>
      <c r="DC43" s="113">
        <f t="shared" si="111"/>
        <v>6</v>
      </c>
      <c r="DD43" s="108">
        <f t="shared" si="112"/>
        <v>2</v>
      </c>
      <c r="DE43" s="30"/>
    </row>
    <row r="44" spans="1:109" ht="24.75" customHeight="1">
      <c r="A44" s="17"/>
      <c r="B44" s="99">
        <f t="shared" si="100"/>
        <v>28</v>
      </c>
      <c r="C44" s="96" t="s">
        <v>201</v>
      </c>
      <c r="D44" s="61" t="s">
        <v>158</v>
      </c>
      <c r="E44" s="1" t="s">
        <v>3</v>
      </c>
      <c r="F44" s="62">
        <v>5</v>
      </c>
      <c r="G44" s="62">
        <v>5</v>
      </c>
      <c r="H44" s="62">
        <v>4</v>
      </c>
      <c r="I44" s="62">
        <v>6</v>
      </c>
      <c r="J44" s="62">
        <v>5</v>
      </c>
      <c r="K44" s="62">
        <v>3</v>
      </c>
      <c r="L44" s="62">
        <v>4</v>
      </c>
      <c r="M44" s="62">
        <v>5</v>
      </c>
      <c r="N44" s="62">
        <v>6</v>
      </c>
      <c r="O44" s="63">
        <f t="shared" si="16"/>
        <v>43</v>
      </c>
      <c r="P44" s="62">
        <v>4</v>
      </c>
      <c r="Q44" s="62">
        <v>4</v>
      </c>
      <c r="R44" s="62">
        <v>5</v>
      </c>
      <c r="S44" s="62">
        <v>3</v>
      </c>
      <c r="T44" s="62">
        <v>5</v>
      </c>
      <c r="U44" s="62">
        <v>4</v>
      </c>
      <c r="V44" s="62">
        <v>5</v>
      </c>
      <c r="W44" s="62">
        <v>4</v>
      </c>
      <c r="X44" s="62">
        <v>5</v>
      </c>
      <c r="Y44" s="63">
        <f t="shared" si="17"/>
        <v>39</v>
      </c>
      <c r="Z44" s="63">
        <f t="shared" si="18"/>
        <v>82</v>
      </c>
      <c r="AA44" s="24"/>
      <c r="AB44" s="10">
        <f t="shared" si="19"/>
        <v>1</v>
      </c>
      <c r="AC44" s="10">
        <f t="shared" si="20"/>
        <v>1</v>
      </c>
      <c r="AD44" s="10">
        <f t="shared" si="21"/>
        <v>1</v>
      </c>
      <c r="AE44" s="10">
        <f t="shared" si="22"/>
        <v>2</v>
      </c>
      <c r="AF44" s="10">
        <f t="shared" si="23"/>
        <v>0</v>
      </c>
      <c r="AG44" s="10">
        <f t="shared" si="24"/>
        <v>0</v>
      </c>
      <c r="AH44" s="10">
        <f t="shared" si="25"/>
        <v>0</v>
      </c>
      <c r="AI44" s="10">
        <f t="shared" si="26"/>
        <v>0</v>
      </c>
      <c r="AJ44" s="10">
        <f t="shared" si="27"/>
        <v>2</v>
      </c>
      <c r="AK44" s="10">
        <f t="shared" si="28"/>
        <v>0</v>
      </c>
      <c r="AL44" s="10">
        <f t="shared" si="29"/>
        <v>1</v>
      </c>
      <c r="AM44" s="10">
        <f t="shared" si="30"/>
        <v>1</v>
      </c>
      <c r="AN44" s="10">
        <f t="shared" si="31"/>
        <v>0</v>
      </c>
      <c r="AO44" s="10">
        <f t="shared" si="32"/>
        <v>0</v>
      </c>
      <c r="AP44" s="10">
        <f t="shared" si="33"/>
        <v>0</v>
      </c>
      <c r="AQ44" s="10">
        <f t="shared" si="34"/>
        <v>1</v>
      </c>
      <c r="AR44" s="10">
        <f t="shared" si="35"/>
        <v>0</v>
      </c>
      <c r="AS44" s="10">
        <f t="shared" si="36"/>
        <v>0</v>
      </c>
      <c r="AT44" s="69">
        <f t="shared" si="104"/>
        <v>0</v>
      </c>
      <c r="AU44" s="70">
        <f t="shared" si="105"/>
        <v>0</v>
      </c>
      <c r="AV44" s="70">
        <f t="shared" si="106"/>
        <v>10</v>
      </c>
      <c r="AW44" s="70">
        <f t="shared" si="107"/>
        <v>6</v>
      </c>
      <c r="AX44" s="70">
        <f t="shared" si="108"/>
        <v>2</v>
      </c>
      <c r="AY44" s="71">
        <f t="shared" si="109"/>
        <v>0</v>
      </c>
      <c r="AZ44" s="102">
        <f t="shared" si="43"/>
      </c>
      <c r="BA44" s="102">
        <f t="shared" si="44"/>
      </c>
      <c r="BB44" s="102">
        <f t="shared" si="45"/>
        <v>1</v>
      </c>
      <c r="BC44" s="102">
        <f t="shared" si="46"/>
      </c>
      <c r="BD44" s="102">
        <f t="shared" si="47"/>
      </c>
      <c r="BE44" s="102">
        <f t="shared" si="48"/>
        <v>0</v>
      </c>
      <c r="BF44" s="102">
        <f t="shared" si="49"/>
      </c>
      <c r="BG44" s="102">
        <f t="shared" si="50"/>
      </c>
      <c r="BH44" s="102">
        <f t="shared" si="51"/>
      </c>
      <c r="BI44" s="102">
        <f t="shared" si="52"/>
      </c>
      <c r="BJ44" s="102">
        <f t="shared" si="53"/>
        <v>1</v>
      </c>
      <c r="BK44" s="102">
        <f t="shared" si="54"/>
      </c>
      <c r="BL44" s="102">
        <f t="shared" si="55"/>
        <v>0</v>
      </c>
      <c r="BM44" s="102">
        <f t="shared" si="56"/>
      </c>
      <c r="BN44" s="102">
        <f t="shared" si="57"/>
      </c>
      <c r="BO44" s="102">
        <f t="shared" si="58"/>
      </c>
      <c r="BP44" s="102">
        <f t="shared" si="59"/>
      </c>
      <c r="BQ44" s="103">
        <f t="shared" si="60"/>
      </c>
      <c r="BR44" s="102">
        <f t="shared" si="61"/>
        <v>1</v>
      </c>
      <c r="BS44" s="102">
        <f t="shared" si="62"/>
        <v>1</v>
      </c>
      <c r="BT44" s="102">
        <f t="shared" si="63"/>
      </c>
      <c r="BU44" s="102">
        <f t="shared" si="64"/>
        <v>2</v>
      </c>
      <c r="BV44" s="102">
        <f t="shared" si="65"/>
      </c>
      <c r="BW44" s="102">
        <f t="shared" si="66"/>
      </c>
      <c r="BX44" s="102">
        <f t="shared" si="67"/>
        <v>0</v>
      </c>
      <c r="BY44" s="102">
        <f t="shared" si="68"/>
      </c>
      <c r="BZ44" s="102">
        <f t="shared" si="69"/>
        <v>2</v>
      </c>
      <c r="CA44" s="102">
        <f t="shared" si="70"/>
        <v>0</v>
      </c>
      <c r="CB44" s="102">
        <f t="shared" si="71"/>
      </c>
      <c r="CC44" s="102">
        <f t="shared" si="72"/>
        <v>1</v>
      </c>
      <c r="CD44" s="102">
        <f t="shared" si="73"/>
      </c>
      <c r="CE44" s="102">
        <f t="shared" si="74"/>
      </c>
      <c r="CF44" s="102">
        <f t="shared" si="75"/>
        <v>0</v>
      </c>
      <c r="CG44" s="102">
        <f t="shared" si="76"/>
        <v>1</v>
      </c>
      <c r="CH44" s="102">
        <f t="shared" si="77"/>
        <v>0</v>
      </c>
      <c r="CI44" s="102">
        <f t="shared" si="78"/>
      </c>
      <c r="CJ44" s="104">
        <f t="shared" si="79"/>
      </c>
      <c r="CK44" s="102">
        <f t="shared" si="80"/>
      </c>
      <c r="CL44" s="102">
        <f t="shared" si="81"/>
      </c>
      <c r="CM44" s="102">
        <f t="shared" si="82"/>
      </c>
      <c r="CN44" s="102">
        <f t="shared" si="83"/>
        <v>0</v>
      </c>
      <c r="CO44" s="102">
        <f t="shared" si="84"/>
      </c>
      <c r="CP44" s="102">
        <f t="shared" si="85"/>
      </c>
      <c r="CQ44" s="102">
        <f t="shared" si="86"/>
        <v>0</v>
      </c>
      <c r="CR44" s="102">
        <f t="shared" si="87"/>
      </c>
      <c r="CS44" s="102">
        <f t="shared" si="88"/>
      </c>
      <c r="CT44" s="102">
        <f t="shared" si="89"/>
      </c>
      <c r="CU44" s="102">
        <f t="shared" si="90"/>
      </c>
      <c r="CV44" s="102">
        <f t="shared" si="91"/>
      </c>
      <c r="CW44" s="102">
        <f t="shared" si="92"/>
        <v>0</v>
      </c>
      <c r="CX44" s="102">
        <f t="shared" si="93"/>
      </c>
      <c r="CY44" s="102">
        <f t="shared" si="94"/>
      </c>
      <c r="CZ44" s="102">
        <f t="shared" si="95"/>
      </c>
      <c r="DA44" s="102">
        <f t="shared" si="96"/>
        <v>0</v>
      </c>
      <c r="DB44" s="109">
        <f t="shared" si="110"/>
        <v>2</v>
      </c>
      <c r="DC44" s="110">
        <f t="shared" si="111"/>
        <v>8</v>
      </c>
      <c r="DD44" s="111">
        <f t="shared" si="112"/>
        <v>0</v>
      </c>
      <c r="DE44" s="30"/>
    </row>
    <row r="45" spans="1:109" ht="24.75" customHeight="1">
      <c r="A45" s="17"/>
      <c r="B45" s="99">
        <f t="shared" si="100"/>
        <v>28</v>
      </c>
      <c r="C45" s="96" t="s">
        <v>200</v>
      </c>
      <c r="D45" s="61" t="s">
        <v>73</v>
      </c>
      <c r="E45" s="1" t="s">
        <v>74</v>
      </c>
      <c r="F45" s="62">
        <v>5</v>
      </c>
      <c r="G45" s="62">
        <v>5</v>
      </c>
      <c r="H45" s="62">
        <v>4</v>
      </c>
      <c r="I45" s="62">
        <v>4</v>
      </c>
      <c r="J45" s="62">
        <v>5</v>
      </c>
      <c r="K45" s="62">
        <v>3</v>
      </c>
      <c r="L45" s="62">
        <v>6</v>
      </c>
      <c r="M45" s="62">
        <v>6</v>
      </c>
      <c r="N45" s="62">
        <v>4</v>
      </c>
      <c r="O45" s="63">
        <f aca="true" t="shared" si="113" ref="O45:O76">SUM(F45:N45)</f>
        <v>42</v>
      </c>
      <c r="P45" s="62">
        <v>6</v>
      </c>
      <c r="Q45" s="62">
        <v>4</v>
      </c>
      <c r="R45" s="62">
        <v>4</v>
      </c>
      <c r="S45" s="62">
        <v>4</v>
      </c>
      <c r="T45" s="62">
        <v>5</v>
      </c>
      <c r="U45" s="62">
        <v>4</v>
      </c>
      <c r="V45" s="62">
        <v>4</v>
      </c>
      <c r="W45" s="62">
        <v>4</v>
      </c>
      <c r="X45" s="62">
        <v>5</v>
      </c>
      <c r="Y45" s="63">
        <f aca="true" t="shared" si="114" ref="Y45:Y76">SUM(P45:X45)</f>
        <v>40</v>
      </c>
      <c r="Z45" s="63">
        <f aca="true" t="shared" si="115" ref="Z45:Z76">O45+Y45</f>
        <v>82</v>
      </c>
      <c r="AA45" s="24"/>
      <c r="AB45" s="10">
        <f aca="true" t="shared" si="116" ref="AB45:AB76">IF(F45="","",F45-F$4)</f>
        <v>1</v>
      </c>
      <c r="AC45" s="10">
        <f aca="true" t="shared" si="117" ref="AC45:AC76">IF(G45="","",G45-G$4)</f>
        <v>1</v>
      </c>
      <c r="AD45" s="10">
        <f aca="true" t="shared" si="118" ref="AD45:AD76">IF(H45="","",H45-H$4)</f>
        <v>1</v>
      </c>
      <c r="AE45" s="10">
        <f aca="true" t="shared" si="119" ref="AE45:AE76">IF(I45="","",I45-I$4)</f>
        <v>0</v>
      </c>
      <c r="AF45" s="10">
        <f aca="true" t="shared" si="120" ref="AF45:AF76">IF(J45="","",J45-J$4)</f>
        <v>0</v>
      </c>
      <c r="AG45" s="10">
        <f aca="true" t="shared" si="121" ref="AG45:AG76">IF(K45="","",K45-K$4)</f>
        <v>0</v>
      </c>
      <c r="AH45" s="10">
        <f aca="true" t="shared" si="122" ref="AH45:AH76">IF(L45="","",L45-L$4)</f>
        <v>2</v>
      </c>
      <c r="AI45" s="10">
        <f aca="true" t="shared" si="123" ref="AI45:AI76">IF(M45="","",M45-M$4)</f>
        <v>1</v>
      </c>
      <c r="AJ45" s="10">
        <f aca="true" t="shared" si="124" ref="AJ45:AJ76">IF(N45="","",N45-N$4)</f>
        <v>0</v>
      </c>
      <c r="AK45" s="10">
        <f aca="true" t="shared" si="125" ref="AK45:AK76">IF(P45="","",P45-P$4)</f>
        <v>2</v>
      </c>
      <c r="AL45" s="10">
        <f aca="true" t="shared" si="126" ref="AL45:AL76">IF(Q45="","",Q45-Q$4)</f>
        <v>1</v>
      </c>
      <c r="AM45" s="10">
        <f aca="true" t="shared" si="127" ref="AM45:AM76">IF(R45="","",R45-R$4)</f>
        <v>0</v>
      </c>
      <c r="AN45" s="10">
        <f aca="true" t="shared" si="128" ref="AN45:AN76">IF(S45="","",S45-S$4)</f>
        <v>1</v>
      </c>
      <c r="AO45" s="10">
        <f aca="true" t="shared" si="129" ref="AO45:AO76">IF(T45="","",T45-T$4)</f>
        <v>0</v>
      </c>
      <c r="AP45" s="10">
        <f aca="true" t="shared" si="130" ref="AP45:AP76">IF(U45="","",U45-U$4)</f>
        <v>0</v>
      </c>
      <c r="AQ45" s="10">
        <f aca="true" t="shared" si="131" ref="AQ45:AQ76">IF(V45="","",V45-V$4)</f>
        <v>0</v>
      </c>
      <c r="AR45" s="10">
        <f aca="true" t="shared" si="132" ref="AR45:AR76">IF(W45="","",W45-W$4)</f>
        <v>0</v>
      </c>
      <c r="AS45" s="10">
        <f aca="true" t="shared" si="133" ref="AS45:AS76">IF(X45="","",X45-X$4)</f>
        <v>0</v>
      </c>
      <c r="AT45" s="69">
        <f t="shared" si="104"/>
        <v>0</v>
      </c>
      <c r="AU45" s="70">
        <f t="shared" si="105"/>
        <v>0</v>
      </c>
      <c r="AV45" s="70">
        <f t="shared" si="106"/>
        <v>10</v>
      </c>
      <c r="AW45" s="70">
        <f t="shared" si="107"/>
        <v>6</v>
      </c>
      <c r="AX45" s="70">
        <f t="shared" si="108"/>
        <v>2</v>
      </c>
      <c r="AY45" s="71">
        <f t="shared" si="109"/>
        <v>0</v>
      </c>
      <c r="AZ45" s="102">
        <f aca="true" t="shared" si="134" ref="AZ45:AZ76">IF(AB$4=3,AB45,"")</f>
      </c>
      <c r="BA45" s="102">
        <f aca="true" t="shared" si="135" ref="BA45:BA76">IF(AC$4=3,AC45,"")</f>
      </c>
      <c r="BB45" s="102">
        <f aca="true" t="shared" si="136" ref="BB45:BB76">IF(AD$4=3,AD45,"")</f>
        <v>1</v>
      </c>
      <c r="BC45" s="102">
        <f aca="true" t="shared" si="137" ref="BC45:BC76">IF(AE$4=3,AE45,"")</f>
      </c>
      <c r="BD45" s="102">
        <f aca="true" t="shared" si="138" ref="BD45:BD76">IF(AF$4=3,AF45,"")</f>
      </c>
      <c r="BE45" s="102">
        <f aca="true" t="shared" si="139" ref="BE45:BE76">IF(AG$4=3,AG45,"")</f>
        <v>0</v>
      </c>
      <c r="BF45" s="102">
        <f aca="true" t="shared" si="140" ref="BF45:BF76">IF(AH$4=3,AH45,"")</f>
      </c>
      <c r="BG45" s="102">
        <f aca="true" t="shared" si="141" ref="BG45:BG76">IF(AI$4=3,AI45,"")</f>
      </c>
      <c r="BH45" s="102">
        <f aca="true" t="shared" si="142" ref="BH45:BH76">IF(AJ$4=3,AJ45,"")</f>
      </c>
      <c r="BI45" s="102">
        <f aca="true" t="shared" si="143" ref="BI45:BI76">IF(AK$4=3,AK45,"")</f>
      </c>
      <c r="BJ45" s="102">
        <f aca="true" t="shared" si="144" ref="BJ45:BJ76">IF(AL$4=3,AL45,"")</f>
        <v>1</v>
      </c>
      <c r="BK45" s="102">
        <f aca="true" t="shared" si="145" ref="BK45:BK76">IF(AM$4=3,AM45,"")</f>
      </c>
      <c r="BL45" s="102">
        <f aca="true" t="shared" si="146" ref="BL45:BL76">IF(AN$4=3,AN45,"")</f>
        <v>1</v>
      </c>
      <c r="BM45" s="102">
        <f aca="true" t="shared" si="147" ref="BM45:BM76">IF(AO$4=3,AO45,"")</f>
      </c>
      <c r="BN45" s="102">
        <f aca="true" t="shared" si="148" ref="BN45:BN76">IF(AP$4=3,AP45,"")</f>
      </c>
      <c r="BO45" s="102">
        <f aca="true" t="shared" si="149" ref="BO45:BO76">IF(AQ$4=3,AQ45,"")</f>
      </c>
      <c r="BP45" s="102">
        <f aca="true" t="shared" si="150" ref="BP45:BP76">IF(AR$4=3,AR45,"")</f>
      </c>
      <c r="BQ45" s="103">
        <f aca="true" t="shared" si="151" ref="BQ45:BQ76">IF(AS$4=3,AS45,"")</f>
      </c>
      <c r="BR45" s="102">
        <f aca="true" t="shared" si="152" ref="BR45:BR76">IF(AB$4=4,AB45,"")</f>
        <v>1</v>
      </c>
      <c r="BS45" s="102">
        <f aca="true" t="shared" si="153" ref="BS45:BS76">IF(AC$4=4,AC45,"")</f>
        <v>1</v>
      </c>
      <c r="BT45" s="102">
        <f aca="true" t="shared" si="154" ref="BT45:BT76">IF(AD$4=4,AD45,"")</f>
      </c>
      <c r="BU45" s="102">
        <f aca="true" t="shared" si="155" ref="BU45:BU76">IF(AE$4=4,AE45,"")</f>
        <v>0</v>
      </c>
      <c r="BV45" s="102">
        <f aca="true" t="shared" si="156" ref="BV45:BV76">IF(AF$4=4,AF45,"")</f>
      </c>
      <c r="BW45" s="102">
        <f aca="true" t="shared" si="157" ref="BW45:BW76">IF(AG$4=4,AG45,"")</f>
      </c>
      <c r="BX45" s="102">
        <f aca="true" t="shared" si="158" ref="BX45:BX76">IF(AH$4=4,AH45,"")</f>
        <v>2</v>
      </c>
      <c r="BY45" s="102">
        <f aca="true" t="shared" si="159" ref="BY45:BY76">IF(AI$4=4,AI45,"")</f>
      </c>
      <c r="BZ45" s="102">
        <f aca="true" t="shared" si="160" ref="BZ45:BZ76">IF(AJ$4=4,AJ45,"")</f>
        <v>0</v>
      </c>
      <c r="CA45" s="102">
        <f aca="true" t="shared" si="161" ref="CA45:CA76">IF(AK$4=4,AK45,"")</f>
        <v>2</v>
      </c>
      <c r="CB45" s="102">
        <f aca="true" t="shared" si="162" ref="CB45:CB76">IF(AL$4=4,AL45,"")</f>
      </c>
      <c r="CC45" s="102">
        <f aca="true" t="shared" si="163" ref="CC45:CC76">IF(AM$4=4,AM45,"")</f>
        <v>0</v>
      </c>
      <c r="CD45" s="102">
        <f aca="true" t="shared" si="164" ref="CD45:CD76">IF(AN$4=4,AN45,"")</f>
      </c>
      <c r="CE45" s="102">
        <f aca="true" t="shared" si="165" ref="CE45:CE76">IF(AO$4=4,AO45,"")</f>
      </c>
      <c r="CF45" s="102">
        <f aca="true" t="shared" si="166" ref="CF45:CF76">IF(AP$4=4,AP45,"")</f>
        <v>0</v>
      </c>
      <c r="CG45" s="102">
        <f aca="true" t="shared" si="167" ref="CG45:CG76">IF(AQ$4=4,AQ45,"")</f>
        <v>0</v>
      </c>
      <c r="CH45" s="102">
        <f aca="true" t="shared" si="168" ref="CH45:CH76">IF(AR$4=4,AR45,"")</f>
        <v>0</v>
      </c>
      <c r="CI45" s="102">
        <f aca="true" t="shared" si="169" ref="CI45:CI76">IF(AS$4=4,AS45,"")</f>
      </c>
      <c r="CJ45" s="104">
        <f aca="true" t="shared" si="170" ref="CJ45:CJ76">IF(AB$4=5,AB45,"")</f>
      </c>
      <c r="CK45" s="102">
        <f aca="true" t="shared" si="171" ref="CK45:CK76">IF(AC$4=5,AC45,"")</f>
      </c>
      <c r="CL45" s="102">
        <f aca="true" t="shared" si="172" ref="CL45:CL76">IF(AD$4=5,AD45,"")</f>
      </c>
      <c r="CM45" s="102">
        <f aca="true" t="shared" si="173" ref="CM45:CM76">IF(AE$4=5,AE45,"")</f>
      </c>
      <c r="CN45" s="102">
        <f aca="true" t="shared" si="174" ref="CN45:CN76">IF(AF$4=5,AF45,"")</f>
        <v>0</v>
      </c>
      <c r="CO45" s="102">
        <f aca="true" t="shared" si="175" ref="CO45:CO76">IF(AG$4=5,AG45,"")</f>
      </c>
      <c r="CP45" s="102">
        <f aca="true" t="shared" si="176" ref="CP45:CP76">IF(AH$4=5,AH45,"")</f>
      </c>
      <c r="CQ45" s="102">
        <f aca="true" t="shared" si="177" ref="CQ45:CQ76">IF(AI$4=5,AI45,"")</f>
        <v>1</v>
      </c>
      <c r="CR45" s="102">
        <f aca="true" t="shared" si="178" ref="CR45:CR76">IF(AJ$4=5,AJ45,"")</f>
      </c>
      <c r="CS45" s="102">
        <f aca="true" t="shared" si="179" ref="CS45:CS76">IF(AK$4=5,AK45,"")</f>
      </c>
      <c r="CT45" s="102">
        <f aca="true" t="shared" si="180" ref="CT45:CT76">IF(AL$4=5,AL45,"")</f>
      </c>
      <c r="CU45" s="102">
        <f aca="true" t="shared" si="181" ref="CU45:CU76">IF(AM$4=5,AM45,"")</f>
      </c>
      <c r="CV45" s="102">
        <f aca="true" t="shared" si="182" ref="CV45:CV76">IF(AN$4=5,AN45,"")</f>
      </c>
      <c r="CW45" s="102">
        <f aca="true" t="shared" si="183" ref="CW45:CW76">IF(AO$4=5,AO45,"")</f>
        <v>0</v>
      </c>
      <c r="CX45" s="102">
        <f aca="true" t="shared" si="184" ref="CX45:CX76">IF(AP$4=5,AP45,"")</f>
      </c>
      <c r="CY45" s="102">
        <f aca="true" t="shared" si="185" ref="CY45:CY76">IF(AQ$4=5,AQ45,"")</f>
      </c>
      <c r="CZ45" s="102">
        <f aca="true" t="shared" si="186" ref="CZ45:CZ76">IF(AR$4=5,AR45,"")</f>
      </c>
      <c r="DA45" s="102">
        <f aca="true" t="shared" si="187" ref="DA45:DA76">IF(AS$4=5,AS45,"")</f>
        <v>0</v>
      </c>
      <c r="DB45" s="109">
        <f aca="true" t="shared" si="188" ref="DB45:DB56">SUM(AZ45:BQ45)</f>
        <v>3</v>
      </c>
      <c r="DC45" s="110">
        <f aca="true" t="shared" si="189" ref="DC45:DC56">SUM(BR45:CI45)</f>
        <v>6</v>
      </c>
      <c r="DD45" s="111">
        <f aca="true" t="shared" si="190" ref="DD45:DD56">SUM(CJ45:DA45)</f>
        <v>1</v>
      </c>
      <c r="DE45" s="30"/>
    </row>
    <row r="46" spans="1:109" ht="24.75" customHeight="1">
      <c r="A46" s="17"/>
      <c r="B46" s="99">
        <f t="shared" si="100"/>
        <v>28</v>
      </c>
      <c r="C46" s="96" t="s">
        <v>198</v>
      </c>
      <c r="D46" s="61" t="s">
        <v>144</v>
      </c>
      <c r="E46" s="1" t="s">
        <v>145</v>
      </c>
      <c r="F46" s="62">
        <v>4</v>
      </c>
      <c r="G46" s="62">
        <v>4</v>
      </c>
      <c r="H46" s="62">
        <v>4</v>
      </c>
      <c r="I46" s="62">
        <v>4</v>
      </c>
      <c r="J46" s="62">
        <v>5</v>
      </c>
      <c r="K46" s="62">
        <v>3</v>
      </c>
      <c r="L46" s="62">
        <v>4</v>
      </c>
      <c r="M46" s="62">
        <v>6</v>
      </c>
      <c r="N46" s="62">
        <v>4</v>
      </c>
      <c r="O46" s="63">
        <f t="shared" si="113"/>
        <v>38</v>
      </c>
      <c r="P46" s="62">
        <v>5</v>
      </c>
      <c r="Q46" s="62">
        <v>3</v>
      </c>
      <c r="R46" s="62">
        <v>4</v>
      </c>
      <c r="S46" s="62">
        <v>3</v>
      </c>
      <c r="T46" s="62">
        <v>4</v>
      </c>
      <c r="U46" s="62">
        <v>5</v>
      </c>
      <c r="V46" s="62">
        <v>4</v>
      </c>
      <c r="W46" s="62">
        <v>10</v>
      </c>
      <c r="X46" s="62">
        <v>6</v>
      </c>
      <c r="Y46" s="63">
        <f t="shared" si="114"/>
        <v>44</v>
      </c>
      <c r="Z46" s="63">
        <f t="shared" si="115"/>
        <v>82</v>
      </c>
      <c r="AA46" s="24"/>
      <c r="AB46" s="10">
        <f t="shared" si="116"/>
        <v>0</v>
      </c>
      <c r="AC46" s="10">
        <f t="shared" si="117"/>
        <v>0</v>
      </c>
      <c r="AD46" s="10">
        <f t="shared" si="118"/>
        <v>1</v>
      </c>
      <c r="AE46" s="10">
        <f t="shared" si="119"/>
        <v>0</v>
      </c>
      <c r="AF46" s="10">
        <f t="shared" si="120"/>
        <v>0</v>
      </c>
      <c r="AG46" s="10">
        <f t="shared" si="121"/>
        <v>0</v>
      </c>
      <c r="AH46" s="10">
        <f t="shared" si="122"/>
        <v>0</v>
      </c>
      <c r="AI46" s="10">
        <f t="shared" si="123"/>
        <v>1</v>
      </c>
      <c r="AJ46" s="10">
        <f t="shared" si="124"/>
        <v>0</v>
      </c>
      <c r="AK46" s="10">
        <f t="shared" si="125"/>
        <v>1</v>
      </c>
      <c r="AL46" s="10">
        <f t="shared" si="126"/>
        <v>0</v>
      </c>
      <c r="AM46" s="10">
        <f t="shared" si="127"/>
        <v>0</v>
      </c>
      <c r="AN46" s="10">
        <f t="shared" si="128"/>
        <v>0</v>
      </c>
      <c r="AO46" s="10">
        <f t="shared" si="129"/>
        <v>-1</v>
      </c>
      <c r="AP46" s="10">
        <f t="shared" si="130"/>
        <v>1</v>
      </c>
      <c r="AQ46" s="10">
        <f t="shared" si="131"/>
        <v>0</v>
      </c>
      <c r="AR46" s="10">
        <f t="shared" si="132"/>
        <v>6</v>
      </c>
      <c r="AS46" s="10">
        <f t="shared" si="133"/>
        <v>1</v>
      </c>
      <c r="AT46" s="69">
        <f t="shared" si="104"/>
        <v>0</v>
      </c>
      <c r="AU46" s="70">
        <f t="shared" si="105"/>
        <v>1</v>
      </c>
      <c r="AV46" s="70">
        <f t="shared" si="106"/>
        <v>11</v>
      </c>
      <c r="AW46" s="70">
        <f t="shared" si="107"/>
        <v>5</v>
      </c>
      <c r="AX46" s="70">
        <f t="shared" si="108"/>
        <v>0</v>
      </c>
      <c r="AY46" s="71">
        <f t="shared" si="109"/>
        <v>1</v>
      </c>
      <c r="AZ46" s="102">
        <f t="shared" si="134"/>
      </c>
      <c r="BA46" s="102">
        <f t="shared" si="135"/>
      </c>
      <c r="BB46" s="102">
        <f t="shared" si="136"/>
        <v>1</v>
      </c>
      <c r="BC46" s="102">
        <f t="shared" si="137"/>
      </c>
      <c r="BD46" s="102">
        <f t="shared" si="138"/>
      </c>
      <c r="BE46" s="102">
        <f t="shared" si="139"/>
        <v>0</v>
      </c>
      <c r="BF46" s="102">
        <f t="shared" si="140"/>
      </c>
      <c r="BG46" s="102">
        <f t="shared" si="141"/>
      </c>
      <c r="BH46" s="102">
        <f t="shared" si="142"/>
      </c>
      <c r="BI46" s="102">
        <f t="shared" si="143"/>
      </c>
      <c r="BJ46" s="102">
        <f t="shared" si="144"/>
        <v>0</v>
      </c>
      <c r="BK46" s="102">
        <f t="shared" si="145"/>
      </c>
      <c r="BL46" s="102">
        <f t="shared" si="146"/>
        <v>0</v>
      </c>
      <c r="BM46" s="102">
        <f t="shared" si="147"/>
      </c>
      <c r="BN46" s="102">
        <f t="shared" si="148"/>
      </c>
      <c r="BO46" s="102">
        <f t="shared" si="149"/>
      </c>
      <c r="BP46" s="102">
        <f t="shared" si="150"/>
      </c>
      <c r="BQ46" s="103">
        <f t="shared" si="151"/>
      </c>
      <c r="BR46" s="102">
        <f t="shared" si="152"/>
        <v>0</v>
      </c>
      <c r="BS46" s="102">
        <f t="shared" si="153"/>
        <v>0</v>
      </c>
      <c r="BT46" s="102">
        <f t="shared" si="154"/>
      </c>
      <c r="BU46" s="102">
        <f t="shared" si="155"/>
        <v>0</v>
      </c>
      <c r="BV46" s="102">
        <f t="shared" si="156"/>
      </c>
      <c r="BW46" s="102">
        <f t="shared" si="157"/>
      </c>
      <c r="BX46" s="102">
        <f t="shared" si="158"/>
        <v>0</v>
      </c>
      <c r="BY46" s="102">
        <f t="shared" si="159"/>
      </c>
      <c r="BZ46" s="102">
        <f t="shared" si="160"/>
        <v>0</v>
      </c>
      <c r="CA46" s="102">
        <f t="shared" si="161"/>
        <v>1</v>
      </c>
      <c r="CB46" s="102">
        <f t="shared" si="162"/>
      </c>
      <c r="CC46" s="102">
        <f t="shared" si="163"/>
        <v>0</v>
      </c>
      <c r="CD46" s="102">
        <f t="shared" si="164"/>
      </c>
      <c r="CE46" s="102">
        <f t="shared" si="165"/>
      </c>
      <c r="CF46" s="102">
        <f t="shared" si="166"/>
        <v>1</v>
      </c>
      <c r="CG46" s="102">
        <f t="shared" si="167"/>
        <v>0</v>
      </c>
      <c r="CH46" s="102">
        <f t="shared" si="168"/>
        <v>6</v>
      </c>
      <c r="CI46" s="102">
        <f t="shared" si="169"/>
      </c>
      <c r="CJ46" s="104">
        <f t="shared" si="170"/>
      </c>
      <c r="CK46" s="102">
        <f t="shared" si="171"/>
      </c>
      <c r="CL46" s="102">
        <f t="shared" si="172"/>
      </c>
      <c r="CM46" s="102">
        <f t="shared" si="173"/>
      </c>
      <c r="CN46" s="102">
        <f t="shared" si="174"/>
        <v>0</v>
      </c>
      <c r="CO46" s="102">
        <f t="shared" si="175"/>
      </c>
      <c r="CP46" s="102">
        <f t="shared" si="176"/>
      </c>
      <c r="CQ46" s="102">
        <f t="shared" si="177"/>
        <v>1</v>
      </c>
      <c r="CR46" s="102">
        <f t="shared" si="178"/>
      </c>
      <c r="CS46" s="102">
        <f t="shared" si="179"/>
      </c>
      <c r="CT46" s="102">
        <f t="shared" si="180"/>
      </c>
      <c r="CU46" s="102">
        <f t="shared" si="181"/>
      </c>
      <c r="CV46" s="102">
        <f t="shared" si="182"/>
      </c>
      <c r="CW46" s="102">
        <f t="shared" si="183"/>
        <v>-1</v>
      </c>
      <c r="CX46" s="102">
        <f t="shared" si="184"/>
      </c>
      <c r="CY46" s="102">
        <f t="shared" si="185"/>
      </c>
      <c r="CZ46" s="102">
        <f t="shared" si="186"/>
      </c>
      <c r="DA46" s="102">
        <f t="shared" si="187"/>
        <v>1</v>
      </c>
      <c r="DB46" s="109">
        <f t="shared" si="188"/>
        <v>1</v>
      </c>
      <c r="DC46" s="110">
        <f t="shared" si="189"/>
        <v>8</v>
      </c>
      <c r="DD46" s="111">
        <f t="shared" si="190"/>
        <v>1</v>
      </c>
      <c r="DE46" s="30"/>
    </row>
    <row r="47" spans="1:109" ht="24.75" customHeight="1">
      <c r="A47" s="17"/>
      <c r="B47" s="99">
        <f t="shared" si="100"/>
        <v>28</v>
      </c>
      <c r="C47" s="99" t="s">
        <v>194</v>
      </c>
      <c r="D47" s="61" t="s">
        <v>131</v>
      </c>
      <c r="E47" s="1" t="s">
        <v>95</v>
      </c>
      <c r="F47" s="62">
        <v>4</v>
      </c>
      <c r="G47" s="62">
        <v>4</v>
      </c>
      <c r="H47" s="62">
        <v>4</v>
      </c>
      <c r="I47" s="62">
        <v>5</v>
      </c>
      <c r="J47" s="62">
        <v>6</v>
      </c>
      <c r="K47" s="62">
        <v>3</v>
      </c>
      <c r="L47" s="62">
        <v>5</v>
      </c>
      <c r="M47" s="62">
        <v>5</v>
      </c>
      <c r="N47" s="62">
        <v>5</v>
      </c>
      <c r="O47" s="63">
        <f t="shared" si="113"/>
        <v>41</v>
      </c>
      <c r="P47" s="62">
        <v>7</v>
      </c>
      <c r="Q47" s="62">
        <v>3</v>
      </c>
      <c r="R47" s="62">
        <v>6</v>
      </c>
      <c r="S47" s="62">
        <v>3</v>
      </c>
      <c r="T47" s="62">
        <v>5</v>
      </c>
      <c r="U47" s="62">
        <v>5</v>
      </c>
      <c r="V47" s="62">
        <v>4</v>
      </c>
      <c r="W47" s="62">
        <v>4</v>
      </c>
      <c r="X47" s="62">
        <v>4</v>
      </c>
      <c r="Y47" s="63">
        <f t="shared" si="114"/>
        <v>41</v>
      </c>
      <c r="Z47" s="63">
        <f t="shared" si="115"/>
        <v>82</v>
      </c>
      <c r="AA47" s="24"/>
      <c r="AB47" s="10">
        <f t="shared" si="116"/>
        <v>0</v>
      </c>
      <c r="AC47" s="10">
        <f t="shared" si="117"/>
        <v>0</v>
      </c>
      <c r="AD47" s="10">
        <f t="shared" si="118"/>
        <v>1</v>
      </c>
      <c r="AE47" s="10">
        <f t="shared" si="119"/>
        <v>1</v>
      </c>
      <c r="AF47" s="10">
        <f t="shared" si="120"/>
        <v>1</v>
      </c>
      <c r="AG47" s="10">
        <f t="shared" si="121"/>
        <v>0</v>
      </c>
      <c r="AH47" s="10">
        <f t="shared" si="122"/>
        <v>1</v>
      </c>
      <c r="AI47" s="10">
        <f t="shared" si="123"/>
        <v>0</v>
      </c>
      <c r="AJ47" s="10">
        <f t="shared" si="124"/>
        <v>1</v>
      </c>
      <c r="AK47" s="10">
        <f t="shared" si="125"/>
        <v>3</v>
      </c>
      <c r="AL47" s="10">
        <f t="shared" si="126"/>
        <v>0</v>
      </c>
      <c r="AM47" s="10">
        <f t="shared" si="127"/>
        <v>2</v>
      </c>
      <c r="AN47" s="10">
        <f t="shared" si="128"/>
        <v>0</v>
      </c>
      <c r="AO47" s="10">
        <f t="shared" si="129"/>
        <v>0</v>
      </c>
      <c r="AP47" s="10">
        <f t="shared" si="130"/>
        <v>1</v>
      </c>
      <c r="AQ47" s="10">
        <f t="shared" si="131"/>
        <v>0</v>
      </c>
      <c r="AR47" s="10">
        <f t="shared" si="132"/>
        <v>0</v>
      </c>
      <c r="AS47" s="10">
        <f t="shared" si="133"/>
        <v>-1</v>
      </c>
      <c r="AT47" s="69">
        <f t="shared" si="104"/>
        <v>0</v>
      </c>
      <c r="AU47" s="70">
        <f t="shared" si="105"/>
        <v>1</v>
      </c>
      <c r="AV47" s="70">
        <f t="shared" si="106"/>
        <v>9</v>
      </c>
      <c r="AW47" s="70">
        <f t="shared" si="107"/>
        <v>6</v>
      </c>
      <c r="AX47" s="70">
        <f t="shared" si="108"/>
        <v>1</v>
      </c>
      <c r="AY47" s="71">
        <f t="shared" si="109"/>
        <v>1</v>
      </c>
      <c r="AZ47" s="102">
        <f t="shared" si="134"/>
      </c>
      <c r="BA47" s="102">
        <f t="shared" si="135"/>
      </c>
      <c r="BB47" s="102">
        <f t="shared" si="136"/>
        <v>1</v>
      </c>
      <c r="BC47" s="102">
        <f t="shared" si="137"/>
      </c>
      <c r="BD47" s="102">
        <f t="shared" si="138"/>
      </c>
      <c r="BE47" s="102">
        <f t="shared" si="139"/>
        <v>0</v>
      </c>
      <c r="BF47" s="102">
        <f t="shared" si="140"/>
      </c>
      <c r="BG47" s="102">
        <f t="shared" si="141"/>
      </c>
      <c r="BH47" s="102">
        <f t="shared" si="142"/>
      </c>
      <c r="BI47" s="102">
        <f t="shared" si="143"/>
      </c>
      <c r="BJ47" s="102">
        <f t="shared" si="144"/>
        <v>0</v>
      </c>
      <c r="BK47" s="102">
        <f t="shared" si="145"/>
      </c>
      <c r="BL47" s="102">
        <f t="shared" si="146"/>
        <v>0</v>
      </c>
      <c r="BM47" s="102">
        <f t="shared" si="147"/>
      </c>
      <c r="BN47" s="102">
        <f t="shared" si="148"/>
      </c>
      <c r="BO47" s="102">
        <f t="shared" si="149"/>
      </c>
      <c r="BP47" s="102">
        <f t="shared" si="150"/>
      </c>
      <c r="BQ47" s="103">
        <f t="shared" si="151"/>
      </c>
      <c r="BR47" s="102">
        <f t="shared" si="152"/>
        <v>0</v>
      </c>
      <c r="BS47" s="102">
        <f t="shared" si="153"/>
        <v>0</v>
      </c>
      <c r="BT47" s="102">
        <f t="shared" si="154"/>
      </c>
      <c r="BU47" s="102">
        <f t="shared" si="155"/>
        <v>1</v>
      </c>
      <c r="BV47" s="102">
        <f t="shared" si="156"/>
      </c>
      <c r="BW47" s="102">
        <f t="shared" si="157"/>
      </c>
      <c r="BX47" s="102">
        <f t="shared" si="158"/>
        <v>1</v>
      </c>
      <c r="BY47" s="102">
        <f t="shared" si="159"/>
      </c>
      <c r="BZ47" s="102">
        <f t="shared" si="160"/>
        <v>1</v>
      </c>
      <c r="CA47" s="102">
        <f t="shared" si="161"/>
        <v>3</v>
      </c>
      <c r="CB47" s="102">
        <f t="shared" si="162"/>
      </c>
      <c r="CC47" s="102">
        <f t="shared" si="163"/>
        <v>2</v>
      </c>
      <c r="CD47" s="102">
        <f t="shared" si="164"/>
      </c>
      <c r="CE47" s="102">
        <f t="shared" si="165"/>
      </c>
      <c r="CF47" s="102">
        <f t="shared" si="166"/>
        <v>1</v>
      </c>
      <c r="CG47" s="102">
        <f t="shared" si="167"/>
        <v>0</v>
      </c>
      <c r="CH47" s="102">
        <f t="shared" si="168"/>
        <v>0</v>
      </c>
      <c r="CI47" s="102">
        <f t="shared" si="169"/>
      </c>
      <c r="CJ47" s="104">
        <f t="shared" si="170"/>
      </c>
      <c r="CK47" s="102">
        <f t="shared" si="171"/>
      </c>
      <c r="CL47" s="102">
        <f t="shared" si="172"/>
      </c>
      <c r="CM47" s="102">
        <f t="shared" si="173"/>
      </c>
      <c r="CN47" s="102">
        <f t="shared" si="174"/>
        <v>1</v>
      </c>
      <c r="CO47" s="102">
        <f t="shared" si="175"/>
      </c>
      <c r="CP47" s="102">
        <f t="shared" si="176"/>
      </c>
      <c r="CQ47" s="102">
        <f t="shared" si="177"/>
        <v>0</v>
      </c>
      <c r="CR47" s="102">
        <f t="shared" si="178"/>
      </c>
      <c r="CS47" s="102">
        <f t="shared" si="179"/>
      </c>
      <c r="CT47" s="102">
        <f t="shared" si="180"/>
      </c>
      <c r="CU47" s="102">
        <f t="shared" si="181"/>
      </c>
      <c r="CV47" s="102">
        <f t="shared" si="182"/>
      </c>
      <c r="CW47" s="102">
        <f t="shared" si="183"/>
        <v>0</v>
      </c>
      <c r="CX47" s="102">
        <f t="shared" si="184"/>
      </c>
      <c r="CY47" s="102">
        <f t="shared" si="185"/>
      </c>
      <c r="CZ47" s="102">
        <f t="shared" si="186"/>
      </c>
      <c r="DA47" s="102">
        <f t="shared" si="187"/>
        <v>-1</v>
      </c>
      <c r="DB47" s="109">
        <f t="shared" si="188"/>
        <v>1</v>
      </c>
      <c r="DC47" s="110">
        <f t="shared" si="189"/>
        <v>9</v>
      </c>
      <c r="DD47" s="111">
        <f t="shared" si="190"/>
        <v>0</v>
      </c>
      <c r="DE47" s="30"/>
    </row>
    <row r="48" spans="1:109" ht="24.75" customHeight="1">
      <c r="A48" s="17"/>
      <c r="B48" s="99">
        <f t="shared" si="100"/>
        <v>28</v>
      </c>
      <c r="C48" s="96" t="s">
        <v>205</v>
      </c>
      <c r="D48" s="61" t="s">
        <v>143</v>
      </c>
      <c r="E48" s="1" t="s">
        <v>183</v>
      </c>
      <c r="F48" s="62">
        <v>3</v>
      </c>
      <c r="G48" s="62">
        <v>9</v>
      </c>
      <c r="H48" s="62">
        <v>4</v>
      </c>
      <c r="I48" s="62">
        <v>4</v>
      </c>
      <c r="J48" s="62">
        <v>4</v>
      </c>
      <c r="K48" s="62">
        <v>4</v>
      </c>
      <c r="L48" s="62">
        <v>4</v>
      </c>
      <c r="M48" s="62">
        <v>8</v>
      </c>
      <c r="N48" s="62">
        <v>4</v>
      </c>
      <c r="O48" s="63">
        <f t="shared" si="113"/>
        <v>44</v>
      </c>
      <c r="P48" s="62">
        <v>4</v>
      </c>
      <c r="Q48" s="62">
        <v>3</v>
      </c>
      <c r="R48" s="62">
        <v>4</v>
      </c>
      <c r="S48" s="62">
        <v>4</v>
      </c>
      <c r="T48" s="62">
        <v>5</v>
      </c>
      <c r="U48" s="62">
        <v>5</v>
      </c>
      <c r="V48" s="62">
        <v>4</v>
      </c>
      <c r="W48" s="62">
        <v>4</v>
      </c>
      <c r="X48" s="62">
        <v>5</v>
      </c>
      <c r="Y48" s="63">
        <f t="shared" si="114"/>
        <v>38</v>
      </c>
      <c r="Z48" s="63">
        <f t="shared" si="115"/>
        <v>82</v>
      </c>
      <c r="AA48" s="24"/>
      <c r="AB48" s="10">
        <f t="shared" si="116"/>
        <v>-1</v>
      </c>
      <c r="AC48" s="10">
        <f t="shared" si="117"/>
        <v>5</v>
      </c>
      <c r="AD48" s="10">
        <f t="shared" si="118"/>
        <v>1</v>
      </c>
      <c r="AE48" s="10">
        <f t="shared" si="119"/>
        <v>0</v>
      </c>
      <c r="AF48" s="10">
        <f t="shared" si="120"/>
        <v>-1</v>
      </c>
      <c r="AG48" s="10">
        <f t="shared" si="121"/>
        <v>1</v>
      </c>
      <c r="AH48" s="10">
        <f t="shared" si="122"/>
        <v>0</v>
      </c>
      <c r="AI48" s="10">
        <f t="shared" si="123"/>
        <v>3</v>
      </c>
      <c r="AJ48" s="10">
        <f t="shared" si="124"/>
        <v>0</v>
      </c>
      <c r="AK48" s="10">
        <f t="shared" si="125"/>
        <v>0</v>
      </c>
      <c r="AL48" s="10">
        <f t="shared" si="126"/>
        <v>0</v>
      </c>
      <c r="AM48" s="10">
        <f t="shared" si="127"/>
        <v>0</v>
      </c>
      <c r="AN48" s="10">
        <f t="shared" si="128"/>
        <v>1</v>
      </c>
      <c r="AO48" s="10">
        <f t="shared" si="129"/>
        <v>0</v>
      </c>
      <c r="AP48" s="10">
        <f t="shared" si="130"/>
        <v>1</v>
      </c>
      <c r="AQ48" s="10">
        <f t="shared" si="131"/>
        <v>0</v>
      </c>
      <c r="AR48" s="10">
        <f t="shared" si="132"/>
        <v>0</v>
      </c>
      <c r="AS48" s="10">
        <f t="shared" si="133"/>
        <v>0</v>
      </c>
      <c r="AT48" s="69">
        <f t="shared" si="104"/>
        <v>0</v>
      </c>
      <c r="AU48" s="70">
        <f t="shared" si="105"/>
        <v>2</v>
      </c>
      <c r="AV48" s="70">
        <f t="shared" si="106"/>
        <v>10</v>
      </c>
      <c r="AW48" s="70">
        <f t="shared" si="107"/>
        <v>4</v>
      </c>
      <c r="AX48" s="70">
        <f t="shared" si="108"/>
        <v>0</v>
      </c>
      <c r="AY48" s="71">
        <f t="shared" si="109"/>
        <v>2</v>
      </c>
      <c r="AZ48" s="102">
        <f t="shared" si="134"/>
      </c>
      <c r="BA48" s="102">
        <f t="shared" si="135"/>
      </c>
      <c r="BB48" s="102">
        <f t="shared" si="136"/>
        <v>1</v>
      </c>
      <c r="BC48" s="102">
        <f t="shared" si="137"/>
      </c>
      <c r="BD48" s="102">
        <f t="shared" si="138"/>
      </c>
      <c r="BE48" s="102">
        <f t="shared" si="139"/>
        <v>1</v>
      </c>
      <c r="BF48" s="102">
        <f t="shared" si="140"/>
      </c>
      <c r="BG48" s="102">
        <f t="shared" si="141"/>
      </c>
      <c r="BH48" s="102">
        <f t="shared" si="142"/>
      </c>
      <c r="BI48" s="102">
        <f t="shared" si="143"/>
      </c>
      <c r="BJ48" s="102">
        <f t="shared" si="144"/>
        <v>0</v>
      </c>
      <c r="BK48" s="102">
        <f t="shared" si="145"/>
      </c>
      <c r="BL48" s="102">
        <f t="shared" si="146"/>
        <v>1</v>
      </c>
      <c r="BM48" s="102">
        <f t="shared" si="147"/>
      </c>
      <c r="BN48" s="102">
        <f t="shared" si="148"/>
      </c>
      <c r="BO48" s="102">
        <f t="shared" si="149"/>
      </c>
      <c r="BP48" s="102">
        <f t="shared" si="150"/>
      </c>
      <c r="BQ48" s="103">
        <f t="shared" si="151"/>
      </c>
      <c r="BR48" s="102">
        <f t="shared" si="152"/>
        <v>-1</v>
      </c>
      <c r="BS48" s="102">
        <f t="shared" si="153"/>
        <v>5</v>
      </c>
      <c r="BT48" s="102">
        <f t="shared" si="154"/>
      </c>
      <c r="BU48" s="102">
        <f t="shared" si="155"/>
        <v>0</v>
      </c>
      <c r="BV48" s="102">
        <f t="shared" si="156"/>
      </c>
      <c r="BW48" s="102">
        <f t="shared" si="157"/>
      </c>
      <c r="BX48" s="102">
        <f t="shared" si="158"/>
        <v>0</v>
      </c>
      <c r="BY48" s="102">
        <f t="shared" si="159"/>
      </c>
      <c r="BZ48" s="102">
        <f t="shared" si="160"/>
        <v>0</v>
      </c>
      <c r="CA48" s="102">
        <f t="shared" si="161"/>
        <v>0</v>
      </c>
      <c r="CB48" s="102">
        <f t="shared" si="162"/>
      </c>
      <c r="CC48" s="102">
        <f t="shared" si="163"/>
        <v>0</v>
      </c>
      <c r="CD48" s="102">
        <f t="shared" si="164"/>
      </c>
      <c r="CE48" s="102">
        <f t="shared" si="165"/>
      </c>
      <c r="CF48" s="102">
        <f t="shared" si="166"/>
        <v>1</v>
      </c>
      <c r="CG48" s="102">
        <f t="shared" si="167"/>
        <v>0</v>
      </c>
      <c r="CH48" s="102">
        <f t="shared" si="168"/>
        <v>0</v>
      </c>
      <c r="CI48" s="102">
        <f t="shared" si="169"/>
      </c>
      <c r="CJ48" s="104">
        <f t="shared" si="170"/>
      </c>
      <c r="CK48" s="102">
        <f t="shared" si="171"/>
      </c>
      <c r="CL48" s="102">
        <f t="shared" si="172"/>
      </c>
      <c r="CM48" s="102">
        <f t="shared" si="173"/>
      </c>
      <c r="CN48" s="102">
        <f t="shared" si="174"/>
        <v>-1</v>
      </c>
      <c r="CO48" s="102">
        <f t="shared" si="175"/>
      </c>
      <c r="CP48" s="102">
        <f t="shared" si="176"/>
      </c>
      <c r="CQ48" s="102">
        <f t="shared" si="177"/>
        <v>3</v>
      </c>
      <c r="CR48" s="102">
        <f t="shared" si="178"/>
      </c>
      <c r="CS48" s="102">
        <f t="shared" si="179"/>
      </c>
      <c r="CT48" s="102">
        <f t="shared" si="180"/>
      </c>
      <c r="CU48" s="102">
        <f t="shared" si="181"/>
      </c>
      <c r="CV48" s="102">
        <f t="shared" si="182"/>
      </c>
      <c r="CW48" s="102">
        <f t="shared" si="183"/>
        <v>0</v>
      </c>
      <c r="CX48" s="102">
        <f t="shared" si="184"/>
      </c>
      <c r="CY48" s="102">
        <f t="shared" si="185"/>
      </c>
      <c r="CZ48" s="102">
        <f t="shared" si="186"/>
      </c>
      <c r="DA48" s="102">
        <f t="shared" si="187"/>
        <v>0</v>
      </c>
      <c r="DB48" s="109">
        <f t="shared" si="188"/>
        <v>3</v>
      </c>
      <c r="DC48" s="110">
        <f t="shared" si="189"/>
        <v>5</v>
      </c>
      <c r="DD48" s="111">
        <f t="shared" si="190"/>
        <v>2</v>
      </c>
      <c r="DE48" s="30"/>
    </row>
    <row r="49" spans="1:109" ht="24.75" customHeight="1">
      <c r="A49" s="17"/>
      <c r="B49" s="99">
        <f t="shared" si="100"/>
        <v>37</v>
      </c>
      <c r="C49" s="96" t="s">
        <v>206</v>
      </c>
      <c r="D49" s="61" t="s">
        <v>121</v>
      </c>
      <c r="E49" s="1" t="s">
        <v>122</v>
      </c>
      <c r="F49" s="62">
        <v>6</v>
      </c>
      <c r="G49" s="62">
        <v>4</v>
      </c>
      <c r="H49" s="62">
        <v>3</v>
      </c>
      <c r="I49" s="62">
        <v>5</v>
      </c>
      <c r="J49" s="62">
        <v>4</v>
      </c>
      <c r="K49" s="62">
        <v>5</v>
      </c>
      <c r="L49" s="62">
        <v>3</v>
      </c>
      <c r="M49" s="62">
        <v>7</v>
      </c>
      <c r="N49" s="62">
        <v>5</v>
      </c>
      <c r="O49" s="63">
        <f t="shared" si="113"/>
        <v>42</v>
      </c>
      <c r="P49" s="62">
        <v>5</v>
      </c>
      <c r="Q49" s="62">
        <v>3</v>
      </c>
      <c r="R49" s="62">
        <v>5</v>
      </c>
      <c r="S49" s="62">
        <v>3</v>
      </c>
      <c r="T49" s="62">
        <v>6</v>
      </c>
      <c r="U49" s="62">
        <v>4</v>
      </c>
      <c r="V49" s="62">
        <v>4</v>
      </c>
      <c r="W49" s="62">
        <v>4</v>
      </c>
      <c r="X49" s="62">
        <v>7</v>
      </c>
      <c r="Y49" s="63">
        <f t="shared" si="114"/>
        <v>41</v>
      </c>
      <c r="Z49" s="63">
        <f t="shared" si="115"/>
        <v>83</v>
      </c>
      <c r="AA49" s="24"/>
      <c r="AB49" s="10">
        <f t="shared" si="116"/>
        <v>2</v>
      </c>
      <c r="AC49" s="10">
        <f t="shared" si="117"/>
        <v>0</v>
      </c>
      <c r="AD49" s="10">
        <f t="shared" si="118"/>
        <v>0</v>
      </c>
      <c r="AE49" s="10">
        <f t="shared" si="119"/>
        <v>1</v>
      </c>
      <c r="AF49" s="10">
        <f t="shared" si="120"/>
        <v>-1</v>
      </c>
      <c r="AG49" s="10">
        <f t="shared" si="121"/>
        <v>2</v>
      </c>
      <c r="AH49" s="10">
        <f t="shared" si="122"/>
        <v>-1</v>
      </c>
      <c r="AI49" s="10">
        <f t="shared" si="123"/>
        <v>2</v>
      </c>
      <c r="AJ49" s="10">
        <f t="shared" si="124"/>
        <v>1</v>
      </c>
      <c r="AK49" s="10">
        <f t="shared" si="125"/>
        <v>1</v>
      </c>
      <c r="AL49" s="10">
        <f t="shared" si="126"/>
        <v>0</v>
      </c>
      <c r="AM49" s="10">
        <f t="shared" si="127"/>
        <v>1</v>
      </c>
      <c r="AN49" s="10">
        <f t="shared" si="128"/>
        <v>0</v>
      </c>
      <c r="AO49" s="10">
        <f t="shared" si="129"/>
        <v>1</v>
      </c>
      <c r="AP49" s="10">
        <f t="shared" si="130"/>
        <v>0</v>
      </c>
      <c r="AQ49" s="10">
        <f t="shared" si="131"/>
        <v>0</v>
      </c>
      <c r="AR49" s="10">
        <f t="shared" si="132"/>
        <v>0</v>
      </c>
      <c r="AS49" s="10">
        <f t="shared" si="133"/>
        <v>2</v>
      </c>
      <c r="AT49" s="69">
        <f t="shared" si="104"/>
        <v>0</v>
      </c>
      <c r="AU49" s="70">
        <f t="shared" si="105"/>
        <v>2</v>
      </c>
      <c r="AV49" s="70">
        <f t="shared" si="106"/>
        <v>7</v>
      </c>
      <c r="AW49" s="70">
        <f t="shared" si="107"/>
        <v>5</v>
      </c>
      <c r="AX49" s="70">
        <f t="shared" si="108"/>
        <v>4</v>
      </c>
      <c r="AY49" s="71">
        <f t="shared" si="109"/>
        <v>0</v>
      </c>
      <c r="AZ49" s="102">
        <f t="shared" si="134"/>
      </c>
      <c r="BA49" s="102">
        <f t="shared" si="135"/>
      </c>
      <c r="BB49" s="102">
        <f t="shared" si="136"/>
        <v>0</v>
      </c>
      <c r="BC49" s="102">
        <f t="shared" si="137"/>
      </c>
      <c r="BD49" s="102">
        <f t="shared" si="138"/>
      </c>
      <c r="BE49" s="102">
        <f t="shared" si="139"/>
        <v>2</v>
      </c>
      <c r="BF49" s="102">
        <f t="shared" si="140"/>
      </c>
      <c r="BG49" s="102">
        <f t="shared" si="141"/>
      </c>
      <c r="BH49" s="102">
        <f t="shared" si="142"/>
      </c>
      <c r="BI49" s="102">
        <f t="shared" si="143"/>
      </c>
      <c r="BJ49" s="102">
        <f t="shared" si="144"/>
        <v>0</v>
      </c>
      <c r="BK49" s="102">
        <f t="shared" si="145"/>
      </c>
      <c r="BL49" s="102">
        <f t="shared" si="146"/>
        <v>0</v>
      </c>
      <c r="BM49" s="102">
        <f t="shared" si="147"/>
      </c>
      <c r="BN49" s="102">
        <f t="shared" si="148"/>
      </c>
      <c r="BO49" s="102">
        <f t="shared" si="149"/>
      </c>
      <c r="BP49" s="102">
        <f t="shared" si="150"/>
      </c>
      <c r="BQ49" s="103">
        <f t="shared" si="151"/>
      </c>
      <c r="BR49" s="102">
        <f t="shared" si="152"/>
        <v>2</v>
      </c>
      <c r="BS49" s="102">
        <f t="shared" si="153"/>
        <v>0</v>
      </c>
      <c r="BT49" s="102">
        <f t="shared" si="154"/>
      </c>
      <c r="BU49" s="102">
        <f t="shared" si="155"/>
        <v>1</v>
      </c>
      <c r="BV49" s="102">
        <f t="shared" si="156"/>
      </c>
      <c r="BW49" s="102">
        <f t="shared" si="157"/>
      </c>
      <c r="BX49" s="102">
        <f t="shared" si="158"/>
        <v>-1</v>
      </c>
      <c r="BY49" s="102">
        <f t="shared" si="159"/>
      </c>
      <c r="BZ49" s="102">
        <f t="shared" si="160"/>
        <v>1</v>
      </c>
      <c r="CA49" s="102">
        <f t="shared" si="161"/>
        <v>1</v>
      </c>
      <c r="CB49" s="102">
        <f t="shared" si="162"/>
      </c>
      <c r="CC49" s="102">
        <f t="shared" si="163"/>
        <v>1</v>
      </c>
      <c r="CD49" s="102">
        <f t="shared" si="164"/>
      </c>
      <c r="CE49" s="102">
        <f t="shared" si="165"/>
      </c>
      <c r="CF49" s="102">
        <f t="shared" si="166"/>
        <v>0</v>
      </c>
      <c r="CG49" s="102">
        <f t="shared" si="167"/>
        <v>0</v>
      </c>
      <c r="CH49" s="102">
        <f t="shared" si="168"/>
        <v>0</v>
      </c>
      <c r="CI49" s="102">
        <f t="shared" si="169"/>
      </c>
      <c r="CJ49" s="104">
        <f t="shared" si="170"/>
      </c>
      <c r="CK49" s="102">
        <f t="shared" si="171"/>
      </c>
      <c r="CL49" s="102">
        <f t="shared" si="172"/>
      </c>
      <c r="CM49" s="102">
        <f t="shared" si="173"/>
      </c>
      <c r="CN49" s="102">
        <f t="shared" si="174"/>
        <v>-1</v>
      </c>
      <c r="CO49" s="102">
        <f t="shared" si="175"/>
      </c>
      <c r="CP49" s="102">
        <f t="shared" si="176"/>
      </c>
      <c r="CQ49" s="102">
        <f t="shared" si="177"/>
        <v>2</v>
      </c>
      <c r="CR49" s="102">
        <f t="shared" si="178"/>
      </c>
      <c r="CS49" s="102">
        <f t="shared" si="179"/>
      </c>
      <c r="CT49" s="102">
        <f t="shared" si="180"/>
      </c>
      <c r="CU49" s="102">
        <f t="shared" si="181"/>
      </c>
      <c r="CV49" s="102">
        <f t="shared" si="182"/>
      </c>
      <c r="CW49" s="102">
        <f t="shared" si="183"/>
        <v>1</v>
      </c>
      <c r="CX49" s="102">
        <f t="shared" si="184"/>
      </c>
      <c r="CY49" s="102">
        <f t="shared" si="185"/>
      </c>
      <c r="CZ49" s="102">
        <f t="shared" si="186"/>
      </c>
      <c r="DA49" s="102">
        <f t="shared" si="187"/>
        <v>2</v>
      </c>
      <c r="DB49" s="109">
        <f t="shared" si="188"/>
        <v>2</v>
      </c>
      <c r="DC49" s="110">
        <f t="shared" si="189"/>
        <v>5</v>
      </c>
      <c r="DD49" s="111">
        <f t="shared" si="190"/>
        <v>4</v>
      </c>
      <c r="DE49" s="30"/>
    </row>
    <row r="50" spans="1:109" ht="24.75" customHeight="1">
      <c r="A50" s="17"/>
      <c r="B50" s="99">
        <f t="shared" si="100"/>
        <v>37</v>
      </c>
      <c r="C50" s="96" t="s">
        <v>192</v>
      </c>
      <c r="D50" s="61" t="s">
        <v>92</v>
      </c>
      <c r="E50" s="1" t="s">
        <v>14</v>
      </c>
      <c r="F50" s="62">
        <v>3</v>
      </c>
      <c r="G50" s="62">
        <v>5</v>
      </c>
      <c r="H50" s="62">
        <v>3</v>
      </c>
      <c r="I50" s="62">
        <v>5</v>
      </c>
      <c r="J50" s="62">
        <v>5</v>
      </c>
      <c r="K50" s="62">
        <v>3</v>
      </c>
      <c r="L50" s="62">
        <v>4</v>
      </c>
      <c r="M50" s="62">
        <v>5</v>
      </c>
      <c r="N50" s="62">
        <v>5</v>
      </c>
      <c r="O50" s="63">
        <f t="shared" si="113"/>
        <v>38</v>
      </c>
      <c r="P50" s="62">
        <v>3</v>
      </c>
      <c r="Q50" s="62">
        <v>4</v>
      </c>
      <c r="R50" s="62">
        <v>6</v>
      </c>
      <c r="S50" s="62">
        <v>4</v>
      </c>
      <c r="T50" s="62">
        <v>5</v>
      </c>
      <c r="U50" s="62">
        <v>5</v>
      </c>
      <c r="V50" s="62">
        <v>5</v>
      </c>
      <c r="W50" s="62">
        <v>5</v>
      </c>
      <c r="X50" s="62">
        <v>8</v>
      </c>
      <c r="Y50" s="63">
        <f t="shared" si="114"/>
        <v>45</v>
      </c>
      <c r="Z50" s="63">
        <f t="shared" si="115"/>
        <v>83</v>
      </c>
      <c r="AA50" s="24"/>
      <c r="AB50" s="10">
        <f t="shared" si="116"/>
        <v>-1</v>
      </c>
      <c r="AC50" s="10">
        <f t="shared" si="117"/>
        <v>1</v>
      </c>
      <c r="AD50" s="10">
        <f t="shared" si="118"/>
        <v>0</v>
      </c>
      <c r="AE50" s="10">
        <f t="shared" si="119"/>
        <v>1</v>
      </c>
      <c r="AF50" s="10">
        <f t="shared" si="120"/>
        <v>0</v>
      </c>
      <c r="AG50" s="10">
        <f t="shared" si="121"/>
        <v>0</v>
      </c>
      <c r="AH50" s="10">
        <f t="shared" si="122"/>
        <v>0</v>
      </c>
      <c r="AI50" s="10">
        <f t="shared" si="123"/>
        <v>0</v>
      </c>
      <c r="AJ50" s="10">
        <f t="shared" si="124"/>
        <v>1</v>
      </c>
      <c r="AK50" s="10">
        <f t="shared" si="125"/>
        <v>-1</v>
      </c>
      <c r="AL50" s="10">
        <f t="shared" si="126"/>
        <v>1</v>
      </c>
      <c r="AM50" s="10">
        <f t="shared" si="127"/>
        <v>2</v>
      </c>
      <c r="AN50" s="10">
        <f t="shared" si="128"/>
        <v>1</v>
      </c>
      <c r="AO50" s="10">
        <f t="shared" si="129"/>
        <v>0</v>
      </c>
      <c r="AP50" s="10">
        <f t="shared" si="130"/>
        <v>1</v>
      </c>
      <c r="AQ50" s="10">
        <f t="shared" si="131"/>
        <v>1</v>
      </c>
      <c r="AR50" s="10">
        <f t="shared" si="132"/>
        <v>1</v>
      </c>
      <c r="AS50" s="10">
        <f t="shared" si="133"/>
        <v>3</v>
      </c>
      <c r="AT50" s="69">
        <f t="shared" si="104"/>
        <v>0</v>
      </c>
      <c r="AU50" s="70">
        <f t="shared" si="105"/>
        <v>2</v>
      </c>
      <c r="AV50" s="70">
        <f t="shared" si="106"/>
        <v>6</v>
      </c>
      <c r="AW50" s="70">
        <f t="shared" si="107"/>
        <v>8</v>
      </c>
      <c r="AX50" s="70">
        <f t="shared" si="108"/>
        <v>1</v>
      </c>
      <c r="AY50" s="71">
        <f t="shared" si="109"/>
        <v>1</v>
      </c>
      <c r="AZ50" s="102">
        <f t="shared" si="134"/>
      </c>
      <c r="BA50" s="102">
        <f t="shared" si="135"/>
      </c>
      <c r="BB50" s="102">
        <f t="shared" si="136"/>
        <v>0</v>
      </c>
      <c r="BC50" s="102">
        <f t="shared" si="137"/>
      </c>
      <c r="BD50" s="102">
        <f t="shared" si="138"/>
      </c>
      <c r="BE50" s="102">
        <f t="shared" si="139"/>
        <v>0</v>
      </c>
      <c r="BF50" s="102">
        <f t="shared" si="140"/>
      </c>
      <c r="BG50" s="102">
        <f t="shared" si="141"/>
      </c>
      <c r="BH50" s="102">
        <f t="shared" si="142"/>
      </c>
      <c r="BI50" s="102">
        <f t="shared" si="143"/>
      </c>
      <c r="BJ50" s="102">
        <f t="shared" si="144"/>
        <v>1</v>
      </c>
      <c r="BK50" s="102">
        <f t="shared" si="145"/>
      </c>
      <c r="BL50" s="102">
        <f t="shared" si="146"/>
        <v>1</v>
      </c>
      <c r="BM50" s="102">
        <f t="shared" si="147"/>
      </c>
      <c r="BN50" s="102">
        <f t="shared" si="148"/>
      </c>
      <c r="BO50" s="102">
        <f t="shared" si="149"/>
      </c>
      <c r="BP50" s="102">
        <f t="shared" si="150"/>
      </c>
      <c r="BQ50" s="103">
        <f t="shared" si="151"/>
      </c>
      <c r="BR50" s="102">
        <f t="shared" si="152"/>
        <v>-1</v>
      </c>
      <c r="BS50" s="102">
        <f t="shared" si="153"/>
        <v>1</v>
      </c>
      <c r="BT50" s="102">
        <f t="shared" si="154"/>
      </c>
      <c r="BU50" s="102">
        <f t="shared" si="155"/>
        <v>1</v>
      </c>
      <c r="BV50" s="102">
        <f t="shared" si="156"/>
      </c>
      <c r="BW50" s="102">
        <f t="shared" si="157"/>
      </c>
      <c r="BX50" s="102">
        <f t="shared" si="158"/>
        <v>0</v>
      </c>
      <c r="BY50" s="102">
        <f t="shared" si="159"/>
      </c>
      <c r="BZ50" s="102">
        <f t="shared" si="160"/>
        <v>1</v>
      </c>
      <c r="CA50" s="102">
        <f t="shared" si="161"/>
        <v>-1</v>
      </c>
      <c r="CB50" s="102">
        <f t="shared" si="162"/>
      </c>
      <c r="CC50" s="102">
        <f t="shared" si="163"/>
        <v>2</v>
      </c>
      <c r="CD50" s="102">
        <f t="shared" si="164"/>
      </c>
      <c r="CE50" s="102">
        <f t="shared" si="165"/>
      </c>
      <c r="CF50" s="102">
        <f t="shared" si="166"/>
        <v>1</v>
      </c>
      <c r="CG50" s="102">
        <f t="shared" si="167"/>
        <v>1</v>
      </c>
      <c r="CH50" s="102">
        <f t="shared" si="168"/>
        <v>1</v>
      </c>
      <c r="CI50" s="102">
        <f t="shared" si="169"/>
      </c>
      <c r="CJ50" s="104">
        <f t="shared" si="170"/>
      </c>
      <c r="CK50" s="102">
        <f t="shared" si="171"/>
      </c>
      <c r="CL50" s="102">
        <f t="shared" si="172"/>
      </c>
      <c r="CM50" s="102">
        <f t="shared" si="173"/>
      </c>
      <c r="CN50" s="102">
        <f t="shared" si="174"/>
        <v>0</v>
      </c>
      <c r="CO50" s="102">
        <f t="shared" si="175"/>
      </c>
      <c r="CP50" s="102">
        <f t="shared" si="176"/>
      </c>
      <c r="CQ50" s="102">
        <f t="shared" si="177"/>
        <v>0</v>
      </c>
      <c r="CR50" s="102">
        <f t="shared" si="178"/>
      </c>
      <c r="CS50" s="102">
        <f t="shared" si="179"/>
      </c>
      <c r="CT50" s="102">
        <f t="shared" si="180"/>
      </c>
      <c r="CU50" s="102">
        <f t="shared" si="181"/>
      </c>
      <c r="CV50" s="102">
        <f t="shared" si="182"/>
      </c>
      <c r="CW50" s="102">
        <f t="shared" si="183"/>
        <v>0</v>
      </c>
      <c r="CX50" s="102">
        <f t="shared" si="184"/>
      </c>
      <c r="CY50" s="102">
        <f t="shared" si="185"/>
      </c>
      <c r="CZ50" s="102">
        <f t="shared" si="186"/>
      </c>
      <c r="DA50" s="102">
        <f t="shared" si="187"/>
        <v>3</v>
      </c>
      <c r="DB50" s="109">
        <f t="shared" si="188"/>
        <v>2</v>
      </c>
      <c r="DC50" s="110">
        <f t="shared" si="189"/>
        <v>6</v>
      </c>
      <c r="DD50" s="111">
        <f t="shared" si="190"/>
        <v>3</v>
      </c>
      <c r="DE50" s="30"/>
    </row>
    <row r="51" spans="1:109" ht="24.75" customHeight="1">
      <c r="A51" s="17"/>
      <c r="B51" s="99">
        <f t="shared" si="100"/>
        <v>39</v>
      </c>
      <c r="C51" s="96" t="s">
        <v>204</v>
      </c>
      <c r="D51" s="61" t="s">
        <v>85</v>
      </c>
      <c r="E51" s="1" t="s">
        <v>86</v>
      </c>
      <c r="F51" s="62">
        <v>4</v>
      </c>
      <c r="G51" s="62">
        <v>6</v>
      </c>
      <c r="H51" s="62">
        <v>3</v>
      </c>
      <c r="I51" s="62">
        <v>4</v>
      </c>
      <c r="J51" s="62">
        <v>6</v>
      </c>
      <c r="K51" s="62">
        <v>4</v>
      </c>
      <c r="L51" s="62">
        <v>4</v>
      </c>
      <c r="M51" s="62">
        <v>4</v>
      </c>
      <c r="N51" s="62">
        <v>5</v>
      </c>
      <c r="O51" s="63">
        <f t="shared" si="113"/>
        <v>40</v>
      </c>
      <c r="P51" s="62">
        <v>3</v>
      </c>
      <c r="Q51" s="62">
        <v>5</v>
      </c>
      <c r="R51" s="62">
        <v>7</v>
      </c>
      <c r="S51" s="62">
        <v>5</v>
      </c>
      <c r="T51" s="62">
        <v>5</v>
      </c>
      <c r="U51" s="62">
        <v>5</v>
      </c>
      <c r="V51" s="62">
        <v>4</v>
      </c>
      <c r="W51" s="62">
        <v>5</v>
      </c>
      <c r="X51" s="62">
        <v>5</v>
      </c>
      <c r="Y51" s="63">
        <f t="shared" si="114"/>
        <v>44</v>
      </c>
      <c r="Z51" s="63">
        <f t="shared" si="115"/>
        <v>84</v>
      </c>
      <c r="AA51" s="24"/>
      <c r="AB51" s="10">
        <f t="shared" si="116"/>
        <v>0</v>
      </c>
      <c r="AC51" s="10">
        <f t="shared" si="117"/>
        <v>2</v>
      </c>
      <c r="AD51" s="10">
        <f t="shared" si="118"/>
        <v>0</v>
      </c>
      <c r="AE51" s="10">
        <f t="shared" si="119"/>
        <v>0</v>
      </c>
      <c r="AF51" s="10">
        <f t="shared" si="120"/>
        <v>1</v>
      </c>
      <c r="AG51" s="10">
        <f t="shared" si="121"/>
        <v>1</v>
      </c>
      <c r="AH51" s="10">
        <f t="shared" si="122"/>
        <v>0</v>
      </c>
      <c r="AI51" s="10">
        <f t="shared" si="123"/>
        <v>-1</v>
      </c>
      <c r="AJ51" s="10">
        <f t="shared" si="124"/>
        <v>1</v>
      </c>
      <c r="AK51" s="10">
        <f t="shared" si="125"/>
        <v>-1</v>
      </c>
      <c r="AL51" s="10">
        <f t="shared" si="126"/>
        <v>2</v>
      </c>
      <c r="AM51" s="10">
        <f t="shared" si="127"/>
        <v>3</v>
      </c>
      <c r="AN51" s="10">
        <f t="shared" si="128"/>
        <v>2</v>
      </c>
      <c r="AO51" s="10">
        <f t="shared" si="129"/>
        <v>0</v>
      </c>
      <c r="AP51" s="10">
        <f t="shared" si="130"/>
        <v>1</v>
      </c>
      <c r="AQ51" s="10">
        <f t="shared" si="131"/>
        <v>0</v>
      </c>
      <c r="AR51" s="10">
        <f t="shared" si="132"/>
        <v>1</v>
      </c>
      <c r="AS51" s="10">
        <f t="shared" si="133"/>
        <v>0</v>
      </c>
      <c r="AT51" s="69">
        <f t="shared" si="104"/>
        <v>0</v>
      </c>
      <c r="AU51" s="70">
        <f t="shared" si="105"/>
        <v>2</v>
      </c>
      <c r="AV51" s="70">
        <f t="shared" si="106"/>
        <v>7</v>
      </c>
      <c r="AW51" s="70">
        <f t="shared" si="107"/>
        <v>5</v>
      </c>
      <c r="AX51" s="70">
        <f t="shared" si="108"/>
        <v>3</v>
      </c>
      <c r="AY51" s="71">
        <f t="shared" si="109"/>
        <v>1</v>
      </c>
      <c r="AZ51" s="102">
        <f t="shared" si="134"/>
      </c>
      <c r="BA51" s="102">
        <f t="shared" si="135"/>
      </c>
      <c r="BB51" s="102">
        <f t="shared" si="136"/>
        <v>0</v>
      </c>
      <c r="BC51" s="102">
        <f t="shared" si="137"/>
      </c>
      <c r="BD51" s="102">
        <f t="shared" si="138"/>
      </c>
      <c r="BE51" s="102">
        <f t="shared" si="139"/>
        <v>1</v>
      </c>
      <c r="BF51" s="102">
        <f t="shared" si="140"/>
      </c>
      <c r="BG51" s="102">
        <f t="shared" si="141"/>
      </c>
      <c r="BH51" s="102">
        <f t="shared" si="142"/>
      </c>
      <c r="BI51" s="102">
        <f t="shared" si="143"/>
      </c>
      <c r="BJ51" s="102">
        <f t="shared" si="144"/>
        <v>2</v>
      </c>
      <c r="BK51" s="102">
        <f t="shared" si="145"/>
      </c>
      <c r="BL51" s="102">
        <f t="shared" si="146"/>
        <v>2</v>
      </c>
      <c r="BM51" s="102">
        <f t="shared" si="147"/>
      </c>
      <c r="BN51" s="102">
        <f t="shared" si="148"/>
      </c>
      <c r="BO51" s="102">
        <f t="shared" si="149"/>
      </c>
      <c r="BP51" s="102">
        <f t="shared" si="150"/>
      </c>
      <c r="BQ51" s="103">
        <f t="shared" si="151"/>
      </c>
      <c r="BR51" s="102">
        <f t="shared" si="152"/>
        <v>0</v>
      </c>
      <c r="BS51" s="102">
        <f t="shared" si="153"/>
        <v>2</v>
      </c>
      <c r="BT51" s="102">
        <f t="shared" si="154"/>
      </c>
      <c r="BU51" s="102">
        <f t="shared" si="155"/>
        <v>0</v>
      </c>
      <c r="BV51" s="102">
        <f t="shared" si="156"/>
      </c>
      <c r="BW51" s="102">
        <f t="shared" si="157"/>
      </c>
      <c r="BX51" s="102">
        <f t="shared" si="158"/>
        <v>0</v>
      </c>
      <c r="BY51" s="102">
        <f t="shared" si="159"/>
      </c>
      <c r="BZ51" s="102">
        <f t="shared" si="160"/>
        <v>1</v>
      </c>
      <c r="CA51" s="102">
        <f t="shared" si="161"/>
        <v>-1</v>
      </c>
      <c r="CB51" s="102">
        <f t="shared" si="162"/>
      </c>
      <c r="CC51" s="102">
        <f t="shared" si="163"/>
        <v>3</v>
      </c>
      <c r="CD51" s="102">
        <f t="shared" si="164"/>
      </c>
      <c r="CE51" s="102">
        <f t="shared" si="165"/>
      </c>
      <c r="CF51" s="102">
        <f t="shared" si="166"/>
        <v>1</v>
      </c>
      <c r="CG51" s="102">
        <f t="shared" si="167"/>
        <v>0</v>
      </c>
      <c r="CH51" s="102">
        <f t="shared" si="168"/>
        <v>1</v>
      </c>
      <c r="CI51" s="102">
        <f t="shared" si="169"/>
      </c>
      <c r="CJ51" s="104">
        <f t="shared" si="170"/>
      </c>
      <c r="CK51" s="102">
        <f t="shared" si="171"/>
      </c>
      <c r="CL51" s="102">
        <f t="shared" si="172"/>
      </c>
      <c r="CM51" s="102">
        <f t="shared" si="173"/>
      </c>
      <c r="CN51" s="102">
        <f t="shared" si="174"/>
        <v>1</v>
      </c>
      <c r="CO51" s="102">
        <f t="shared" si="175"/>
      </c>
      <c r="CP51" s="102">
        <f t="shared" si="176"/>
      </c>
      <c r="CQ51" s="102">
        <f t="shared" si="177"/>
        <v>-1</v>
      </c>
      <c r="CR51" s="102">
        <f t="shared" si="178"/>
      </c>
      <c r="CS51" s="102">
        <f t="shared" si="179"/>
      </c>
      <c r="CT51" s="102">
        <f t="shared" si="180"/>
      </c>
      <c r="CU51" s="102">
        <f t="shared" si="181"/>
      </c>
      <c r="CV51" s="102">
        <f t="shared" si="182"/>
      </c>
      <c r="CW51" s="102">
        <f t="shared" si="183"/>
        <v>0</v>
      </c>
      <c r="CX51" s="102">
        <f t="shared" si="184"/>
      </c>
      <c r="CY51" s="102">
        <f t="shared" si="185"/>
      </c>
      <c r="CZ51" s="102">
        <f t="shared" si="186"/>
      </c>
      <c r="DA51" s="102">
        <f t="shared" si="187"/>
        <v>0</v>
      </c>
      <c r="DB51" s="109">
        <f t="shared" si="188"/>
        <v>5</v>
      </c>
      <c r="DC51" s="110">
        <f t="shared" si="189"/>
        <v>7</v>
      </c>
      <c r="DD51" s="111">
        <f t="shared" si="190"/>
        <v>0</v>
      </c>
      <c r="DE51" s="30"/>
    </row>
    <row r="52" spans="1:109" ht="24.75" customHeight="1">
      <c r="A52" s="17"/>
      <c r="B52" s="99">
        <f t="shared" si="100"/>
        <v>39</v>
      </c>
      <c r="C52" s="96" t="s">
        <v>188</v>
      </c>
      <c r="D52" s="61" t="s">
        <v>123</v>
      </c>
      <c r="E52" s="1" t="s">
        <v>124</v>
      </c>
      <c r="F52" s="62">
        <v>4</v>
      </c>
      <c r="G52" s="62">
        <v>7</v>
      </c>
      <c r="H52" s="62">
        <v>4</v>
      </c>
      <c r="I52" s="62">
        <v>5</v>
      </c>
      <c r="J52" s="62">
        <v>6</v>
      </c>
      <c r="K52" s="62">
        <v>3</v>
      </c>
      <c r="L52" s="62">
        <v>4</v>
      </c>
      <c r="M52" s="62">
        <v>5</v>
      </c>
      <c r="N52" s="62">
        <v>5</v>
      </c>
      <c r="O52" s="63">
        <f t="shared" si="113"/>
        <v>43</v>
      </c>
      <c r="P52" s="62">
        <v>5</v>
      </c>
      <c r="Q52" s="62">
        <v>4</v>
      </c>
      <c r="R52" s="62">
        <v>4</v>
      </c>
      <c r="S52" s="62">
        <v>4</v>
      </c>
      <c r="T52" s="62">
        <v>4</v>
      </c>
      <c r="U52" s="62">
        <v>5</v>
      </c>
      <c r="V52" s="62">
        <v>5</v>
      </c>
      <c r="W52" s="62">
        <v>5</v>
      </c>
      <c r="X52" s="62">
        <v>5</v>
      </c>
      <c r="Y52" s="63">
        <f t="shared" si="114"/>
        <v>41</v>
      </c>
      <c r="Z52" s="63">
        <f t="shared" si="115"/>
        <v>84</v>
      </c>
      <c r="AA52" s="24"/>
      <c r="AB52" s="10">
        <f t="shared" si="116"/>
        <v>0</v>
      </c>
      <c r="AC52" s="10">
        <f t="shared" si="117"/>
        <v>3</v>
      </c>
      <c r="AD52" s="10">
        <f t="shared" si="118"/>
        <v>1</v>
      </c>
      <c r="AE52" s="10">
        <f t="shared" si="119"/>
        <v>1</v>
      </c>
      <c r="AF52" s="10">
        <f t="shared" si="120"/>
        <v>1</v>
      </c>
      <c r="AG52" s="10">
        <f t="shared" si="121"/>
        <v>0</v>
      </c>
      <c r="AH52" s="10">
        <f t="shared" si="122"/>
        <v>0</v>
      </c>
      <c r="AI52" s="10">
        <f t="shared" si="123"/>
        <v>0</v>
      </c>
      <c r="AJ52" s="10">
        <f t="shared" si="124"/>
        <v>1</v>
      </c>
      <c r="AK52" s="10">
        <f t="shared" si="125"/>
        <v>1</v>
      </c>
      <c r="AL52" s="10">
        <f t="shared" si="126"/>
        <v>1</v>
      </c>
      <c r="AM52" s="10">
        <f t="shared" si="127"/>
        <v>0</v>
      </c>
      <c r="AN52" s="10">
        <f t="shared" si="128"/>
        <v>1</v>
      </c>
      <c r="AO52" s="10">
        <f t="shared" si="129"/>
        <v>-1</v>
      </c>
      <c r="AP52" s="10">
        <f t="shared" si="130"/>
        <v>1</v>
      </c>
      <c r="AQ52" s="10">
        <f t="shared" si="131"/>
        <v>1</v>
      </c>
      <c r="AR52" s="10">
        <f t="shared" si="132"/>
        <v>1</v>
      </c>
      <c r="AS52" s="10">
        <f t="shared" si="133"/>
        <v>0</v>
      </c>
      <c r="AT52" s="69">
        <f t="shared" si="104"/>
        <v>0</v>
      </c>
      <c r="AU52" s="70">
        <f t="shared" si="105"/>
        <v>1</v>
      </c>
      <c r="AV52" s="70">
        <f t="shared" si="106"/>
        <v>6</v>
      </c>
      <c r="AW52" s="70">
        <f t="shared" si="107"/>
        <v>10</v>
      </c>
      <c r="AX52" s="70">
        <f t="shared" si="108"/>
        <v>0</v>
      </c>
      <c r="AY52" s="71">
        <f t="shared" si="109"/>
        <v>1</v>
      </c>
      <c r="AZ52" s="102">
        <f t="shared" si="134"/>
      </c>
      <c r="BA52" s="102">
        <f t="shared" si="135"/>
      </c>
      <c r="BB52" s="102">
        <f t="shared" si="136"/>
        <v>1</v>
      </c>
      <c r="BC52" s="102">
        <f t="shared" si="137"/>
      </c>
      <c r="BD52" s="102">
        <f t="shared" si="138"/>
      </c>
      <c r="BE52" s="102">
        <f t="shared" si="139"/>
        <v>0</v>
      </c>
      <c r="BF52" s="102">
        <f t="shared" si="140"/>
      </c>
      <c r="BG52" s="102">
        <f t="shared" si="141"/>
      </c>
      <c r="BH52" s="102">
        <f t="shared" si="142"/>
      </c>
      <c r="BI52" s="102">
        <f t="shared" si="143"/>
      </c>
      <c r="BJ52" s="102">
        <f t="shared" si="144"/>
        <v>1</v>
      </c>
      <c r="BK52" s="102">
        <f t="shared" si="145"/>
      </c>
      <c r="BL52" s="102">
        <f t="shared" si="146"/>
        <v>1</v>
      </c>
      <c r="BM52" s="102">
        <f t="shared" si="147"/>
      </c>
      <c r="BN52" s="102">
        <f t="shared" si="148"/>
      </c>
      <c r="BO52" s="102">
        <f t="shared" si="149"/>
      </c>
      <c r="BP52" s="102">
        <f t="shared" si="150"/>
      </c>
      <c r="BQ52" s="103">
        <f t="shared" si="151"/>
      </c>
      <c r="BR52" s="102">
        <f t="shared" si="152"/>
        <v>0</v>
      </c>
      <c r="BS52" s="102">
        <f t="shared" si="153"/>
        <v>3</v>
      </c>
      <c r="BT52" s="102">
        <f t="shared" si="154"/>
      </c>
      <c r="BU52" s="102">
        <f t="shared" si="155"/>
        <v>1</v>
      </c>
      <c r="BV52" s="102">
        <f t="shared" si="156"/>
      </c>
      <c r="BW52" s="102">
        <f t="shared" si="157"/>
      </c>
      <c r="BX52" s="102">
        <f t="shared" si="158"/>
        <v>0</v>
      </c>
      <c r="BY52" s="102">
        <f t="shared" si="159"/>
      </c>
      <c r="BZ52" s="102">
        <f t="shared" si="160"/>
        <v>1</v>
      </c>
      <c r="CA52" s="102">
        <f t="shared" si="161"/>
        <v>1</v>
      </c>
      <c r="CB52" s="102">
        <f t="shared" si="162"/>
      </c>
      <c r="CC52" s="102">
        <f t="shared" si="163"/>
        <v>0</v>
      </c>
      <c r="CD52" s="102">
        <f t="shared" si="164"/>
      </c>
      <c r="CE52" s="102">
        <f t="shared" si="165"/>
      </c>
      <c r="CF52" s="102">
        <f t="shared" si="166"/>
        <v>1</v>
      </c>
      <c r="CG52" s="102">
        <f t="shared" si="167"/>
        <v>1</v>
      </c>
      <c r="CH52" s="102">
        <f t="shared" si="168"/>
        <v>1</v>
      </c>
      <c r="CI52" s="102">
        <f t="shared" si="169"/>
      </c>
      <c r="CJ52" s="104">
        <f t="shared" si="170"/>
      </c>
      <c r="CK52" s="102">
        <f t="shared" si="171"/>
      </c>
      <c r="CL52" s="102">
        <f t="shared" si="172"/>
      </c>
      <c r="CM52" s="102">
        <f t="shared" si="173"/>
      </c>
      <c r="CN52" s="102">
        <f t="shared" si="174"/>
        <v>1</v>
      </c>
      <c r="CO52" s="102">
        <f t="shared" si="175"/>
      </c>
      <c r="CP52" s="102">
        <f t="shared" si="176"/>
      </c>
      <c r="CQ52" s="102">
        <f t="shared" si="177"/>
        <v>0</v>
      </c>
      <c r="CR52" s="102">
        <f t="shared" si="178"/>
      </c>
      <c r="CS52" s="102">
        <f t="shared" si="179"/>
      </c>
      <c r="CT52" s="102">
        <f t="shared" si="180"/>
      </c>
      <c r="CU52" s="102">
        <f t="shared" si="181"/>
      </c>
      <c r="CV52" s="102">
        <f t="shared" si="182"/>
      </c>
      <c r="CW52" s="102">
        <f t="shared" si="183"/>
        <v>-1</v>
      </c>
      <c r="CX52" s="102">
        <f t="shared" si="184"/>
      </c>
      <c r="CY52" s="102">
        <f t="shared" si="185"/>
      </c>
      <c r="CZ52" s="102">
        <f t="shared" si="186"/>
      </c>
      <c r="DA52" s="102">
        <f t="shared" si="187"/>
        <v>0</v>
      </c>
      <c r="DB52" s="109">
        <f t="shared" si="188"/>
        <v>3</v>
      </c>
      <c r="DC52" s="110">
        <f t="shared" si="189"/>
        <v>9</v>
      </c>
      <c r="DD52" s="111">
        <f t="shared" si="190"/>
        <v>0</v>
      </c>
      <c r="DE52" s="30"/>
    </row>
    <row r="53" spans="1:109" ht="24.75" customHeight="1">
      <c r="A53" s="17"/>
      <c r="B53" s="99">
        <f t="shared" si="100"/>
        <v>39</v>
      </c>
      <c r="C53" s="96" t="s">
        <v>191</v>
      </c>
      <c r="D53" s="61" t="s">
        <v>117</v>
      </c>
      <c r="E53" s="1" t="s">
        <v>62</v>
      </c>
      <c r="F53" s="62">
        <v>5</v>
      </c>
      <c r="G53" s="62">
        <v>4</v>
      </c>
      <c r="H53" s="62">
        <v>4</v>
      </c>
      <c r="I53" s="62">
        <v>4</v>
      </c>
      <c r="J53" s="62">
        <v>5</v>
      </c>
      <c r="K53" s="62">
        <v>4</v>
      </c>
      <c r="L53" s="62">
        <v>6</v>
      </c>
      <c r="M53" s="62">
        <v>6</v>
      </c>
      <c r="N53" s="62">
        <v>3</v>
      </c>
      <c r="O53" s="63">
        <f t="shared" si="113"/>
        <v>41</v>
      </c>
      <c r="P53" s="62">
        <v>5</v>
      </c>
      <c r="Q53" s="62">
        <v>2</v>
      </c>
      <c r="R53" s="62">
        <v>5</v>
      </c>
      <c r="S53" s="62">
        <v>4</v>
      </c>
      <c r="T53" s="62">
        <v>7</v>
      </c>
      <c r="U53" s="62">
        <v>4</v>
      </c>
      <c r="V53" s="62">
        <v>4</v>
      </c>
      <c r="W53" s="62">
        <v>5</v>
      </c>
      <c r="X53" s="62">
        <v>7</v>
      </c>
      <c r="Y53" s="63">
        <f t="shared" si="114"/>
        <v>43</v>
      </c>
      <c r="Z53" s="63">
        <f t="shared" si="115"/>
        <v>84</v>
      </c>
      <c r="AA53" s="24"/>
      <c r="AB53" s="10">
        <f t="shared" si="116"/>
        <v>1</v>
      </c>
      <c r="AC53" s="10">
        <f t="shared" si="117"/>
        <v>0</v>
      </c>
      <c r="AD53" s="10">
        <f t="shared" si="118"/>
        <v>1</v>
      </c>
      <c r="AE53" s="10">
        <f t="shared" si="119"/>
        <v>0</v>
      </c>
      <c r="AF53" s="10">
        <f t="shared" si="120"/>
        <v>0</v>
      </c>
      <c r="AG53" s="10">
        <f t="shared" si="121"/>
        <v>1</v>
      </c>
      <c r="AH53" s="10">
        <f t="shared" si="122"/>
        <v>2</v>
      </c>
      <c r="AI53" s="10">
        <f t="shared" si="123"/>
        <v>1</v>
      </c>
      <c r="AJ53" s="10">
        <f t="shared" si="124"/>
        <v>-1</v>
      </c>
      <c r="AK53" s="10">
        <f t="shared" si="125"/>
        <v>1</v>
      </c>
      <c r="AL53" s="10">
        <f t="shared" si="126"/>
        <v>-1</v>
      </c>
      <c r="AM53" s="10">
        <f t="shared" si="127"/>
        <v>1</v>
      </c>
      <c r="AN53" s="10">
        <f t="shared" si="128"/>
        <v>1</v>
      </c>
      <c r="AO53" s="10">
        <f t="shared" si="129"/>
        <v>2</v>
      </c>
      <c r="AP53" s="10">
        <f t="shared" si="130"/>
        <v>0</v>
      </c>
      <c r="AQ53" s="10">
        <f t="shared" si="131"/>
        <v>0</v>
      </c>
      <c r="AR53" s="10">
        <f t="shared" si="132"/>
        <v>1</v>
      </c>
      <c r="AS53" s="10">
        <f t="shared" si="133"/>
        <v>2</v>
      </c>
      <c r="AT53" s="69">
        <f t="shared" si="104"/>
        <v>0</v>
      </c>
      <c r="AU53" s="70">
        <f t="shared" si="105"/>
        <v>2</v>
      </c>
      <c r="AV53" s="70">
        <f t="shared" si="106"/>
        <v>5</v>
      </c>
      <c r="AW53" s="70">
        <f t="shared" si="107"/>
        <v>8</v>
      </c>
      <c r="AX53" s="70">
        <f t="shared" si="108"/>
        <v>3</v>
      </c>
      <c r="AY53" s="71">
        <f t="shared" si="109"/>
        <v>0</v>
      </c>
      <c r="AZ53" s="102">
        <f t="shared" si="134"/>
      </c>
      <c r="BA53" s="102">
        <f t="shared" si="135"/>
      </c>
      <c r="BB53" s="102">
        <f t="shared" si="136"/>
        <v>1</v>
      </c>
      <c r="BC53" s="102">
        <f t="shared" si="137"/>
      </c>
      <c r="BD53" s="102">
        <f t="shared" si="138"/>
      </c>
      <c r="BE53" s="102">
        <f t="shared" si="139"/>
        <v>1</v>
      </c>
      <c r="BF53" s="102">
        <f t="shared" si="140"/>
      </c>
      <c r="BG53" s="102">
        <f t="shared" si="141"/>
      </c>
      <c r="BH53" s="102">
        <f t="shared" si="142"/>
      </c>
      <c r="BI53" s="102">
        <f t="shared" si="143"/>
      </c>
      <c r="BJ53" s="102">
        <f t="shared" si="144"/>
        <v>-1</v>
      </c>
      <c r="BK53" s="102">
        <f t="shared" si="145"/>
      </c>
      <c r="BL53" s="102">
        <f t="shared" si="146"/>
        <v>1</v>
      </c>
      <c r="BM53" s="102">
        <f t="shared" si="147"/>
      </c>
      <c r="BN53" s="102">
        <f t="shared" si="148"/>
      </c>
      <c r="BO53" s="102">
        <f t="shared" si="149"/>
      </c>
      <c r="BP53" s="102">
        <f t="shared" si="150"/>
      </c>
      <c r="BQ53" s="103">
        <f t="shared" si="151"/>
      </c>
      <c r="BR53" s="102">
        <f t="shared" si="152"/>
        <v>1</v>
      </c>
      <c r="BS53" s="102">
        <f t="shared" si="153"/>
        <v>0</v>
      </c>
      <c r="BT53" s="102">
        <f t="shared" si="154"/>
      </c>
      <c r="BU53" s="102">
        <f t="shared" si="155"/>
        <v>0</v>
      </c>
      <c r="BV53" s="102">
        <f t="shared" si="156"/>
      </c>
      <c r="BW53" s="102">
        <f t="shared" si="157"/>
      </c>
      <c r="BX53" s="102">
        <f t="shared" si="158"/>
        <v>2</v>
      </c>
      <c r="BY53" s="102">
        <f t="shared" si="159"/>
      </c>
      <c r="BZ53" s="102">
        <f t="shared" si="160"/>
        <v>-1</v>
      </c>
      <c r="CA53" s="102">
        <f t="shared" si="161"/>
        <v>1</v>
      </c>
      <c r="CB53" s="102">
        <f t="shared" si="162"/>
      </c>
      <c r="CC53" s="102">
        <f t="shared" si="163"/>
        <v>1</v>
      </c>
      <c r="CD53" s="102">
        <f t="shared" si="164"/>
      </c>
      <c r="CE53" s="102">
        <f t="shared" si="165"/>
      </c>
      <c r="CF53" s="102">
        <f t="shared" si="166"/>
        <v>0</v>
      </c>
      <c r="CG53" s="102">
        <f t="shared" si="167"/>
        <v>0</v>
      </c>
      <c r="CH53" s="102">
        <f t="shared" si="168"/>
        <v>1</v>
      </c>
      <c r="CI53" s="102">
        <f t="shared" si="169"/>
      </c>
      <c r="CJ53" s="104">
        <f t="shared" si="170"/>
      </c>
      <c r="CK53" s="102">
        <f t="shared" si="171"/>
      </c>
      <c r="CL53" s="102">
        <f t="shared" si="172"/>
      </c>
      <c r="CM53" s="102">
        <f t="shared" si="173"/>
      </c>
      <c r="CN53" s="102">
        <f t="shared" si="174"/>
        <v>0</v>
      </c>
      <c r="CO53" s="102">
        <f t="shared" si="175"/>
      </c>
      <c r="CP53" s="102">
        <f t="shared" si="176"/>
      </c>
      <c r="CQ53" s="102">
        <f t="shared" si="177"/>
        <v>1</v>
      </c>
      <c r="CR53" s="102">
        <f t="shared" si="178"/>
      </c>
      <c r="CS53" s="102">
        <f t="shared" si="179"/>
      </c>
      <c r="CT53" s="102">
        <f t="shared" si="180"/>
      </c>
      <c r="CU53" s="102">
        <f t="shared" si="181"/>
      </c>
      <c r="CV53" s="102">
        <f t="shared" si="182"/>
      </c>
      <c r="CW53" s="102">
        <f t="shared" si="183"/>
        <v>2</v>
      </c>
      <c r="CX53" s="102">
        <f t="shared" si="184"/>
      </c>
      <c r="CY53" s="102">
        <f t="shared" si="185"/>
      </c>
      <c r="CZ53" s="102">
        <f t="shared" si="186"/>
      </c>
      <c r="DA53" s="102">
        <f t="shared" si="187"/>
        <v>2</v>
      </c>
      <c r="DB53" s="109">
        <f t="shared" si="188"/>
        <v>2</v>
      </c>
      <c r="DC53" s="110">
        <f t="shared" si="189"/>
        <v>5</v>
      </c>
      <c r="DD53" s="111">
        <f t="shared" si="190"/>
        <v>5</v>
      </c>
      <c r="DE53" s="30"/>
    </row>
    <row r="54" spans="1:109" ht="24.75" customHeight="1">
      <c r="A54" s="17"/>
      <c r="B54" s="99">
        <f t="shared" si="100"/>
        <v>39</v>
      </c>
      <c r="C54" s="96" t="s">
        <v>200</v>
      </c>
      <c r="D54" s="61" t="s">
        <v>152</v>
      </c>
      <c r="E54" s="1" t="s">
        <v>69</v>
      </c>
      <c r="F54" s="62">
        <v>4</v>
      </c>
      <c r="G54" s="62">
        <v>5</v>
      </c>
      <c r="H54" s="62">
        <v>5</v>
      </c>
      <c r="I54" s="62">
        <v>5</v>
      </c>
      <c r="J54" s="62">
        <v>5</v>
      </c>
      <c r="K54" s="62">
        <v>3</v>
      </c>
      <c r="L54" s="62">
        <v>5</v>
      </c>
      <c r="M54" s="62">
        <v>5</v>
      </c>
      <c r="N54" s="62">
        <v>5</v>
      </c>
      <c r="O54" s="63">
        <f t="shared" si="113"/>
        <v>42</v>
      </c>
      <c r="P54" s="62">
        <v>5</v>
      </c>
      <c r="Q54" s="62">
        <v>5</v>
      </c>
      <c r="R54" s="62">
        <v>6</v>
      </c>
      <c r="S54" s="62">
        <v>3</v>
      </c>
      <c r="T54" s="62">
        <v>4</v>
      </c>
      <c r="U54" s="62">
        <v>5</v>
      </c>
      <c r="V54" s="62">
        <v>5</v>
      </c>
      <c r="W54" s="62">
        <v>5</v>
      </c>
      <c r="X54" s="62">
        <v>4</v>
      </c>
      <c r="Y54" s="63">
        <f t="shared" si="114"/>
        <v>42</v>
      </c>
      <c r="Z54" s="63">
        <f t="shared" si="115"/>
        <v>84</v>
      </c>
      <c r="AA54" s="24"/>
      <c r="AB54" s="10">
        <f t="shared" si="116"/>
        <v>0</v>
      </c>
      <c r="AC54" s="10">
        <f t="shared" si="117"/>
        <v>1</v>
      </c>
      <c r="AD54" s="10">
        <f t="shared" si="118"/>
        <v>2</v>
      </c>
      <c r="AE54" s="10">
        <f t="shared" si="119"/>
        <v>1</v>
      </c>
      <c r="AF54" s="10">
        <f t="shared" si="120"/>
        <v>0</v>
      </c>
      <c r="AG54" s="10">
        <f t="shared" si="121"/>
        <v>0</v>
      </c>
      <c r="AH54" s="10">
        <f t="shared" si="122"/>
        <v>1</v>
      </c>
      <c r="AI54" s="10">
        <f t="shared" si="123"/>
        <v>0</v>
      </c>
      <c r="AJ54" s="10">
        <f t="shared" si="124"/>
        <v>1</v>
      </c>
      <c r="AK54" s="10">
        <f t="shared" si="125"/>
        <v>1</v>
      </c>
      <c r="AL54" s="10">
        <f t="shared" si="126"/>
        <v>2</v>
      </c>
      <c r="AM54" s="10">
        <f t="shared" si="127"/>
        <v>2</v>
      </c>
      <c r="AN54" s="10">
        <f t="shared" si="128"/>
        <v>0</v>
      </c>
      <c r="AO54" s="10">
        <f t="shared" si="129"/>
        <v>-1</v>
      </c>
      <c r="AP54" s="10">
        <f t="shared" si="130"/>
        <v>1</v>
      </c>
      <c r="AQ54" s="10">
        <f t="shared" si="131"/>
        <v>1</v>
      </c>
      <c r="AR54" s="10">
        <f t="shared" si="132"/>
        <v>1</v>
      </c>
      <c r="AS54" s="10">
        <f t="shared" si="133"/>
        <v>-1</v>
      </c>
      <c r="AT54" s="69">
        <f t="shared" si="104"/>
        <v>0</v>
      </c>
      <c r="AU54" s="70">
        <f t="shared" si="105"/>
        <v>2</v>
      </c>
      <c r="AV54" s="70">
        <f t="shared" si="106"/>
        <v>5</v>
      </c>
      <c r="AW54" s="70">
        <f t="shared" si="107"/>
        <v>8</v>
      </c>
      <c r="AX54" s="70">
        <f t="shared" si="108"/>
        <v>3</v>
      </c>
      <c r="AY54" s="71">
        <f t="shared" si="109"/>
        <v>0</v>
      </c>
      <c r="AZ54" s="102">
        <f t="shared" si="134"/>
      </c>
      <c r="BA54" s="102">
        <f t="shared" si="135"/>
      </c>
      <c r="BB54" s="102">
        <f t="shared" si="136"/>
        <v>2</v>
      </c>
      <c r="BC54" s="102">
        <f t="shared" si="137"/>
      </c>
      <c r="BD54" s="102">
        <f t="shared" si="138"/>
      </c>
      <c r="BE54" s="102">
        <f t="shared" si="139"/>
        <v>0</v>
      </c>
      <c r="BF54" s="102">
        <f t="shared" si="140"/>
      </c>
      <c r="BG54" s="102">
        <f t="shared" si="141"/>
      </c>
      <c r="BH54" s="102">
        <f t="shared" si="142"/>
      </c>
      <c r="BI54" s="102">
        <f t="shared" si="143"/>
      </c>
      <c r="BJ54" s="102">
        <f t="shared" si="144"/>
        <v>2</v>
      </c>
      <c r="BK54" s="102">
        <f t="shared" si="145"/>
      </c>
      <c r="BL54" s="102">
        <f t="shared" si="146"/>
        <v>0</v>
      </c>
      <c r="BM54" s="102">
        <f t="shared" si="147"/>
      </c>
      <c r="BN54" s="102">
        <f t="shared" si="148"/>
      </c>
      <c r="BO54" s="102">
        <f t="shared" si="149"/>
      </c>
      <c r="BP54" s="102">
        <f t="shared" si="150"/>
      </c>
      <c r="BQ54" s="103">
        <f t="shared" si="151"/>
      </c>
      <c r="BR54" s="102">
        <f t="shared" si="152"/>
        <v>0</v>
      </c>
      <c r="BS54" s="102">
        <f t="shared" si="153"/>
        <v>1</v>
      </c>
      <c r="BT54" s="102">
        <f t="shared" si="154"/>
      </c>
      <c r="BU54" s="102">
        <f t="shared" si="155"/>
        <v>1</v>
      </c>
      <c r="BV54" s="102">
        <f t="shared" si="156"/>
      </c>
      <c r="BW54" s="102">
        <f t="shared" si="157"/>
      </c>
      <c r="BX54" s="102">
        <f t="shared" si="158"/>
        <v>1</v>
      </c>
      <c r="BY54" s="102">
        <f t="shared" si="159"/>
      </c>
      <c r="BZ54" s="102">
        <f t="shared" si="160"/>
        <v>1</v>
      </c>
      <c r="CA54" s="102">
        <f t="shared" si="161"/>
        <v>1</v>
      </c>
      <c r="CB54" s="102">
        <f t="shared" si="162"/>
      </c>
      <c r="CC54" s="102">
        <f t="shared" si="163"/>
        <v>2</v>
      </c>
      <c r="CD54" s="102">
        <f t="shared" si="164"/>
      </c>
      <c r="CE54" s="102">
        <f t="shared" si="165"/>
      </c>
      <c r="CF54" s="102">
        <f t="shared" si="166"/>
        <v>1</v>
      </c>
      <c r="CG54" s="102">
        <f t="shared" si="167"/>
        <v>1</v>
      </c>
      <c r="CH54" s="102">
        <f t="shared" si="168"/>
        <v>1</v>
      </c>
      <c r="CI54" s="102">
        <f t="shared" si="169"/>
      </c>
      <c r="CJ54" s="104">
        <f t="shared" si="170"/>
      </c>
      <c r="CK54" s="102">
        <f t="shared" si="171"/>
      </c>
      <c r="CL54" s="102">
        <f t="shared" si="172"/>
      </c>
      <c r="CM54" s="102">
        <f t="shared" si="173"/>
      </c>
      <c r="CN54" s="102">
        <f t="shared" si="174"/>
        <v>0</v>
      </c>
      <c r="CO54" s="102">
        <f t="shared" si="175"/>
      </c>
      <c r="CP54" s="102">
        <f t="shared" si="176"/>
      </c>
      <c r="CQ54" s="102">
        <f t="shared" si="177"/>
        <v>0</v>
      </c>
      <c r="CR54" s="102">
        <f t="shared" si="178"/>
      </c>
      <c r="CS54" s="102">
        <f t="shared" si="179"/>
      </c>
      <c r="CT54" s="102">
        <f t="shared" si="180"/>
      </c>
      <c r="CU54" s="102">
        <f t="shared" si="181"/>
      </c>
      <c r="CV54" s="102">
        <f t="shared" si="182"/>
      </c>
      <c r="CW54" s="102">
        <f t="shared" si="183"/>
        <v>-1</v>
      </c>
      <c r="CX54" s="102">
        <f t="shared" si="184"/>
      </c>
      <c r="CY54" s="102">
        <f t="shared" si="185"/>
      </c>
      <c r="CZ54" s="102">
        <f t="shared" si="186"/>
      </c>
      <c r="DA54" s="102">
        <f t="shared" si="187"/>
        <v>-1</v>
      </c>
      <c r="DB54" s="109">
        <f t="shared" si="188"/>
        <v>4</v>
      </c>
      <c r="DC54" s="110">
        <f t="shared" si="189"/>
        <v>10</v>
      </c>
      <c r="DD54" s="111">
        <f t="shared" si="190"/>
        <v>-2</v>
      </c>
      <c r="DE54" s="30"/>
    </row>
    <row r="55" spans="1:109" ht="24.75" customHeight="1">
      <c r="A55" s="17"/>
      <c r="B55" s="99">
        <f t="shared" si="100"/>
        <v>39</v>
      </c>
      <c r="C55" s="96" t="s">
        <v>193</v>
      </c>
      <c r="D55" s="61" t="s">
        <v>78</v>
      </c>
      <c r="E55" s="1" t="s">
        <v>79</v>
      </c>
      <c r="F55" s="62">
        <v>4</v>
      </c>
      <c r="G55" s="62">
        <v>5</v>
      </c>
      <c r="H55" s="62">
        <v>4</v>
      </c>
      <c r="I55" s="62">
        <v>4</v>
      </c>
      <c r="J55" s="62">
        <v>5</v>
      </c>
      <c r="K55" s="62">
        <v>4</v>
      </c>
      <c r="L55" s="62">
        <v>4</v>
      </c>
      <c r="M55" s="62">
        <v>4</v>
      </c>
      <c r="N55" s="62">
        <v>6</v>
      </c>
      <c r="O55" s="63">
        <f t="shared" si="113"/>
        <v>40</v>
      </c>
      <c r="P55" s="62">
        <v>5</v>
      </c>
      <c r="Q55" s="62">
        <v>3</v>
      </c>
      <c r="R55" s="62">
        <v>5</v>
      </c>
      <c r="S55" s="62">
        <v>4</v>
      </c>
      <c r="T55" s="62">
        <v>6</v>
      </c>
      <c r="U55" s="62">
        <v>6</v>
      </c>
      <c r="V55" s="62">
        <v>4</v>
      </c>
      <c r="W55" s="62">
        <v>4</v>
      </c>
      <c r="X55" s="62">
        <v>7</v>
      </c>
      <c r="Y55" s="63">
        <f t="shared" si="114"/>
        <v>44</v>
      </c>
      <c r="Z55" s="63">
        <f t="shared" si="115"/>
        <v>84</v>
      </c>
      <c r="AA55" s="24"/>
      <c r="AB55" s="10">
        <f t="shared" si="116"/>
        <v>0</v>
      </c>
      <c r="AC55" s="10">
        <f t="shared" si="117"/>
        <v>1</v>
      </c>
      <c r="AD55" s="10">
        <f t="shared" si="118"/>
        <v>1</v>
      </c>
      <c r="AE55" s="10">
        <f t="shared" si="119"/>
        <v>0</v>
      </c>
      <c r="AF55" s="10">
        <f t="shared" si="120"/>
        <v>0</v>
      </c>
      <c r="AG55" s="10">
        <f t="shared" si="121"/>
        <v>1</v>
      </c>
      <c r="AH55" s="10">
        <f t="shared" si="122"/>
        <v>0</v>
      </c>
      <c r="AI55" s="10">
        <f t="shared" si="123"/>
        <v>-1</v>
      </c>
      <c r="AJ55" s="10">
        <f t="shared" si="124"/>
        <v>2</v>
      </c>
      <c r="AK55" s="10">
        <f t="shared" si="125"/>
        <v>1</v>
      </c>
      <c r="AL55" s="10">
        <f t="shared" si="126"/>
        <v>0</v>
      </c>
      <c r="AM55" s="10">
        <f t="shared" si="127"/>
        <v>1</v>
      </c>
      <c r="AN55" s="10">
        <f t="shared" si="128"/>
        <v>1</v>
      </c>
      <c r="AO55" s="10">
        <f t="shared" si="129"/>
        <v>1</v>
      </c>
      <c r="AP55" s="10">
        <f t="shared" si="130"/>
        <v>2</v>
      </c>
      <c r="AQ55" s="10">
        <f t="shared" si="131"/>
        <v>0</v>
      </c>
      <c r="AR55" s="10">
        <f t="shared" si="132"/>
        <v>0</v>
      </c>
      <c r="AS55" s="10">
        <f t="shared" si="133"/>
        <v>2</v>
      </c>
      <c r="AT55" s="69">
        <f t="shared" si="104"/>
        <v>0</v>
      </c>
      <c r="AU55" s="70">
        <f t="shared" si="105"/>
        <v>1</v>
      </c>
      <c r="AV55" s="70">
        <f t="shared" si="106"/>
        <v>7</v>
      </c>
      <c r="AW55" s="70">
        <f t="shared" si="107"/>
        <v>7</v>
      </c>
      <c r="AX55" s="70">
        <f t="shared" si="108"/>
        <v>3</v>
      </c>
      <c r="AY55" s="71">
        <f t="shared" si="109"/>
        <v>0</v>
      </c>
      <c r="AZ55" s="102">
        <f t="shared" si="134"/>
      </c>
      <c r="BA55" s="102">
        <f t="shared" si="135"/>
      </c>
      <c r="BB55" s="102">
        <f t="shared" si="136"/>
        <v>1</v>
      </c>
      <c r="BC55" s="102">
        <f t="shared" si="137"/>
      </c>
      <c r="BD55" s="102">
        <f t="shared" si="138"/>
      </c>
      <c r="BE55" s="102">
        <f t="shared" si="139"/>
        <v>1</v>
      </c>
      <c r="BF55" s="102">
        <f t="shared" si="140"/>
      </c>
      <c r="BG55" s="102">
        <f t="shared" si="141"/>
      </c>
      <c r="BH55" s="102">
        <f t="shared" si="142"/>
      </c>
      <c r="BI55" s="102">
        <f t="shared" si="143"/>
      </c>
      <c r="BJ55" s="102">
        <f t="shared" si="144"/>
        <v>0</v>
      </c>
      <c r="BK55" s="102">
        <f t="shared" si="145"/>
      </c>
      <c r="BL55" s="102">
        <f t="shared" si="146"/>
        <v>1</v>
      </c>
      <c r="BM55" s="102">
        <f t="shared" si="147"/>
      </c>
      <c r="BN55" s="102">
        <f t="shared" si="148"/>
      </c>
      <c r="BO55" s="102">
        <f t="shared" si="149"/>
      </c>
      <c r="BP55" s="102">
        <f t="shared" si="150"/>
      </c>
      <c r="BQ55" s="103">
        <f t="shared" si="151"/>
      </c>
      <c r="BR55" s="102">
        <f t="shared" si="152"/>
        <v>0</v>
      </c>
      <c r="BS55" s="102">
        <f t="shared" si="153"/>
        <v>1</v>
      </c>
      <c r="BT55" s="102">
        <f t="shared" si="154"/>
      </c>
      <c r="BU55" s="102">
        <f t="shared" si="155"/>
        <v>0</v>
      </c>
      <c r="BV55" s="102">
        <f t="shared" si="156"/>
      </c>
      <c r="BW55" s="102">
        <f t="shared" si="157"/>
      </c>
      <c r="BX55" s="102">
        <f t="shared" si="158"/>
        <v>0</v>
      </c>
      <c r="BY55" s="102">
        <f t="shared" si="159"/>
      </c>
      <c r="BZ55" s="102">
        <f t="shared" si="160"/>
        <v>2</v>
      </c>
      <c r="CA55" s="102">
        <f t="shared" si="161"/>
        <v>1</v>
      </c>
      <c r="CB55" s="102">
        <f t="shared" si="162"/>
      </c>
      <c r="CC55" s="102">
        <f t="shared" si="163"/>
        <v>1</v>
      </c>
      <c r="CD55" s="102">
        <f t="shared" si="164"/>
      </c>
      <c r="CE55" s="102">
        <f t="shared" si="165"/>
      </c>
      <c r="CF55" s="102">
        <f t="shared" si="166"/>
        <v>2</v>
      </c>
      <c r="CG55" s="102">
        <f t="shared" si="167"/>
        <v>0</v>
      </c>
      <c r="CH55" s="102">
        <f t="shared" si="168"/>
        <v>0</v>
      </c>
      <c r="CI55" s="102">
        <f t="shared" si="169"/>
      </c>
      <c r="CJ55" s="104">
        <f t="shared" si="170"/>
      </c>
      <c r="CK55" s="102">
        <f t="shared" si="171"/>
      </c>
      <c r="CL55" s="102">
        <f t="shared" si="172"/>
      </c>
      <c r="CM55" s="102">
        <f t="shared" si="173"/>
      </c>
      <c r="CN55" s="102">
        <f t="shared" si="174"/>
        <v>0</v>
      </c>
      <c r="CO55" s="102">
        <f t="shared" si="175"/>
      </c>
      <c r="CP55" s="102">
        <f t="shared" si="176"/>
      </c>
      <c r="CQ55" s="102">
        <f t="shared" si="177"/>
        <v>-1</v>
      </c>
      <c r="CR55" s="102">
        <f t="shared" si="178"/>
      </c>
      <c r="CS55" s="102">
        <f t="shared" si="179"/>
      </c>
      <c r="CT55" s="102">
        <f t="shared" si="180"/>
      </c>
      <c r="CU55" s="102">
        <f t="shared" si="181"/>
      </c>
      <c r="CV55" s="102">
        <f t="shared" si="182"/>
      </c>
      <c r="CW55" s="102">
        <f t="shared" si="183"/>
        <v>1</v>
      </c>
      <c r="CX55" s="102">
        <f t="shared" si="184"/>
      </c>
      <c r="CY55" s="102">
        <f t="shared" si="185"/>
      </c>
      <c r="CZ55" s="102">
        <f t="shared" si="186"/>
      </c>
      <c r="DA55" s="102">
        <f t="shared" si="187"/>
        <v>2</v>
      </c>
      <c r="DB55" s="109">
        <f t="shared" si="188"/>
        <v>3</v>
      </c>
      <c r="DC55" s="110">
        <f t="shared" si="189"/>
        <v>7</v>
      </c>
      <c r="DD55" s="111">
        <f t="shared" si="190"/>
        <v>2</v>
      </c>
      <c r="DE55" s="30"/>
    </row>
    <row r="56" spans="1:109" ht="24.75" customHeight="1">
      <c r="A56" s="17"/>
      <c r="B56" s="99">
        <f t="shared" si="100"/>
        <v>44</v>
      </c>
      <c r="C56" s="96" t="s">
        <v>204</v>
      </c>
      <c r="D56" s="61" t="s">
        <v>93</v>
      </c>
      <c r="E56" s="1" t="s">
        <v>10</v>
      </c>
      <c r="F56" s="62">
        <v>5</v>
      </c>
      <c r="G56" s="62">
        <v>5</v>
      </c>
      <c r="H56" s="62">
        <v>4</v>
      </c>
      <c r="I56" s="62">
        <v>5</v>
      </c>
      <c r="J56" s="62">
        <v>4</v>
      </c>
      <c r="K56" s="62">
        <v>2</v>
      </c>
      <c r="L56" s="62">
        <v>6</v>
      </c>
      <c r="M56" s="62">
        <v>8</v>
      </c>
      <c r="N56" s="62">
        <v>3</v>
      </c>
      <c r="O56" s="63">
        <f t="shared" si="113"/>
        <v>42</v>
      </c>
      <c r="P56" s="62">
        <v>5</v>
      </c>
      <c r="Q56" s="62">
        <v>3</v>
      </c>
      <c r="R56" s="62">
        <v>5</v>
      </c>
      <c r="S56" s="62">
        <v>4</v>
      </c>
      <c r="T56" s="62">
        <v>6</v>
      </c>
      <c r="U56" s="62">
        <v>5</v>
      </c>
      <c r="V56" s="62">
        <v>7</v>
      </c>
      <c r="W56" s="62">
        <v>4</v>
      </c>
      <c r="X56" s="62">
        <v>4</v>
      </c>
      <c r="Y56" s="63">
        <f t="shared" si="114"/>
        <v>43</v>
      </c>
      <c r="Z56" s="63">
        <f t="shared" si="115"/>
        <v>85</v>
      </c>
      <c r="AA56" s="24"/>
      <c r="AB56" s="10">
        <f t="shared" si="116"/>
        <v>1</v>
      </c>
      <c r="AC56" s="10">
        <f t="shared" si="117"/>
        <v>1</v>
      </c>
      <c r="AD56" s="10">
        <f t="shared" si="118"/>
        <v>1</v>
      </c>
      <c r="AE56" s="10">
        <f t="shared" si="119"/>
        <v>1</v>
      </c>
      <c r="AF56" s="10">
        <f t="shared" si="120"/>
        <v>-1</v>
      </c>
      <c r="AG56" s="10">
        <f t="shared" si="121"/>
        <v>-1</v>
      </c>
      <c r="AH56" s="10">
        <f t="shared" si="122"/>
        <v>2</v>
      </c>
      <c r="AI56" s="10">
        <f t="shared" si="123"/>
        <v>3</v>
      </c>
      <c r="AJ56" s="10">
        <f t="shared" si="124"/>
        <v>-1</v>
      </c>
      <c r="AK56" s="10">
        <f t="shared" si="125"/>
        <v>1</v>
      </c>
      <c r="AL56" s="10">
        <f t="shared" si="126"/>
        <v>0</v>
      </c>
      <c r="AM56" s="10">
        <f t="shared" si="127"/>
        <v>1</v>
      </c>
      <c r="AN56" s="10">
        <f t="shared" si="128"/>
        <v>1</v>
      </c>
      <c r="AO56" s="10">
        <f t="shared" si="129"/>
        <v>1</v>
      </c>
      <c r="AP56" s="10">
        <f t="shared" si="130"/>
        <v>1</v>
      </c>
      <c r="AQ56" s="10">
        <f t="shared" si="131"/>
        <v>3</v>
      </c>
      <c r="AR56" s="10">
        <f t="shared" si="132"/>
        <v>0</v>
      </c>
      <c r="AS56" s="10">
        <f t="shared" si="133"/>
        <v>-1</v>
      </c>
      <c r="AT56" s="69">
        <f t="shared" si="104"/>
        <v>0</v>
      </c>
      <c r="AU56" s="70">
        <f t="shared" si="105"/>
        <v>4</v>
      </c>
      <c r="AV56" s="70">
        <f t="shared" si="106"/>
        <v>2</v>
      </c>
      <c r="AW56" s="70">
        <f t="shared" si="107"/>
        <v>9</v>
      </c>
      <c r="AX56" s="70">
        <f t="shared" si="108"/>
        <v>1</v>
      </c>
      <c r="AY56" s="71">
        <f t="shared" si="109"/>
        <v>2</v>
      </c>
      <c r="AZ56" s="102">
        <f t="shared" si="134"/>
      </c>
      <c r="BA56" s="102">
        <f t="shared" si="135"/>
      </c>
      <c r="BB56" s="102">
        <f t="shared" si="136"/>
        <v>1</v>
      </c>
      <c r="BC56" s="102">
        <f t="shared" si="137"/>
      </c>
      <c r="BD56" s="102">
        <f t="shared" si="138"/>
      </c>
      <c r="BE56" s="102">
        <f t="shared" si="139"/>
        <v>-1</v>
      </c>
      <c r="BF56" s="102">
        <f t="shared" si="140"/>
      </c>
      <c r="BG56" s="102">
        <f t="shared" si="141"/>
      </c>
      <c r="BH56" s="102">
        <f t="shared" si="142"/>
      </c>
      <c r="BI56" s="102">
        <f t="shared" si="143"/>
      </c>
      <c r="BJ56" s="102">
        <f t="shared" si="144"/>
        <v>0</v>
      </c>
      <c r="BK56" s="102">
        <f t="shared" si="145"/>
      </c>
      <c r="BL56" s="102">
        <f t="shared" si="146"/>
        <v>1</v>
      </c>
      <c r="BM56" s="102">
        <f t="shared" si="147"/>
      </c>
      <c r="BN56" s="102">
        <f t="shared" si="148"/>
      </c>
      <c r="BO56" s="102">
        <f t="shared" si="149"/>
      </c>
      <c r="BP56" s="102">
        <f t="shared" si="150"/>
      </c>
      <c r="BQ56" s="103">
        <f t="shared" si="151"/>
      </c>
      <c r="BR56" s="102">
        <f t="shared" si="152"/>
        <v>1</v>
      </c>
      <c r="BS56" s="102">
        <f t="shared" si="153"/>
        <v>1</v>
      </c>
      <c r="BT56" s="102">
        <f t="shared" si="154"/>
      </c>
      <c r="BU56" s="102">
        <f t="shared" si="155"/>
        <v>1</v>
      </c>
      <c r="BV56" s="102">
        <f t="shared" si="156"/>
      </c>
      <c r="BW56" s="102">
        <f t="shared" si="157"/>
      </c>
      <c r="BX56" s="102">
        <f t="shared" si="158"/>
        <v>2</v>
      </c>
      <c r="BY56" s="102">
        <f t="shared" si="159"/>
      </c>
      <c r="BZ56" s="102">
        <f t="shared" si="160"/>
        <v>-1</v>
      </c>
      <c r="CA56" s="102">
        <f t="shared" si="161"/>
        <v>1</v>
      </c>
      <c r="CB56" s="102">
        <f t="shared" si="162"/>
      </c>
      <c r="CC56" s="102">
        <f t="shared" si="163"/>
        <v>1</v>
      </c>
      <c r="CD56" s="102">
        <f t="shared" si="164"/>
      </c>
      <c r="CE56" s="102">
        <f t="shared" si="165"/>
      </c>
      <c r="CF56" s="102">
        <f t="shared" si="166"/>
        <v>1</v>
      </c>
      <c r="CG56" s="102">
        <f t="shared" si="167"/>
        <v>3</v>
      </c>
      <c r="CH56" s="102">
        <f t="shared" si="168"/>
        <v>0</v>
      </c>
      <c r="CI56" s="102">
        <f t="shared" si="169"/>
      </c>
      <c r="CJ56" s="104">
        <f t="shared" si="170"/>
      </c>
      <c r="CK56" s="102">
        <f t="shared" si="171"/>
      </c>
      <c r="CL56" s="102">
        <f t="shared" si="172"/>
      </c>
      <c r="CM56" s="102">
        <f t="shared" si="173"/>
      </c>
      <c r="CN56" s="102">
        <f t="shared" si="174"/>
        <v>-1</v>
      </c>
      <c r="CO56" s="102">
        <f t="shared" si="175"/>
      </c>
      <c r="CP56" s="102">
        <f t="shared" si="176"/>
      </c>
      <c r="CQ56" s="102">
        <f t="shared" si="177"/>
        <v>3</v>
      </c>
      <c r="CR56" s="102">
        <f t="shared" si="178"/>
      </c>
      <c r="CS56" s="102">
        <f t="shared" si="179"/>
      </c>
      <c r="CT56" s="102">
        <f t="shared" si="180"/>
      </c>
      <c r="CU56" s="102">
        <f t="shared" si="181"/>
      </c>
      <c r="CV56" s="102">
        <f t="shared" si="182"/>
      </c>
      <c r="CW56" s="102">
        <f t="shared" si="183"/>
        <v>1</v>
      </c>
      <c r="CX56" s="102">
        <f t="shared" si="184"/>
      </c>
      <c r="CY56" s="102">
        <f t="shared" si="185"/>
      </c>
      <c r="CZ56" s="102">
        <f t="shared" si="186"/>
      </c>
      <c r="DA56" s="102">
        <f t="shared" si="187"/>
        <v>-1</v>
      </c>
      <c r="DB56" s="109">
        <f t="shared" si="188"/>
        <v>1</v>
      </c>
      <c r="DC56" s="110">
        <f t="shared" si="189"/>
        <v>10</v>
      </c>
      <c r="DD56" s="111">
        <f t="shared" si="190"/>
        <v>2</v>
      </c>
      <c r="DE56" s="30"/>
    </row>
    <row r="57" spans="1:109" ht="24.75" customHeight="1">
      <c r="A57" s="17"/>
      <c r="B57" s="99">
        <f t="shared" si="100"/>
        <v>44</v>
      </c>
      <c r="C57" s="96" t="s">
        <v>189</v>
      </c>
      <c r="D57" s="61" t="s">
        <v>84</v>
      </c>
      <c r="E57" s="1" t="s">
        <v>15</v>
      </c>
      <c r="F57" s="62">
        <v>5</v>
      </c>
      <c r="G57" s="62">
        <v>4</v>
      </c>
      <c r="H57" s="62">
        <v>4</v>
      </c>
      <c r="I57" s="62">
        <v>6</v>
      </c>
      <c r="J57" s="62">
        <v>5</v>
      </c>
      <c r="K57" s="62">
        <v>3</v>
      </c>
      <c r="L57" s="62">
        <v>7</v>
      </c>
      <c r="M57" s="62">
        <v>5</v>
      </c>
      <c r="N57" s="62">
        <v>4</v>
      </c>
      <c r="O57" s="63">
        <f t="shared" si="113"/>
        <v>43</v>
      </c>
      <c r="P57" s="62">
        <v>5</v>
      </c>
      <c r="Q57" s="62">
        <v>3</v>
      </c>
      <c r="R57" s="62">
        <v>4</v>
      </c>
      <c r="S57" s="62">
        <v>3</v>
      </c>
      <c r="T57" s="62">
        <v>6</v>
      </c>
      <c r="U57" s="62">
        <v>5</v>
      </c>
      <c r="V57" s="62">
        <v>5</v>
      </c>
      <c r="W57" s="62">
        <v>6</v>
      </c>
      <c r="X57" s="62">
        <v>5</v>
      </c>
      <c r="Y57" s="63">
        <f t="shared" si="114"/>
        <v>42</v>
      </c>
      <c r="Z57" s="63">
        <f t="shared" si="115"/>
        <v>85</v>
      </c>
      <c r="AA57" s="24"/>
      <c r="AB57" s="10">
        <f t="shared" si="116"/>
        <v>1</v>
      </c>
      <c r="AC57" s="10">
        <f t="shared" si="117"/>
        <v>0</v>
      </c>
      <c r="AD57" s="10">
        <f t="shared" si="118"/>
        <v>1</v>
      </c>
      <c r="AE57" s="10">
        <f t="shared" si="119"/>
        <v>2</v>
      </c>
      <c r="AF57" s="10">
        <f t="shared" si="120"/>
        <v>0</v>
      </c>
      <c r="AG57" s="10">
        <f t="shared" si="121"/>
        <v>0</v>
      </c>
      <c r="AH57" s="10">
        <f t="shared" si="122"/>
        <v>3</v>
      </c>
      <c r="AI57" s="10">
        <f t="shared" si="123"/>
        <v>0</v>
      </c>
      <c r="AJ57" s="10">
        <f t="shared" si="124"/>
        <v>0</v>
      </c>
      <c r="AK57" s="10">
        <f t="shared" si="125"/>
        <v>1</v>
      </c>
      <c r="AL57" s="10">
        <f t="shared" si="126"/>
        <v>0</v>
      </c>
      <c r="AM57" s="10">
        <f t="shared" si="127"/>
        <v>0</v>
      </c>
      <c r="AN57" s="10">
        <f t="shared" si="128"/>
        <v>0</v>
      </c>
      <c r="AO57" s="10">
        <f t="shared" si="129"/>
        <v>1</v>
      </c>
      <c r="AP57" s="10">
        <f t="shared" si="130"/>
        <v>1</v>
      </c>
      <c r="AQ57" s="10">
        <f t="shared" si="131"/>
        <v>1</v>
      </c>
      <c r="AR57" s="10">
        <f t="shared" si="132"/>
        <v>2</v>
      </c>
      <c r="AS57" s="10">
        <f t="shared" si="133"/>
        <v>0</v>
      </c>
      <c r="AT57" s="69">
        <f t="shared" si="104"/>
        <v>0</v>
      </c>
      <c r="AU57" s="70">
        <f t="shared" si="105"/>
        <v>0</v>
      </c>
      <c r="AV57" s="70">
        <f t="shared" si="106"/>
        <v>9</v>
      </c>
      <c r="AW57" s="70">
        <f t="shared" si="107"/>
        <v>6</v>
      </c>
      <c r="AX57" s="70">
        <f t="shared" si="108"/>
        <v>2</v>
      </c>
      <c r="AY57" s="71">
        <f t="shared" si="109"/>
        <v>1</v>
      </c>
      <c r="AZ57" s="102">
        <f t="shared" si="134"/>
      </c>
      <c r="BA57" s="102">
        <f t="shared" si="135"/>
      </c>
      <c r="BB57" s="102">
        <f t="shared" si="136"/>
        <v>1</v>
      </c>
      <c r="BC57" s="102">
        <f t="shared" si="137"/>
      </c>
      <c r="BD57" s="102">
        <f t="shared" si="138"/>
      </c>
      <c r="BE57" s="102">
        <f t="shared" si="139"/>
        <v>0</v>
      </c>
      <c r="BF57" s="102">
        <f t="shared" si="140"/>
      </c>
      <c r="BG57" s="102">
        <f t="shared" si="141"/>
      </c>
      <c r="BH57" s="102">
        <f t="shared" si="142"/>
      </c>
      <c r="BI57" s="102">
        <f t="shared" si="143"/>
      </c>
      <c r="BJ57" s="102">
        <f t="shared" si="144"/>
        <v>0</v>
      </c>
      <c r="BK57" s="102">
        <f t="shared" si="145"/>
      </c>
      <c r="BL57" s="102">
        <f t="shared" si="146"/>
        <v>0</v>
      </c>
      <c r="BM57" s="102">
        <f t="shared" si="147"/>
      </c>
      <c r="BN57" s="102">
        <f t="shared" si="148"/>
      </c>
      <c r="BO57" s="102">
        <f t="shared" si="149"/>
      </c>
      <c r="BP57" s="102">
        <f t="shared" si="150"/>
      </c>
      <c r="BQ57" s="103">
        <f t="shared" si="151"/>
      </c>
      <c r="BR57" s="102">
        <f t="shared" si="152"/>
        <v>1</v>
      </c>
      <c r="BS57" s="102">
        <f t="shared" si="153"/>
        <v>0</v>
      </c>
      <c r="BT57" s="102">
        <f t="shared" si="154"/>
      </c>
      <c r="BU57" s="102">
        <f t="shared" si="155"/>
        <v>2</v>
      </c>
      <c r="BV57" s="102">
        <f t="shared" si="156"/>
      </c>
      <c r="BW57" s="102">
        <f t="shared" si="157"/>
      </c>
      <c r="BX57" s="102">
        <f t="shared" si="158"/>
        <v>3</v>
      </c>
      <c r="BY57" s="102">
        <f t="shared" si="159"/>
      </c>
      <c r="BZ57" s="102">
        <f t="shared" si="160"/>
        <v>0</v>
      </c>
      <c r="CA57" s="102">
        <f t="shared" si="161"/>
        <v>1</v>
      </c>
      <c r="CB57" s="102">
        <f t="shared" si="162"/>
      </c>
      <c r="CC57" s="102">
        <f t="shared" si="163"/>
        <v>0</v>
      </c>
      <c r="CD57" s="102">
        <f t="shared" si="164"/>
      </c>
      <c r="CE57" s="102">
        <f t="shared" si="165"/>
      </c>
      <c r="CF57" s="102">
        <f t="shared" si="166"/>
        <v>1</v>
      </c>
      <c r="CG57" s="102">
        <f t="shared" si="167"/>
        <v>1</v>
      </c>
      <c r="CH57" s="102">
        <f t="shared" si="168"/>
        <v>2</v>
      </c>
      <c r="CI57" s="102">
        <f t="shared" si="169"/>
      </c>
      <c r="CJ57" s="104">
        <f t="shared" si="170"/>
      </c>
      <c r="CK57" s="102">
        <f t="shared" si="171"/>
      </c>
      <c r="CL57" s="102">
        <f t="shared" si="172"/>
      </c>
      <c r="CM57" s="102">
        <f t="shared" si="173"/>
      </c>
      <c r="CN57" s="102">
        <f t="shared" si="174"/>
        <v>0</v>
      </c>
      <c r="CO57" s="102">
        <f t="shared" si="175"/>
      </c>
      <c r="CP57" s="102">
        <f t="shared" si="176"/>
      </c>
      <c r="CQ57" s="102">
        <f t="shared" si="177"/>
        <v>0</v>
      </c>
      <c r="CR57" s="102">
        <f t="shared" si="178"/>
      </c>
      <c r="CS57" s="102">
        <f t="shared" si="179"/>
      </c>
      <c r="CT57" s="102">
        <f t="shared" si="180"/>
      </c>
      <c r="CU57" s="102">
        <f t="shared" si="181"/>
      </c>
      <c r="CV57" s="102">
        <f t="shared" si="182"/>
      </c>
      <c r="CW57" s="102">
        <f t="shared" si="183"/>
        <v>1</v>
      </c>
      <c r="CX57" s="102">
        <f t="shared" si="184"/>
      </c>
      <c r="CY57" s="102">
        <f t="shared" si="185"/>
      </c>
      <c r="CZ57" s="102">
        <f t="shared" si="186"/>
      </c>
      <c r="DA57" s="102">
        <f t="shared" si="187"/>
        <v>0</v>
      </c>
      <c r="DB57" s="109">
        <f aca="true" t="shared" si="191" ref="DB57:DB88">SUM(AZ57:BQ57)</f>
        <v>1</v>
      </c>
      <c r="DC57" s="110">
        <f aca="true" t="shared" si="192" ref="DC57:DC88">SUM(BR57:CI57)</f>
        <v>11</v>
      </c>
      <c r="DD57" s="111">
        <f aca="true" t="shared" si="193" ref="DD57:DD88">SUM(CJ57:DA57)</f>
        <v>1</v>
      </c>
      <c r="DE57" s="30"/>
    </row>
    <row r="58" spans="1:109" ht="24.75" customHeight="1">
      <c r="A58" s="17"/>
      <c r="B58" s="99">
        <f t="shared" si="100"/>
        <v>44</v>
      </c>
      <c r="C58" s="96" t="s">
        <v>206</v>
      </c>
      <c r="D58" s="61" t="s">
        <v>94</v>
      </c>
      <c r="E58" s="1" t="s">
        <v>95</v>
      </c>
      <c r="F58" s="62">
        <v>5</v>
      </c>
      <c r="G58" s="62">
        <v>5</v>
      </c>
      <c r="H58" s="62">
        <v>3</v>
      </c>
      <c r="I58" s="62">
        <v>6</v>
      </c>
      <c r="J58" s="62">
        <v>5</v>
      </c>
      <c r="K58" s="62">
        <v>4</v>
      </c>
      <c r="L58" s="62">
        <v>5</v>
      </c>
      <c r="M58" s="62">
        <v>5</v>
      </c>
      <c r="N58" s="62">
        <v>4</v>
      </c>
      <c r="O58" s="63">
        <f t="shared" si="113"/>
        <v>42</v>
      </c>
      <c r="P58" s="62">
        <v>5</v>
      </c>
      <c r="Q58" s="62">
        <v>4</v>
      </c>
      <c r="R58" s="62">
        <v>3</v>
      </c>
      <c r="S58" s="62">
        <v>5</v>
      </c>
      <c r="T58" s="62">
        <v>5</v>
      </c>
      <c r="U58" s="62">
        <v>6</v>
      </c>
      <c r="V58" s="62">
        <v>5</v>
      </c>
      <c r="W58" s="62">
        <v>4</v>
      </c>
      <c r="X58" s="62">
        <v>6</v>
      </c>
      <c r="Y58" s="63">
        <f t="shared" si="114"/>
        <v>43</v>
      </c>
      <c r="Z58" s="63">
        <f t="shared" si="115"/>
        <v>85</v>
      </c>
      <c r="AA58" s="24"/>
      <c r="AB58" s="10">
        <f t="shared" si="116"/>
        <v>1</v>
      </c>
      <c r="AC58" s="10">
        <f t="shared" si="117"/>
        <v>1</v>
      </c>
      <c r="AD58" s="10">
        <f t="shared" si="118"/>
        <v>0</v>
      </c>
      <c r="AE58" s="10">
        <f t="shared" si="119"/>
        <v>2</v>
      </c>
      <c r="AF58" s="10">
        <f t="shared" si="120"/>
        <v>0</v>
      </c>
      <c r="AG58" s="10">
        <f t="shared" si="121"/>
        <v>1</v>
      </c>
      <c r="AH58" s="10">
        <f t="shared" si="122"/>
        <v>1</v>
      </c>
      <c r="AI58" s="10">
        <f t="shared" si="123"/>
        <v>0</v>
      </c>
      <c r="AJ58" s="10">
        <f t="shared" si="124"/>
        <v>0</v>
      </c>
      <c r="AK58" s="10">
        <f t="shared" si="125"/>
        <v>1</v>
      </c>
      <c r="AL58" s="10">
        <f t="shared" si="126"/>
        <v>1</v>
      </c>
      <c r="AM58" s="10">
        <f t="shared" si="127"/>
        <v>-1</v>
      </c>
      <c r="AN58" s="10">
        <f t="shared" si="128"/>
        <v>2</v>
      </c>
      <c r="AO58" s="10">
        <f t="shared" si="129"/>
        <v>0</v>
      </c>
      <c r="AP58" s="10">
        <f t="shared" si="130"/>
        <v>2</v>
      </c>
      <c r="AQ58" s="10">
        <f t="shared" si="131"/>
        <v>1</v>
      </c>
      <c r="AR58" s="10">
        <f t="shared" si="132"/>
        <v>0</v>
      </c>
      <c r="AS58" s="10">
        <f t="shared" si="133"/>
        <v>1</v>
      </c>
      <c r="AT58" s="69">
        <f t="shared" si="104"/>
        <v>0</v>
      </c>
      <c r="AU58" s="70">
        <f t="shared" si="105"/>
        <v>1</v>
      </c>
      <c r="AV58" s="70">
        <f t="shared" si="106"/>
        <v>6</v>
      </c>
      <c r="AW58" s="70">
        <f t="shared" si="107"/>
        <v>8</v>
      </c>
      <c r="AX58" s="70">
        <f t="shared" si="108"/>
        <v>3</v>
      </c>
      <c r="AY58" s="71">
        <f t="shared" si="109"/>
        <v>0</v>
      </c>
      <c r="AZ58" s="102">
        <f t="shared" si="134"/>
      </c>
      <c r="BA58" s="102">
        <f t="shared" si="135"/>
      </c>
      <c r="BB58" s="102">
        <f t="shared" si="136"/>
        <v>0</v>
      </c>
      <c r="BC58" s="102">
        <f t="shared" si="137"/>
      </c>
      <c r="BD58" s="102">
        <f t="shared" si="138"/>
      </c>
      <c r="BE58" s="102">
        <f t="shared" si="139"/>
        <v>1</v>
      </c>
      <c r="BF58" s="102">
        <f t="shared" si="140"/>
      </c>
      <c r="BG58" s="102">
        <f t="shared" si="141"/>
      </c>
      <c r="BH58" s="102">
        <f t="shared" si="142"/>
      </c>
      <c r="BI58" s="102">
        <f t="shared" si="143"/>
      </c>
      <c r="BJ58" s="102">
        <f t="shared" si="144"/>
        <v>1</v>
      </c>
      <c r="BK58" s="102">
        <f t="shared" si="145"/>
      </c>
      <c r="BL58" s="102">
        <f t="shared" si="146"/>
        <v>2</v>
      </c>
      <c r="BM58" s="102">
        <f t="shared" si="147"/>
      </c>
      <c r="BN58" s="102">
        <f t="shared" si="148"/>
      </c>
      <c r="BO58" s="102">
        <f t="shared" si="149"/>
      </c>
      <c r="BP58" s="102">
        <f t="shared" si="150"/>
      </c>
      <c r="BQ58" s="103">
        <f t="shared" si="151"/>
      </c>
      <c r="BR58" s="102">
        <f t="shared" si="152"/>
        <v>1</v>
      </c>
      <c r="BS58" s="102">
        <f t="shared" si="153"/>
        <v>1</v>
      </c>
      <c r="BT58" s="102">
        <f t="shared" si="154"/>
      </c>
      <c r="BU58" s="102">
        <f t="shared" si="155"/>
        <v>2</v>
      </c>
      <c r="BV58" s="102">
        <f t="shared" si="156"/>
      </c>
      <c r="BW58" s="102">
        <f t="shared" si="157"/>
      </c>
      <c r="BX58" s="102">
        <f t="shared" si="158"/>
        <v>1</v>
      </c>
      <c r="BY58" s="102">
        <f t="shared" si="159"/>
      </c>
      <c r="BZ58" s="102">
        <f t="shared" si="160"/>
        <v>0</v>
      </c>
      <c r="CA58" s="102">
        <f t="shared" si="161"/>
        <v>1</v>
      </c>
      <c r="CB58" s="102">
        <f t="shared" si="162"/>
      </c>
      <c r="CC58" s="102">
        <f t="shared" si="163"/>
        <v>-1</v>
      </c>
      <c r="CD58" s="102">
        <f t="shared" si="164"/>
      </c>
      <c r="CE58" s="102">
        <f t="shared" si="165"/>
      </c>
      <c r="CF58" s="102">
        <f t="shared" si="166"/>
        <v>2</v>
      </c>
      <c r="CG58" s="102">
        <f t="shared" si="167"/>
        <v>1</v>
      </c>
      <c r="CH58" s="102">
        <f t="shared" si="168"/>
        <v>0</v>
      </c>
      <c r="CI58" s="102">
        <f t="shared" si="169"/>
      </c>
      <c r="CJ58" s="104">
        <f t="shared" si="170"/>
      </c>
      <c r="CK58" s="102">
        <f t="shared" si="171"/>
      </c>
      <c r="CL58" s="102">
        <f t="shared" si="172"/>
      </c>
      <c r="CM58" s="102">
        <f t="shared" si="173"/>
      </c>
      <c r="CN58" s="102">
        <f t="shared" si="174"/>
        <v>0</v>
      </c>
      <c r="CO58" s="102">
        <f t="shared" si="175"/>
      </c>
      <c r="CP58" s="102">
        <f t="shared" si="176"/>
      </c>
      <c r="CQ58" s="102">
        <f t="shared" si="177"/>
        <v>0</v>
      </c>
      <c r="CR58" s="102">
        <f t="shared" si="178"/>
      </c>
      <c r="CS58" s="102">
        <f t="shared" si="179"/>
      </c>
      <c r="CT58" s="102">
        <f t="shared" si="180"/>
      </c>
      <c r="CU58" s="102">
        <f t="shared" si="181"/>
      </c>
      <c r="CV58" s="102">
        <f t="shared" si="182"/>
      </c>
      <c r="CW58" s="102">
        <f t="shared" si="183"/>
        <v>0</v>
      </c>
      <c r="CX58" s="102">
        <f t="shared" si="184"/>
      </c>
      <c r="CY58" s="102">
        <f t="shared" si="185"/>
      </c>
      <c r="CZ58" s="102">
        <f t="shared" si="186"/>
      </c>
      <c r="DA58" s="102">
        <f t="shared" si="187"/>
        <v>1</v>
      </c>
      <c r="DB58" s="109">
        <f t="shared" si="191"/>
        <v>4</v>
      </c>
      <c r="DC58" s="110">
        <f t="shared" si="192"/>
        <v>8</v>
      </c>
      <c r="DD58" s="111">
        <f t="shared" si="193"/>
        <v>1</v>
      </c>
      <c r="DE58" s="30"/>
    </row>
    <row r="59" spans="1:109" ht="24.75" customHeight="1">
      <c r="A59" s="17"/>
      <c r="B59" s="99">
        <f t="shared" si="100"/>
        <v>44</v>
      </c>
      <c r="C59" s="96" t="s">
        <v>199</v>
      </c>
      <c r="D59" s="61" t="s">
        <v>113</v>
      </c>
      <c r="E59" s="1" t="s">
        <v>114</v>
      </c>
      <c r="F59" s="62">
        <v>4</v>
      </c>
      <c r="G59" s="62">
        <v>4</v>
      </c>
      <c r="H59" s="62">
        <v>4</v>
      </c>
      <c r="I59" s="62">
        <v>4</v>
      </c>
      <c r="J59" s="62">
        <v>5</v>
      </c>
      <c r="K59" s="62">
        <v>3</v>
      </c>
      <c r="L59" s="62">
        <v>6</v>
      </c>
      <c r="M59" s="62">
        <v>4</v>
      </c>
      <c r="N59" s="62">
        <v>6</v>
      </c>
      <c r="O59" s="63">
        <f t="shared" si="113"/>
        <v>40</v>
      </c>
      <c r="P59" s="62">
        <v>6</v>
      </c>
      <c r="Q59" s="62">
        <v>5</v>
      </c>
      <c r="R59" s="62">
        <v>4</v>
      </c>
      <c r="S59" s="62">
        <v>3</v>
      </c>
      <c r="T59" s="62">
        <v>7</v>
      </c>
      <c r="U59" s="62">
        <v>5</v>
      </c>
      <c r="V59" s="62">
        <v>5</v>
      </c>
      <c r="W59" s="62">
        <v>4</v>
      </c>
      <c r="X59" s="62">
        <v>6</v>
      </c>
      <c r="Y59" s="63">
        <f t="shared" si="114"/>
        <v>45</v>
      </c>
      <c r="Z59" s="63">
        <f t="shared" si="115"/>
        <v>85</v>
      </c>
      <c r="AA59" s="24"/>
      <c r="AB59" s="10">
        <f t="shared" si="116"/>
        <v>0</v>
      </c>
      <c r="AC59" s="10">
        <f t="shared" si="117"/>
        <v>0</v>
      </c>
      <c r="AD59" s="10">
        <f t="shared" si="118"/>
        <v>1</v>
      </c>
      <c r="AE59" s="10">
        <f t="shared" si="119"/>
        <v>0</v>
      </c>
      <c r="AF59" s="10">
        <f t="shared" si="120"/>
        <v>0</v>
      </c>
      <c r="AG59" s="10">
        <f t="shared" si="121"/>
        <v>0</v>
      </c>
      <c r="AH59" s="10">
        <f t="shared" si="122"/>
        <v>2</v>
      </c>
      <c r="AI59" s="10">
        <f t="shared" si="123"/>
        <v>-1</v>
      </c>
      <c r="AJ59" s="10">
        <f t="shared" si="124"/>
        <v>2</v>
      </c>
      <c r="AK59" s="10">
        <f t="shared" si="125"/>
        <v>2</v>
      </c>
      <c r="AL59" s="10">
        <f t="shared" si="126"/>
        <v>2</v>
      </c>
      <c r="AM59" s="10">
        <f t="shared" si="127"/>
        <v>0</v>
      </c>
      <c r="AN59" s="10">
        <f t="shared" si="128"/>
        <v>0</v>
      </c>
      <c r="AO59" s="10">
        <f t="shared" si="129"/>
        <v>2</v>
      </c>
      <c r="AP59" s="10">
        <f t="shared" si="130"/>
        <v>1</v>
      </c>
      <c r="AQ59" s="10">
        <f t="shared" si="131"/>
        <v>1</v>
      </c>
      <c r="AR59" s="10">
        <f t="shared" si="132"/>
        <v>0</v>
      </c>
      <c r="AS59" s="10">
        <f t="shared" si="133"/>
        <v>1</v>
      </c>
      <c r="AT59" s="69">
        <f t="shared" si="104"/>
        <v>0</v>
      </c>
      <c r="AU59" s="70">
        <f t="shared" si="105"/>
        <v>1</v>
      </c>
      <c r="AV59" s="70">
        <f t="shared" si="106"/>
        <v>8</v>
      </c>
      <c r="AW59" s="70">
        <f t="shared" si="107"/>
        <v>4</v>
      </c>
      <c r="AX59" s="70">
        <f t="shared" si="108"/>
        <v>5</v>
      </c>
      <c r="AY59" s="71">
        <f t="shared" si="109"/>
        <v>0</v>
      </c>
      <c r="AZ59" s="102">
        <f t="shared" si="134"/>
      </c>
      <c r="BA59" s="102">
        <f t="shared" si="135"/>
      </c>
      <c r="BB59" s="102">
        <f t="shared" si="136"/>
        <v>1</v>
      </c>
      <c r="BC59" s="102">
        <f t="shared" si="137"/>
      </c>
      <c r="BD59" s="102">
        <f t="shared" si="138"/>
      </c>
      <c r="BE59" s="102">
        <f t="shared" si="139"/>
        <v>0</v>
      </c>
      <c r="BF59" s="102">
        <f t="shared" si="140"/>
      </c>
      <c r="BG59" s="102">
        <f t="shared" si="141"/>
      </c>
      <c r="BH59" s="102">
        <f t="shared" si="142"/>
      </c>
      <c r="BI59" s="102">
        <f t="shared" si="143"/>
      </c>
      <c r="BJ59" s="102">
        <f t="shared" si="144"/>
        <v>2</v>
      </c>
      <c r="BK59" s="102">
        <f t="shared" si="145"/>
      </c>
      <c r="BL59" s="102">
        <f t="shared" si="146"/>
        <v>0</v>
      </c>
      <c r="BM59" s="102">
        <f t="shared" si="147"/>
      </c>
      <c r="BN59" s="102">
        <f t="shared" si="148"/>
      </c>
      <c r="BO59" s="102">
        <f t="shared" si="149"/>
      </c>
      <c r="BP59" s="102">
        <f t="shared" si="150"/>
      </c>
      <c r="BQ59" s="103">
        <f t="shared" si="151"/>
      </c>
      <c r="BR59" s="102">
        <f t="shared" si="152"/>
        <v>0</v>
      </c>
      <c r="BS59" s="102">
        <f t="shared" si="153"/>
        <v>0</v>
      </c>
      <c r="BT59" s="102">
        <f t="shared" si="154"/>
      </c>
      <c r="BU59" s="102">
        <f t="shared" si="155"/>
        <v>0</v>
      </c>
      <c r="BV59" s="102">
        <f t="shared" si="156"/>
      </c>
      <c r="BW59" s="102">
        <f t="shared" si="157"/>
      </c>
      <c r="BX59" s="102">
        <f t="shared" si="158"/>
        <v>2</v>
      </c>
      <c r="BY59" s="102">
        <f t="shared" si="159"/>
      </c>
      <c r="BZ59" s="102">
        <f t="shared" si="160"/>
        <v>2</v>
      </c>
      <c r="CA59" s="102">
        <f t="shared" si="161"/>
        <v>2</v>
      </c>
      <c r="CB59" s="102">
        <f t="shared" si="162"/>
      </c>
      <c r="CC59" s="102">
        <f t="shared" si="163"/>
        <v>0</v>
      </c>
      <c r="CD59" s="102">
        <f t="shared" si="164"/>
      </c>
      <c r="CE59" s="102">
        <f t="shared" si="165"/>
      </c>
      <c r="CF59" s="102">
        <f t="shared" si="166"/>
        <v>1</v>
      </c>
      <c r="CG59" s="102">
        <f t="shared" si="167"/>
        <v>1</v>
      </c>
      <c r="CH59" s="102">
        <f t="shared" si="168"/>
        <v>0</v>
      </c>
      <c r="CI59" s="102">
        <f t="shared" si="169"/>
      </c>
      <c r="CJ59" s="104">
        <f t="shared" si="170"/>
      </c>
      <c r="CK59" s="102">
        <f t="shared" si="171"/>
      </c>
      <c r="CL59" s="102">
        <f t="shared" si="172"/>
      </c>
      <c r="CM59" s="102">
        <f t="shared" si="173"/>
      </c>
      <c r="CN59" s="102">
        <f t="shared" si="174"/>
        <v>0</v>
      </c>
      <c r="CO59" s="102">
        <f t="shared" si="175"/>
      </c>
      <c r="CP59" s="102">
        <f t="shared" si="176"/>
      </c>
      <c r="CQ59" s="102">
        <f t="shared" si="177"/>
        <v>-1</v>
      </c>
      <c r="CR59" s="102">
        <f t="shared" si="178"/>
      </c>
      <c r="CS59" s="102">
        <f t="shared" si="179"/>
      </c>
      <c r="CT59" s="102">
        <f t="shared" si="180"/>
      </c>
      <c r="CU59" s="102">
        <f t="shared" si="181"/>
      </c>
      <c r="CV59" s="102">
        <f t="shared" si="182"/>
      </c>
      <c r="CW59" s="102">
        <f t="shared" si="183"/>
        <v>2</v>
      </c>
      <c r="CX59" s="102">
        <f t="shared" si="184"/>
      </c>
      <c r="CY59" s="102">
        <f t="shared" si="185"/>
      </c>
      <c r="CZ59" s="102">
        <f t="shared" si="186"/>
      </c>
      <c r="DA59" s="102">
        <f t="shared" si="187"/>
        <v>1</v>
      </c>
      <c r="DB59" s="109">
        <f t="shared" si="191"/>
        <v>3</v>
      </c>
      <c r="DC59" s="110">
        <f t="shared" si="192"/>
        <v>8</v>
      </c>
      <c r="DD59" s="111">
        <f t="shared" si="193"/>
        <v>2</v>
      </c>
      <c r="DE59" s="30"/>
    </row>
    <row r="60" spans="1:109" ht="24.75" customHeight="1">
      <c r="A60" s="17"/>
      <c r="B60" s="99">
        <f t="shared" si="100"/>
        <v>48</v>
      </c>
      <c r="C60" s="96" t="s">
        <v>206</v>
      </c>
      <c r="D60" s="61" t="s">
        <v>96</v>
      </c>
      <c r="E60" s="1" t="s">
        <v>2</v>
      </c>
      <c r="F60" s="62">
        <v>4</v>
      </c>
      <c r="G60" s="62">
        <v>6</v>
      </c>
      <c r="H60" s="62">
        <v>4</v>
      </c>
      <c r="I60" s="62">
        <v>5</v>
      </c>
      <c r="J60" s="62">
        <v>5</v>
      </c>
      <c r="K60" s="62">
        <v>3</v>
      </c>
      <c r="L60" s="62">
        <v>4</v>
      </c>
      <c r="M60" s="62">
        <v>5</v>
      </c>
      <c r="N60" s="62">
        <v>5</v>
      </c>
      <c r="O60" s="63">
        <f t="shared" si="113"/>
        <v>41</v>
      </c>
      <c r="P60" s="62">
        <v>6</v>
      </c>
      <c r="Q60" s="62">
        <v>3</v>
      </c>
      <c r="R60" s="62">
        <v>5</v>
      </c>
      <c r="S60" s="62">
        <v>4</v>
      </c>
      <c r="T60" s="62">
        <v>7</v>
      </c>
      <c r="U60" s="62">
        <v>6</v>
      </c>
      <c r="V60" s="62">
        <v>4</v>
      </c>
      <c r="W60" s="62">
        <v>5</v>
      </c>
      <c r="X60" s="62">
        <v>5</v>
      </c>
      <c r="Y60" s="63">
        <f t="shared" si="114"/>
        <v>45</v>
      </c>
      <c r="Z60" s="63">
        <f t="shared" si="115"/>
        <v>86</v>
      </c>
      <c r="AA60" s="24"/>
      <c r="AB60" s="10">
        <f t="shared" si="116"/>
        <v>0</v>
      </c>
      <c r="AC60" s="10">
        <f t="shared" si="117"/>
        <v>2</v>
      </c>
      <c r="AD60" s="10">
        <f t="shared" si="118"/>
        <v>1</v>
      </c>
      <c r="AE60" s="10">
        <f t="shared" si="119"/>
        <v>1</v>
      </c>
      <c r="AF60" s="10">
        <f t="shared" si="120"/>
        <v>0</v>
      </c>
      <c r="AG60" s="10">
        <f t="shared" si="121"/>
        <v>0</v>
      </c>
      <c r="AH60" s="10">
        <f t="shared" si="122"/>
        <v>0</v>
      </c>
      <c r="AI60" s="10">
        <f t="shared" si="123"/>
        <v>0</v>
      </c>
      <c r="AJ60" s="10">
        <f t="shared" si="124"/>
        <v>1</v>
      </c>
      <c r="AK60" s="10">
        <f t="shared" si="125"/>
        <v>2</v>
      </c>
      <c r="AL60" s="10">
        <f t="shared" si="126"/>
        <v>0</v>
      </c>
      <c r="AM60" s="10">
        <f t="shared" si="127"/>
        <v>1</v>
      </c>
      <c r="AN60" s="10">
        <f t="shared" si="128"/>
        <v>1</v>
      </c>
      <c r="AO60" s="10">
        <f t="shared" si="129"/>
        <v>2</v>
      </c>
      <c r="AP60" s="10">
        <f t="shared" si="130"/>
        <v>2</v>
      </c>
      <c r="AQ60" s="10">
        <f t="shared" si="131"/>
        <v>0</v>
      </c>
      <c r="AR60" s="10">
        <f t="shared" si="132"/>
        <v>1</v>
      </c>
      <c r="AS60" s="10">
        <f t="shared" si="133"/>
        <v>0</v>
      </c>
      <c r="AT60" s="69">
        <f t="shared" si="104"/>
        <v>0</v>
      </c>
      <c r="AU60" s="70">
        <f t="shared" si="105"/>
        <v>0</v>
      </c>
      <c r="AV60" s="70">
        <f t="shared" si="106"/>
        <v>8</v>
      </c>
      <c r="AW60" s="70">
        <f t="shared" si="107"/>
        <v>6</v>
      </c>
      <c r="AX60" s="70">
        <f t="shared" si="108"/>
        <v>4</v>
      </c>
      <c r="AY60" s="71">
        <f t="shared" si="109"/>
        <v>0</v>
      </c>
      <c r="AZ60" s="102">
        <f t="shared" si="134"/>
      </c>
      <c r="BA60" s="102">
        <f t="shared" si="135"/>
      </c>
      <c r="BB60" s="102">
        <f t="shared" si="136"/>
        <v>1</v>
      </c>
      <c r="BC60" s="102">
        <f t="shared" si="137"/>
      </c>
      <c r="BD60" s="102">
        <f t="shared" si="138"/>
      </c>
      <c r="BE60" s="102">
        <f t="shared" si="139"/>
        <v>0</v>
      </c>
      <c r="BF60" s="102">
        <f t="shared" si="140"/>
      </c>
      <c r="BG60" s="102">
        <f t="shared" si="141"/>
      </c>
      <c r="BH60" s="102">
        <f t="shared" si="142"/>
      </c>
      <c r="BI60" s="102">
        <f t="shared" si="143"/>
      </c>
      <c r="BJ60" s="102">
        <f t="shared" si="144"/>
        <v>0</v>
      </c>
      <c r="BK60" s="102">
        <f t="shared" si="145"/>
      </c>
      <c r="BL60" s="102">
        <f t="shared" si="146"/>
        <v>1</v>
      </c>
      <c r="BM60" s="102">
        <f t="shared" si="147"/>
      </c>
      <c r="BN60" s="102">
        <f t="shared" si="148"/>
      </c>
      <c r="BO60" s="102">
        <f t="shared" si="149"/>
      </c>
      <c r="BP60" s="102">
        <f t="shared" si="150"/>
      </c>
      <c r="BQ60" s="103">
        <f t="shared" si="151"/>
      </c>
      <c r="BR60" s="102">
        <f t="shared" si="152"/>
        <v>0</v>
      </c>
      <c r="BS60" s="102">
        <f t="shared" si="153"/>
        <v>2</v>
      </c>
      <c r="BT60" s="102">
        <f t="shared" si="154"/>
      </c>
      <c r="BU60" s="102">
        <f t="shared" si="155"/>
        <v>1</v>
      </c>
      <c r="BV60" s="102">
        <f t="shared" si="156"/>
      </c>
      <c r="BW60" s="102">
        <f t="shared" si="157"/>
      </c>
      <c r="BX60" s="102">
        <f t="shared" si="158"/>
        <v>0</v>
      </c>
      <c r="BY60" s="102">
        <f t="shared" si="159"/>
      </c>
      <c r="BZ60" s="102">
        <f t="shared" si="160"/>
        <v>1</v>
      </c>
      <c r="CA60" s="102">
        <f t="shared" si="161"/>
        <v>2</v>
      </c>
      <c r="CB60" s="102">
        <f t="shared" si="162"/>
      </c>
      <c r="CC60" s="102">
        <f t="shared" si="163"/>
        <v>1</v>
      </c>
      <c r="CD60" s="102">
        <f t="shared" si="164"/>
      </c>
      <c r="CE60" s="102">
        <f t="shared" si="165"/>
      </c>
      <c r="CF60" s="102">
        <f t="shared" si="166"/>
        <v>2</v>
      </c>
      <c r="CG60" s="102">
        <f t="shared" si="167"/>
        <v>0</v>
      </c>
      <c r="CH60" s="102">
        <f t="shared" si="168"/>
        <v>1</v>
      </c>
      <c r="CI60" s="102">
        <f t="shared" si="169"/>
      </c>
      <c r="CJ60" s="104">
        <f t="shared" si="170"/>
      </c>
      <c r="CK60" s="102">
        <f t="shared" si="171"/>
      </c>
      <c r="CL60" s="102">
        <f t="shared" si="172"/>
      </c>
      <c r="CM60" s="102">
        <f t="shared" si="173"/>
      </c>
      <c r="CN60" s="102">
        <f t="shared" si="174"/>
        <v>0</v>
      </c>
      <c r="CO60" s="102">
        <f t="shared" si="175"/>
      </c>
      <c r="CP60" s="102">
        <f t="shared" si="176"/>
      </c>
      <c r="CQ60" s="102">
        <f t="shared" si="177"/>
        <v>0</v>
      </c>
      <c r="CR60" s="102">
        <f t="shared" si="178"/>
      </c>
      <c r="CS60" s="102">
        <f t="shared" si="179"/>
      </c>
      <c r="CT60" s="102">
        <f t="shared" si="180"/>
      </c>
      <c r="CU60" s="102">
        <f t="shared" si="181"/>
      </c>
      <c r="CV60" s="102">
        <f t="shared" si="182"/>
      </c>
      <c r="CW60" s="102">
        <f t="shared" si="183"/>
        <v>2</v>
      </c>
      <c r="CX60" s="102">
        <f t="shared" si="184"/>
      </c>
      <c r="CY60" s="102">
        <f t="shared" si="185"/>
      </c>
      <c r="CZ60" s="102">
        <f t="shared" si="186"/>
      </c>
      <c r="DA60" s="102">
        <f t="shared" si="187"/>
        <v>0</v>
      </c>
      <c r="DB60" s="109">
        <f t="shared" si="191"/>
        <v>2</v>
      </c>
      <c r="DC60" s="110">
        <f t="shared" si="192"/>
        <v>10</v>
      </c>
      <c r="DD60" s="111">
        <f t="shared" si="193"/>
        <v>2</v>
      </c>
      <c r="DE60" s="30"/>
    </row>
    <row r="61" spans="1:109" ht="24.75" customHeight="1">
      <c r="A61" s="17"/>
      <c r="B61" s="99">
        <f t="shared" si="100"/>
        <v>48</v>
      </c>
      <c r="C61" s="96" t="s">
        <v>203</v>
      </c>
      <c r="D61" s="61" t="s">
        <v>172</v>
      </c>
      <c r="E61" s="1" t="s">
        <v>16</v>
      </c>
      <c r="F61" s="62">
        <v>4</v>
      </c>
      <c r="G61" s="62">
        <v>4</v>
      </c>
      <c r="H61" s="62">
        <v>2</v>
      </c>
      <c r="I61" s="62">
        <v>7</v>
      </c>
      <c r="J61" s="62">
        <v>7</v>
      </c>
      <c r="K61" s="62">
        <v>4</v>
      </c>
      <c r="L61" s="62">
        <v>4</v>
      </c>
      <c r="M61" s="62">
        <v>7</v>
      </c>
      <c r="N61" s="62">
        <v>4</v>
      </c>
      <c r="O61" s="63">
        <f t="shared" si="113"/>
        <v>43</v>
      </c>
      <c r="P61" s="62">
        <v>4</v>
      </c>
      <c r="Q61" s="62">
        <v>4</v>
      </c>
      <c r="R61" s="62">
        <v>4</v>
      </c>
      <c r="S61" s="62">
        <v>4</v>
      </c>
      <c r="T61" s="62">
        <v>5</v>
      </c>
      <c r="U61" s="62">
        <v>5</v>
      </c>
      <c r="V61" s="62">
        <v>6</v>
      </c>
      <c r="W61" s="62">
        <v>4</v>
      </c>
      <c r="X61" s="62">
        <v>7</v>
      </c>
      <c r="Y61" s="63">
        <f t="shared" si="114"/>
        <v>43</v>
      </c>
      <c r="Z61" s="63">
        <f t="shared" si="115"/>
        <v>86</v>
      </c>
      <c r="AA61" s="24"/>
      <c r="AB61" s="10">
        <f t="shared" si="116"/>
        <v>0</v>
      </c>
      <c r="AC61" s="10">
        <f t="shared" si="117"/>
        <v>0</v>
      </c>
      <c r="AD61" s="10">
        <f t="shared" si="118"/>
        <v>-1</v>
      </c>
      <c r="AE61" s="10">
        <f t="shared" si="119"/>
        <v>3</v>
      </c>
      <c r="AF61" s="10">
        <f t="shared" si="120"/>
        <v>2</v>
      </c>
      <c r="AG61" s="10">
        <f t="shared" si="121"/>
        <v>1</v>
      </c>
      <c r="AH61" s="10">
        <f t="shared" si="122"/>
        <v>0</v>
      </c>
      <c r="AI61" s="10">
        <f t="shared" si="123"/>
        <v>2</v>
      </c>
      <c r="AJ61" s="10">
        <f t="shared" si="124"/>
        <v>0</v>
      </c>
      <c r="AK61" s="10">
        <f t="shared" si="125"/>
        <v>0</v>
      </c>
      <c r="AL61" s="10">
        <f t="shared" si="126"/>
        <v>1</v>
      </c>
      <c r="AM61" s="10">
        <f t="shared" si="127"/>
        <v>0</v>
      </c>
      <c r="AN61" s="10">
        <f t="shared" si="128"/>
        <v>1</v>
      </c>
      <c r="AO61" s="10">
        <f t="shared" si="129"/>
        <v>0</v>
      </c>
      <c r="AP61" s="10">
        <f t="shared" si="130"/>
        <v>1</v>
      </c>
      <c r="AQ61" s="10">
        <f t="shared" si="131"/>
        <v>2</v>
      </c>
      <c r="AR61" s="10">
        <f t="shared" si="132"/>
        <v>0</v>
      </c>
      <c r="AS61" s="10">
        <f t="shared" si="133"/>
        <v>2</v>
      </c>
      <c r="AT61" s="69">
        <f t="shared" si="104"/>
        <v>0</v>
      </c>
      <c r="AU61" s="70">
        <f t="shared" si="105"/>
        <v>1</v>
      </c>
      <c r="AV61" s="70">
        <f t="shared" si="106"/>
        <v>8</v>
      </c>
      <c r="AW61" s="70">
        <f t="shared" si="107"/>
        <v>4</v>
      </c>
      <c r="AX61" s="70">
        <f t="shared" si="108"/>
        <v>4</v>
      </c>
      <c r="AY61" s="71">
        <f t="shared" si="109"/>
        <v>1</v>
      </c>
      <c r="AZ61" s="102">
        <f t="shared" si="134"/>
      </c>
      <c r="BA61" s="102">
        <f t="shared" si="135"/>
      </c>
      <c r="BB61" s="102">
        <f t="shared" si="136"/>
        <v>-1</v>
      </c>
      <c r="BC61" s="102">
        <f t="shared" si="137"/>
      </c>
      <c r="BD61" s="102">
        <f t="shared" si="138"/>
      </c>
      <c r="BE61" s="102">
        <f t="shared" si="139"/>
        <v>1</v>
      </c>
      <c r="BF61" s="102">
        <f t="shared" si="140"/>
      </c>
      <c r="BG61" s="102">
        <f t="shared" si="141"/>
      </c>
      <c r="BH61" s="102">
        <f t="shared" si="142"/>
      </c>
      <c r="BI61" s="102">
        <f t="shared" si="143"/>
      </c>
      <c r="BJ61" s="102">
        <f t="shared" si="144"/>
        <v>1</v>
      </c>
      <c r="BK61" s="102">
        <f t="shared" si="145"/>
      </c>
      <c r="BL61" s="102">
        <f t="shared" si="146"/>
        <v>1</v>
      </c>
      <c r="BM61" s="102">
        <f t="shared" si="147"/>
      </c>
      <c r="BN61" s="102">
        <f t="shared" si="148"/>
      </c>
      <c r="BO61" s="102">
        <f t="shared" si="149"/>
      </c>
      <c r="BP61" s="102">
        <f t="shared" si="150"/>
      </c>
      <c r="BQ61" s="103">
        <f t="shared" si="151"/>
      </c>
      <c r="BR61" s="102">
        <f t="shared" si="152"/>
        <v>0</v>
      </c>
      <c r="BS61" s="102">
        <f t="shared" si="153"/>
        <v>0</v>
      </c>
      <c r="BT61" s="102">
        <f t="shared" si="154"/>
      </c>
      <c r="BU61" s="102">
        <f t="shared" si="155"/>
        <v>3</v>
      </c>
      <c r="BV61" s="102">
        <f t="shared" si="156"/>
      </c>
      <c r="BW61" s="102">
        <f t="shared" si="157"/>
      </c>
      <c r="BX61" s="102">
        <f t="shared" si="158"/>
        <v>0</v>
      </c>
      <c r="BY61" s="102">
        <f t="shared" si="159"/>
      </c>
      <c r="BZ61" s="102">
        <f t="shared" si="160"/>
        <v>0</v>
      </c>
      <c r="CA61" s="102">
        <f t="shared" si="161"/>
        <v>0</v>
      </c>
      <c r="CB61" s="102">
        <f t="shared" si="162"/>
      </c>
      <c r="CC61" s="102">
        <f t="shared" si="163"/>
        <v>0</v>
      </c>
      <c r="CD61" s="102">
        <f t="shared" si="164"/>
      </c>
      <c r="CE61" s="102">
        <f t="shared" si="165"/>
      </c>
      <c r="CF61" s="102">
        <f t="shared" si="166"/>
        <v>1</v>
      </c>
      <c r="CG61" s="102">
        <f t="shared" si="167"/>
        <v>2</v>
      </c>
      <c r="CH61" s="102">
        <f t="shared" si="168"/>
        <v>0</v>
      </c>
      <c r="CI61" s="102">
        <f t="shared" si="169"/>
      </c>
      <c r="CJ61" s="104">
        <f t="shared" si="170"/>
      </c>
      <c r="CK61" s="102">
        <f t="shared" si="171"/>
      </c>
      <c r="CL61" s="102">
        <f t="shared" si="172"/>
      </c>
      <c r="CM61" s="102">
        <f t="shared" si="173"/>
      </c>
      <c r="CN61" s="102">
        <f t="shared" si="174"/>
        <v>2</v>
      </c>
      <c r="CO61" s="102">
        <f t="shared" si="175"/>
      </c>
      <c r="CP61" s="102">
        <f t="shared" si="176"/>
      </c>
      <c r="CQ61" s="102">
        <f t="shared" si="177"/>
        <v>2</v>
      </c>
      <c r="CR61" s="102">
        <f t="shared" si="178"/>
      </c>
      <c r="CS61" s="102">
        <f t="shared" si="179"/>
      </c>
      <c r="CT61" s="102">
        <f t="shared" si="180"/>
      </c>
      <c r="CU61" s="102">
        <f t="shared" si="181"/>
      </c>
      <c r="CV61" s="102">
        <f t="shared" si="182"/>
      </c>
      <c r="CW61" s="102">
        <f t="shared" si="183"/>
        <v>0</v>
      </c>
      <c r="CX61" s="102">
        <f t="shared" si="184"/>
      </c>
      <c r="CY61" s="102">
        <f t="shared" si="185"/>
      </c>
      <c r="CZ61" s="102">
        <f t="shared" si="186"/>
      </c>
      <c r="DA61" s="102">
        <f t="shared" si="187"/>
        <v>2</v>
      </c>
      <c r="DB61" s="109">
        <f t="shared" si="191"/>
        <v>2</v>
      </c>
      <c r="DC61" s="110">
        <f t="shared" si="192"/>
        <v>6</v>
      </c>
      <c r="DD61" s="111">
        <f t="shared" si="193"/>
        <v>6</v>
      </c>
      <c r="DE61" s="30"/>
    </row>
    <row r="62" spans="1:109" ht="24.75" customHeight="1">
      <c r="A62" s="17"/>
      <c r="B62" s="99">
        <f t="shared" si="100"/>
        <v>48</v>
      </c>
      <c r="C62" s="99" t="s">
        <v>196</v>
      </c>
      <c r="D62" s="61" t="s">
        <v>63</v>
      </c>
      <c r="E62" s="1" t="s">
        <v>64</v>
      </c>
      <c r="F62" s="62">
        <v>4</v>
      </c>
      <c r="G62" s="62">
        <v>5</v>
      </c>
      <c r="H62" s="62">
        <v>3</v>
      </c>
      <c r="I62" s="62">
        <v>4</v>
      </c>
      <c r="J62" s="62">
        <v>5</v>
      </c>
      <c r="K62" s="62">
        <v>3</v>
      </c>
      <c r="L62" s="62">
        <v>4</v>
      </c>
      <c r="M62" s="62">
        <v>6</v>
      </c>
      <c r="N62" s="62">
        <v>5</v>
      </c>
      <c r="O62" s="63">
        <f t="shared" si="113"/>
        <v>39</v>
      </c>
      <c r="P62" s="62">
        <v>6</v>
      </c>
      <c r="Q62" s="62">
        <v>3</v>
      </c>
      <c r="R62" s="62">
        <v>6</v>
      </c>
      <c r="S62" s="62">
        <v>3</v>
      </c>
      <c r="T62" s="62">
        <v>6</v>
      </c>
      <c r="U62" s="62">
        <v>6</v>
      </c>
      <c r="V62" s="62">
        <v>5</v>
      </c>
      <c r="W62" s="62">
        <v>6</v>
      </c>
      <c r="X62" s="62">
        <v>6</v>
      </c>
      <c r="Y62" s="63">
        <f t="shared" si="114"/>
        <v>47</v>
      </c>
      <c r="Z62" s="63">
        <f t="shared" si="115"/>
        <v>86</v>
      </c>
      <c r="AA62" s="24"/>
      <c r="AB62" s="10">
        <f t="shared" si="116"/>
        <v>0</v>
      </c>
      <c r="AC62" s="10">
        <f t="shared" si="117"/>
        <v>1</v>
      </c>
      <c r="AD62" s="10">
        <f t="shared" si="118"/>
        <v>0</v>
      </c>
      <c r="AE62" s="10">
        <f t="shared" si="119"/>
        <v>0</v>
      </c>
      <c r="AF62" s="10">
        <f t="shared" si="120"/>
        <v>0</v>
      </c>
      <c r="AG62" s="10">
        <f t="shared" si="121"/>
        <v>0</v>
      </c>
      <c r="AH62" s="10">
        <f t="shared" si="122"/>
        <v>0</v>
      </c>
      <c r="AI62" s="10">
        <f t="shared" si="123"/>
        <v>1</v>
      </c>
      <c r="AJ62" s="10">
        <f t="shared" si="124"/>
        <v>1</v>
      </c>
      <c r="AK62" s="10">
        <f t="shared" si="125"/>
        <v>2</v>
      </c>
      <c r="AL62" s="10">
        <f t="shared" si="126"/>
        <v>0</v>
      </c>
      <c r="AM62" s="10">
        <f t="shared" si="127"/>
        <v>2</v>
      </c>
      <c r="AN62" s="10">
        <f t="shared" si="128"/>
        <v>0</v>
      </c>
      <c r="AO62" s="10">
        <f t="shared" si="129"/>
        <v>1</v>
      </c>
      <c r="AP62" s="10">
        <f t="shared" si="130"/>
        <v>2</v>
      </c>
      <c r="AQ62" s="10">
        <f t="shared" si="131"/>
        <v>1</v>
      </c>
      <c r="AR62" s="10">
        <f t="shared" si="132"/>
        <v>2</v>
      </c>
      <c r="AS62" s="10">
        <f t="shared" si="133"/>
        <v>1</v>
      </c>
      <c r="AT62" s="69">
        <f t="shared" si="104"/>
        <v>0</v>
      </c>
      <c r="AU62" s="70">
        <f t="shared" si="105"/>
        <v>0</v>
      </c>
      <c r="AV62" s="70">
        <f t="shared" si="106"/>
        <v>8</v>
      </c>
      <c r="AW62" s="70">
        <f t="shared" si="107"/>
        <v>6</v>
      </c>
      <c r="AX62" s="70">
        <f t="shared" si="108"/>
        <v>4</v>
      </c>
      <c r="AY62" s="71">
        <f t="shared" si="109"/>
        <v>0</v>
      </c>
      <c r="AZ62" s="102">
        <f t="shared" si="134"/>
      </c>
      <c r="BA62" s="102">
        <f t="shared" si="135"/>
      </c>
      <c r="BB62" s="102">
        <f t="shared" si="136"/>
        <v>0</v>
      </c>
      <c r="BC62" s="102">
        <f t="shared" si="137"/>
      </c>
      <c r="BD62" s="102">
        <f t="shared" si="138"/>
      </c>
      <c r="BE62" s="102">
        <f t="shared" si="139"/>
        <v>0</v>
      </c>
      <c r="BF62" s="102">
        <f t="shared" si="140"/>
      </c>
      <c r="BG62" s="102">
        <f t="shared" si="141"/>
      </c>
      <c r="BH62" s="102">
        <f t="shared" si="142"/>
      </c>
      <c r="BI62" s="102">
        <f t="shared" si="143"/>
      </c>
      <c r="BJ62" s="102">
        <f t="shared" si="144"/>
        <v>0</v>
      </c>
      <c r="BK62" s="102">
        <f t="shared" si="145"/>
      </c>
      <c r="BL62" s="102">
        <f t="shared" si="146"/>
        <v>0</v>
      </c>
      <c r="BM62" s="102">
        <f t="shared" si="147"/>
      </c>
      <c r="BN62" s="102">
        <f t="shared" si="148"/>
      </c>
      <c r="BO62" s="102">
        <f t="shared" si="149"/>
      </c>
      <c r="BP62" s="102">
        <f t="shared" si="150"/>
      </c>
      <c r="BQ62" s="103">
        <f t="shared" si="151"/>
      </c>
      <c r="BR62" s="102">
        <f t="shared" si="152"/>
        <v>0</v>
      </c>
      <c r="BS62" s="102">
        <f t="shared" si="153"/>
        <v>1</v>
      </c>
      <c r="BT62" s="102">
        <f t="shared" si="154"/>
      </c>
      <c r="BU62" s="102">
        <f t="shared" si="155"/>
        <v>0</v>
      </c>
      <c r="BV62" s="102">
        <f t="shared" si="156"/>
      </c>
      <c r="BW62" s="102">
        <f t="shared" si="157"/>
      </c>
      <c r="BX62" s="102">
        <f t="shared" si="158"/>
        <v>0</v>
      </c>
      <c r="BY62" s="102">
        <f t="shared" si="159"/>
      </c>
      <c r="BZ62" s="102">
        <f t="shared" si="160"/>
        <v>1</v>
      </c>
      <c r="CA62" s="102">
        <f t="shared" si="161"/>
        <v>2</v>
      </c>
      <c r="CB62" s="102">
        <f t="shared" si="162"/>
      </c>
      <c r="CC62" s="102">
        <f t="shared" si="163"/>
        <v>2</v>
      </c>
      <c r="CD62" s="102">
        <f t="shared" si="164"/>
      </c>
      <c r="CE62" s="102">
        <f t="shared" si="165"/>
      </c>
      <c r="CF62" s="102">
        <f t="shared" si="166"/>
        <v>2</v>
      </c>
      <c r="CG62" s="102">
        <f t="shared" si="167"/>
        <v>1</v>
      </c>
      <c r="CH62" s="102">
        <f t="shared" si="168"/>
        <v>2</v>
      </c>
      <c r="CI62" s="102">
        <f t="shared" si="169"/>
      </c>
      <c r="CJ62" s="104">
        <f t="shared" si="170"/>
      </c>
      <c r="CK62" s="102">
        <f t="shared" si="171"/>
      </c>
      <c r="CL62" s="102">
        <f t="shared" si="172"/>
      </c>
      <c r="CM62" s="102">
        <f t="shared" si="173"/>
      </c>
      <c r="CN62" s="102">
        <f t="shared" si="174"/>
        <v>0</v>
      </c>
      <c r="CO62" s="102">
        <f t="shared" si="175"/>
      </c>
      <c r="CP62" s="102">
        <f t="shared" si="176"/>
      </c>
      <c r="CQ62" s="102">
        <f t="shared" si="177"/>
        <v>1</v>
      </c>
      <c r="CR62" s="102">
        <f t="shared" si="178"/>
      </c>
      <c r="CS62" s="102">
        <f t="shared" si="179"/>
      </c>
      <c r="CT62" s="102">
        <f t="shared" si="180"/>
      </c>
      <c r="CU62" s="102">
        <f t="shared" si="181"/>
      </c>
      <c r="CV62" s="102">
        <f t="shared" si="182"/>
      </c>
      <c r="CW62" s="102">
        <f t="shared" si="183"/>
        <v>1</v>
      </c>
      <c r="CX62" s="102">
        <f t="shared" si="184"/>
      </c>
      <c r="CY62" s="102">
        <f t="shared" si="185"/>
      </c>
      <c r="CZ62" s="102">
        <f t="shared" si="186"/>
      </c>
      <c r="DA62" s="102">
        <f t="shared" si="187"/>
        <v>1</v>
      </c>
      <c r="DB62" s="109">
        <f t="shared" si="191"/>
        <v>0</v>
      </c>
      <c r="DC62" s="110">
        <f t="shared" si="192"/>
        <v>11</v>
      </c>
      <c r="DD62" s="111">
        <f t="shared" si="193"/>
        <v>3</v>
      </c>
      <c r="DE62" s="30"/>
    </row>
    <row r="63" spans="1:109" ht="24.75" customHeight="1">
      <c r="A63" s="17"/>
      <c r="B63" s="99">
        <f t="shared" si="100"/>
        <v>48</v>
      </c>
      <c r="C63" s="96" t="s">
        <v>201</v>
      </c>
      <c r="D63" s="61" t="s">
        <v>70</v>
      </c>
      <c r="E63" s="1" t="s">
        <v>71</v>
      </c>
      <c r="F63" s="62">
        <v>4</v>
      </c>
      <c r="G63" s="62">
        <v>5</v>
      </c>
      <c r="H63" s="62">
        <v>4</v>
      </c>
      <c r="I63" s="62">
        <v>5</v>
      </c>
      <c r="J63" s="62">
        <v>5</v>
      </c>
      <c r="K63" s="62">
        <v>4</v>
      </c>
      <c r="L63" s="62">
        <v>6</v>
      </c>
      <c r="M63" s="62">
        <v>8</v>
      </c>
      <c r="N63" s="62">
        <v>4</v>
      </c>
      <c r="O63" s="63">
        <f t="shared" si="113"/>
        <v>45</v>
      </c>
      <c r="P63" s="62">
        <v>5</v>
      </c>
      <c r="Q63" s="62">
        <v>4</v>
      </c>
      <c r="R63" s="62">
        <v>4</v>
      </c>
      <c r="S63" s="62">
        <v>4</v>
      </c>
      <c r="T63" s="62">
        <v>5</v>
      </c>
      <c r="U63" s="62">
        <v>5</v>
      </c>
      <c r="V63" s="62">
        <v>4</v>
      </c>
      <c r="W63" s="62">
        <v>4</v>
      </c>
      <c r="X63" s="62">
        <v>6</v>
      </c>
      <c r="Y63" s="63">
        <f t="shared" si="114"/>
        <v>41</v>
      </c>
      <c r="Z63" s="63">
        <f t="shared" si="115"/>
        <v>86</v>
      </c>
      <c r="AA63" s="24"/>
      <c r="AB63" s="10">
        <f t="shared" si="116"/>
        <v>0</v>
      </c>
      <c r="AC63" s="10">
        <f t="shared" si="117"/>
        <v>1</v>
      </c>
      <c r="AD63" s="10">
        <f t="shared" si="118"/>
        <v>1</v>
      </c>
      <c r="AE63" s="10">
        <f t="shared" si="119"/>
        <v>1</v>
      </c>
      <c r="AF63" s="10">
        <f t="shared" si="120"/>
        <v>0</v>
      </c>
      <c r="AG63" s="10">
        <f t="shared" si="121"/>
        <v>1</v>
      </c>
      <c r="AH63" s="10">
        <f t="shared" si="122"/>
        <v>2</v>
      </c>
      <c r="AI63" s="10">
        <f t="shared" si="123"/>
        <v>3</v>
      </c>
      <c r="AJ63" s="10">
        <f t="shared" si="124"/>
        <v>0</v>
      </c>
      <c r="AK63" s="10">
        <f t="shared" si="125"/>
        <v>1</v>
      </c>
      <c r="AL63" s="10">
        <f t="shared" si="126"/>
        <v>1</v>
      </c>
      <c r="AM63" s="10">
        <f t="shared" si="127"/>
        <v>0</v>
      </c>
      <c r="AN63" s="10">
        <f t="shared" si="128"/>
        <v>1</v>
      </c>
      <c r="AO63" s="10">
        <f t="shared" si="129"/>
        <v>0</v>
      </c>
      <c r="AP63" s="10">
        <f t="shared" si="130"/>
        <v>1</v>
      </c>
      <c r="AQ63" s="10">
        <f t="shared" si="131"/>
        <v>0</v>
      </c>
      <c r="AR63" s="10">
        <f t="shared" si="132"/>
        <v>0</v>
      </c>
      <c r="AS63" s="10">
        <f t="shared" si="133"/>
        <v>1</v>
      </c>
      <c r="AT63" s="69">
        <f t="shared" si="104"/>
        <v>0</v>
      </c>
      <c r="AU63" s="70">
        <f t="shared" si="105"/>
        <v>0</v>
      </c>
      <c r="AV63" s="70">
        <f t="shared" si="106"/>
        <v>7</v>
      </c>
      <c r="AW63" s="70">
        <f t="shared" si="107"/>
        <v>9</v>
      </c>
      <c r="AX63" s="70">
        <f t="shared" si="108"/>
        <v>1</v>
      </c>
      <c r="AY63" s="71">
        <f t="shared" si="109"/>
        <v>1</v>
      </c>
      <c r="AZ63" s="102">
        <f t="shared" si="134"/>
      </c>
      <c r="BA63" s="102">
        <f t="shared" si="135"/>
      </c>
      <c r="BB63" s="102">
        <f t="shared" si="136"/>
        <v>1</v>
      </c>
      <c r="BC63" s="102">
        <f t="shared" si="137"/>
      </c>
      <c r="BD63" s="102">
        <f t="shared" si="138"/>
      </c>
      <c r="BE63" s="102">
        <f t="shared" si="139"/>
        <v>1</v>
      </c>
      <c r="BF63" s="102">
        <f t="shared" si="140"/>
      </c>
      <c r="BG63" s="102">
        <f t="shared" si="141"/>
      </c>
      <c r="BH63" s="102">
        <f t="shared" si="142"/>
      </c>
      <c r="BI63" s="102">
        <f t="shared" si="143"/>
      </c>
      <c r="BJ63" s="102">
        <f t="shared" si="144"/>
        <v>1</v>
      </c>
      <c r="BK63" s="102">
        <f t="shared" si="145"/>
      </c>
      <c r="BL63" s="102">
        <f t="shared" si="146"/>
        <v>1</v>
      </c>
      <c r="BM63" s="102">
        <f t="shared" si="147"/>
      </c>
      <c r="BN63" s="102">
        <f t="shared" si="148"/>
      </c>
      <c r="BO63" s="102">
        <f t="shared" si="149"/>
      </c>
      <c r="BP63" s="102">
        <f t="shared" si="150"/>
      </c>
      <c r="BQ63" s="103">
        <f t="shared" si="151"/>
      </c>
      <c r="BR63" s="102">
        <f t="shared" si="152"/>
        <v>0</v>
      </c>
      <c r="BS63" s="102">
        <f t="shared" si="153"/>
        <v>1</v>
      </c>
      <c r="BT63" s="102">
        <f t="shared" si="154"/>
      </c>
      <c r="BU63" s="102">
        <f t="shared" si="155"/>
        <v>1</v>
      </c>
      <c r="BV63" s="102">
        <f t="shared" si="156"/>
      </c>
      <c r="BW63" s="102">
        <f t="shared" si="157"/>
      </c>
      <c r="BX63" s="102">
        <f t="shared" si="158"/>
        <v>2</v>
      </c>
      <c r="BY63" s="102">
        <f t="shared" si="159"/>
      </c>
      <c r="BZ63" s="102">
        <f t="shared" si="160"/>
        <v>0</v>
      </c>
      <c r="CA63" s="102">
        <f t="shared" si="161"/>
        <v>1</v>
      </c>
      <c r="CB63" s="102">
        <f t="shared" si="162"/>
      </c>
      <c r="CC63" s="102">
        <f t="shared" si="163"/>
        <v>0</v>
      </c>
      <c r="CD63" s="102">
        <f t="shared" si="164"/>
      </c>
      <c r="CE63" s="102">
        <f t="shared" si="165"/>
      </c>
      <c r="CF63" s="102">
        <f t="shared" si="166"/>
        <v>1</v>
      </c>
      <c r="CG63" s="102">
        <f t="shared" si="167"/>
        <v>0</v>
      </c>
      <c r="CH63" s="102">
        <f t="shared" si="168"/>
        <v>0</v>
      </c>
      <c r="CI63" s="102">
        <f t="shared" si="169"/>
      </c>
      <c r="CJ63" s="104">
        <f t="shared" si="170"/>
      </c>
      <c r="CK63" s="102">
        <f t="shared" si="171"/>
      </c>
      <c r="CL63" s="102">
        <f t="shared" si="172"/>
      </c>
      <c r="CM63" s="102">
        <f t="shared" si="173"/>
      </c>
      <c r="CN63" s="102">
        <f t="shared" si="174"/>
        <v>0</v>
      </c>
      <c r="CO63" s="102">
        <f t="shared" si="175"/>
      </c>
      <c r="CP63" s="102">
        <f t="shared" si="176"/>
      </c>
      <c r="CQ63" s="102">
        <f t="shared" si="177"/>
        <v>3</v>
      </c>
      <c r="CR63" s="102">
        <f t="shared" si="178"/>
      </c>
      <c r="CS63" s="102">
        <f t="shared" si="179"/>
      </c>
      <c r="CT63" s="102">
        <f t="shared" si="180"/>
      </c>
      <c r="CU63" s="102">
        <f t="shared" si="181"/>
      </c>
      <c r="CV63" s="102">
        <f t="shared" si="182"/>
      </c>
      <c r="CW63" s="102">
        <f t="shared" si="183"/>
        <v>0</v>
      </c>
      <c r="CX63" s="102">
        <f t="shared" si="184"/>
      </c>
      <c r="CY63" s="102">
        <f t="shared" si="185"/>
      </c>
      <c r="CZ63" s="102">
        <f t="shared" si="186"/>
      </c>
      <c r="DA63" s="102">
        <f t="shared" si="187"/>
        <v>1</v>
      </c>
      <c r="DB63" s="109">
        <f t="shared" si="191"/>
        <v>4</v>
      </c>
      <c r="DC63" s="110">
        <f t="shared" si="192"/>
        <v>6</v>
      </c>
      <c r="DD63" s="111">
        <f t="shared" si="193"/>
        <v>4</v>
      </c>
      <c r="DE63" s="30"/>
    </row>
    <row r="64" spans="1:109" ht="24.75" customHeight="1">
      <c r="A64" s="17"/>
      <c r="B64" s="99">
        <f t="shared" si="100"/>
        <v>48</v>
      </c>
      <c r="C64" s="96" t="s">
        <v>199</v>
      </c>
      <c r="D64" s="61" t="s">
        <v>148</v>
      </c>
      <c r="E64" s="1" t="s">
        <v>149</v>
      </c>
      <c r="F64" s="62">
        <v>5</v>
      </c>
      <c r="G64" s="62">
        <v>4</v>
      </c>
      <c r="H64" s="62">
        <v>3</v>
      </c>
      <c r="I64" s="62">
        <v>4</v>
      </c>
      <c r="J64" s="62">
        <v>5</v>
      </c>
      <c r="K64" s="62">
        <v>3</v>
      </c>
      <c r="L64" s="62">
        <v>5</v>
      </c>
      <c r="M64" s="62">
        <v>5</v>
      </c>
      <c r="N64" s="62">
        <v>6</v>
      </c>
      <c r="O64" s="63">
        <f t="shared" si="113"/>
        <v>40</v>
      </c>
      <c r="P64" s="62">
        <v>7</v>
      </c>
      <c r="Q64" s="62">
        <v>4</v>
      </c>
      <c r="R64" s="62">
        <v>5</v>
      </c>
      <c r="S64" s="62">
        <v>4</v>
      </c>
      <c r="T64" s="62">
        <v>6</v>
      </c>
      <c r="U64" s="62">
        <v>5</v>
      </c>
      <c r="V64" s="62">
        <v>4</v>
      </c>
      <c r="W64" s="62">
        <v>5</v>
      </c>
      <c r="X64" s="62">
        <v>6</v>
      </c>
      <c r="Y64" s="63">
        <f t="shared" si="114"/>
        <v>46</v>
      </c>
      <c r="Z64" s="63">
        <f t="shared" si="115"/>
        <v>86</v>
      </c>
      <c r="AA64" s="24"/>
      <c r="AB64" s="10">
        <f t="shared" si="116"/>
        <v>1</v>
      </c>
      <c r="AC64" s="10">
        <f t="shared" si="117"/>
        <v>0</v>
      </c>
      <c r="AD64" s="10">
        <f t="shared" si="118"/>
        <v>0</v>
      </c>
      <c r="AE64" s="10">
        <f t="shared" si="119"/>
        <v>0</v>
      </c>
      <c r="AF64" s="10">
        <f t="shared" si="120"/>
        <v>0</v>
      </c>
      <c r="AG64" s="10">
        <f t="shared" si="121"/>
        <v>0</v>
      </c>
      <c r="AH64" s="10">
        <f t="shared" si="122"/>
        <v>1</v>
      </c>
      <c r="AI64" s="10">
        <f t="shared" si="123"/>
        <v>0</v>
      </c>
      <c r="AJ64" s="10">
        <f t="shared" si="124"/>
        <v>2</v>
      </c>
      <c r="AK64" s="10">
        <f t="shared" si="125"/>
        <v>3</v>
      </c>
      <c r="AL64" s="10">
        <f t="shared" si="126"/>
        <v>1</v>
      </c>
      <c r="AM64" s="10">
        <f t="shared" si="127"/>
        <v>1</v>
      </c>
      <c r="AN64" s="10">
        <f t="shared" si="128"/>
        <v>1</v>
      </c>
      <c r="AO64" s="10">
        <f t="shared" si="129"/>
        <v>1</v>
      </c>
      <c r="AP64" s="10">
        <f t="shared" si="130"/>
        <v>1</v>
      </c>
      <c r="AQ64" s="10">
        <f t="shared" si="131"/>
        <v>0</v>
      </c>
      <c r="AR64" s="10">
        <f t="shared" si="132"/>
        <v>1</v>
      </c>
      <c r="AS64" s="10">
        <f t="shared" si="133"/>
        <v>1</v>
      </c>
      <c r="AT64" s="69">
        <f t="shared" si="104"/>
        <v>0</v>
      </c>
      <c r="AU64" s="70">
        <f t="shared" si="105"/>
        <v>0</v>
      </c>
      <c r="AV64" s="70">
        <f t="shared" si="106"/>
        <v>7</v>
      </c>
      <c r="AW64" s="70">
        <f t="shared" si="107"/>
        <v>9</v>
      </c>
      <c r="AX64" s="70">
        <f t="shared" si="108"/>
        <v>1</v>
      </c>
      <c r="AY64" s="71">
        <f t="shared" si="109"/>
        <v>1</v>
      </c>
      <c r="AZ64" s="102">
        <f t="shared" si="134"/>
      </c>
      <c r="BA64" s="102">
        <f t="shared" si="135"/>
      </c>
      <c r="BB64" s="102">
        <f t="shared" si="136"/>
        <v>0</v>
      </c>
      <c r="BC64" s="102">
        <f t="shared" si="137"/>
      </c>
      <c r="BD64" s="102">
        <f t="shared" si="138"/>
      </c>
      <c r="BE64" s="102">
        <f t="shared" si="139"/>
        <v>0</v>
      </c>
      <c r="BF64" s="102">
        <f t="shared" si="140"/>
      </c>
      <c r="BG64" s="102">
        <f t="shared" si="141"/>
      </c>
      <c r="BH64" s="102">
        <f t="shared" si="142"/>
      </c>
      <c r="BI64" s="102">
        <f t="shared" si="143"/>
      </c>
      <c r="BJ64" s="102">
        <f t="shared" si="144"/>
        <v>1</v>
      </c>
      <c r="BK64" s="102">
        <f t="shared" si="145"/>
      </c>
      <c r="BL64" s="102">
        <f t="shared" si="146"/>
        <v>1</v>
      </c>
      <c r="BM64" s="102">
        <f t="shared" si="147"/>
      </c>
      <c r="BN64" s="102">
        <f t="shared" si="148"/>
      </c>
      <c r="BO64" s="102">
        <f t="shared" si="149"/>
      </c>
      <c r="BP64" s="102">
        <f t="shared" si="150"/>
      </c>
      <c r="BQ64" s="103">
        <f t="shared" si="151"/>
      </c>
      <c r="BR64" s="102">
        <f t="shared" si="152"/>
        <v>1</v>
      </c>
      <c r="BS64" s="102">
        <f t="shared" si="153"/>
        <v>0</v>
      </c>
      <c r="BT64" s="102">
        <f t="shared" si="154"/>
      </c>
      <c r="BU64" s="102">
        <f t="shared" si="155"/>
        <v>0</v>
      </c>
      <c r="BV64" s="102">
        <f t="shared" si="156"/>
      </c>
      <c r="BW64" s="102">
        <f t="shared" si="157"/>
      </c>
      <c r="BX64" s="102">
        <f t="shared" si="158"/>
        <v>1</v>
      </c>
      <c r="BY64" s="102">
        <f t="shared" si="159"/>
      </c>
      <c r="BZ64" s="102">
        <f t="shared" si="160"/>
        <v>2</v>
      </c>
      <c r="CA64" s="102">
        <f t="shared" si="161"/>
        <v>3</v>
      </c>
      <c r="CB64" s="102">
        <f t="shared" si="162"/>
      </c>
      <c r="CC64" s="102">
        <f t="shared" si="163"/>
        <v>1</v>
      </c>
      <c r="CD64" s="102">
        <f t="shared" si="164"/>
      </c>
      <c r="CE64" s="102">
        <f t="shared" si="165"/>
      </c>
      <c r="CF64" s="102">
        <f t="shared" si="166"/>
        <v>1</v>
      </c>
      <c r="CG64" s="102">
        <f t="shared" si="167"/>
        <v>0</v>
      </c>
      <c r="CH64" s="102">
        <f t="shared" si="168"/>
        <v>1</v>
      </c>
      <c r="CI64" s="102">
        <f t="shared" si="169"/>
      </c>
      <c r="CJ64" s="104">
        <f t="shared" si="170"/>
      </c>
      <c r="CK64" s="102">
        <f t="shared" si="171"/>
      </c>
      <c r="CL64" s="102">
        <f t="shared" si="172"/>
      </c>
      <c r="CM64" s="102">
        <f t="shared" si="173"/>
      </c>
      <c r="CN64" s="102">
        <f t="shared" si="174"/>
        <v>0</v>
      </c>
      <c r="CO64" s="102">
        <f t="shared" si="175"/>
      </c>
      <c r="CP64" s="102">
        <f t="shared" si="176"/>
      </c>
      <c r="CQ64" s="102">
        <f t="shared" si="177"/>
        <v>0</v>
      </c>
      <c r="CR64" s="102">
        <f t="shared" si="178"/>
      </c>
      <c r="CS64" s="102">
        <f t="shared" si="179"/>
      </c>
      <c r="CT64" s="102">
        <f t="shared" si="180"/>
      </c>
      <c r="CU64" s="102">
        <f t="shared" si="181"/>
      </c>
      <c r="CV64" s="102">
        <f t="shared" si="182"/>
      </c>
      <c r="CW64" s="102">
        <f t="shared" si="183"/>
        <v>1</v>
      </c>
      <c r="CX64" s="102">
        <f t="shared" si="184"/>
      </c>
      <c r="CY64" s="102">
        <f t="shared" si="185"/>
      </c>
      <c r="CZ64" s="102">
        <f t="shared" si="186"/>
      </c>
      <c r="DA64" s="102">
        <f t="shared" si="187"/>
        <v>1</v>
      </c>
      <c r="DB64" s="109">
        <f t="shared" si="191"/>
        <v>2</v>
      </c>
      <c r="DC64" s="110">
        <f t="shared" si="192"/>
        <v>10</v>
      </c>
      <c r="DD64" s="111">
        <f t="shared" si="193"/>
        <v>2</v>
      </c>
      <c r="DE64" s="30"/>
    </row>
    <row r="65" spans="1:109" ht="24.75" customHeight="1">
      <c r="A65" s="17"/>
      <c r="B65" s="99">
        <f t="shared" si="100"/>
        <v>48</v>
      </c>
      <c r="C65" s="96" t="s">
        <v>192</v>
      </c>
      <c r="D65" s="61" t="s">
        <v>90</v>
      </c>
      <c r="E65" s="1" t="s">
        <v>91</v>
      </c>
      <c r="F65" s="62">
        <v>4</v>
      </c>
      <c r="G65" s="62">
        <v>8</v>
      </c>
      <c r="H65" s="62">
        <v>3</v>
      </c>
      <c r="I65" s="62">
        <v>5</v>
      </c>
      <c r="J65" s="62">
        <v>5</v>
      </c>
      <c r="K65" s="62">
        <v>3</v>
      </c>
      <c r="L65" s="62">
        <v>4</v>
      </c>
      <c r="M65" s="62">
        <v>6</v>
      </c>
      <c r="N65" s="62">
        <v>4</v>
      </c>
      <c r="O65" s="63">
        <f t="shared" si="113"/>
        <v>42</v>
      </c>
      <c r="P65" s="62">
        <v>5</v>
      </c>
      <c r="Q65" s="62">
        <v>3</v>
      </c>
      <c r="R65" s="62">
        <v>5</v>
      </c>
      <c r="S65" s="62">
        <v>4</v>
      </c>
      <c r="T65" s="62">
        <v>5</v>
      </c>
      <c r="U65" s="62">
        <v>7</v>
      </c>
      <c r="V65" s="62">
        <v>4</v>
      </c>
      <c r="W65" s="62">
        <v>5</v>
      </c>
      <c r="X65" s="62">
        <v>6</v>
      </c>
      <c r="Y65" s="63">
        <f t="shared" si="114"/>
        <v>44</v>
      </c>
      <c r="Z65" s="63">
        <f t="shared" si="115"/>
        <v>86</v>
      </c>
      <c r="AA65" s="24"/>
      <c r="AB65" s="10">
        <f t="shared" si="116"/>
        <v>0</v>
      </c>
      <c r="AC65" s="10">
        <f t="shared" si="117"/>
        <v>4</v>
      </c>
      <c r="AD65" s="10">
        <f t="shared" si="118"/>
        <v>0</v>
      </c>
      <c r="AE65" s="10">
        <f t="shared" si="119"/>
        <v>1</v>
      </c>
      <c r="AF65" s="10">
        <f t="shared" si="120"/>
        <v>0</v>
      </c>
      <c r="AG65" s="10">
        <f t="shared" si="121"/>
        <v>0</v>
      </c>
      <c r="AH65" s="10">
        <f t="shared" si="122"/>
        <v>0</v>
      </c>
      <c r="AI65" s="10">
        <f t="shared" si="123"/>
        <v>1</v>
      </c>
      <c r="AJ65" s="10">
        <f t="shared" si="124"/>
        <v>0</v>
      </c>
      <c r="AK65" s="10">
        <f t="shared" si="125"/>
        <v>1</v>
      </c>
      <c r="AL65" s="10">
        <f t="shared" si="126"/>
        <v>0</v>
      </c>
      <c r="AM65" s="10">
        <f t="shared" si="127"/>
        <v>1</v>
      </c>
      <c r="AN65" s="10">
        <f t="shared" si="128"/>
        <v>1</v>
      </c>
      <c r="AO65" s="10">
        <f t="shared" si="129"/>
        <v>0</v>
      </c>
      <c r="AP65" s="10">
        <f t="shared" si="130"/>
        <v>3</v>
      </c>
      <c r="AQ65" s="10">
        <f t="shared" si="131"/>
        <v>0</v>
      </c>
      <c r="AR65" s="10">
        <f t="shared" si="132"/>
        <v>1</v>
      </c>
      <c r="AS65" s="10">
        <f t="shared" si="133"/>
        <v>1</v>
      </c>
      <c r="AT65" s="69">
        <f t="shared" si="104"/>
        <v>0</v>
      </c>
      <c r="AU65" s="70">
        <f t="shared" si="105"/>
        <v>0</v>
      </c>
      <c r="AV65" s="70">
        <f t="shared" si="106"/>
        <v>9</v>
      </c>
      <c r="AW65" s="70">
        <f t="shared" si="107"/>
        <v>7</v>
      </c>
      <c r="AX65" s="70">
        <f t="shared" si="108"/>
        <v>0</v>
      </c>
      <c r="AY65" s="71">
        <f t="shared" si="109"/>
        <v>2</v>
      </c>
      <c r="AZ65" s="102">
        <f t="shared" si="134"/>
      </c>
      <c r="BA65" s="102">
        <f t="shared" si="135"/>
      </c>
      <c r="BB65" s="102">
        <f t="shared" si="136"/>
        <v>0</v>
      </c>
      <c r="BC65" s="102">
        <f t="shared" si="137"/>
      </c>
      <c r="BD65" s="102">
        <f t="shared" si="138"/>
      </c>
      <c r="BE65" s="102">
        <f t="shared" si="139"/>
        <v>0</v>
      </c>
      <c r="BF65" s="102">
        <f t="shared" si="140"/>
      </c>
      <c r="BG65" s="102">
        <f t="shared" si="141"/>
      </c>
      <c r="BH65" s="102">
        <f t="shared" si="142"/>
      </c>
      <c r="BI65" s="102">
        <f t="shared" si="143"/>
      </c>
      <c r="BJ65" s="102">
        <f t="shared" si="144"/>
        <v>0</v>
      </c>
      <c r="BK65" s="102">
        <f t="shared" si="145"/>
      </c>
      <c r="BL65" s="102">
        <f t="shared" si="146"/>
        <v>1</v>
      </c>
      <c r="BM65" s="102">
        <f t="shared" si="147"/>
      </c>
      <c r="BN65" s="102">
        <f t="shared" si="148"/>
      </c>
      <c r="BO65" s="102">
        <f t="shared" si="149"/>
      </c>
      <c r="BP65" s="102">
        <f t="shared" si="150"/>
      </c>
      <c r="BQ65" s="103">
        <f t="shared" si="151"/>
      </c>
      <c r="BR65" s="102">
        <f t="shared" si="152"/>
        <v>0</v>
      </c>
      <c r="BS65" s="102">
        <f t="shared" si="153"/>
        <v>4</v>
      </c>
      <c r="BT65" s="102">
        <f t="shared" si="154"/>
      </c>
      <c r="BU65" s="102">
        <f t="shared" si="155"/>
        <v>1</v>
      </c>
      <c r="BV65" s="102">
        <f t="shared" si="156"/>
      </c>
      <c r="BW65" s="102">
        <f t="shared" si="157"/>
      </c>
      <c r="BX65" s="102">
        <f t="shared" si="158"/>
        <v>0</v>
      </c>
      <c r="BY65" s="102">
        <f t="shared" si="159"/>
      </c>
      <c r="BZ65" s="102">
        <f t="shared" si="160"/>
        <v>0</v>
      </c>
      <c r="CA65" s="102">
        <f t="shared" si="161"/>
        <v>1</v>
      </c>
      <c r="CB65" s="102">
        <f t="shared" si="162"/>
      </c>
      <c r="CC65" s="102">
        <f t="shared" si="163"/>
        <v>1</v>
      </c>
      <c r="CD65" s="102">
        <f t="shared" si="164"/>
      </c>
      <c r="CE65" s="102">
        <f t="shared" si="165"/>
      </c>
      <c r="CF65" s="102">
        <f t="shared" si="166"/>
        <v>3</v>
      </c>
      <c r="CG65" s="102">
        <f t="shared" si="167"/>
        <v>0</v>
      </c>
      <c r="CH65" s="102">
        <f t="shared" si="168"/>
        <v>1</v>
      </c>
      <c r="CI65" s="102">
        <f t="shared" si="169"/>
      </c>
      <c r="CJ65" s="104">
        <f t="shared" si="170"/>
      </c>
      <c r="CK65" s="102">
        <f t="shared" si="171"/>
      </c>
      <c r="CL65" s="102">
        <f t="shared" si="172"/>
      </c>
      <c r="CM65" s="102">
        <f t="shared" si="173"/>
      </c>
      <c r="CN65" s="102">
        <f t="shared" si="174"/>
        <v>0</v>
      </c>
      <c r="CO65" s="102">
        <f t="shared" si="175"/>
      </c>
      <c r="CP65" s="102">
        <f t="shared" si="176"/>
      </c>
      <c r="CQ65" s="102">
        <f t="shared" si="177"/>
        <v>1</v>
      </c>
      <c r="CR65" s="102">
        <f t="shared" si="178"/>
      </c>
      <c r="CS65" s="102">
        <f t="shared" si="179"/>
      </c>
      <c r="CT65" s="102">
        <f t="shared" si="180"/>
      </c>
      <c r="CU65" s="102">
        <f t="shared" si="181"/>
      </c>
      <c r="CV65" s="102">
        <f t="shared" si="182"/>
      </c>
      <c r="CW65" s="102">
        <f t="shared" si="183"/>
        <v>0</v>
      </c>
      <c r="CX65" s="102">
        <f t="shared" si="184"/>
      </c>
      <c r="CY65" s="102">
        <f t="shared" si="185"/>
      </c>
      <c r="CZ65" s="102">
        <f t="shared" si="186"/>
      </c>
      <c r="DA65" s="102">
        <f t="shared" si="187"/>
        <v>1</v>
      </c>
      <c r="DB65" s="109">
        <f t="shared" si="191"/>
        <v>1</v>
      </c>
      <c r="DC65" s="110">
        <f t="shared" si="192"/>
        <v>11</v>
      </c>
      <c r="DD65" s="111">
        <f t="shared" si="193"/>
        <v>2</v>
      </c>
      <c r="DE65" s="30"/>
    </row>
    <row r="66" spans="1:109" ht="24.75" customHeight="1">
      <c r="A66" s="17"/>
      <c r="B66" s="99">
        <f t="shared" si="100"/>
        <v>54</v>
      </c>
      <c r="C66" s="96" t="s">
        <v>196</v>
      </c>
      <c r="D66" s="61" t="s">
        <v>97</v>
      </c>
      <c r="E66" s="1" t="s">
        <v>98</v>
      </c>
      <c r="F66" s="62">
        <v>5</v>
      </c>
      <c r="G66" s="62">
        <v>5</v>
      </c>
      <c r="H66" s="62">
        <v>3</v>
      </c>
      <c r="I66" s="62">
        <v>5</v>
      </c>
      <c r="J66" s="62">
        <v>7</v>
      </c>
      <c r="K66" s="62">
        <v>4</v>
      </c>
      <c r="L66" s="62">
        <v>5</v>
      </c>
      <c r="M66" s="62">
        <v>8</v>
      </c>
      <c r="N66" s="62">
        <v>4</v>
      </c>
      <c r="O66" s="63">
        <f t="shared" si="113"/>
        <v>46</v>
      </c>
      <c r="P66" s="62">
        <v>4</v>
      </c>
      <c r="Q66" s="62">
        <v>4</v>
      </c>
      <c r="R66" s="62">
        <v>5</v>
      </c>
      <c r="S66" s="62">
        <v>3</v>
      </c>
      <c r="T66" s="62">
        <v>5</v>
      </c>
      <c r="U66" s="62">
        <v>7</v>
      </c>
      <c r="V66" s="62">
        <v>6</v>
      </c>
      <c r="W66" s="62">
        <v>3</v>
      </c>
      <c r="X66" s="62">
        <v>4</v>
      </c>
      <c r="Y66" s="63">
        <f t="shared" si="114"/>
        <v>41</v>
      </c>
      <c r="Z66" s="63">
        <f t="shared" si="115"/>
        <v>87</v>
      </c>
      <c r="AA66" s="24"/>
      <c r="AB66" s="10">
        <f t="shared" si="116"/>
        <v>1</v>
      </c>
      <c r="AC66" s="10">
        <f t="shared" si="117"/>
        <v>1</v>
      </c>
      <c r="AD66" s="10">
        <f t="shared" si="118"/>
        <v>0</v>
      </c>
      <c r="AE66" s="10">
        <f t="shared" si="119"/>
        <v>1</v>
      </c>
      <c r="AF66" s="10">
        <f t="shared" si="120"/>
        <v>2</v>
      </c>
      <c r="AG66" s="10">
        <f t="shared" si="121"/>
        <v>1</v>
      </c>
      <c r="AH66" s="10">
        <f t="shared" si="122"/>
        <v>1</v>
      </c>
      <c r="AI66" s="10">
        <f t="shared" si="123"/>
        <v>3</v>
      </c>
      <c r="AJ66" s="10">
        <f t="shared" si="124"/>
        <v>0</v>
      </c>
      <c r="AK66" s="10">
        <f t="shared" si="125"/>
        <v>0</v>
      </c>
      <c r="AL66" s="10">
        <f t="shared" si="126"/>
        <v>1</v>
      </c>
      <c r="AM66" s="10">
        <f t="shared" si="127"/>
        <v>1</v>
      </c>
      <c r="AN66" s="10">
        <f t="shared" si="128"/>
        <v>0</v>
      </c>
      <c r="AO66" s="10">
        <f t="shared" si="129"/>
        <v>0</v>
      </c>
      <c r="AP66" s="10">
        <f t="shared" si="130"/>
        <v>3</v>
      </c>
      <c r="AQ66" s="10">
        <f t="shared" si="131"/>
        <v>2</v>
      </c>
      <c r="AR66" s="10">
        <f t="shared" si="132"/>
        <v>-1</v>
      </c>
      <c r="AS66" s="10">
        <f t="shared" si="133"/>
        <v>-1</v>
      </c>
      <c r="AT66" s="69">
        <f t="shared" si="104"/>
        <v>0</v>
      </c>
      <c r="AU66" s="70">
        <f t="shared" si="105"/>
        <v>2</v>
      </c>
      <c r="AV66" s="70">
        <f t="shared" si="106"/>
        <v>5</v>
      </c>
      <c r="AW66" s="70">
        <f t="shared" si="107"/>
        <v>7</v>
      </c>
      <c r="AX66" s="70">
        <f t="shared" si="108"/>
        <v>2</v>
      </c>
      <c r="AY66" s="71">
        <f t="shared" si="109"/>
        <v>2</v>
      </c>
      <c r="AZ66" s="102">
        <f t="shared" si="134"/>
      </c>
      <c r="BA66" s="102">
        <f t="shared" si="135"/>
      </c>
      <c r="BB66" s="102">
        <f t="shared" si="136"/>
        <v>0</v>
      </c>
      <c r="BC66" s="102">
        <f t="shared" si="137"/>
      </c>
      <c r="BD66" s="102">
        <f t="shared" si="138"/>
      </c>
      <c r="BE66" s="102">
        <f t="shared" si="139"/>
        <v>1</v>
      </c>
      <c r="BF66" s="102">
        <f t="shared" si="140"/>
      </c>
      <c r="BG66" s="102">
        <f t="shared" si="141"/>
      </c>
      <c r="BH66" s="102">
        <f t="shared" si="142"/>
      </c>
      <c r="BI66" s="102">
        <f t="shared" si="143"/>
      </c>
      <c r="BJ66" s="102">
        <f t="shared" si="144"/>
        <v>1</v>
      </c>
      <c r="BK66" s="102">
        <f t="shared" si="145"/>
      </c>
      <c r="BL66" s="102">
        <f t="shared" si="146"/>
        <v>0</v>
      </c>
      <c r="BM66" s="102">
        <f t="shared" si="147"/>
      </c>
      <c r="BN66" s="102">
        <f t="shared" si="148"/>
      </c>
      <c r="BO66" s="102">
        <f t="shared" si="149"/>
      </c>
      <c r="BP66" s="102">
        <f t="shared" si="150"/>
      </c>
      <c r="BQ66" s="103">
        <f t="shared" si="151"/>
      </c>
      <c r="BR66" s="102">
        <f t="shared" si="152"/>
        <v>1</v>
      </c>
      <c r="BS66" s="102">
        <f t="shared" si="153"/>
        <v>1</v>
      </c>
      <c r="BT66" s="102">
        <f t="shared" si="154"/>
      </c>
      <c r="BU66" s="102">
        <f t="shared" si="155"/>
        <v>1</v>
      </c>
      <c r="BV66" s="102">
        <f t="shared" si="156"/>
      </c>
      <c r="BW66" s="102">
        <f t="shared" si="157"/>
      </c>
      <c r="BX66" s="102">
        <f t="shared" si="158"/>
        <v>1</v>
      </c>
      <c r="BY66" s="102">
        <f t="shared" si="159"/>
      </c>
      <c r="BZ66" s="102">
        <f t="shared" si="160"/>
        <v>0</v>
      </c>
      <c r="CA66" s="102">
        <f t="shared" si="161"/>
        <v>0</v>
      </c>
      <c r="CB66" s="102">
        <f t="shared" si="162"/>
      </c>
      <c r="CC66" s="102">
        <f t="shared" si="163"/>
        <v>1</v>
      </c>
      <c r="CD66" s="102">
        <f t="shared" si="164"/>
      </c>
      <c r="CE66" s="102">
        <f t="shared" si="165"/>
      </c>
      <c r="CF66" s="102">
        <f t="shared" si="166"/>
        <v>3</v>
      </c>
      <c r="CG66" s="102">
        <f t="shared" si="167"/>
        <v>2</v>
      </c>
      <c r="CH66" s="102">
        <f t="shared" si="168"/>
        <v>-1</v>
      </c>
      <c r="CI66" s="102">
        <f t="shared" si="169"/>
      </c>
      <c r="CJ66" s="104">
        <f t="shared" si="170"/>
      </c>
      <c r="CK66" s="102">
        <f t="shared" si="171"/>
      </c>
      <c r="CL66" s="102">
        <f t="shared" si="172"/>
      </c>
      <c r="CM66" s="102">
        <f t="shared" si="173"/>
      </c>
      <c r="CN66" s="102">
        <f t="shared" si="174"/>
        <v>2</v>
      </c>
      <c r="CO66" s="102">
        <f t="shared" si="175"/>
      </c>
      <c r="CP66" s="102">
        <f t="shared" si="176"/>
      </c>
      <c r="CQ66" s="102">
        <f t="shared" si="177"/>
        <v>3</v>
      </c>
      <c r="CR66" s="102">
        <f t="shared" si="178"/>
      </c>
      <c r="CS66" s="102">
        <f t="shared" si="179"/>
      </c>
      <c r="CT66" s="102">
        <f t="shared" si="180"/>
      </c>
      <c r="CU66" s="102">
        <f t="shared" si="181"/>
      </c>
      <c r="CV66" s="102">
        <f t="shared" si="182"/>
      </c>
      <c r="CW66" s="102">
        <f t="shared" si="183"/>
        <v>0</v>
      </c>
      <c r="CX66" s="102">
        <f t="shared" si="184"/>
      </c>
      <c r="CY66" s="102">
        <f t="shared" si="185"/>
      </c>
      <c r="CZ66" s="102">
        <f t="shared" si="186"/>
      </c>
      <c r="DA66" s="102">
        <f t="shared" si="187"/>
        <v>-1</v>
      </c>
      <c r="DB66" s="109">
        <f t="shared" si="191"/>
        <v>2</v>
      </c>
      <c r="DC66" s="110">
        <f t="shared" si="192"/>
        <v>9</v>
      </c>
      <c r="DD66" s="111">
        <f t="shared" si="193"/>
        <v>4</v>
      </c>
      <c r="DE66" s="30"/>
    </row>
    <row r="67" spans="1:109" ht="24.75" customHeight="1">
      <c r="A67" s="17"/>
      <c r="B67" s="99">
        <f t="shared" si="100"/>
        <v>54</v>
      </c>
      <c r="C67" s="96" t="s">
        <v>190</v>
      </c>
      <c r="D67" s="61" t="s">
        <v>160</v>
      </c>
      <c r="E67" s="1" t="s">
        <v>161</v>
      </c>
      <c r="F67" s="62">
        <v>4</v>
      </c>
      <c r="G67" s="62">
        <v>4</v>
      </c>
      <c r="H67" s="62">
        <v>4</v>
      </c>
      <c r="I67" s="62">
        <v>6</v>
      </c>
      <c r="J67" s="62">
        <v>5</v>
      </c>
      <c r="K67" s="62">
        <v>3</v>
      </c>
      <c r="L67" s="62">
        <v>6</v>
      </c>
      <c r="M67" s="62">
        <v>7</v>
      </c>
      <c r="N67" s="62">
        <v>4</v>
      </c>
      <c r="O67" s="63">
        <f t="shared" si="113"/>
        <v>43</v>
      </c>
      <c r="P67" s="62">
        <v>5</v>
      </c>
      <c r="Q67" s="62">
        <v>4</v>
      </c>
      <c r="R67" s="62">
        <v>5</v>
      </c>
      <c r="S67" s="62">
        <v>3</v>
      </c>
      <c r="T67" s="62">
        <v>6</v>
      </c>
      <c r="U67" s="62">
        <v>5</v>
      </c>
      <c r="V67" s="62">
        <v>4</v>
      </c>
      <c r="W67" s="62">
        <v>7</v>
      </c>
      <c r="X67" s="62">
        <v>5</v>
      </c>
      <c r="Y67" s="63">
        <f t="shared" si="114"/>
        <v>44</v>
      </c>
      <c r="Z67" s="63">
        <f t="shared" si="115"/>
        <v>87</v>
      </c>
      <c r="AA67" s="24"/>
      <c r="AB67" s="10">
        <f t="shared" si="116"/>
        <v>0</v>
      </c>
      <c r="AC67" s="10">
        <f t="shared" si="117"/>
        <v>0</v>
      </c>
      <c r="AD67" s="10">
        <f t="shared" si="118"/>
        <v>1</v>
      </c>
      <c r="AE67" s="10">
        <f t="shared" si="119"/>
        <v>2</v>
      </c>
      <c r="AF67" s="10">
        <f t="shared" si="120"/>
        <v>0</v>
      </c>
      <c r="AG67" s="10">
        <f t="shared" si="121"/>
        <v>0</v>
      </c>
      <c r="AH67" s="10">
        <f t="shared" si="122"/>
        <v>2</v>
      </c>
      <c r="AI67" s="10">
        <f t="shared" si="123"/>
        <v>2</v>
      </c>
      <c r="AJ67" s="10">
        <f t="shared" si="124"/>
        <v>0</v>
      </c>
      <c r="AK67" s="10">
        <f t="shared" si="125"/>
        <v>1</v>
      </c>
      <c r="AL67" s="10">
        <f t="shared" si="126"/>
        <v>1</v>
      </c>
      <c r="AM67" s="10">
        <f t="shared" si="127"/>
        <v>1</v>
      </c>
      <c r="AN67" s="10">
        <f t="shared" si="128"/>
        <v>0</v>
      </c>
      <c r="AO67" s="10">
        <f t="shared" si="129"/>
        <v>1</v>
      </c>
      <c r="AP67" s="10">
        <f t="shared" si="130"/>
        <v>1</v>
      </c>
      <c r="AQ67" s="10">
        <f t="shared" si="131"/>
        <v>0</v>
      </c>
      <c r="AR67" s="10">
        <f t="shared" si="132"/>
        <v>3</v>
      </c>
      <c r="AS67" s="10">
        <f t="shared" si="133"/>
        <v>0</v>
      </c>
      <c r="AT67" s="69">
        <f t="shared" si="104"/>
        <v>0</v>
      </c>
      <c r="AU67" s="70">
        <f t="shared" si="105"/>
        <v>0</v>
      </c>
      <c r="AV67" s="70">
        <f t="shared" si="106"/>
        <v>8</v>
      </c>
      <c r="AW67" s="70">
        <f t="shared" si="107"/>
        <v>6</v>
      </c>
      <c r="AX67" s="70">
        <f t="shared" si="108"/>
        <v>3</v>
      </c>
      <c r="AY67" s="71">
        <f t="shared" si="109"/>
        <v>1</v>
      </c>
      <c r="AZ67" s="102">
        <f t="shared" si="134"/>
      </c>
      <c r="BA67" s="102">
        <f t="shared" si="135"/>
      </c>
      <c r="BB67" s="102">
        <f t="shared" si="136"/>
        <v>1</v>
      </c>
      <c r="BC67" s="102">
        <f t="shared" si="137"/>
      </c>
      <c r="BD67" s="102">
        <f t="shared" si="138"/>
      </c>
      <c r="BE67" s="102">
        <f t="shared" si="139"/>
        <v>0</v>
      </c>
      <c r="BF67" s="102">
        <f t="shared" si="140"/>
      </c>
      <c r="BG67" s="102">
        <f t="shared" si="141"/>
      </c>
      <c r="BH67" s="102">
        <f t="shared" si="142"/>
      </c>
      <c r="BI67" s="102">
        <f t="shared" si="143"/>
      </c>
      <c r="BJ67" s="102">
        <f t="shared" si="144"/>
        <v>1</v>
      </c>
      <c r="BK67" s="102">
        <f t="shared" si="145"/>
      </c>
      <c r="BL67" s="102">
        <f t="shared" si="146"/>
        <v>0</v>
      </c>
      <c r="BM67" s="102">
        <f t="shared" si="147"/>
      </c>
      <c r="BN67" s="102">
        <f t="shared" si="148"/>
      </c>
      <c r="BO67" s="102">
        <f t="shared" si="149"/>
      </c>
      <c r="BP67" s="102">
        <f t="shared" si="150"/>
      </c>
      <c r="BQ67" s="103">
        <f t="shared" si="151"/>
      </c>
      <c r="BR67" s="102">
        <f t="shared" si="152"/>
        <v>0</v>
      </c>
      <c r="BS67" s="102">
        <f t="shared" si="153"/>
        <v>0</v>
      </c>
      <c r="BT67" s="102">
        <f t="shared" si="154"/>
      </c>
      <c r="BU67" s="102">
        <f t="shared" si="155"/>
        <v>2</v>
      </c>
      <c r="BV67" s="102">
        <f t="shared" si="156"/>
      </c>
      <c r="BW67" s="102">
        <f t="shared" si="157"/>
      </c>
      <c r="BX67" s="102">
        <f t="shared" si="158"/>
        <v>2</v>
      </c>
      <c r="BY67" s="102">
        <f t="shared" si="159"/>
      </c>
      <c r="BZ67" s="102">
        <f t="shared" si="160"/>
        <v>0</v>
      </c>
      <c r="CA67" s="102">
        <f t="shared" si="161"/>
        <v>1</v>
      </c>
      <c r="CB67" s="102">
        <f t="shared" si="162"/>
      </c>
      <c r="CC67" s="102">
        <f t="shared" si="163"/>
        <v>1</v>
      </c>
      <c r="CD67" s="102">
        <f t="shared" si="164"/>
      </c>
      <c r="CE67" s="102">
        <f t="shared" si="165"/>
      </c>
      <c r="CF67" s="102">
        <f t="shared" si="166"/>
        <v>1</v>
      </c>
      <c r="CG67" s="102">
        <f t="shared" si="167"/>
        <v>0</v>
      </c>
      <c r="CH67" s="102">
        <f t="shared" si="168"/>
        <v>3</v>
      </c>
      <c r="CI67" s="102">
        <f t="shared" si="169"/>
      </c>
      <c r="CJ67" s="104">
        <f t="shared" si="170"/>
      </c>
      <c r="CK67" s="102">
        <f t="shared" si="171"/>
      </c>
      <c r="CL67" s="102">
        <f t="shared" si="172"/>
      </c>
      <c r="CM67" s="102">
        <f t="shared" si="173"/>
      </c>
      <c r="CN67" s="102">
        <f t="shared" si="174"/>
        <v>0</v>
      </c>
      <c r="CO67" s="102">
        <f t="shared" si="175"/>
      </c>
      <c r="CP67" s="102">
        <f t="shared" si="176"/>
      </c>
      <c r="CQ67" s="102">
        <f t="shared" si="177"/>
        <v>2</v>
      </c>
      <c r="CR67" s="102">
        <f t="shared" si="178"/>
      </c>
      <c r="CS67" s="102">
        <f t="shared" si="179"/>
      </c>
      <c r="CT67" s="102">
        <f t="shared" si="180"/>
      </c>
      <c r="CU67" s="102">
        <f t="shared" si="181"/>
      </c>
      <c r="CV67" s="102">
        <f t="shared" si="182"/>
      </c>
      <c r="CW67" s="102">
        <f t="shared" si="183"/>
        <v>1</v>
      </c>
      <c r="CX67" s="102">
        <f t="shared" si="184"/>
      </c>
      <c r="CY67" s="102">
        <f t="shared" si="185"/>
      </c>
      <c r="CZ67" s="102">
        <f t="shared" si="186"/>
      </c>
      <c r="DA67" s="102">
        <f t="shared" si="187"/>
        <v>0</v>
      </c>
      <c r="DB67" s="109">
        <f t="shared" si="191"/>
        <v>2</v>
      </c>
      <c r="DC67" s="110">
        <f t="shared" si="192"/>
        <v>10</v>
      </c>
      <c r="DD67" s="111">
        <f t="shared" si="193"/>
        <v>3</v>
      </c>
      <c r="DE67" s="30"/>
    </row>
    <row r="68" spans="1:109" s="78" customFormat="1" ht="24.75" customHeight="1">
      <c r="A68" s="73"/>
      <c r="B68" s="99">
        <f t="shared" si="100"/>
        <v>54</v>
      </c>
      <c r="C68" s="96" t="s">
        <v>193</v>
      </c>
      <c r="D68" s="61" t="s">
        <v>111</v>
      </c>
      <c r="E68" s="1" t="s">
        <v>112</v>
      </c>
      <c r="F68" s="62">
        <v>4</v>
      </c>
      <c r="G68" s="62">
        <v>5</v>
      </c>
      <c r="H68" s="62">
        <v>4</v>
      </c>
      <c r="I68" s="62">
        <v>5</v>
      </c>
      <c r="J68" s="62">
        <v>5</v>
      </c>
      <c r="K68" s="62">
        <v>2</v>
      </c>
      <c r="L68" s="62">
        <v>4</v>
      </c>
      <c r="M68" s="62">
        <v>7</v>
      </c>
      <c r="N68" s="62">
        <v>6</v>
      </c>
      <c r="O68" s="63">
        <f t="shared" si="113"/>
        <v>42</v>
      </c>
      <c r="P68" s="62">
        <v>6</v>
      </c>
      <c r="Q68" s="62">
        <v>5</v>
      </c>
      <c r="R68" s="62">
        <v>5</v>
      </c>
      <c r="S68" s="62">
        <v>4</v>
      </c>
      <c r="T68" s="62">
        <v>5</v>
      </c>
      <c r="U68" s="62">
        <v>4</v>
      </c>
      <c r="V68" s="62">
        <v>6</v>
      </c>
      <c r="W68" s="62">
        <v>4</v>
      </c>
      <c r="X68" s="62">
        <v>6</v>
      </c>
      <c r="Y68" s="74">
        <f t="shared" si="114"/>
        <v>45</v>
      </c>
      <c r="Z68" s="74">
        <f t="shared" si="115"/>
        <v>87</v>
      </c>
      <c r="AA68" s="76"/>
      <c r="AB68" s="10">
        <f t="shared" si="116"/>
        <v>0</v>
      </c>
      <c r="AC68" s="10">
        <f t="shared" si="117"/>
        <v>1</v>
      </c>
      <c r="AD68" s="10">
        <f t="shared" si="118"/>
        <v>1</v>
      </c>
      <c r="AE68" s="10">
        <f t="shared" si="119"/>
        <v>1</v>
      </c>
      <c r="AF68" s="10">
        <f t="shared" si="120"/>
        <v>0</v>
      </c>
      <c r="AG68" s="10">
        <f t="shared" si="121"/>
        <v>-1</v>
      </c>
      <c r="AH68" s="10">
        <f t="shared" si="122"/>
        <v>0</v>
      </c>
      <c r="AI68" s="10">
        <f t="shared" si="123"/>
        <v>2</v>
      </c>
      <c r="AJ68" s="10">
        <f t="shared" si="124"/>
        <v>2</v>
      </c>
      <c r="AK68" s="10">
        <f t="shared" si="125"/>
        <v>2</v>
      </c>
      <c r="AL68" s="10">
        <f t="shared" si="126"/>
        <v>2</v>
      </c>
      <c r="AM68" s="10">
        <f t="shared" si="127"/>
        <v>1</v>
      </c>
      <c r="AN68" s="10">
        <f t="shared" si="128"/>
        <v>1</v>
      </c>
      <c r="AO68" s="10">
        <f t="shared" si="129"/>
        <v>0</v>
      </c>
      <c r="AP68" s="10">
        <f t="shared" si="130"/>
        <v>0</v>
      </c>
      <c r="AQ68" s="10">
        <f t="shared" si="131"/>
        <v>2</v>
      </c>
      <c r="AR68" s="10">
        <f t="shared" si="132"/>
        <v>0</v>
      </c>
      <c r="AS68" s="10">
        <f t="shared" si="133"/>
        <v>1</v>
      </c>
      <c r="AT68" s="69">
        <f t="shared" si="104"/>
        <v>0</v>
      </c>
      <c r="AU68" s="70">
        <f t="shared" si="105"/>
        <v>1</v>
      </c>
      <c r="AV68" s="70">
        <f t="shared" si="106"/>
        <v>6</v>
      </c>
      <c r="AW68" s="70">
        <f t="shared" si="107"/>
        <v>6</v>
      </c>
      <c r="AX68" s="70">
        <f t="shared" si="108"/>
        <v>5</v>
      </c>
      <c r="AY68" s="71">
        <f t="shared" si="109"/>
        <v>0</v>
      </c>
      <c r="AZ68" s="105">
        <f t="shared" si="134"/>
      </c>
      <c r="BA68" s="105">
        <f t="shared" si="135"/>
      </c>
      <c r="BB68" s="105">
        <f t="shared" si="136"/>
        <v>1</v>
      </c>
      <c r="BC68" s="105">
        <f t="shared" si="137"/>
      </c>
      <c r="BD68" s="105">
        <f t="shared" si="138"/>
      </c>
      <c r="BE68" s="105">
        <f t="shared" si="139"/>
        <v>-1</v>
      </c>
      <c r="BF68" s="105">
        <f t="shared" si="140"/>
      </c>
      <c r="BG68" s="105">
        <f t="shared" si="141"/>
      </c>
      <c r="BH68" s="105">
        <f t="shared" si="142"/>
      </c>
      <c r="BI68" s="105">
        <f t="shared" si="143"/>
      </c>
      <c r="BJ68" s="105">
        <f t="shared" si="144"/>
        <v>2</v>
      </c>
      <c r="BK68" s="105">
        <f t="shared" si="145"/>
      </c>
      <c r="BL68" s="105">
        <f t="shared" si="146"/>
        <v>1</v>
      </c>
      <c r="BM68" s="105">
        <f t="shared" si="147"/>
      </c>
      <c r="BN68" s="105">
        <f t="shared" si="148"/>
      </c>
      <c r="BO68" s="105">
        <f t="shared" si="149"/>
      </c>
      <c r="BP68" s="105">
        <f t="shared" si="150"/>
      </c>
      <c r="BQ68" s="106">
        <f t="shared" si="151"/>
      </c>
      <c r="BR68" s="105">
        <f t="shared" si="152"/>
        <v>0</v>
      </c>
      <c r="BS68" s="105">
        <f t="shared" si="153"/>
        <v>1</v>
      </c>
      <c r="BT68" s="105">
        <f t="shared" si="154"/>
      </c>
      <c r="BU68" s="105">
        <f t="shared" si="155"/>
        <v>1</v>
      </c>
      <c r="BV68" s="105">
        <f t="shared" si="156"/>
      </c>
      <c r="BW68" s="105">
        <f t="shared" si="157"/>
      </c>
      <c r="BX68" s="105">
        <f t="shared" si="158"/>
        <v>0</v>
      </c>
      <c r="BY68" s="105">
        <f t="shared" si="159"/>
      </c>
      <c r="BZ68" s="105">
        <f t="shared" si="160"/>
        <v>2</v>
      </c>
      <c r="CA68" s="105">
        <f t="shared" si="161"/>
        <v>2</v>
      </c>
      <c r="CB68" s="105">
        <f t="shared" si="162"/>
      </c>
      <c r="CC68" s="105">
        <f t="shared" si="163"/>
        <v>1</v>
      </c>
      <c r="CD68" s="105">
        <f t="shared" si="164"/>
      </c>
      <c r="CE68" s="105">
        <f t="shared" si="165"/>
      </c>
      <c r="CF68" s="105">
        <f t="shared" si="166"/>
        <v>0</v>
      </c>
      <c r="CG68" s="105">
        <f t="shared" si="167"/>
        <v>2</v>
      </c>
      <c r="CH68" s="105">
        <f t="shared" si="168"/>
        <v>0</v>
      </c>
      <c r="CI68" s="105">
        <f t="shared" si="169"/>
      </c>
      <c r="CJ68" s="107">
        <f t="shared" si="170"/>
      </c>
      <c r="CK68" s="105">
        <f t="shared" si="171"/>
      </c>
      <c r="CL68" s="105">
        <f t="shared" si="172"/>
      </c>
      <c r="CM68" s="105">
        <f t="shared" si="173"/>
      </c>
      <c r="CN68" s="105">
        <f t="shared" si="174"/>
        <v>0</v>
      </c>
      <c r="CO68" s="105">
        <f t="shared" si="175"/>
      </c>
      <c r="CP68" s="105">
        <f t="shared" si="176"/>
      </c>
      <c r="CQ68" s="105">
        <f t="shared" si="177"/>
        <v>2</v>
      </c>
      <c r="CR68" s="105">
        <f t="shared" si="178"/>
      </c>
      <c r="CS68" s="105">
        <f t="shared" si="179"/>
      </c>
      <c r="CT68" s="105">
        <f t="shared" si="180"/>
      </c>
      <c r="CU68" s="105">
        <f t="shared" si="181"/>
      </c>
      <c r="CV68" s="105">
        <f t="shared" si="182"/>
      </c>
      <c r="CW68" s="105">
        <f t="shared" si="183"/>
        <v>0</v>
      </c>
      <c r="CX68" s="105">
        <f t="shared" si="184"/>
      </c>
      <c r="CY68" s="105">
        <f t="shared" si="185"/>
      </c>
      <c r="CZ68" s="105">
        <f t="shared" si="186"/>
      </c>
      <c r="DA68" s="105">
        <f t="shared" si="187"/>
        <v>1</v>
      </c>
      <c r="DB68" s="109">
        <f t="shared" si="191"/>
        <v>3</v>
      </c>
      <c r="DC68" s="110">
        <f t="shared" si="192"/>
        <v>9</v>
      </c>
      <c r="DD68" s="111">
        <f t="shared" si="193"/>
        <v>3</v>
      </c>
      <c r="DE68" s="77"/>
    </row>
    <row r="69" spans="1:256" ht="24.75" customHeight="1">
      <c r="A69" s="73"/>
      <c r="B69" s="99">
        <f t="shared" si="100"/>
        <v>57</v>
      </c>
      <c r="C69" s="96" t="s">
        <v>204</v>
      </c>
      <c r="D69" s="61" t="s">
        <v>66</v>
      </c>
      <c r="E69" s="1" t="s">
        <v>67</v>
      </c>
      <c r="F69" s="62">
        <v>5</v>
      </c>
      <c r="G69" s="62">
        <v>4</v>
      </c>
      <c r="H69" s="62">
        <v>3</v>
      </c>
      <c r="I69" s="62">
        <v>5</v>
      </c>
      <c r="J69" s="62">
        <v>6</v>
      </c>
      <c r="K69" s="62">
        <v>4</v>
      </c>
      <c r="L69" s="62">
        <v>4</v>
      </c>
      <c r="M69" s="62">
        <v>7</v>
      </c>
      <c r="N69" s="62">
        <v>3</v>
      </c>
      <c r="O69" s="63">
        <f t="shared" si="113"/>
        <v>41</v>
      </c>
      <c r="P69" s="62">
        <v>5</v>
      </c>
      <c r="Q69" s="62">
        <v>4</v>
      </c>
      <c r="R69" s="62">
        <v>4</v>
      </c>
      <c r="S69" s="62">
        <v>4</v>
      </c>
      <c r="T69" s="62">
        <v>9</v>
      </c>
      <c r="U69" s="62">
        <v>5</v>
      </c>
      <c r="V69" s="62">
        <v>5</v>
      </c>
      <c r="W69" s="62">
        <v>4</v>
      </c>
      <c r="X69" s="62">
        <v>7</v>
      </c>
      <c r="Y69" s="63">
        <f t="shared" si="114"/>
        <v>47</v>
      </c>
      <c r="Z69" s="63">
        <f t="shared" si="115"/>
        <v>88</v>
      </c>
      <c r="AA69" s="76"/>
      <c r="AB69" s="10">
        <f t="shared" si="116"/>
        <v>1</v>
      </c>
      <c r="AC69" s="10">
        <f t="shared" si="117"/>
        <v>0</v>
      </c>
      <c r="AD69" s="10">
        <f t="shared" si="118"/>
        <v>0</v>
      </c>
      <c r="AE69" s="10">
        <f t="shared" si="119"/>
        <v>1</v>
      </c>
      <c r="AF69" s="10">
        <f t="shared" si="120"/>
        <v>1</v>
      </c>
      <c r="AG69" s="10">
        <f t="shared" si="121"/>
        <v>1</v>
      </c>
      <c r="AH69" s="10">
        <f t="shared" si="122"/>
        <v>0</v>
      </c>
      <c r="AI69" s="10">
        <f t="shared" si="123"/>
        <v>2</v>
      </c>
      <c r="AJ69" s="10">
        <f t="shared" si="124"/>
        <v>-1</v>
      </c>
      <c r="AK69" s="10">
        <f t="shared" si="125"/>
        <v>1</v>
      </c>
      <c r="AL69" s="10">
        <f t="shared" si="126"/>
        <v>1</v>
      </c>
      <c r="AM69" s="10">
        <f t="shared" si="127"/>
        <v>0</v>
      </c>
      <c r="AN69" s="10">
        <f t="shared" si="128"/>
        <v>1</v>
      </c>
      <c r="AO69" s="10">
        <f t="shared" si="129"/>
        <v>4</v>
      </c>
      <c r="AP69" s="10">
        <f t="shared" si="130"/>
        <v>1</v>
      </c>
      <c r="AQ69" s="10">
        <f t="shared" si="131"/>
        <v>1</v>
      </c>
      <c r="AR69" s="10">
        <f t="shared" si="132"/>
        <v>0</v>
      </c>
      <c r="AS69" s="10">
        <f t="shared" si="133"/>
        <v>2</v>
      </c>
      <c r="AT69" s="65">
        <f t="shared" si="104"/>
        <v>0</v>
      </c>
      <c r="AU69" s="66">
        <f t="shared" si="105"/>
        <v>1</v>
      </c>
      <c r="AV69" s="66">
        <f t="shared" si="106"/>
        <v>5</v>
      </c>
      <c r="AW69" s="66">
        <f t="shared" si="107"/>
        <v>9</v>
      </c>
      <c r="AX69" s="66">
        <f t="shared" si="108"/>
        <v>2</v>
      </c>
      <c r="AY69" s="67">
        <f t="shared" si="109"/>
        <v>1</v>
      </c>
      <c r="AZ69" s="102">
        <f t="shared" si="134"/>
      </c>
      <c r="BA69" s="102">
        <f t="shared" si="135"/>
      </c>
      <c r="BB69" s="102">
        <f t="shared" si="136"/>
        <v>0</v>
      </c>
      <c r="BC69" s="102">
        <f t="shared" si="137"/>
      </c>
      <c r="BD69" s="102">
        <f t="shared" si="138"/>
      </c>
      <c r="BE69" s="102">
        <f t="shared" si="139"/>
        <v>1</v>
      </c>
      <c r="BF69" s="102">
        <f t="shared" si="140"/>
      </c>
      <c r="BG69" s="102">
        <f t="shared" si="141"/>
      </c>
      <c r="BH69" s="102">
        <f t="shared" si="142"/>
      </c>
      <c r="BI69" s="102">
        <f t="shared" si="143"/>
      </c>
      <c r="BJ69" s="102">
        <f t="shared" si="144"/>
        <v>1</v>
      </c>
      <c r="BK69" s="102">
        <f t="shared" si="145"/>
      </c>
      <c r="BL69" s="102">
        <f t="shared" si="146"/>
        <v>1</v>
      </c>
      <c r="BM69" s="102">
        <f t="shared" si="147"/>
      </c>
      <c r="BN69" s="102">
        <f t="shared" si="148"/>
      </c>
      <c r="BO69" s="102">
        <f t="shared" si="149"/>
      </c>
      <c r="BP69" s="102">
        <f t="shared" si="150"/>
      </c>
      <c r="BQ69" s="103">
        <f t="shared" si="151"/>
      </c>
      <c r="BR69" s="102">
        <f t="shared" si="152"/>
        <v>1</v>
      </c>
      <c r="BS69" s="102">
        <f t="shared" si="153"/>
        <v>0</v>
      </c>
      <c r="BT69" s="102">
        <f t="shared" si="154"/>
      </c>
      <c r="BU69" s="102">
        <f t="shared" si="155"/>
        <v>1</v>
      </c>
      <c r="BV69" s="102">
        <f t="shared" si="156"/>
      </c>
      <c r="BW69" s="102">
        <f t="shared" si="157"/>
      </c>
      <c r="BX69" s="102">
        <f t="shared" si="158"/>
        <v>0</v>
      </c>
      <c r="BY69" s="102">
        <f t="shared" si="159"/>
      </c>
      <c r="BZ69" s="102">
        <f t="shared" si="160"/>
        <v>-1</v>
      </c>
      <c r="CA69" s="102">
        <f t="shared" si="161"/>
        <v>1</v>
      </c>
      <c r="CB69" s="102">
        <f t="shared" si="162"/>
      </c>
      <c r="CC69" s="102">
        <f t="shared" si="163"/>
        <v>0</v>
      </c>
      <c r="CD69" s="102">
        <f t="shared" si="164"/>
      </c>
      <c r="CE69" s="102">
        <f t="shared" si="165"/>
      </c>
      <c r="CF69" s="102">
        <f t="shared" si="166"/>
        <v>1</v>
      </c>
      <c r="CG69" s="102">
        <f t="shared" si="167"/>
        <v>1</v>
      </c>
      <c r="CH69" s="102">
        <f t="shared" si="168"/>
        <v>0</v>
      </c>
      <c r="CI69" s="102">
        <f t="shared" si="169"/>
      </c>
      <c r="CJ69" s="104">
        <f t="shared" si="170"/>
      </c>
      <c r="CK69" s="102">
        <f t="shared" si="171"/>
      </c>
      <c r="CL69" s="102">
        <f t="shared" si="172"/>
      </c>
      <c r="CM69" s="102">
        <f t="shared" si="173"/>
      </c>
      <c r="CN69" s="102">
        <f t="shared" si="174"/>
        <v>1</v>
      </c>
      <c r="CO69" s="102">
        <f t="shared" si="175"/>
      </c>
      <c r="CP69" s="102">
        <f t="shared" si="176"/>
      </c>
      <c r="CQ69" s="102">
        <f t="shared" si="177"/>
        <v>2</v>
      </c>
      <c r="CR69" s="102">
        <f t="shared" si="178"/>
      </c>
      <c r="CS69" s="102">
        <f t="shared" si="179"/>
      </c>
      <c r="CT69" s="102">
        <f t="shared" si="180"/>
      </c>
      <c r="CU69" s="102">
        <f t="shared" si="181"/>
      </c>
      <c r="CV69" s="102">
        <f t="shared" si="182"/>
      </c>
      <c r="CW69" s="102">
        <f t="shared" si="183"/>
        <v>4</v>
      </c>
      <c r="CX69" s="102">
        <f t="shared" si="184"/>
      </c>
      <c r="CY69" s="102">
        <f t="shared" si="185"/>
      </c>
      <c r="CZ69" s="102">
        <f t="shared" si="186"/>
      </c>
      <c r="DA69" s="102">
        <f t="shared" si="187"/>
        <v>2</v>
      </c>
      <c r="DB69" s="112">
        <f t="shared" si="191"/>
        <v>3</v>
      </c>
      <c r="DC69" s="113">
        <f t="shared" si="192"/>
        <v>4</v>
      </c>
      <c r="DD69" s="108">
        <f t="shared" si="193"/>
        <v>9</v>
      </c>
      <c r="DE69" s="77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  <c r="IS69" s="78"/>
      <c r="IT69" s="78"/>
      <c r="IU69" s="78"/>
      <c r="IV69" s="78"/>
    </row>
    <row r="70" spans="1:109" ht="24.75" customHeight="1">
      <c r="A70" s="17"/>
      <c r="B70" s="99">
        <f t="shared" si="100"/>
        <v>58</v>
      </c>
      <c r="C70" s="96" t="s">
        <v>190</v>
      </c>
      <c r="D70" s="61" t="s">
        <v>150</v>
      </c>
      <c r="E70" s="1" t="s">
        <v>14</v>
      </c>
      <c r="F70" s="62">
        <v>5</v>
      </c>
      <c r="G70" s="62">
        <v>7</v>
      </c>
      <c r="H70" s="62">
        <v>3</v>
      </c>
      <c r="I70" s="62">
        <v>5</v>
      </c>
      <c r="J70" s="62">
        <v>6</v>
      </c>
      <c r="K70" s="62">
        <v>2</v>
      </c>
      <c r="L70" s="62">
        <v>4</v>
      </c>
      <c r="M70" s="62">
        <v>6</v>
      </c>
      <c r="N70" s="62">
        <v>6</v>
      </c>
      <c r="O70" s="63">
        <f t="shared" si="113"/>
        <v>44</v>
      </c>
      <c r="P70" s="62">
        <v>6</v>
      </c>
      <c r="Q70" s="62">
        <v>5</v>
      </c>
      <c r="R70" s="62">
        <v>7</v>
      </c>
      <c r="S70" s="62">
        <v>3</v>
      </c>
      <c r="T70" s="62">
        <v>6</v>
      </c>
      <c r="U70" s="62">
        <v>4</v>
      </c>
      <c r="V70" s="62">
        <v>5</v>
      </c>
      <c r="W70" s="62">
        <v>4</v>
      </c>
      <c r="X70" s="62">
        <v>5</v>
      </c>
      <c r="Y70" s="63">
        <f t="shared" si="114"/>
        <v>45</v>
      </c>
      <c r="Z70" s="63">
        <f t="shared" si="115"/>
        <v>89</v>
      </c>
      <c r="AA70" s="24"/>
      <c r="AB70" s="10">
        <f t="shared" si="116"/>
        <v>1</v>
      </c>
      <c r="AC70" s="10">
        <f t="shared" si="117"/>
        <v>3</v>
      </c>
      <c r="AD70" s="10">
        <f t="shared" si="118"/>
        <v>0</v>
      </c>
      <c r="AE70" s="10">
        <f t="shared" si="119"/>
        <v>1</v>
      </c>
      <c r="AF70" s="10">
        <f t="shared" si="120"/>
        <v>1</v>
      </c>
      <c r="AG70" s="10">
        <f t="shared" si="121"/>
        <v>-1</v>
      </c>
      <c r="AH70" s="10">
        <f t="shared" si="122"/>
        <v>0</v>
      </c>
      <c r="AI70" s="10">
        <f t="shared" si="123"/>
        <v>1</v>
      </c>
      <c r="AJ70" s="10">
        <f t="shared" si="124"/>
        <v>2</v>
      </c>
      <c r="AK70" s="10">
        <f t="shared" si="125"/>
        <v>2</v>
      </c>
      <c r="AL70" s="10">
        <f t="shared" si="126"/>
        <v>2</v>
      </c>
      <c r="AM70" s="10">
        <f t="shared" si="127"/>
        <v>3</v>
      </c>
      <c r="AN70" s="10">
        <f t="shared" si="128"/>
        <v>0</v>
      </c>
      <c r="AO70" s="10">
        <f t="shared" si="129"/>
        <v>1</v>
      </c>
      <c r="AP70" s="10">
        <f t="shared" si="130"/>
        <v>0</v>
      </c>
      <c r="AQ70" s="10">
        <f t="shared" si="131"/>
        <v>1</v>
      </c>
      <c r="AR70" s="10">
        <f t="shared" si="132"/>
        <v>0</v>
      </c>
      <c r="AS70" s="10">
        <f t="shared" si="133"/>
        <v>0</v>
      </c>
      <c r="AT70" s="69">
        <f t="shared" si="104"/>
        <v>0</v>
      </c>
      <c r="AU70" s="70">
        <f t="shared" si="105"/>
        <v>1</v>
      </c>
      <c r="AV70" s="70">
        <f t="shared" si="106"/>
        <v>6</v>
      </c>
      <c r="AW70" s="70">
        <f t="shared" si="107"/>
        <v>6</v>
      </c>
      <c r="AX70" s="70">
        <f t="shared" si="108"/>
        <v>3</v>
      </c>
      <c r="AY70" s="71">
        <f t="shared" si="109"/>
        <v>2</v>
      </c>
      <c r="AZ70" s="102">
        <f t="shared" si="134"/>
      </c>
      <c r="BA70" s="102">
        <f t="shared" si="135"/>
      </c>
      <c r="BB70" s="102">
        <f t="shared" si="136"/>
        <v>0</v>
      </c>
      <c r="BC70" s="102">
        <f t="shared" si="137"/>
      </c>
      <c r="BD70" s="102">
        <f t="shared" si="138"/>
      </c>
      <c r="BE70" s="102">
        <f t="shared" si="139"/>
        <v>-1</v>
      </c>
      <c r="BF70" s="102">
        <f t="shared" si="140"/>
      </c>
      <c r="BG70" s="102">
        <f t="shared" si="141"/>
      </c>
      <c r="BH70" s="102">
        <f t="shared" si="142"/>
      </c>
      <c r="BI70" s="102">
        <f t="shared" si="143"/>
      </c>
      <c r="BJ70" s="102">
        <f t="shared" si="144"/>
        <v>2</v>
      </c>
      <c r="BK70" s="102">
        <f t="shared" si="145"/>
      </c>
      <c r="BL70" s="102">
        <f t="shared" si="146"/>
        <v>0</v>
      </c>
      <c r="BM70" s="102">
        <f t="shared" si="147"/>
      </c>
      <c r="BN70" s="102">
        <f t="shared" si="148"/>
      </c>
      <c r="BO70" s="102">
        <f t="shared" si="149"/>
      </c>
      <c r="BP70" s="102">
        <f t="shared" si="150"/>
      </c>
      <c r="BQ70" s="103">
        <f t="shared" si="151"/>
      </c>
      <c r="BR70" s="102">
        <f t="shared" si="152"/>
        <v>1</v>
      </c>
      <c r="BS70" s="102">
        <f t="shared" si="153"/>
        <v>3</v>
      </c>
      <c r="BT70" s="102">
        <f t="shared" si="154"/>
      </c>
      <c r="BU70" s="102">
        <f t="shared" si="155"/>
        <v>1</v>
      </c>
      <c r="BV70" s="102">
        <f t="shared" si="156"/>
      </c>
      <c r="BW70" s="102">
        <f t="shared" si="157"/>
      </c>
      <c r="BX70" s="102">
        <f t="shared" si="158"/>
        <v>0</v>
      </c>
      <c r="BY70" s="102">
        <f t="shared" si="159"/>
      </c>
      <c r="BZ70" s="102">
        <f t="shared" si="160"/>
        <v>2</v>
      </c>
      <c r="CA70" s="102">
        <f t="shared" si="161"/>
        <v>2</v>
      </c>
      <c r="CB70" s="102">
        <f t="shared" si="162"/>
      </c>
      <c r="CC70" s="102">
        <f t="shared" si="163"/>
        <v>3</v>
      </c>
      <c r="CD70" s="102">
        <f t="shared" si="164"/>
      </c>
      <c r="CE70" s="102">
        <f t="shared" si="165"/>
      </c>
      <c r="CF70" s="102">
        <f t="shared" si="166"/>
        <v>0</v>
      </c>
      <c r="CG70" s="102">
        <f t="shared" si="167"/>
        <v>1</v>
      </c>
      <c r="CH70" s="102">
        <f t="shared" si="168"/>
        <v>0</v>
      </c>
      <c r="CI70" s="102">
        <f t="shared" si="169"/>
      </c>
      <c r="CJ70" s="104">
        <f t="shared" si="170"/>
      </c>
      <c r="CK70" s="102">
        <f t="shared" si="171"/>
      </c>
      <c r="CL70" s="102">
        <f t="shared" si="172"/>
      </c>
      <c r="CM70" s="102">
        <f t="shared" si="173"/>
      </c>
      <c r="CN70" s="102">
        <f t="shared" si="174"/>
        <v>1</v>
      </c>
      <c r="CO70" s="102">
        <f t="shared" si="175"/>
      </c>
      <c r="CP70" s="102">
        <f t="shared" si="176"/>
      </c>
      <c r="CQ70" s="102">
        <f t="shared" si="177"/>
        <v>1</v>
      </c>
      <c r="CR70" s="102">
        <f t="shared" si="178"/>
      </c>
      <c r="CS70" s="102">
        <f t="shared" si="179"/>
      </c>
      <c r="CT70" s="102">
        <f t="shared" si="180"/>
      </c>
      <c r="CU70" s="102">
        <f t="shared" si="181"/>
      </c>
      <c r="CV70" s="102">
        <f t="shared" si="182"/>
      </c>
      <c r="CW70" s="102">
        <f t="shared" si="183"/>
        <v>1</v>
      </c>
      <c r="CX70" s="102">
        <f t="shared" si="184"/>
      </c>
      <c r="CY70" s="102">
        <f t="shared" si="185"/>
      </c>
      <c r="CZ70" s="102">
        <f t="shared" si="186"/>
      </c>
      <c r="DA70" s="102">
        <f t="shared" si="187"/>
        <v>0</v>
      </c>
      <c r="DB70" s="109">
        <f t="shared" si="191"/>
        <v>1</v>
      </c>
      <c r="DC70" s="110">
        <f t="shared" si="192"/>
        <v>13</v>
      </c>
      <c r="DD70" s="111">
        <f t="shared" si="193"/>
        <v>3</v>
      </c>
      <c r="DE70" s="30"/>
    </row>
    <row r="71" spans="1:109" ht="24.75" customHeight="1">
      <c r="A71" s="17"/>
      <c r="B71" s="99">
        <f t="shared" si="100"/>
        <v>58</v>
      </c>
      <c r="C71" s="96" t="s">
        <v>193</v>
      </c>
      <c r="D71" s="61" t="s">
        <v>175</v>
      </c>
      <c r="E71" s="1" t="s">
        <v>176</v>
      </c>
      <c r="F71" s="62">
        <v>6</v>
      </c>
      <c r="G71" s="62">
        <v>3</v>
      </c>
      <c r="H71" s="62">
        <v>3</v>
      </c>
      <c r="I71" s="62">
        <v>7</v>
      </c>
      <c r="J71" s="62">
        <v>5</v>
      </c>
      <c r="K71" s="62">
        <v>5</v>
      </c>
      <c r="L71" s="62">
        <v>6</v>
      </c>
      <c r="M71" s="62">
        <v>6</v>
      </c>
      <c r="N71" s="62">
        <v>6</v>
      </c>
      <c r="O71" s="63">
        <f t="shared" si="113"/>
        <v>47</v>
      </c>
      <c r="P71" s="62">
        <v>4</v>
      </c>
      <c r="Q71" s="62">
        <v>3</v>
      </c>
      <c r="R71" s="62">
        <v>7</v>
      </c>
      <c r="S71" s="62">
        <v>4</v>
      </c>
      <c r="T71" s="62">
        <v>6</v>
      </c>
      <c r="U71" s="62">
        <v>4</v>
      </c>
      <c r="V71" s="62">
        <v>5</v>
      </c>
      <c r="W71" s="62">
        <v>4</v>
      </c>
      <c r="X71" s="62">
        <v>5</v>
      </c>
      <c r="Y71" s="63">
        <f t="shared" si="114"/>
        <v>42</v>
      </c>
      <c r="Z71" s="63">
        <f t="shared" si="115"/>
        <v>89</v>
      </c>
      <c r="AA71" s="24"/>
      <c r="AB71" s="10">
        <f t="shared" si="116"/>
        <v>2</v>
      </c>
      <c r="AC71" s="10">
        <f t="shared" si="117"/>
        <v>-1</v>
      </c>
      <c r="AD71" s="10">
        <f t="shared" si="118"/>
        <v>0</v>
      </c>
      <c r="AE71" s="10">
        <f t="shared" si="119"/>
        <v>3</v>
      </c>
      <c r="AF71" s="10">
        <f t="shared" si="120"/>
        <v>0</v>
      </c>
      <c r="AG71" s="10">
        <f t="shared" si="121"/>
        <v>2</v>
      </c>
      <c r="AH71" s="10">
        <f t="shared" si="122"/>
        <v>2</v>
      </c>
      <c r="AI71" s="10">
        <f t="shared" si="123"/>
        <v>1</v>
      </c>
      <c r="AJ71" s="10">
        <f t="shared" si="124"/>
        <v>2</v>
      </c>
      <c r="AK71" s="10">
        <f t="shared" si="125"/>
        <v>0</v>
      </c>
      <c r="AL71" s="10">
        <f t="shared" si="126"/>
        <v>0</v>
      </c>
      <c r="AM71" s="10">
        <f t="shared" si="127"/>
        <v>3</v>
      </c>
      <c r="AN71" s="10">
        <f t="shared" si="128"/>
        <v>1</v>
      </c>
      <c r="AO71" s="10">
        <f t="shared" si="129"/>
        <v>1</v>
      </c>
      <c r="AP71" s="10">
        <f t="shared" si="130"/>
        <v>0</v>
      </c>
      <c r="AQ71" s="10">
        <f t="shared" si="131"/>
        <v>1</v>
      </c>
      <c r="AR71" s="10">
        <f t="shared" si="132"/>
        <v>0</v>
      </c>
      <c r="AS71" s="10">
        <f t="shared" si="133"/>
        <v>0</v>
      </c>
      <c r="AT71" s="69">
        <f t="shared" si="104"/>
        <v>0</v>
      </c>
      <c r="AU71" s="70">
        <f t="shared" si="105"/>
        <v>1</v>
      </c>
      <c r="AV71" s="70">
        <f t="shared" si="106"/>
        <v>7</v>
      </c>
      <c r="AW71" s="70">
        <f t="shared" si="107"/>
        <v>4</v>
      </c>
      <c r="AX71" s="70">
        <f t="shared" si="108"/>
        <v>4</v>
      </c>
      <c r="AY71" s="71">
        <f t="shared" si="109"/>
        <v>2</v>
      </c>
      <c r="AZ71" s="102">
        <f t="shared" si="134"/>
      </c>
      <c r="BA71" s="102">
        <f t="shared" si="135"/>
      </c>
      <c r="BB71" s="102">
        <f t="shared" si="136"/>
        <v>0</v>
      </c>
      <c r="BC71" s="102">
        <f t="shared" si="137"/>
      </c>
      <c r="BD71" s="102">
        <f t="shared" si="138"/>
      </c>
      <c r="BE71" s="102">
        <f t="shared" si="139"/>
        <v>2</v>
      </c>
      <c r="BF71" s="102">
        <f t="shared" si="140"/>
      </c>
      <c r="BG71" s="102">
        <f t="shared" si="141"/>
      </c>
      <c r="BH71" s="102">
        <f t="shared" si="142"/>
      </c>
      <c r="BI71" s="102">
        <f t="shared" si="143"/>
      </c>
      <c r="BJ71" s="102">
        <f t="shared" si="144"/>
        <v>0</v>
      </c>
      <c r="BK71" s="102">
        <f t="shared" si="145"/>
      </c>
      <c r="BL71" s="102">
        <f t="shared" si="146"/>
        <v>1</v>
      </c>
      <c r="BM71" s="102">
        <f t="shared" si="147"/>
      </c>
      <c r="BN71" s="102">
        <f t="shared" si="148"/>
      </c>
      <c r="BO71" s="102">
        <f t="shared" si="149"/>
      </c>
      <c r="BP71" s="102">
        <f t="shared" si="150"/>
      </c>
      <c r="BQ71" s="103">
        <f t="shared" si="151"/>
      </c>
      <c r="BR71" s="102">
        <f t="shared" si="152"/>
        <v>2</v>
      </c>
      <c r="BS71" s="102">
        <f t="shared" si="153"/>
        <v>-1</v>
      </c>
      <c r="BT71" s="102">
        <f t="shared" si="154"/>
      </c>
      <c r="BU71" s="102">
        <f t="shared" si="155"/>
        <v>3</v>
      </c>
      <c r="BV71" s="102">
        <f t="shared" si="156"/>
      </c>
      <c r="BW71" s="102">
        <f t="shared" si="157"/>
      </c>
      <c r="BX71" s="102">
        <f t="shared" si="158"/>
        <v>2</v>
      </c>
      <c r="BY71" s="102">
        <f t="shared" si="159"/>
      </c>
      <c r="BZ71" s="102">
        <f t="shared" si="160"/>
        <v>2</v>
      </c>
      <c r="CA71" s="102">
        <f t="shared" si="161"/>
        <v>0</v>
      </c>
      <c r="CB71" s="102">
        <f t="shared" si="162"/>
      </c>
      <c r="CC71" s="102">
        <f t="shared" si="163"/>
        <v>3</v>
      </c>
      <c r="CD71" s="102">
        <f t="shared" si="164"/>
      </c>
      <c r="CE71" s="102">
        <f t="shared" si="165"/>
      </c>
      <c r="CF71" s="102">
        <f t="shared" si="166"/>
        <v>0</v>
      </c>
      <c r="CG71" s="102">
        <f t="shared" si="167"/>
        <v>1</v>
      </c>
      <c r="CH71" s="102">
        <f t="shared" si="168"/>
        <v>0</v>
      </c>
      <c r="CI71" s="102">
        <f t="shared" si="169"/>
      </c>
      <c r="CJ71" s="104">
        <f t="shared" si="170"/>
      </c>
      <c r="CK71" s="102">
        <f t="shared" si="171"/>
      </c>
      <c r="CL71" s="102">
        <f t="shared" si="172"/>
      </c>
      <c r="CM71" s="102">
        <f t="shared" si="173"/>
      </c>
      <c r="CN71" s="102">
        <f t="shared" si="174"/>
        <v>0</v>
      </c>
      <c r="CO71" s="102">
        <f t="shared" si="175"/>
      </c>
      <c r="CP71" s="102">
        <f t="shared" si="176"/>
      </c>
      <c r="CQ71" s="102">
        <f t="shared" si="177"/>
        <v>1</v>
      </c>
      <c r="CR71" s="102">
        <f t="shared" si="178"/>
      </c>
      <c r="CS71" s="102">
        <f t="shared" si="179"/>
      </c>
      <c r="CT71" s="102">
        <f t="shared" si="180"/>
      </c>
      <c r="CU71" s="102">
        <f t="shared" si="181"/>
      </c>
      <c r="CV71" s="102">
        <f t="shared" si="182"/>
      </c>
      <c r="CW71" s="102">
        <f t="shared" si="183"/>
        <v>1</v>
      </c>
      <c r="CX71" s="102">
        <f t="shared" si="184"/>
      </c>
      <c r="CY71" s="102">
        <f t="shared" si="185"/>
      </c>
      <c r="CZ71" s="102">
        <f t="shared" si="186"/>
      </c>
      <c r="DA71" s="102">
        <f t="shared" si="187"/>
        <v>0</v>
      </c>
      <c r="DB71" s="109">
        <f t="shared" si="191"/>
        <v>3</v>
      </c>
      <c r="DC71" s="110">
        <f t="shared" si="192"/>
        <v>12</v>
      </c>
      <c r="DD71" s="111">
        <f t="shared" si="193"/>
        <v>2</v>
      </c>
      <c r="DE71" s="30"/>
    </row>
    <row r="72" spans="1:256" ht="24.75" customHeight="1">
      <c r="A72" s="73"/>
      <c r="B72" s="99">
        <f t="shared" si="100"/>
        <v>60</v>
      </c>
      <c r="C72" s="96" t="s">
        <v>201</v>
      </c>
      <c r="D72" s="61" t="s">
        <v>99</v>
      </c>
      <c r="E72" s="1" t="s">
        <v>100</v>
      </c>
      <c r="F72" s="62">
        <v>5</v>
      </c>
      <c r="G72" s="62">
        <v>5</v>
      </c>
      <c r="H72" s="62">
        <v>7</v>
      </c>
      <c r="I72" s="62">
        <v>6</v>
      </c>
      <c r="J72" s="62">
        <v>5</v>
      </c>
      <c r="K72" s="62">
        <v>3</v>
      </c>
      <c r="L72" s="62">
        <v>5</v>
      </c>
      <c r="M72" s="62">
        <v>7</v>
      </c>
      <c r="N72" s="62">
        <v>5</v>
      </c>
      <c r="O72" s="63">
        <f t="shared" si="113"/>
        <v>48</v>
      </c>
      <c r="P72" s="62">
        <v>4</v>
      </c>
      <c r="Q72" s="62">
        <v>4</v>
      </c>
      <c r="R72" s="62">
        <v>5</v>
      </c>
      <c r="S72" s="62">
        <v>4</v>
      </c>
      <c r="T72" s="62">
        <v>6</v>
      </c>
      <c r="U72" s="62">
        <v>4</v>
      </c>
      <c r="V72" s="62">
        <v>4</v>
      </c>
      <c r="W72" s="62">
        <v>5</v>
      </c>
      <c r="X72" s="62">
        <v>6</v>
      </c>
      <c r="Y72" s="63">
        <f t="shared" si="114"/>
        <v>42</v>
      </c>
      <c r="Z72" s="63">
        <f t="shared" si="115"/>
        <v>90</v>
      </c>
      <c r="AA72" s="76"/>
      <c r="AB72" s="10">
        <f t="shared" si="116"/>
        <v>1</v>
      </c>
      <c r="AC72" s="10">
        <f t="shared" si="117"/>
        <v>1</v>
      </c>
      <c r="AD72" s="10">
        <f t="shared" si="118"/>
        <v>4</v>
      </c>
      <c r="AE72" s="10">
        <f t="shared" si="119"/>
        <v>2</v>
      </c>
      <c r="AF72" s="10">
        <f t="shared" si="120"/>
        <v>0</v>
      </c>
      <c r="AG72" s="10">
        <f t="shared" si="121"/>
        <v>0</v>
      </c>
      <c r="AH72" s="10">
        <f t="shared" si="122"/>
        <v>1</v>
      </c>
      <c r="AI72" s="10">
        <f t="shared" si="123"/>
        <v>2</v>
      </c>
      <c r="AJ72" s="10">
        <f t="shared" si="124"/>
        <v>1</v>
      </c>
      <c r="AK72" s="10">
        <f t="shared" si="125"/>
        <v>0</v>
      </c>
      <c r="AL72" s="10">
        <f t="shared" si="126"/>
        <v>1</v>
      </c>
      <c r="AM72" s="10">
        <f t="shared" si="127"/>
        <v>1</v>
      </c>
      <c r="AN72" s="10">
        <f t="shared" si="128"/>
        <v>1</v>
      </c>
      <c r="AO72" s="10">
        <f t="shared" si="129"/>
        <v>1</v>
      </c>
      <c r="AP72" s="10">
        <f t="shared" si="130"/>
        <v>0</v>
      </c>
      <c r="AQ72" s="10">
        <f t="shared" si="131"/>
        <v>0</v>
      </c>
      <c r="AR72" s="10">
        <f t="shared" si="132"/>
        <v>1</v>
      </c>
      <c r="AS72" s="10">
        <f t="shared" si="133"/>
        <v>1</v>
      </c>
      <c r="AT72" s="69">
        <f t="shared" si="104"/>
        <v>0</v>
      </c>
      <c r="AU72" s="70">
        <f t="shared" si="105"/>
        <v>0</v>
      </c>
      <c r="AV72" s="70">
        <f t="shared" si="106"/>
        <v>5</v>
      </c>
      <c r="AW72" s="70">
        <f t="shared" si="107"/>
        <v>10</v>
      </c>
      <c r="AX72" s="70">
        <f t="shared" si="108"/>
        <v>2</v>
      </c>
      <c r="AY72" s="71">
        <f t="shared" si="109"/>
        <v>1</v>
      </c>
      <c r="AZ72" s="102">
        <f t="shared" si="134"/>
      </c>
      <c r="BA72" s="102">
        <f t="shared" si="135"/>
      </c>
      <c r="BB72" s="102">
        <f t="shared" si="136"/>
        <v>4</v>
      </c>
      <c r="BC72" s="102">
        <f t="shared" si="137"/>
      </c>
      <c r="BD72" s="102">
        <f t="shared" si="138"/>
      </c>
      <c r="BE72" s="102">
        <f t="shared" si="139"/>
        <v>0</v>
      </c>
      <c r="BF72" s="102">
        <f t="shared" si="140"/>
      </c>
      <c r="BG72" s="102">
        <f t="shared" si="141"/>
      </c>
      <c r="BH72" s="102">
        <f t="shared" si="142"/>
      </c>
      <c r="BI72" s="102">
        <f t="shared" si="143"/>
      </c>
      <c r="BJ72" s="102">
        <f t="shared" si="144"/>
        <v>1</v>
      </c>
      <c r="BK72" s="102">
        <f t="shared" si="145"/>
      </c>
      <c r="BL72" s="102">
        <f t="shared" si="146"/>
        <v>1</v>
      </c>
      <c r="BM72" s="102">
        <f t="shared" si="147"/>
      </c>
      <c r="BN72" s="102">
        <f t="shared" si="148"/>
      </c>
      <c r="BO72" s="102">
        <f t="shared" si="149"/>
      </c>
      <c r="BP72" s="102">
        <f t="shared" si="150"/>
      </c>
      <c r="BQ72" s="103">
        <f t="shared" si="151"/>
      </c>
      <c r="BR72" s="102">
        <f t="shared" si="152"/>
        <v>1</v>
      </c>
      <c r="BS72" s="102">
        <f t="shared" si="153"/>
        <v>1</v>
      </c>
      <c r="BT72" s="102">
        <f t="shared" si="154"/>
      </c>
      <c r="BU72" s="102">
        <f t="shared" si="155"/>
        <v>2</v>
      </c>
      <c r="BV72" s="102">
        <f t="shared" si="156"/>
      </c>
      <c r="BW72" s="102">
        <f t="shared" si="157"/>
      </c>
      <c r="BX72" s="102">
        <f t="shared" si="158"/>
        <v>1</v>
      </c>
      <c r="BY72" s="102">
        <f t="shared" si="159"/>
      </c>
      <c r="BZ72" s="102">
        <f t="shared" si="160"/>
        <v>1</v>
      </c>
      <c r="CA72" s="102">
        <f t="shared" si="161"/>
        <v>0</v>
      </c>
      <c r="CB72" s="102">
        <f t="shared" si="162"/>
      </c>
      <c r="CC72" s="102">
        <f t="shared" si="163"/>
        <v>1</v>
      </c>
      <c r="CD72" s="102">
        <f t="shared" si="164"/>
      </c>
      <c r="CE72" s="102">
        <f t="shared" si="165"/>
      </c>
      <c r="CF72" s="102">
        <f t="shared" si="166"/>
        <v>0</v>
      </c>
      <c r="CG72" s="102">
        <f t="shared" si="167"/>
        <v>0</v>
      </c>
      <c r="CH72" s="102">
        <f t="shared" si="168"/>
        <v>1</v>
      </c>
      <c r="CI72" s="102">
        <f t="shared" si="169"/>
      </c>
      <c r="CJ72" s="104">
        <f t="shared" si="170"/>
      </c>
      <c r="CK72" s="102">
        <f t="shared" si="171"/>
      </c>
      <c r="CL72" s="102">
        <f t="shared" si="172"/>
      </c>
      <c r="CM72" s="102">
        <f t="shared" si="173"/>
      </c>
      <c r="CN72" s="102">
        <f t="shared" si="174"/>
        <v>0</v>
      </c>
      <c r="CO72" s="102">
        <f t="shared" si="175"/>
      </c>
      <c r="CP72" s="102">
        <f t="shared" si="176"/>
      </c>
      <c r="CQ72" s="102">
        <f t="shared" si="177"/>
        <v>2</v>
      </c>
      <c r="CR72" s="102">
        <f t="shared" si="178"/>
      </c>
      <c r="CS72" s="102">
        <f t="shared" si="179"/>
      </c>
      <c r="CT72" s="102">
        <f t="shared" si="180"/>
      </c>
      <c r="CU72" s="102">
        <f t="shared" si="181"/>
      </c>
      <c r="CV72" s="102">
        <f t="shared" si="182"/>
      </c>
      <c r="CW72" s="102">
        <f t="shared" si="183"/>
        <v>1</v>
      </c>
      <c r="CX72" s="102">
        <f t="shared" si="184"/>
      </c>
      <c r="CY72" s="102">
        <f t="shared" si="185"/>
      </c>
      <c r="CZ72" s="102">
        <f t="shared" si="186"/>
      </c>
      <c r="DA72" s="102">
        <f t="shared" si="187"/>
        <v>1</v>
      </c>
      <c r="DB72" s="109">
        <f t="shared" si="191"/>
        <v>6</v>
      </c>
      <c r="DC72" s="110">
        <f t="shared" si="192"/>
        <v>8</v>
      </c>
      <c r="DD72" s="111">
        <f t="shared" si="193"/>
        <v>4</v>
      </c>
      <c r="DE72" s="77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  <c r="IT72" s="78"/>
      <c r="IU72" s="78"/>
      <c r="IV72" s="78"/>
    </row>
    <row r="73" spans="1:109" ht="24.75" customHeight="1">
      <c r="A73" s="17"/>
      <c r="B73" s="99">
        <f t="shared" si="100"/>
        <v>60</v>
      </c>
      <c r="C73" s="124" t="s">
        <v>197</v>
      </c>
      <c r="D73" s="97" t="s">
        <v>143</v>
      </c>
      <c r="E73" s="98" t="s">
        <v>14</v>
      </c>
      <c r="F73" s="62">
        <v>5</v>
      </c>
      <c r="G73" s="62">
        <v>6</v>
      </c>
      <c r="H73" s="62">
        <v>4</v>
      </c>
      <c r="I73" s="62">
        <v>5</v>
      </c>
      <c r="J73" s="62">
        <v>6</v>
      </c>
      <c r="K73" s="62">
        <v>3</v>
      </c>
      <c r="L73" s="62">
        <v>6</v>
      </c>
      <c r="M73" s="62">
        <v>7</v>
      </c>
      <c r="N73" s="62">
        <v>6</v>
      </c>
      <c r="O73" s="63">
        <f t="shared" si="113"/>
        <v>48</v>
      </c>
      <c r="P73" s="62">
        <v>5</v>
      </c>
      <c r="Q73" s="62">
        <v>4</v>
      </c>
      <c r="R73" s="62">
        <v>5</v>
      </c>
      <c r="S73" s="62">
        <v>4</v>
      </c>
      <c r="T73" s="62">
        <v>5</v>
      </c>
      <c r="U73" s="62">
        <v>5</v>
      </c>
      <c r="V73" s="62">
        <v>5</v>
      </c>
      <c r="W73" s="62">
        <v>4</v>
      </c>
      <c r="X73" s="62">
        <v>5</v>
      </c>
      <c r="Y73" s="63">
        <f t="shared" si="114"/>
        <v>42</v>
      </c>
      <c r="Z73" s="63">
        <f t="shared" si="115"/>
        <v>90</v>
      </c>
      <c r="AA73" s="24"/>
      <c r="AB73" s="10">
        <f t="shared" si="116"/>
        <v>1</v>
      </c>
      <c r="AC73" s="10">
        <f t="shared" si="117"/>
        <v>2</v>
      </c>
      <c r="AD73" s="10">
        <f t="shared" si="118"/>
        <v>1</v>
      </c>
      <c r="AE73" s="10">
        <f t="shared" si="119"/>
        <v>1</v>
      </c>
      <c r="AF73" s="10">
        <f t="shared" si="120"/>
        <v>1</v>
      </c>
      <c r="AG73" s="10">
        <f t="shared" si="121"/>
        <v>0</v>
      </c>
      <c r="AH73" s="10">
        <f t="shared" si="122"/>
        <v>2</v>
      </c>
      <c r="AI73" s="10">
        <f t="shared" si="123"/>
        <v>2</v>
      </c>
      <c r="AJ73" s="10">
        <f t="shared" si="124"/>
        <v>2</v>
      </c>
      <c r="AK73" s="10">
        <f t="shared" si="125"/>
        <v>1</v>
      </c>
      <c r="AL73" s="10">
        <f t="shared" si="126"/>
        <v>1</v>
      </c>
      <c r="AM73" s="10">
        <f t="shared" si="127"/>
        <v>1</v>
      </c>
      <c r="AN73" s="10">
        <f t="shared" si="128"/>
        <v>1</v>
      </c>
      <c r="AO73" s="10">
        <f t="shared" si="129"/>
        <v>0</v>
      </c>
      <c r="AP73" s="10">
        <f t="shared" si="130"/>
        <v>1</v>
      </c>
      <c r="AQ73" s="10">
        <f t="shared" si="131"/>
        <v>1</v>
      </c>
      <c r="AR73" s="10">
        <f t="shared" si="132"/>
        <v>0</v>
      </c>
      <c r="AS73" s="10">
        <f t="shared" si="133"/>
        <v>0</v>
      </c>
      <c r="AT73" s="65">
        <f aca="true" t="shared" si="194" ref="AT73:AT88">COUNTIF($AB73:$AS73,"=-2")</f>
        <v>0</v>
      </c>
      <c r="AU73" s="66">
        <f aca="true" t="shared" si="195" ref="AU73:AU88">COUNTIF($AB73:$AS73,"=-1")</f>
        <v>0</v>
      </c>
      <c r="AV73" s="66">
        <f aca="true" t="shared" si="196" ref="AV73:AV88">COUNTIF($AB73:$AS73,"=0")</f>
        <v>4</v>
      </c>
      <c r="AW73" s="66">
        <f aca="true" t="shared" si="197" ref="AW73:AW88">COUNTIF($AB73:$AS73,"=1")</f>
        <v>10</v>
      </c>
      <c r="AX73" s="66">
        <f aca="true" t="shared" si="198" ref="AX73:AX88">COUNTIF($AB73:$AS73,"=2")</f>
        <v>4</v>
      </c>
      <c r="AY73" s="67">
        <f aca="true" t="shared" si="199" ref="AY73:AY88">COUNTIF($AB73:$AS73,"&gt;2")</f>
        <v>0</v>
      </c>
      <c r="AZ73" s="102">
        <f t="shared" si="134"/>
      </c>
      <c r="BA73" s="102">
        <f t="shared" si="135"/>
      </c>
      <c r="BB73" s="102">
        <f t="shared" si="136"/>
        <v>1</v>
      </c>
      <c r="BC73" s="102">
        <f t="shared" si="137"/>
      </c>
      <c r="BD73" s="102">
        <f t="shared" si="138"/>
      </c>
      <c r="BE73" s="102">
        <f t="shared" si="139"/>
        <v>0</v>
      </c>
      <c r="BF73" s="102">
        <f t="shared" si="140"/>
      </c>
      <c r="BG73" s="102">
        <f t="shared" si="141"/>
      </c>
      <c r="BH73" s="102">
        <f t="shared" si="142"/>
      </c>
      <c r="BI73" s="102">
        <f t="shared" si="143"/>
      </c>
      <c r="BJ73" s="102">
        <f t="shared" si="144"/>
        <v>1</v>
      </c>
      <c r="BK73" s="102">
        <f t="shared" si="145"/>
      </c>
      <c r="BL73" s="102">
        <f t="shared" si="146"/>
        <v>1</v>
      </c>
      <c r="BM73" s="102">
        <f t="shared" si="147"/>
      </c>
      <c r="BN73" s="102">
        <f t="shared" si="148"/>
      </c>
      <c r="BO73" s="102">
        <f t="shared" si="149"/>
      </c>
      <c r="BP73" s="102">
        <f t="shared" si="150"/>
      </c>
      <c r="BQ73" s="103">
        <f t="shared" si="151"/>
      </c>
      <c r="BR73" s="102">
        <f t="shared" si="152"/>
        <v>1</v>
      </c>
      <c r="BS73" s="102">
        <f t="shared" si="153"/>
        <v>2</v>
      </c>
      <c r="BT73" s="102">
        <f t="shared" si="154"/>
      </c>
      <c r="BU73" s="102">
        <f t="shared" si="155"/>
        <v>1</v>
      </c>
      <c r="BV73" s="102">
        <f t="shared" si="156"/>
      </c>
      <c r="BW73" s="102">
        <f t="shared" si="157"/>
      </c>
      <c r="BX73" s="102">
        <f t="shared" si="158"/>
        <v>2</v>
      </c>
      <c r="BY73" s="102">
        <f t="shared" si="159"/>
      </c>
      <c r="BZ73" s="102">
        <f t="shared" si="160"/>
        <v>2</v>
      </c>
      <c r="CA73" s="102">
        <f t="shared" si="161"/>
        <v>1</v>
      </c>
      <c r="CB73" s="102">
        <f t="shared" si="162"/>
      </c>
      <c r="CC73" s="102">
        <f t="shared" si="163"/>
        <v>1</v>
      </c>
      <c r="CD73" s="102">
        <f t="shared" si="164"/>
      </c>
      <c r="CE73" s="102">
        <f t="shared" si="165"/>
      </c>
      <c r="CF73" s="102">
        <f t="shared" si="166"/>
        <v>1</v>
      </c>
      <c r="CG73" s="102">
        <f t="shared" si="167"/>
        <v>1</v>
      </c>
      <c r="CH73" s="102">
        <f t="shared" si="168"/>
        <v>0</v>
      </c>
      <c r="CI73" s="102">
        <f t="shared" si="169"/>
      </c>
      <c r="CJ73" s="104">
        <f t="shared" si="170"/>
      </c>
      <c r="CK73" s="102">
        <f t="shared" si="171"/>
      </c>
      <c r="CL73" s="102">
        <f t="shared" si="172"/>
      </c>
      <c r="CM73" s="102">
        <f t="shared" si="173"/>
      </c>
      <c r="CN73" s="102">
        <f t="shared" si="174"/>
        <v>1</v>
      </c>
      <c r="CO73" s="102">
        <f t="shared" si="175"/>
      </c>
      <c r="CP73" s="102">
        <f t="shared" si="176"/>
      </c>
      <c r="CQ73" s="102">
        <f t="shared" si="177"/>
        <v>2</v>
      </c>
      <c r="CR73" s="102">
        <f t="shared" si="178"/>
      </c>
      <c r="CS73" s="102">
        <f t="shared" si="179"/>
      </c>
      <c r="CT73" s="102">
        <f t="shared" si="180"/>
      </c>
      <c r="CU73" s="102">
        <f t="shared" si="181"/>
      </c>
      <c r="CV73" s="102">
        <f t="shared" si="182"/>
      </c>
      <c r="CW73" s="102">
        <f t="shared" si="183"/>
        <v>0</v>
      </c>
      <c r="CX73" s="102">
        <f t="shared" si="184"/>
      </c>
      <c r="CY73" s="102">
        <f t="shared" si="185"/>
      </c>
      <c r="CZ73" s="102">
        <f t="shared" si="186"/>
      </c>
      <c r="DA73" s="102">
        <f t="shared" si="187"/>
        <v>0</v>
      </c>
      <c r="DB73" s="112">
        <f t="shared" si="191"/>
        <v>3</v>
      </c>
      <c r="DC73" s="113">
        <f t="shared" si="192"/>
        <v>12</v>
      </c>
      <c r="DD73" s="108">
        <f t="shared" si="193"/>
        <v>3</v>
      </c>
      <c r="DE73" s="30"/>
    </row>
    <row r="74" spans="1:256" ht="24.75" customHeight="1">
      <c r="A74" s="73"/>
      <c r="B74" s="99">
        <f t="shared" si="100"/>
        <v>60</v>
      </c>
      <c r="C74" s="96" t="s">
        <v>199</v>
      </c>
      <c r="D74" s="61" t="s">
        <v>115</v>
      </c>
      <c r="E74" s="1" t="s">
        <v>116</v>
      </c>
      <c r="F74" s="62">
        <v>4</v>
      </c>
      <c r="G74" s="62">
        <v>5</v>
      </c>
      <c r="H74" s="62">
        <v>4</v>
      </c>
      <c r="I74" s="62">
        <v>4</v>
      </c>
      <c r="J74" s="62">
        <v>8</v>
      </c>
      <c r="K74" s="62">
        <v>3</v>
      </c>
      <c r="L74" s="62">
        <v>4</v>
      </c>
      <c r="M74" s="62">
        <v>6</v>
      </c>
      <c r="N74" s="62">
        <v>5</v>
      </c>
      <c r="O74" s="63">
        <f t="shared" si="113"/>
        <v>43</v>
      </c>
      <c r="P74" s="62">
        <v>6</v>
      </c>
      <c r="Q74" s="62">
        <v>4</v>
      </c>
      <c r="R74" s="62">
        <v>6</v>
      </c>
      <c r="S74" s="62">
        <v>3</v>
      </c>
      <c r="T74" s="62">
        <v>5</v>
      </c>
      <c r="U74" s="62">
        <v>6</v>
      </c>
      <c r="V74" s="62">
        <v>5</v>
      </c>
      <c r="W74" s="62">
        <v>6</v>
      </c>
      <c r="X74" s="62">
        <v>6</v>
      </c>
      <c r="Y74" s="63">
        <f t="shared" si="114"/>
        <v>47</v>
      </c>
      <c r="Z74" s="63">
        <f t="shared" si="115"/>
        <v>90</v>
      </c>
      <c r="AA74" s="76"/>
      <c r="AB74" s="10">
        <f t="shared" si="116"/>
        <v>0</v>
      </c>
      <c r="AC74" s="10">
        <f t="shared" si="117"/>
        <v>1</v>
      </c>
      <c r="AD74" s="10">
        <f t="shared" si="118"/>
        <v>1</v>
      </c>
      <c r="AE74" s="10">
        <f t="shared" si="119"/>
        <v>0</v>
      </c>
      <c r="AF74" s="10">
        <f t="shared" si="120"/>
        <v>3</v>
      </c>
      <c r="AG74" s="10">
        <f t="shared" si="121"/>
        <v>0</v>
      </c>
      <c r="AH74" s="10">
        <f t="shared" si="122"/>
        <v>0</v>
      </c>
      <c r="AI74" s="10">
        <f t="shared" si="123"/>
        <v>1</v>
      </c>
      <c r="AJ74" s="10">
        <f t="shared" si="124"/>
        <v>1</v>
      </c>
      <c r="AK74" s="10">
        <f t="shared" si="125"/>
        <v>2</v>
      </c>
      <c r="AL74" s="10">
        <f t="shared" si="126"/>
        <v>1</v>
      </c>
      <c r="AM74" s="10">
        <f t="shared" si="127"/>
        <v>2</v>
      </c>
      <c r="AN74" s="10">
        <f t="shared" si="128"/>
        <v>0</v>
      </c>
      <c r="AO74" s="10">
        <f t="shared" si="129"/>
        <v>0</v>
      </c>
      <c r="AP74" s="10">
        <f t="shared" si="130"/>
        <v>2</v>
      </c>
      <c r="AQ74" s="10">
        <f t="shared" si="131"/>
        <v>1</v>
      </c>
      <c r="AR74" s="10">
        <f t="shared" si="132"/>
        <v>2</v>
      </c>
      <c r="AS74" s="10">
        <f t="shared" si="133"/>
        <v>1</v>
      </c>
      <c r="AT74" s="69">
        <f t="shared" si="194"/>
        <v>0</v>
      </c>
      <c r="AU74" s="70">
        <f t="shared" si="195"/>
        <v>0</v>
      </c>
      <c r="AV74" s="70">
        <f t="shared" si="196"/>
        <v>6</v>
      </c>
      <c r="AW74" s="70">
        <f t="shared" si="197"/>
        <v>7</v>
      </c>
      <c r="AX74" s="70">
        <f t="shared" si="198"/>
        <v>4</v>
      </c>
      <c r="AY74" s="71">
        <f t="shared" si="199"/>
        <v>1</v>
      </c>
      <c r="AZ74" s="102">
        <f t="shared" si="134"/>
      </c>
      <c r="BA74" s="102">
        <f t="shared" si="135"/>
      </c>
      <c r="BB74" s="102">
        <f t="shared" si="136"/>
        <v>1</v>
      </c>
      <c r="BC74" s="102">
        <f t="shared" si="137"/>
      </c>
      <c r="BD74" s="102">
        <f t="shared" si="138"/>
      </c>
      <c r="BE74" s="102">
        <f t="shared" si="139"/>
        <v>0</v>
      </c>
      <c r="BF74" s="102">
        <f t="shared" si="140"/>
      </c>
      <c r="BG74" s="102">
        <f t="shared" si="141"/>
      </c>
      <c r="BH74" s="102">
        <f t="shared" si="142"/>
      </c>
      <c r="BI74" s="102">
        <f t="shared" si="143"/>
      </c>
      <c r="BJ74" s="102">
        <f t="shared" si="144"/>
        <v>1</v>
      </c>
      <c r="BK74" s="102">
        <f t="shared" si="145"/>
      </c>
      <c r="BL74" s="102">
        <f t="shared" si="146"/>
        <v>0</v>
      </c>
      <c r="BM74" s="102">
        <f t="shared" si="147"/>
      </c>
      <c r="BN74" s="102">
        <f t="shared" si="148"/>
      </c>
      <c r="BO74" s="102">
        <f t="shared" si="149"/>
      </c>
      <c r="BP74" s="102">
        <f t="shared" si="150"/>
      </c>
      <c r="BQ74" s="103">
        <f t="shared" si="151"/>
      </c>
      <c r="BR74" s="102">
        <f t="shared" si="152"/>
        <v>0</v>
      </c>
      <c r="BS74" s="102">
        <f t="shared" si="153"/>
        <v>1</v>
      </c>
      <c r="BT74" s="102">
        <f t="shared" si="154"/>
      </c>
      <c r="BU74" s="102">
        <f t="shared" si="155"/>
        <v>0</v>
      </c>
      <c r="BV74" s="102">
        <f t="shared" si="156"/>
      </c>
      <c r="BW74" s="102">
        <f t="shared" si="157"/>
      </c>
      <c r="BX74" s="102">
        <f t="shared" si="158"/>
        <v>0</v>
      </c>
      <c r="BY74" s="102">
        <f t="shared" si="159"/>
      </c>
      <c r="BZ74" s="102">
        <f t="shared" si="160"/>
        <v>1</v>
      </c>
      <c r="CA74" s="102">
        <f t="shared" si="161"/>
        <v>2</v>
      </c>
      <c r="CB74" s="102">
        <f t="shared" si="162"/>
      </c>
      <c r="CC74" s="102">
        <f t="shared" si="163"/>
        <v>2</v>
      </c>
      <c r="CD74" s="102">
        <f t="shared" si="164"/>
      </c>
      <c r="CE74" s="102">
        <f t="shared" si="165"/>
      </c>
      <c r="CF74" s="102">
        <f t="shared" si="166"/>
        <v>2</v>
      </c>
      <c r="CG74" s="102">
        <f t="shared" si="167"/>
        <v>1</v>
      </c>
      <c r="CH74" s="102">
        <f t="shared" si="168"/>
        <v>2</v>
      </c>
      <c r="CI74" s="102">
        <f t="shared" si="169"/>
      </c>
      <c r="CJ74" s="104">
        <f t="shared" si="170"/>
      </c>
      <c r="CK74" s="102">
        <f t="shared" si="171"/>
      </c>
      <c r="CL74" s="102">
        <f t="shared" si="172"/>
      </c>
      <c r="CM74" s="102">
        <f t="shared" si="173"/>
      </c>
      <c r="CN74" s="102">
        <f t="shared" si="174"/>
        <v>3</v>
      </c>
      <c r="CO74" s="102">
        <f t="shared" si="175"/>
      </c>
      <c r="CP74" s="102">
        <f t="shared" si="176"/>
      </c>
      <c r="CQ74" s="102">
        <f t="shared" si="177"/>
        <v>1</v>
      </c>
      <c r="CR74" s="102">
        <f t="shared" si="178"/>
      </c>
      <c r="CS74" s="102">
        <f t="shared" si="179"/>
      </c>
      <c r="CT74" s="102">
        <f t="shared" si="180"/>
      </c>
      <c r="CU74" s="102">
        <f t="shared" si="181"/>
      </c>
      <c r="CV74" s="102">
        <f t="shared" si="182"/>
      </c>
      <c r="CW74" s="102">
        <f t="shared" si="183"/>
        <v>0</v>
      </c>
      <c r="CX74" s="102">
        <f t="shared" si="184"/>
      </c>
      <c r="CY74" s="102">
        <f t="shared" si="185"/>
      </c>
      <c r="CZ74" s="102">
        <f t="shared" si="186"/>
      </c>
      <c r="DA74" s="102">
        <f t="shared" si="187"/>
        <v>1</v>
      </c>
      <c r="DB74" s="109">
        <f t="shared" si="191"/>
        <v>2</v>
      </c>
      <c r="DC74" s="110">
        <f t="shared" si="192"/>
        <v>11</v>
      </c>
      <c r="DD74" s="111">
        <f t="shared" si="193"/>
        <v>5</v>
      </c>
      <c r="DE74" s="77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  <c r="IA74" s="78"/>
      <c r="IB74" s="78"/>
      <c r="IC74" s="78"/>
      <c r="ID74" s="78"/>
      <c r="IE74" s="78"/>
      <c r="IF74" s="78"/>
      <c r="IG74" s="78"/>
      <c r="IH74" s="78"/>
      <c r="II74" s="78"/>
      <c r="IJ74" s="78"/>
      <c r="IK74" s="78"/>
      <c r="IL74" s="78"/>
      <c r="IM74" s="78"/>
      <c r="IN74" s="78"/>
      <c r="IO74" s="78"/>
      <c r="IP74" s="78"/>
      <c r="IQ74" s="78"/>
      <c r="IR74" s="78"/>
      <c r="IS74" s="78"/>
      <c r="IT74" s="78"/>
      <c r="IU74" s="78"/>
      <c r="IV74" s="78"/>
    </row>
    <row r="75" spans="1:109" ht="24.75" customHeight="1">
      <c r="A75" s="17"/>
      <c r="B75" s="99">
        <f t="shared" si="100"/>
        <v>63</v>
      </c>
      <c r="C75" s="96" t="s">
        <v>202</v>
      </c>
      <c r="D75" s="61" t="s">
        <v>168</v>
      </c>
      <c r="E75" s="1" t="s">
        <v>169</v>
      </c>
      <c r="F75" s="62">
        <v>5</v>
      </c>
      <c r="G75" s="62">
        <v>4</v>
      </c>
      <c r="H75" s="62">
        <v>5</v>
      </c>
      <c r="I75" s="62">
        <v>5</v>
      </c>
      <c r="J75" s="62">
        <v>6</v>
      </c>
      <c r="K75" s="62">
        <v>4</v>
      </c>
      <c r="L75" s="62">
        <v>6</v>
      </c>
      <c r="M75" s="62">
        <v>5</v>
      </c>
      <c r="N75" s="62">
        <v>5</v>
      </c>
      <c r="O75" s="63">
        <f t="shared" si="113"/>
        <v>45</v>
      </c>
      <c r="P75" s="62">
        <v>6</v>
      </c>
      <c r="Q75" s="62">
        <v>4</v>
      </c>
      <c r="R75" s="62">
        <v>6</v>
      </c>
      <c r="S75" s="62">
        <v>3</v>
      </c>
      <c r="T75" s="62">
        <v>7</v>
      </c>
      <c r="U75" s="62">
        <v>5</v>
      </c>
      <c r="V75" s="62">
        <v>4</v>
      </c>
      <c r="W75" s="62">
        <v>5</v>
      </c>
      <c r="X75" s="62">
        <v>6</v>
      </c>
      <c r="Y75" s="63">
        <f t="shared" si="114"/>
        <v>46</v>
      </c>
      <c r="Z75" s="63">
        <f t="shared" si="115"/>
        <v>91</v>
      </c>
      <c r="AA75" s="24"/>
      <c r="AB75" s="10">
        <f t="shared" si="116"/>
        <v>1</v>
      </c>
      <c r="AC75" s="10">
        <f t="shared" si="117"/>
        <v>0</v>
      </c>
      <c r="AD75" s="10">
        <f t="shared" si="118"/>
        <v>2</v>
      </c>
      <c r="AE75" s="10">
        <f t="shared" si="119"/>
        <v>1</v>
      </c>
      <c r="AF75" s="10">
        <f t="shared" si="120"/>
        <v>1</v>
      </c>
      <c r="AG75" s="10">
        <f t="shared" si="121"/>
        <v>1</v>
      </c>
      <c r="AH75" s="10">
        <f t="shared" si="122"/>
        <v>2</v>
      </c>
      <c r="AI75" s="10">
        <f t="shared" si="123"/>
        <v>0</v>
      </c>
      <c r="AJ75" s="10">
        <f t="shared" si="124"/>
        <v>1</v>
      </c>
      <c r="AK75" s="10">
        <f t="shared" si="125"/>
        <v>2</v>
      </c>
      <c r="AL75" s="10">
        <f t="shared" si="126"/>
        <v>1</v>
      </c>
      <c r="AM75" s="10">
        <f t="shared" si="127"/>
        <v>2</v>
      </c>
      <c r="AN75" s="10">
        <f t="shared" si="128"/>
        <v>0</v>
      </c>
      <c r="AO75" s="10">
        <f t="shared" si="129"/>
        <v>2</v>
      </c>
      <c r="AP75" s="10">
        <f t="shared" si="130"/>
        <v>1</v>
      </c>
      <c r="AQ75" s="10">
        <f t="shared" si="131"/>
        <v>0</v>
      </c>
      <c r="AR75" s="10">
        <f t="shared" si="132"/>
        <v>1</v>
      </c>
      <c r="AS75" s="10">
        <f t="shared" si="133"/>
        <v>1</v>
      </c>
      <c r="AT75" s="69">
        <f t="shared" si="194"/>
        <v>0</v>
      </c>
      <c r="AU75" s="70">
        <f t="shared" si="195"/>
        <v>0</v>
      </c>
      <c r="AV75" s="70">
        <f t="shared" si="196"/>
        <v>4</v>
      </c>
      <c r="AW75" s="70">
        <f t="shared" si="197"/>
        <v>9</v>
      </c>
      <c r="AX75" s="70">
        <f t="shared" si="198"/>
        <v>5</v>
      </c>
      <c r="AY75" s="71">
        <f t="shared" si="199"/>
        <v>0</v>
      </c>
      <c r="AZ75" s="102">
        <f t="shared" si="134"/>
      </c>
      <c r="BA75" s="102">
        <f t="shared" si="135"/>
      </c>
      <c r="BB75" s="102">
        <f t="shared" si="136"/>
        <v>2</v>
      </c>
      <c r="BC75" s="102">
        <f t="shared" si="137"/>
      </c>
      <c r="BD75" s="102">
        <f t="shared" si="138"/>
      </c>
      <c r="BE75" s="102">
        <f t="shared" si="139"/>
        <v>1</v>
      </c>
      <c r="BF75" s="102">
        <f t="shared" si="140"/>
      </c>
      <c r="BG75" s="102">
        <f t="shared" si="141"/>
      </c>
      <c r="BH75" s="102">
        <f t="shared" si="142"/>
      </c>
      <c r="BI75" s="102">
        <f t="shared" si="143"/>
      </c>
      <c r="BJ75" s="102">
        <f t="shared" si="144"/>
        <v>1</v>
      </c>
      <c r="BK75" s="102">
        <f t="shared" si="145"/>
      </c>
      <c r="BL75" s="102">
        <f t="shared" si="146"/>
        <v>0</v>
      </c>
      <c r="BM75" s="102">
        <f t="shared" si="147"/>
      </c>
      <c r="BN75" s="102">
        <f t="shared" si="148"/>
      </c>
      <c r="BO75" s="102">
        <f t="shared" si="149"/>
      </c>
      <c r="BP75" s="102">
        <f t="shared" si="150"/>
      </c>
      <c r="BQ75" s="103">
        <f t="shared" si="151"/>
      </c>
      <c r="BR75" s="102">
        <f t="shared" si="152"/>
        <v>1</v>
      </c>
      <c r="BS75" s="102">
        <f t="shared" si="153"/>
        <v>0</v>
      </c>
      <c r="BT75" s="102">
        <f t="shared" si="154"/>
      </c>
      <c r="BU75" s="102">
        <f t="shared" si="155"/>
        <v>1</v>
      </c>
      <c r="BV75" s="102">
        <f t="shared" si="156"/>
      </c>
      <c r="BW75" s="102">
        <f t="shared" si="157"/>
      </c>
      <c r="BX75" s="102">
        <f t="shared" si="158"/>
        <v>2</v>
      </c>
      <c r="BY75" s="102">
        <f t="shared" si="159"/>
      </c>
      <c r="BZ75" s="102">
        <f t="shared" si="160"/>
        <v>1</v>
      </c>
      <c r="CA75" s="102">
        <f t="shared" si="161"/>
        <v>2</v>
      </c>
      <c r="CB75" s="102">
        <f t="shared" si="162"/>
      </c>
      <c r="CC75" s="102">
        <f t="shared" si="163"/>
        <v>2</v>
      </c>
      <c r="CD75" s="102">
        <f t="shared" si="164"/>
      </c>
      <c r="CE75" s="102">
        <f t="shared" si="165"/>
      </c>
      <c r="CF75" s="102">
        <f t="shared" si="166"/>
        <v>1</v>
      </c>
      <c r="CG75" s="102">
        <f t="shared" si="167"/>
        <v>0</v>
      </c>
      <c r="CH75" s="102">
        <f t="shared" si="168"/>
        <v>1</v>
      </c>
      <c r="CI75" s="102">
        <f t="shared" si="169"/>
      </c>
      <c r="CJ75" s="104">
        <f t="shared" si="170"/>
      </c>
      <c r="CK75" s="102">
        <f t="shared" si="171"/>
      </c>
      <c r="CL75" s="102">
        <f t="shared" si="172"/>
      </c>
      <c r="CM75" s="102">
        <f t="shared" si="173"/>
      </c>
      <c r="CN75" s="102">
        <f t="shared" si="174"/>
        <v>1</v>
      </c>
      <c r="CO75" s="102">
        <f t="shared" si="175"/>
      </c>
      <c r="CP75" s="102">
        <f t="shared" si="176"/>
      </c>
      <c r="CQ75" s="102">
        <f t="shared" si="177"/>
        <v>0</v>
      </c>
      <c r="CR75" s="102">
        <f t="shared" si="178"/>
      </c>
      <c r="CS75" s="102">
        <f t="shared" si="179"/>
      </c>
      <c r="CT75" s="102">
        <f t="shared" si="180"/>
      </c>
      <c r="CU75" s="102">
        <f t="shared" si="181"/>
      </c>
      <c r="CV75" s="102">
        <f t="shared" si="182"/>
      </c>
      <c r="CW75" s="102">
        <f t="shared" si="183"/>
        <v>2</v>
      </c>
      <c r="CX75" s="102">
        <f t="shared" si="184"/>
      </c>
      <c r="CY75" s="102">
        <f t="shared" si="185"/>
      </c>
      <c r="CZ75" s="102">
        <f t="shared" si="186"/>
      </c>
      <c r="DA75" s="102">
        <f t="shared" si="187"/>
        <v>1</v>
      </c>
      <c r="DB75" s="109">
        <f t="shared" si="191"/>
        <v>4</v>
      </c>
      <c r="DC75" s="110">
        <f t="shared" si="192"/>
        <v>11</v>
      </c>
      <c r="DD75" s="111">
        <f t="shared" si="193"/>
        <v>4</v>
      </c>
      <c r="DE75" s="30"/>
    </row>
    <row r="76" spans="1:109" ht="24.75" customHeight="1">
      <c r="A76" s="17"/>
      <c r="B76" s="99">
        <f t="shared" si="100"/>
        <v>64</v>
      </c>
      <c r="C76" s="96" t="s">
        <v>198</v>
      </c>
      <c r="D76" s="61" t="s">
        <v>253</v>
      </c>
      <c r="E76" s="1" t="s">
        <v>62</v>
      </c>
      <c r="F76" s="62">
        <v>6</v>
      </c>
      <c r="G76" s="62">
        <v>7</v>
      </c>
      <c r="H76" s="62">
        <v>4</v>
      </c>
      <c r="I76" s="62">
        <v>5</v>
      </c>
      <c r="J76" s="62">
        <v>7</v>
      </c>
      <c r="K76" s="62">
        <v>3</v>
      </c>
      <c r="L76" s="62">
        <v>5</v>
      </c>
      <c r="M76" s="62">
        <v>7</v>
      </c>
      <c r="N76" s="62">
        <v>5</v>
      </c>
      <c r="O76" s="63">
        <f t="shared" si="113"/>
        <v>49</v>
      </c>
      <c r="P76" s="62">
        <v>5</v>
      </c>
      <c r="Q76" s="62">
        <v>4</v>
      </c>
      <c r="R76" s="62">
        <v>5</v>
      </c>
      <c r="S76" s="62">
        <v>3</v>
      </c>
      <c r="T76" s="62">
        <v>5</v>
      </c>
      <c r="U76" s="62">
        <v>6</v>
      </c>
      <c r="V76" s="62">
        <v>5</v>
      </c>
      <c r="W76" s="62">
        <v>5</v>
      </c>
      <c r="X76" s="62">
        <v>5</v>
      </c>
      <c r="Y76" s="63">
        <f t="shared" si="114"/>
        <v>43</v>
      </c>
      <c r="Z76" s="63">
        <f t="shared" si="115"/>
        <v>92</v>
      </c>
      <c r="AA76" s="24"/>
      <c r="AB76" s="10">
        <f t="shared" si="116"/>
        <v>2</v>
      </c>
      <c r="AC76" s="10">
        <f t="shared" si="117"/>
        <v>3</v>
      </c>
      <c r="AD76" s="10">
        <f t="shared" si="118"/>
        <v>1</v>
      </c>
      <c r="AE76" s="10">
        <f t="shared" si="119"/>
        <v>1</v>
      </c>
      <c r="AF76" s="10">
        <f t="shared" si="120"/>
        <v>2</v>
      </c>
      <c r="AG76" s="10">
        <f t="shared" si="121"/>
        <v>0</v>
      </c>
      <c r="AH76" s="10">
        <f t="shared" si="122"/>
        <v>1</v>
      </c>
      <c r="AI76" s="10">
        <f t="shared" si="123"/>
        <v>2</v>
      </c>
      <c r="AJ76" s="10">
        <f t="shared" si="124"/>
        <v>1</v>
      </c>
      <c r="AK76" s="10">
        <f t="shared" si="125"/>
        <v>1</v>
      </c>
      <c r="AL76" s="10">
        <f t="shared" si="126"/>
        <v>1</v>
      </c>
      <c r="AM76" s="10">
        <f t="shared" si="127"/>
        <v>1</v>
      </c>
      <c r="AN76" s="10">
        <f t="shared" si="128"/>
        <v>0</v>
      </c>
      <c r="AO76" s="10">
        <f t="shared" si="129"/>
        <v>0</v>
      </c>
      <c r="AP76" s="10">
        <f t="shared" si="130"/>
        <v>2</v>
      </c>
      <c r="AQ76" s="10">
        <f t="shared" si="131"/>
        <v>1</v>
      </c>
      <c r="AR76" s="10">
        <f t="shared" si="132"/>
        <v>1</v>
      </c>
      <c r="AS76" s="10">
        <f t="shared" si="133"/>
        <v>0</v>
      </c>
      <c r="AT76" s="69">
        <f t="shared" si="194"/>
        <v>0</v>
      </c>
      <c r="AU76" s="70">
        <f t="shared" si="195"/>
        <v>0</v>
      </c>
      <c r="AV76" s="70">
        <f t="shared" si="196"/>
        <v>4</v>
      </c>
      <c r="AW76" s="70">
        <f t="shared" si="197"/>
        <v>9</v>
      </c>
      <c r="AX76" s="70">
        <f t="shared" si="198"/>
        <v>4</v>
      </c>
      <c r="AY76" s="71">
        <f t="shared" si="199"/>
        <v>1</v>
      </c>
      <c r="AZ76" s="102">
        <f t="shared" si="134"/>
      </c>
      <c r="BA76" s="102">
        <f t="shared" si="135"/>
      </c>
      <c r="BB76" s="102">
        <f t="shared" si="136"/>
        <v>1</v>
      </c>
      <c r="BC76" s="102">
        <f t="shared" si="137"/>
      </c>
      <c r="BD76" s="102">
        <f t="shared" si="138"/>
      </c>
      <c r="BE76" s="102">
        <f t="shared" si="139"/>
        <v>0</v>
      </c>
      <c r="BF76" s="102">
        <f t="shared" si="140"/>
      </c>
      <c r="BG76" s="102">
        <f t="shared" si="141"/>
      </c>
      <c r="BH76" s="102">
        <f t="shared" si="142"/>
      </c>
      <c r="BI76" s="102">
        <f t="shared" si="143"/>
      </c>
      <c r="BJ76" s="102">
        <f t="shared" si="144"/>
        <v>1</v>
      </c>
      <c r="BK76" s="102">
        <f t="shared" si="145"/>
      </c>
      <c r="BL76" s="102">
        <f t="shared" si="146"/>
        <v>0</v>
      </c>
      <c r="BM76" s="102">
        <f t="shared" si="147"/>
      </c>
      <c r="BN76" s="102">
        <f t="shared" si="148"/>
      </c>
      <c r="BO76" s="102">
        <f t="shared" si="149"/>
      </c>
      <c r="BP76" s="102">
        <f t="shared" si="150"/>
      </c>
      <c r="BQ76" s="103">
        <f t="shared" si="151"/>
      </c>
      <c r="BR76" s="102">
        <f t="shared" si="152"/>
        <v>2</v>
      </c>
      <c r="BS76" s="102">
        <f t="shared" si="153"/>
        <v>3</v>
      </c>
      <c r="BT76" s="102">
        <f t="shared" si="154"/>
      </c>
      <c r="BU76" s="102">
        <f t="shared" si="155"/>
        <v>1</v>
      </c>
      <c r="BV76" s="102">
        <f t="shared" si="156"/>
      </c>
      <c r="BW76" s="102">
        <f t="shared" si="157"/>
      </c>
      <c r="BX76" s="102">
        <f t="shared" si="158"/>
        <v>1</v>
      </c>
      <c r="BY76" s="102">
        <f t="shared" si="159"/>
      </c>
      <c r="BZ76" s="102">
        <f t="shared" si="160"/>
        <v>1</v>
      </c>
      <c r="CA76" s="102">
        <f t="shared" si="161"/>
        <v>1</v>
      </c>
      <c r="CB76" s="102">
        <f t="shared" si="162"/>
      </c>
      <c r="CC76" s="102">
        <f t="shared" si="163"/>
        <v>1</v>
      </c>
      <c r="CD76" s="102">
        <f t="shared" si="164"/>
      </c>
      <c r="CE76" s="102">
        <f t="shared" si="165"/>
      </c>
      <c r="CF76" s="102">
        <f t="shared" si="166"/>
        <v>2</v>
      </c>
      <c r="CG76" s="102">
        <f t="shared" si="167"/>
        <v>1</v>
      </c>
      <c r="CH76" s="102">
        <f t="shared" si="168"/>
        <v>1</v>
      </c>
      <c r="CI76" s="102">
        <f t="shared" si="169"/>
      </c>
      <c r="CJ76" s="104">
        <f t="shared" si="170"/>
      </c>
      <c r="CK76" s="102">
        <f t="shared" si="171"/>
      </c>
      <c r="CL76" s="102">
        <f t="shared" si="172"/>
      </c>
      <c r="CM76" s="102">
        <f t="shared" si="173"/>
      </c>
      <c r="CN76" s="102">
        <f t="shared" si="174"/>
        <v>2</v>
      </c>
      <c r="CO76" s="102">
        <f t="shared" si="175"/>
      </c>
      <c r="CP76" s="102">
        <f t="shared" si="176"/>
      </c>
      <c r="CQ76" s="102">
        <f t="shared" si="177"/>
        <v>2</v>
      </c>
      <c r="CR76" s="102">
        <f t="shared" si="178"/>
      </c>
      <c r="CS76" s="102">
        <f t="shared" si="179"/>
      </c>
      <c r="CT76" s="102">
        <f t="shared" si="180"/>
      </c>
      <c r="CU76" s="102">
        <f t="shared" si="181"/>
      </c>
      <c r="CV76" s="102">
        <f t="shared" si="182"/>
      </c>
      <c r="CW76" s="102">
        <f t="shared" si="183"/>
        <v>0</v>
      </c>
      <c r="CX76" s="102">
        <f t="shared" si="184"/>
      </c>
      <c r="CY76" s="102">
        <f t="shared" si="185"/>
      </c>
      <c r="CZ76" s="102">
        <f t="shared" si="186"/>
      </c>
      <c r="DA76" s="102">
        <f t="shared" si="187"/>
        <v>0</v>
      </c>
      <c r="DB76" s="109">
        <f t="shared" si="191"/>
        <v>2</v>
      </c>
      <c r="DC76" s="110">
        <f t="shared" si="192"/>
        <v>14</v>
      </c>
      <c r="DD76" s="111">
        <f t="shared" si="193"/>
        <v>4</v>
      </c>
      <c r="DE76" s="30"/>
    </row>
    <row r="77" spans="1:256" s="78" customFormat="1" ht="24.75" customHeight="1">
      <c r="A77" s="17"/>
      <c r="B77" s="99">
        <f t="shared" si="100"/>
        <v>64</v>
      </c>
      <c r="C77" s="99" t="s">
        <v>194</v>
      </c>
      <c r="D77" s="61" t="s">
        <v>133</v>
      </c>
      <c r="E77" s="1" t="s">
        <v>134</v>
      </c>
      <c r="F77" s="62">
        <v>4</v>
      </c>
      <c r="G77" s="62">
        <v>6</v>
      </c>
      <c r="H77" s="62">
        <v>5</v>
      </c>
      <c r="I77" s="62">
        <v>4</v>
      </c>
      <c r="J77" s="62">
        <v>4</v>
      </c>
      <c r="K77" s="62">
        <v>3</v>
      </c>
      <c r="L77" s="62">
        <v>4</v>
      </c>
      <c r="M77" s="62">
        <v>7</v>
      </c>
      <c r="N77" s="62">
        <v>4</v>
      </c>
      <c r="O77" s="63">
        <f aca="true" t="shared" si="200" ref="O77:O85">SUM(F77:N77)</f>
        <v>41</v>
      </c>
      <c r="P77" s="62">
        <v>5</v>
      </c>
      <c r="Q77" s="62">
        <v>7</v>
      </c>
      <c r="R77" s="62">
        <v>5</v>
      </c>
      <c r="S77" s="62">
        <v>4</v>
      </c>
      <c r="T77" s="62">
        <v>8</v>
      </c>
      <c r="U77" s="62">
        <v>5</v>
      </c>
      <c r="V77" s="62">
        <v>4</v>
      </c>
      <c r="W77" s="62">
        <v>8</v>
      </c>
      <c r="X77" s="62">
        <v>5</v>
      </c>
      <c r="Y77" s="74">
        <f aca="true" t="shared" si="201" ref="Y77:Y85">SUM(P77:X77)</f>
        <v>51</v>
      </c>
      <c r="Z77" s="74">
        <f aca="true" t="shared" si="202" ref="Z77:Z85">O77+Y77</f>
        <v>92</v>
      </c>
      <c r="AA77" s="24"/>
      <c r="AB77" s="10">
        <f aca="true" t="shared" si="203" ref="AB77:AB88">IF(F77="","",F77-F$4)</f>
        <v>0</v>
      </c>
      <c r="AC77" s="10">
        <f aca="true" t="shared" si="204" ref="AC77:AC88">IF(G77="","",G77-G$4)</f>
        <v>2</v>
      </c>
      <c r="AD77" s="10">
        <f aca="true" t="shared" si="205" ref="AD77:AD88">IF(H77="","",H77-H$4)</f>
        <v>2</v>
      </c>
      <c r="AE77" s="10">
        <f aca="true" t="shared" si="206" ref="AE77:AE88">IF(I77="","",I77-I$4)</f>
        <v>0</v>
      </c>
      <c r="AF77" s="10">
        <f aca="true" t="shared" si="207" ref="AF77:AF88">IF(J77="","",J77-J$4)</f>
        <v>-1</v>
      </c>
      <c r="AG77" s="10">
        <f aca="true" t="shared" si="208" ref="AG77:AG88">IF(K77="","",K77-K$4)</f>
        <v>0</v>
      </c>
      <c r="AH77" s="10">
        <f aca="true" t="shared" si="209" ref="AH77:AH88">IF(L77="","",L77-L$4)</f>
        <v>0</v>
      </c>
      <c r="AI77" s="10">
        <f aca="true" t="shared" si="210" ref="AI77:AI88">IF(M77="","",M77-M$4)</f>
        <v>2</v>
      </c>
      <c r="AJ77" s="10">
        <f aca="true" t="shared" si="211" ref="AJ77:AJ88">IF(N77="","",N77-N$4)</f>
        <v>0</v>
      </c>
      <c r="AK77" s="10">
        <f aca="true" t="shared" si="212" ref="AK77:AK88">IF(P77="","",P77-P$4)</f>
        <v>1</v>
      </c>
      <c r="AL77" s="10">
        <f aca="true" t="shared" si="213" ref="AL77:AL88">IF(Q77="","",Q77-Q$4)</f>
        <v>4</v>
      </c>
      <c r="AM77" s="10">
        <f aca="true" t="shared" si="214" ref="AM77:AM88">IF(R77="","",R77-R$4)</f>
        <v>1</v>
      </c>
      <c r="AN77" s="10">
        <f aca="true" t="shared" si="215" ref="AN77:AN88">IF(S77="","",S77-S$4)</f>
        <v>1</v>
      </c>
      <c r="AO77" s="10">
        <f aca="true" t="shared" si="216" ref="AO77:AO88">IF(T77="","",T77-T$4)</f>
        <v>3</v>
      </c>
      <c r="AP77" s="10">
        <f aca="true" t="shared" si="217" ref="AP77:AP88">IF(U77="","",U77-U$4)</f>
        <v>1</v>
      </c>
      <c r="AQ77" s="10">
        <f aca="true" t="shared" si="218" ref="AQ77:AQ88">IF(V77="","",V77-V$4)</f>
        <v>0</v>
      </c>
      <c r="AR77" s="10">
        <f aca="true" t="shared" si="219" ref="AR77:AR88">IF(W77="","",W77-W$4)</f>
        <v>4</v>
      </c>
      <c r="AS77" s="10">
        <f aca="true" t="shared" si="220" ref="AS77:AS88">IF(X77="","",X77-X$4)</f>
        <v>0</v>
      </c>
      <c r="AT77" s="69">
        <f t="shared" si="194"/>
        <v>0</v>
      </c>
      <c r="AU77" s="70">
        <f t="shared" si="195"/>
        <v>1</v>
      </c>
      <c r="AV77" s="70">
        <f t="shared" si="196"/>
        <v>7</v>
      </c>
      <c r="AW77" s="70">
        <f t="shared" si="197"/>
        <v>4</v>
      </c>
      <c r="AX77" s="70">
        <f t="shared" si="198"/>
        <v>3</v>
      </c>
      <c r="AY77" s="71">
        <f t="shared" si="199"/>
        <v>3</v>
      </c>
      <c r="AZ77" s="102">
        <f aca="true" t="shared" si="221" ref="AZ77:AZ88">IF(AB$4=3,AB77,"")</f>
      </c>
      <c r="BA77" s="102">
        <f aca="true" t="shared" si="222" ref="BA77:BA88">IF(AC$4=3,AC77,"")</f>
      </c>
      <c r="BB77" s="102">
        <f aca="true" t="shared" si="223" ref="BB77:BB88">IF(AD$4=3,AD77,"")</f>
        <v>2</v>
      </c>
      <c r="BC77" s="102">
        <f aca="true" t="shared" si="224" ref="BC77:BC88">IF(AE$4=3,AE77,"")</f>
      </c>
      <c r="BD77" s="102">
        <f aca="true" t="shared" si="225" ref="BD77:BD88">IF(AF$4=3,AF77,"")</f>
      </c>
      <c r="BE77" s="102">
        <f aca="true" t="shared" si="226" ref="BE77:BE88">IF(AG$4=3,AG77,"")</f>
        <v>0</v>
      </c>
      <c r="BF77" s="102">
        <f aca="true" t="shared" si="227" ref="BF77:BF88">IF(AH$4=3,AH77,"")</f>
      </c>
      <c r="BG77" s="102">
        <f aca="true" t="shared" si="228" ref="BG77:BG88">IF(AI$4=3,AI77,"")</f>
      </c>
      <c r="BH77" s="102">
        <f aca="true" t="shared" si="229" ref="BH77:BH88">IF(AJ$4=3,AJ77,"")</f>
      </c>
      <c r="BI77" s="102">
        <f aca="true" t="shared" si="230" ref="BI77:BI88">IF(AK$4=3,AK77,"")</f>
      </c>
      <c r="BJ77" s="102">
        <f aca="true" t="shared" si="231" ref="BJ77:BJ88">IF(AL$4=3,AL77,"")</f>
        <v>4</v>
      </c>
      <c r="BK77" s="102">
        <f aca="true" t="shared" si="232" ref="BK77:BK88">IF(AM$4=3,AM77,"")</f>
      </c>
      <c r="BL77" s="102">
        <f aca="true" t="shared" si="233" ref="BL77:BL88">IF(AN$4=3,AN77,"")</f>
        <v>1</v>
      </c>
      <c r="BM77" s="102">
        <f aca="true" t="shared" si="234" ref="BM77:BM88">IF(AO$4=3,AO77,"")</f>
      </c>
      <c r="BN77" s="102">
        <f aca="true" t="shared" si="235" ref="BN77:BN88">IF(AP$4=3,AP77,"")</f>
      </c>
      <c r="BO77" s="102">
        <f aca="true" t="shared" si="236" ref="BO77:BO88">IF(AQ$4=3,AQ77,"")</f>
      </c>
      <c r="BP77" s="102">
        <f aca="true" t="shared" si="237" ref="BP77:BP88">IF(AR$4=3,AR77,"")</f>
      </c>
      <c r="BQ77" s="103">
        <f aca="true" t="shared" si="238" ref="BQ77:BQ88">IF(AS$4=3,AS77,"")</f>
      </c>
      <c r="BR77" s="102">
        <f aca="true" t="shared" si="239" ref="BR77:BR88">IF(AB$4=4,AB77,"")</f>
        <v>0</v>
      </c>
      <c r="BS77" s="102">
        <f aca="true" t="shared" si="240" ref="BS77:BS88">IF(AC$4=4,AC77,"")</f>
        <v>2</v>
      </c>
      <c r="BT77" s="102">
        <f aca="true" t="shared" si="241" ref="BT77:BT88">IF(AD$4=4,AD77,"")</f>
      </c>
      <c r="BU77" s="102">
        <f aca="true" t="shared" si="242" ref="BU77:BU88">IF(AE$4=4,AE77,"")</f>
        <v>0</v>
      </c>
      <c r="BV77" s="102">
        <f aca="true" t="shared" si="243" ref="BV77:BV88">IF(AF$4=4,AF77,"")</f>
      </c>
      <c r="BW77" s="102">
        <f aca="true" t="shared" si="244" ref="BW77:BW88">IF(AG$4=4,AG77,"")</f>
      </c>
      <c r="BX77" s="102">
        <f aca="true" t="shared" si="245" ref="BX77:BX88">IF(AH$4=4,AH77,"")</f>
        <v>0</v>
      </c>
      <c r="BY77" s="102">
        <f aca="true" t="shared" si="246" ref="BY77:BY88">IF(AI$4=4,AI77,"")</f>
      </c>
      <c r="BZ77" s="102">
        <f aca="true" t="shared" si="247" ref="BZ77:BZ88">IF(AJ$4=4,AJ77,"")</f>
        <v>0</v>
      </c>
      <c r="CA77" s="102">
        <f aca="true" t="shared" si="248" ref="CA77:CA88">IF(AK$4=4,AK77,"")</f>
        <v>1</v>
      </c>
      <c r="CB77" s="102">
        <f aca="true" t="shared" si="249" ref="CB77:CB88">IF(AL$4=4,AL77,"")</f>
      </c>
      <c r="CC77" s="102">
        <f aca="true" t="shared" si="250" ref="CC77:CC88">IF(AM$4=4,AM77,"")</f>
        <v>1</v>
      </c>
      <c r="CD77" s="102">
        <f aca="true" t="shared" si="251" ref="CD77:CD88">IF(AN$4=4,AN77,"")</f>
      </c>
      <c r="CE77" s="102">
        <f aca="true" t="shared" si="252" ref="CE77:CE88">IF(AO$4=4,AO77,"")</f>
      </c>
      <c r="CF77" s="102">
        <f aca="true" t="shared" si="253" ref="CF77:CF88">IF(AP$4=4,AP77,"")</f>
        <v>1</v>
      </c>
      <c r="CG77" s="102">
        <f aca="true" t="shared" si="254" ref="CG77:CG88">IF(AQ$4=4,AQ77,"")</f>
        <v>0</v>
      </c>
      <c r="CH77" s="102">
        <f aca="true" t="shared" si="255" ref="CH77:CH88">IF(AR$4=4,AR77,"")</f>
        <v>4</v>
      </c>
      <c r="CI77" s="102">
        <f aca="true" t="shared" si="256" ref="CI77:CI88">IF(AS$4=4,AS77,"")</f>
      </c>
      <c r="CJ77" s="104">
        <f aca="true" t="shared" si="257" ref="CJ77:CJ88">IF(AB$4=5,AB77,"")</f>
      </c>
      <c r="CK77" s="102">
        <f aca="true" t="shared" si="258" ref="CK77:CK88">IF(AC$4=5,AC77,"")</f>
      </c>
      <c r="CL77" s="102">
        <f aca="true" t="shared" si="259" ref="CL77:CL88">IF(AD$4=5,AD77,"")</f>
      </c>
      <c r="CM77" s="102">
        <f aca="true" t="shared" si="260" ref="CM77:CM88">IF(AE$4=5,AE77,"")</f>
      </c>
      <c r="CN77" s="102">
        <f aca="true" t="shared" si="261" ref="CN77:CN88">IF(AF$4=5,AF77,"")</f>
        <v>-1</v>
      </c>
      <c r="CO77" s="102">
        <f aca="true" t="shared" si="262" ref="CO77:CO88">IF(AG$4=5,AG77,"")</f>
      </c>
      <c r="CP77" s="102">
        <f aca="true" t="shared" si="263" ref="CP77:CP88">IF(AH$4=5,AH77,"")</f>
      </c>
      <c r="CQ77" s="102">
        <f aca="true" t="shared" si="264" ref="CQ77:CQ88">IF(AI$4=5,AI77,"")</f>
        <v>2</v>
      </c>
      <c r="CR77" s="102">
        <f aca="true" t="shared" si="265" ref="CR77:CR88">IF(AJ$4=5,AJ77,"")</f>
      </c>
      <c r="CS77" s="102">
        <f aca="true" t="shared" si="266" ref="CS77:CS88">IF(AK$4=5,AK77,"")</f>
      </c>
      <c r="CT77" s="102">
        <f aca="true" t="shared" si="267" ref="CT77:CT88">IF(AL$4=5,AL77,"")</f>
      </c>
      <c r="CU77" s="102">
        <f aca="true" t="shared" si="268" ref="CU77:CU88">IF(AM$4=5,AM77,"")</f>
      </c>
      <c r="CV77" s="102">
        <f aca="true" t="shared" si="269" ref="CV77:CV88">IF(AN$4=5,AN77,"")</f>
      </c>
      <c r="CW77" s="102">
        <f aca="true" t="shared" si="270" ref="CW77:CW88">IF(AO$4=5,AO77,"")</f>
        <v>3</v>
      </c>
      <c r="CX77" s="102">
        <f aca="true" t="shared" si="271" ref="CX77:CX88">IF(AP$4=5,AP77,"")</f>
      </c>
      <c r="CY77" s="102">
        <f aca="true" t="shared" si="272" ref="CY77:CY88">IF(AQ$4=5,AQ77,"")</f>
      </c>
      <c r="CZ77" s="102">
        <f aca="true" t="shared" si="273" ref="CZ77:CZ88">IF(AR$4=5,AR77,"")</f>
      </c>
      <c r="DA77" s="102">
        <f aca="true" t="shared" si="274" ref="DA77:DA88">IF(AS$4=5,AS77,"")</f>
        <v>0</v>
      </c>
      <c r="DB77" s="109">
        <f t="shared" si="191"/>
        <v>7</v>
      </c>
      <c r="DC77" s="110">
        <f t="shared" si="192"/>
        <v>9</v>
      </c>
      <c r="DD77" s="111">
        <f t="shared" si="193"/>
        <v>4</v>
      </c>
      <c r="DE77" s="30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109" ht="24.75" customHeight="1">
      <c r="A78" s="17"/>
      <c r="B78" s="99">
        <f aca="true" t="shared" si="275" ref="B78:B88">RANK(Z78,Z$13:Z$88,1)</f>
        <v>66</v>
      </c>
      <c r="C78" s="99" t="s">
        <v>197</v>
      </c>
      <c r="D78" s="61" t="s">
        <v>141</v>
      </c>
      <c r="E78" s="1" t="s">
        <v>142</v>
      </c>
      <c r="F78" s="62">
        <v>5</v>
      </c>
      <c r="G78" s="62">
        <v>7</v>
      </c>
      <c r="H78" s="62">
        <v>3</v>
      </c>
      <c r="I78" s="62">
        <v>7</v>
      </c>
      <c r="J78" s="62">
        <v>7</v>
      </c>
      <c r="K78" s="62">
        <v>4</v>
      </c>
      <c r="L78" s="62">
        <v>4</v>
      </c>
      <c r="M78" s="62">
        <v>7</v>
      </c>
      <c r="N78" s="62">
        <v>6</v>
      </c>
      <c r="O78" s="63">
        <f t="shared" si="200"/>
        <v>50</v>
      </c>
      <c r="P78" s="62">
        <v>4</v>
      </c>
      <c r="Q78" s="62">
        <v>3</v>
      </c>
      <c r="R78" s="62">
        <v>5</v>
      </c>
      <c r="S78" s="62">
        <v>3</v>
      </c>
      <c r="T78" s="62">
        <v>4</v>
      </c>
      <c r="U78" s="62">
        <v>4</v>
      </c>
      <c r="V78" s="62">
        <v>6</v>
      </c>
      <c r="W78" s="62">
        <v>7</v>
      </c>
      <c r="X78" s="62">
        <v>8</v>
      </c>
      <c r="Y78" s="63">
        <f t="shared" si="201"/>
        <v>44</v>
      </c>
      <c r="Z78" s="63">
        <f t="shared" si="202"/>
        <v>94</v>
      </c>
      <c r="AA78" s="24"/>
      <c r="AB78" s="10">
        <f t="shared" si="203"/>
        <v>1</v>
      </c>
      <c r="AC78" s="10">
        <f t="shared" si="204"/>
        <v>3</v>
      </c>
      <c r="AD78" s="10">
        <f t="shared" si="205"/>
        <v>0</v>
      </c>
      <c r="AE78" s="10">
        <f t="shared" si="206"/>
        <v>3</v>
      </c>
      <c r="AF78" s="10">
        <f t="shared" si="207"/>
        <v>2</v>
      </c>
      <c r="AG78" s="10">
        <f t="shared" si="208"/>
        <v>1</v>
      </c>
      <c r="AH78" s="10">
        <f t="shared" si="209"/>
        <v>0</v>
      </c>
      <c r="AI78" s="10">
        <f t="shared" si="210"/>
        <v>2</v>
      </c>
      <c r="AJ78" s="10">
        <f t="shared" si="211"/>
        <v>2</v>
      </c>
      <c r="AK78" s="10">
        <f t="shared" si="212"/>
        <v>0</v>
      </c>
      <c r="AL78" s="10">
        <f t="shared" si="213"/>
        <v>0</v>
      </c>
      <c r="AM78" s="10">
        <f t="shared" si="214"/>
        <v>1</v>
      </c>
      <c r="AN78" s="10">
        <f t="shared" si="215"/>
        <v>0</v>
      </c>
      <c r="AO78" s="10">
        <f t="shared" si="216"/>
        <v>-1</v>
      </c>
      <c r="AP78" s="10">
        <f t="shared" si="217"/>
        <v>0</v>
      </c>
      <c r="AQ78" s="10">
        <f t="shared" si="218"/>
        <v>2</v>
      </c>
      <c r="AR78" s="10">
        <f t="shared" si="219"/>
        <v>3</v>
      </c>
      <c r="AS78" s="10">
        <f t="shared" si="220"/>
        <v>3</v>
      </c>
      <c r="AT78" s="65">
        <f t="shared" si="194"/>
        <v>0</v>
      </c>
      <c r="AU78" s="66">
        <f t="shared" si="195"/>
        <v>1</v>
      </c>
      <c r="AV78" s="66">
        <f t="shared" si="196"/>
        <v>6</v>
      </c>
      <c r="AW78" s="66">
        <f t="shared" si="197"/>
        <v>3</v>
      </c>
      <c r="AX78" s="66">
        <f t="shared" si="198"/>
        <v>4</v>
      </c>
      <c r="AY78" s="67">
        <f t="shared" si="199"/>
        <v>4</v>
      </c>
      <c r="AZ78" s="102">
        <f t="shared" si="221"/>
      </c>
      <c r="BA78" s="102">
        <f t="shared" si="222"/>
      </c>
      <c r="BB78" s="102">
        <f t="shared" si="223"/>
        <v>0</v>
      </c>
      <c r="BC78" s="102">
        <f t="shared" si="224"/>
      </c>
      <c r="BD78" s="102">
        <f t="shared" si="225"/>
      </c>
      <c r="BE78" s="102">
        <f t="shared" si="226"/>
        <v>1</v>
      </c>
      <c r="BF78" s="102">
        <f t="shared" si="227"/>
      </c>
      <c r="BG78" s="102">
        <f t="shared" si="228"/>
      </c>
      <c r="BH78" s="102">
        <f t="shared" si="229"/>
      </c>
      <c r="BI78" s="102">
        <f t="shared" si="230"/>
      </c>
      <c r="BJ78" s="102">
        <f t="shared" si="231"/>
        <v>0</v>
      </c>
      <c r="BK78" s="102">
        <f t="shared" si="232"/>
      </c>
      <c r="BL78" s="102">
        <f t="shared" si="233"/>
        <v>0</v>
      </c>
      <c r="BM78" s="102">
        <f t="shared" si="234"/>
      </c>
      <c r="BN78" s="102">
        <f t="shared" si="235"/>
      </c>
      <c r="BO78" s="102">
        <f t="shared" si="236"/>
      </c>
      <c r="BP78" s="102">
        <f t="shared" si="237"/>
      </c>
      <c r="BQ78" s="103">
        <f t="shared" si="238"/>
      </c>
      <c r="BR78" s="102">
        <f t="shared" si="239"/>
        <v>1</v>
      </c>
      <c r="BS78" s="102">
        <f t="shared" si="240"/>
        <v>3</v>
      </c>
      <c r="BT78" s="102">
        <f t="shared" si="241"/>
      </c>
      <c r="BU78" s="102">
        <f t="shared" si="242"/>
        <v>3</v>
      </c>
      <c r="BV78" s="102">
        <f t="shared" si="243"/>
      </c>
      <c r="BW78" s="102">
        <f t="shared" si="244"/>
      </c>
      <c r="BX78" s="102">
        <f t="shared" si="245"/>
        <v>0</v>
      </c>
      <c r="BY78" s="102">
        <f t="shared" si="246"/>
      </c>
      <c r="BZ78" s="102">
        <f t="shared" si="247"/>
        <v>2</v>
      </c>
      <c r="CA78" s="102">
        <f t="shared" si="248"/>
        <v>0</v>
      </c>
      <c r="CB78" s="102">
        <f t="shared" si="249"/>
      </c>
      <c r="CC78" s="102">
        <f t="shared" si="250"/>
        <v>1</v>
      </c>
      <c r="CD78" s="102">
        <f t="shared" si="251"/>
      </c>
      <c r="CE78" s="102">
        <f t="shared" si="252"/>
      </c>
      <c r="CF78" s="102">
        <f t="shared" si="253"/>
        <v>0</v>
      </c>
      <c r="CG78" s="102">
        <f t="shared" si="254"/>
        <v>2</v>
      </c>
      <c r="CH78" s="102">
        <f t="shared" si="255"/>
        <v>3</v>
      </c>
      <c r="CI78" s="102">
        <f t="shared" si="256"/>
      </c>
      <c r="CJ78" s="104">
        <f t="shared" si="257"/>
      </c>
      <c r="CK78" s="102">
        <f t="shared" si="258"/>
      </c>
      <c r="CL78" s="102">
        <f t="shared" si="259"/>
      </c>
      <c r="CM78" s="102">
        <f t="shared" si="260"/>
      </c>
      <c r="CN78" s="102">
        <f t="shared" si="261"/>
        <v>2</v>
      </c>
      <c r="CO78" s="102">
        <f t="shared" si="262"/>
      </c>
      <c r="CP78" s="102">
        <f t="shared" si="263"/>
      </c>
      <c r="CQ78" s="102">
        <f t="shared" si="264"/>
        <v>2</v>
      </c>
      <c r="CR78" s="102">
        <f t="shared" si="265"/>
      </c>
      <c r="CS78" s="102">
        <f t="shared" si="266"/>
      </c>
      <c r="CT78" s="102">
        <f t="shared" si="267"/>
      </c>
      <c r="CU78" s="102">
        <f t="shared" si="268"/>
      </c>
      <c r="CV78" s="102">
        <f t="shared" si="269"/>
      </c>
      <c r="CW78" s="102">
        <f t="shared" si="270"/>
        <v>-1</v>
      </c>
      <c r="CX78" s="102">
        <f t="shared" si="271"/>
      </c>
      <c r="CY78" s="102">
        <f t="shared" si="272"/>
      </c>
      <c r="CZ78" s="102">
        <f t="shared" si="273"/>
      </c>
      <c r="DA78" s="102">
        <f t="shared" si="274"/>
        <v>3</v>
      </c>
      <c r="DB78" s="112">
        <f t="shared" si="191"/>
        <v>1</v>
      </c>
      <c r="DC78" s="113">
        <f t="shared" si="192"/>
        <v>15</v>
      </c>
      <c r="DD78" s="108">
        <f t="shared" si="193"/>
        <v>6</v>
      </c>
      <c r="DE78" s="30"/>
    </row>
    <row r="79" spans="1:109" ht="24.75" customHeight="1">
      <c r="A79" s="17"/>
      <c r="B79" s="99">
        <f t="shared" si="275"/>
        <v>67</v>
      </c>
      <c r="C79" s="99" t="s">
        <v>196</v>
      </c>
      <c r="D79" s="61" t="s">
        <v>137</v>
      </c>
      <c r="E79" s="1" t="s">
        <v>138</v>
      </c>
      <c r="F79" s="62">
        <v>4</v>
      </c>
      <c r="G79" s="62">
        <v>5</v>
      </c>
      <c r="H79" s="62">
        <v>5</v>
      </c>
      <c r="I79" s="62">
        <v>5</v>
      </c>
      <c r="J79" s="62">
        <v>7</v>
      </c>
      <c r="K79" s="62">
        <v>5</v>
      </c>
      <c r="L79" s="62">
        <v>6</v>
      </c>
      <c r="M79" s="62">
        <v>6</v>
      </c>
      <c r="N79" s="62">
        <v>4</v>
      </c>
      <c r="O79" s="63">
        <f t="shared" si="200"/>
        <v>47</v>
      </c>
      <c r="P79" s="62">
        <v>4</v>
      </c>
      <c r="Q79" s="62">
        <v>5</v>
      </c>
      <c r="R79" s="62">
        <v>5</v>
      </c>
      <c r="S79" s="62">
        <v>5</v>
      </c>
      <c r="T79" s="62">
        <v>5</v>
      </c>
      <c r="U79" s="62">
        <v>5</v>
      </c>
      <c r="V79" s="62">
        <v>5</v>
      </c>
      <c r="W79" s="62">
        <v>7</v>
      </c>
      <c r="X79" s="62">
        <v>7</v>
      </c>
      <c r="Y79" s="63">
        <f t="shared" si="201"/>
        <v>48</v>
      </c>
      <c r="Z79" s="63">
        <f t="shared" si="202"/>
        <v>95</v>
      </c>
      <c r="AA79" s="24"/>
      <c r="AB79" s="10">
        <f t="shared" si="203"/>
        <v>0</v>
      </c>
      <c r="AC79" s="10">
        <f t="shared" si="204"/>
        <v>1</v>
      </c>
      <c r="AD79" s="10">
        <f t="shared" si="205"/>
        <v>2</v>
      </c>
      <c r="AE79" s="10">
        <f t="shared" si="206"/>
        <v>1</v>
      </c>
      <c r="AF79" s="10">
        <f t="shared" si="207"/>
        <v>2</v>
      </c>
      <c r="AG79" s="10">
        <f t="shared" si="208"/>
        <v>2</v>
      </c>
      <c r="AH79" s="10">
        <f t="shared" si="209"/>
        <v>2</v>
      </c>
      <c r="AI79" s="10">
        <f t="shared" si="210"/>
        <v>1</v>
      </c>
      <c r="AJ79" s="10">
        <f t="shared" si="211"/>
        <v>0</v>
      </c>
      <c r="AK79" s="10">
        <f t="shared" si="212"/>
        <v>0</v>
      </c>
      <c r="AL79" s="10">
        <f t="shared" si="213"/>
        <v>2</v>
      </c>
      <c r="AM79" s="10">
        <f t="shared" si="214"/>
        <v>1</v>
      </c>
      <c r="AN79" s="10">
        <f t="shared" si="215"/>
        <v>2</v>
      </c>
      <c r="AO79" s="10">
        <f t="shared" si="216"/>
        <v>0</v>
      </c>
      <c r="AP79" s="10">
        <f t="shared" si="217"/>
        <v>1</v>
      </c>
      <c r="AQ79" s="10">
        <f t="shared" si="218"/>
        <v>1</v>
      </c>
      <c r="AR79" s="10">
        <f t="shared" si="219"/>
        <v>3</v>
      </c>
      <c r="AS79" s="10">
        <f t="shared" si="220"/>
        <v>2</v>
      </c>
      <c r="AT79" s="69">
        <f t="shared" si="194"/>
        <v>0</v>
      </c>
      <c r="AU79" s="70">
        <f t="shared" si="195"/>
        <v>0</v>
      </c>
      <c r="AV79" s="70">
        <f t="shared" si="196"/>
        <v>4</v>
      </c>
      <c r="AW79" s="70">
        <f t="shared" si="197"/>
        <v>6</v>
      </c>
      <c r="AX79" s="70">
        <f t="shared" si="198"/>
        <v>7</v>
      </c>
      <c r="AY79" s="71">
        <f t="shared" si="199"/>
        <v>1</v>
      </c>
      <c r="AZ79" s="102">
        <f t="shared" si="221"/>
      </c>
      <c r="BA79" s="102">
        <f t="shared" si="222"/>
      </c>
      <c r="BB79" s="102">
        <f t="shared" si="223"/>
        <v>2</v>
      </c>
      <c r="BC79" s="102">
        <f t="shared" si="224"/>
      </c>
      <c r="BD79" s="102">
        <f t="shared" si="225"/>
      </c>
      <c r="BE79" s="102">
        <f t="shared" si="226"/>
        <v>2</v>
      </c>
      <c r="BF79" s="102">
        <f t="shared" si="227"/>
      </c>
      <c r="BG79" s="102">
        <f t="shared" si="228"/>
      </c>
      <c r="BH79" s="102">
        <f t="shared" si="229"/>
      </c>
      <c r="BI79" s="102">
        <f t="shared" si="230"/>
      </c>
      <c r="BJ79" s="102">
        <f t="shared" si="231"/>
        <v>2</v>
      </c>
      <c r="BK79" s="102">
        <f t="shared" si="232"/>
      </c>
      <c r="BL79" s="102">
        <f t="shared" si="233"/>
        <v>2</v>
      </c>
      <c r="BM79" s="102">
        <f t="shared" si="234"/>
      </c>
      <c r="BN79" s="102">
        <f t="shared" si="235"/>
      </c>
      <c r="BO79" s="102">
        <f t="shared" si="236"/>
      </c>
      <c r="BP79" s="102">
        <f t="shared" si="237"/>
      </c>
      <c r="BQ79" s="103">
        <f t="shared" si="238"/>
      </c>
      <c r="BR79" s="102">
        <f t="shared" si="239"/>
        <v>0</v>
      </c>
      <c r="BS79" s="102">
        <f t="shared" si="240"/>
        <v>1</v>
      </c>
      <c r="BT79" s="102">
        <f t="shared" si="241"/>
      </c>
      <c r="BU79" s="102">
        <f t="shared" si="242"/>
        <v>1</v>
      </c>
      <c r="BV79" s="102">
        <f t="shared" si="243"/>
      </c>
      <c r="BW79" s="102">
        <f t="shared" si="244"/>
      </c>
      <c r="BX79" s="102">
        <f t="shared" si="245"/>
        <v>2</v>
      </c>
      <c r="BY79" s="102">
        <f t="shared" si="246"/>
      </c>
      <c r="BZ79" s="102">
        <f t="shared" si="247"/>
        <v>0</v>
      </c>
      <c r="CA79" s="102">
        <f t="shared" si="248"/>
        <v>0</v>
      </c>
      <c r="CB79" s="102">
        <f t="shared" si="249"/>
      </c>
      <c r="CC79" s="102">
        <f t="shared" si="250"/>
        <v>1</v>
      </c>
      <c r="CD79" s="102">
        <f t="shared" si="251"/>
      </c>
      <c r="CE79" s="102">
        <f t="shared" si="252"/>
      </c>
      <c r="CF79" s="102">
        <f t="shared" si="253"/>
        <v>1</v>
      </c>
      <c r="CG79" s="102">
        <f t="shared" si="254"/>
        <v>1</v>
      </c>
      <c r="CH79" s="102">
        <f t="shared" si="255"/>
        <v>3</v>
      </c>
      <c r="CI79" s="102">
        <f t="shared" si="256"/>
      </c>
      <c r="CJ79" s="104">
        <f t="shared" si="257"/>
      </c>
      <c r="CK79" s="102">
        <f t="shared" si="258"/>
      </c>
      <c r="CL79" s="102">
        <f t="shared" si="259"/>
      </c>
      <c r="CM79" s="102">
        <f t="shared" si="260"/>
      </c>
      <c r="CN79" s="102">
        <f t="shared" si="261"/>
        <v>2</v>
      </c>
      <c r="CO79" s="102">
        <f t="shared" si="262"/>
      </c>
      <c r="CP79" s="102">
        <f t="shared" si="263"/>
      </c>
      <c r="CQ79" s="102">
        <f t="shared" si="264"/>
        <v>1</v>
      </c>
      <c r="CR79" s="102">
        <f t="shared" si="265"/>
      </c>
      <c r="CS79" s="102">
        <f t="shared" si="266"/>
      </c>
      <c r="CT79" s="102">
        <f t="shared" si="267"/>
      </c>
      <c r="CU79" s="102">
        <f t="shared" si="268"/>
      </c>
      <c r="CV79" s="102">
        <f t="shared" si="269"/>
      </c>
      <c r="CW79" s="102">
        <f t="shared" si="270"/>
        <v>0</v>
      </c>
      <c r="CX79" s="102">
        <f t="shared" si="271"/>
      </c>
      <c r="CY79" s="102">
        <f t="shared" si="272"/>
      </c>
      <c r="CZ79" s="102">
        <f t="shared" si="273"/>
      </c>
      <c r="DA79" s="102">
        <f t="shared" si="274"/>
        <v>2</v>
      </c>
      <c r="DB79" s="109">
        <f t="shared" si="191"/>
        <v>8</v>
      </c>
      <c r="DC79" s="110">
        <f t="shared" si="192"/>
        <v>10</v>
      </c>
      <c r="DD79" s="111">
        <f t="shared" si="193"/>
        <v>5</v>
      </c>
      <c r="DE79" s="30"/>
    </row>
    <row r="80" spans="1:109" ht="24.75" customHeight="1">
      <c r="A80" s="17"/>
      <c r="B80" s="99">
        <f t="shared" si="275"/>
        <v>68</v>
      </c>
      <c r="C80" s="96" t="s">
        <v>203</v>
      </c>
      <c r="D80" s="61" t="s">
        <v>167</v>
      </c>
      <c r="E80" s="1" t="s">
        <v>81</v>
      </c>
      <c r="F80" s="62">
        <v>5</v>
      </c>
      <c r="G80" s="62">
        <v>5</v>
      </c>
      <c r="H80" s="62">
        <v>5</v>
      </c>
      <c r="I80" s="62">
        <v>5</v>
      </c>
      <c r="J80" s="62">
        <v>8</v>
      </c>
      <c r="K80" s="62">
        <v>6</v>
      </c>
      <c r="L80" s="62">
        <v>5</v>
      </c>
      <c r="M80" s="62">
        <v>7</v>
      </c>
      <c r="N80" s="62">
        <v>5</v>
      </c>
      <c r="O80" s="63">
        <f t="shared" si="200"/>
        <v>51</v>
      </c>
      <c r="P80" s="62">
        <v>6</v>
      </c>
      <c r="Q80" s="62">
        <v>6</v>
      </c>
      <c r="R80" s="62">
        <v>7</v>
      </c>
      <c r="S80" s="62">
        <v>4</v>
      </c>
      <c r="T80" s="62">
        <v>5</v>
      </c>
      <c r="U80" s="62">
        <v>4</v>
      </c>
      <c r="V80" s="62">
        <v>5</v>
      </c>
      <c r="W80" s="62">
        <v>4</v>
      </c>
      <c r="X80" s="62">
        <v>6</v>
      </c>
      <c r="Y80" s="63">
        <f t="shared" si="201"/>
        <v>47</v>
      </c>
      <c r="Z80" s="63">
        <f t="shared" si="202"/>
        <v>98</v>
      </c>
      <c r="AA80" s="24"/>
      <c r="AB80" s="10">
        <f t="shared" si="203"/>
        <v>1</v>
      </c>
      <c r="AC80" s="10">
        <f t="shared" si="204"/>
        <v>1</v>
      </c>
      <c r="AD80" s="10">
        <f t="shared" si="205"/>
        <v>2</v>
      </c>
      <c r="AE80" s="10">
        <f t="shared" si="206"/>
        <v>1</v>
      </c>
      <c r="AF80" s="10">
        <f t="shared" si="207"/>
        <v>3</v>
      </c>
      <c r="AG80" s="10">
        <f t="shared" si="208"/>
        <v>3</v>
      </c>
      <c r="AH80" s="10">
        <f t="shared" si="209"/>
        <v>1</v>
      </c>
      <c r="AI80" s="10">
        <f t="shared" si="210"/>
        <v>2</v>
      </c>
      <c r="AJ80" s="10">
        <f t="shared" si="211"/>
        <v>1</v>
      </c>
      <c r="AK80" s="10">
        <f t="shared" si="212"/>
        <v>2</v>
      </c>
      <c r="AL80" s="10">
        <f t="shared" si="213"/>
        <v>3</v>
      </c>
      <c r="AM80" s="10">
        <f t="shared" si="214"/>
        <v>3</v>
      </c>
      <c r="AN80" s="10">
        <f t="shared" si="215"/>
        <v>1</v>
      </c>
      <c r="AO80" s="10">
        <f t="shared" si="216"/>
        <v>0</v>
      </c>
      <c r="AP80" s="10">
        <f t="shared" si="217"/>
        <v>0</v>
      </c>
      <c r="AQ80" s="10">
        <f t="shared" si="218"/>
        <v>1</v>
      </c>
      <c r="AR80" s="10">
        <f t="shared" si="219"/>
        <v>0</v>
      </c>
      <c r="AS80" s="10">
        <f t="shared" si="220"/>
        <v>1</v>
      </c>
      <c r="AT80" s="69">
        <f t="shared" si="194"/>
        <v>0</v>
      </c>
      <c r="AU80" s="70">
        <f t="shared" si="195"/>
        <v>0</v>
      </c>
      <c r="AV80" s="70">
        <f t="shared" si="196"/>
        <v>3</v>
      </c>
      <c r="AW80" s="70">
        <f t="shared" si="197"/>
        <v>8</v>
      </c>
      <c r="AX80" s="70">
        <f t="shared" si="198"/>
        <v>3</v>
      </c>
      <c r="AY80" s="71">
        <f t="shared" si="199"/>
        <v>4</v>
      </c>
      <c r="AZ80" s="102">
        <f t="shared" si="221"/>
      </c>
      <c r="BA80" s="102">
        <f t="shared" si="222"/>
      </c>
      <c r="BB80" s="102">
        <f t="shared" si="223"/>
        <v>2</v>
      </c>
      <c r="BC80" s="102">
        <f t="shared" si="224"/>
      </c>
      <c r="BD80" s="102">
        <f t="shared" si="225"/>
      </c>
      <c r="BE80" s="102">
        <f t="shared" si="226"/>
        <v>3</v>
      </c>
      <c r="BF80" s="102">
        <f t="shared" si="227"/>
      </c>
      <c r="BG80" s="102">
        <f t="shared" si="228"/>
      </c>
      <c r="BH80" s="102">
        <f t="shared" si="229"/>
      </c>
      <c r="BI80" s="102">
        <f t="shared" si="230"/>
      </c>
      <c r="BJ80" s="102">
        <f t="shared" si="231"/>
        <v>3</v>
      </c>
      <c r="BK80" s="102">
        <f t="shared" si="232"/>
      </c>
      <c r="BL80" s="102">
        <f t="shared" si="233"/>
        <v>1</v>
      </c>
      <c r="BM80" s="102">
        <f t="shared" si="234"/>
      </c>
      <c r="BN80" s="102">
        <f t="shared" si="235"/>
      </c>
      <c r="BO80" s="102">
        <f t="shared" si="236"/>
      </c>
      <c r="BP80" s="102">
        <f t="shared" si="237"/>
      </c>
      <c r="BQ80" s="103">
        <f t="shared" si="238"/>
      </c>
      <c r="BR80" s="102">
        <f t="shared" si="239"/>
        <v>1</v>
      </c>
      <c r="BS80" s="102">
        <f t="shared" si="240"/>
        <v>1</v>
      </c>
      <c r="BT80" s="102">
        <f t="shared" si="241"/>
      </c>
      <c r="BU80" s="102">
        <f t="shared" si="242"/>
        <v>1</v>
      </c>
      <c r="BV80" s="102">
        <f t="shared" si="243"/>
      </c>
      <c r="BW80" s="102">
        <f t="shared" si="244"/>
      </c>
      <c r="BX80" s="102">
        <f t="shared" si="245"/>
        <v>1</v>
      </c>
      <c r="BY80" s="102">
        <f t="shared" si="246"/>
      </c>
      <c r="BZ80" s="102">
        <f t="shared" si="247"/>
        <v>1</v>
      </c>
      <c r="CA80" s="102">
        <f t="shared" si="248"/>
        <v>2</v>
      </c>
      <c r="CB80" s="102">
        <f t="shared" si="249"/>
      </c>
      <c r="CC80" s="102">
        <f t="shared" si="250"/>
        <v>3</v>
      </c>
      <c r="CD80" s="102">
        <f t="shared" si="251"/>
      </c>
      <c r="CE80" s="102">
        <f t="shared" si="252"/>
      </c>
      <c r="CF80" s="102">
        <f t="shared" si="253"/>
        <v>0</v>
      </c>
      <c r="CG80" s="102">
        <f t="shared" si="254"/>
        <v>1</v>
      </c>
      <c r="CH80" s="102">
        <f t="shared" si="255"/>
        <v>0</v>
      </c>
      <c r="CI80" s="102">
        <f t="shared" si="256"/>
      </c>
      <c r="CJ80" s="104">
        <f t="shared" si="257"/>
      </c>
      <c r="CK80" s="102">
        <f t="shared" si="258"/>
      </c>
      <c r="CL80" s="102">
        <f t="shared" si="259"/>
      </c>
      <c r="CM80" s="102">
        <f t="shared" si="260"/>
      </c>
      <c r="CN80" s="102">
        <f t="shared" si="261"/>
        <v>3</v>
      </c>
      <c r="CO80" s="102">
        <f t="shared" si="262"/>
      </c>
      <c r="CP80" s="102">
        <f t="shared" si="263"/>
      </c>
      <c r="CQ80" s="102">
        <f t="shared" si="264"/>
        <v>2</v>
      </c>
      <c r="CR80" s="102">
        <f t="shared" si="265"/>
      </c>
      <c r="CS80" s="102">
        <f t="shared" si="266"/>
      </c>
      <c r="CT80" s="102">
        <f t="shared" si="267"/>
      </c>
      <c r="CU80" s="102">
        <f t="shared" si="268"/>
      </c>
      <c r="CV80" s="102">
        <f t="shared" si="269"/>
      </c>
      <c r="CW80" s="102">
        <f t="shared" si="270"/>
        <v>0</v>
      </c>
      <c r="CX80" s="102">
        <f t="shared" si="271"/>
      </c>
      <c r="CY80" s="102">
        <f t="shared" si="272"/>
      </c>
      <c r="CZ80" s="102">
        <f t="shared" si="273"/>
      </c>
      <c r="DA80" s="102">
        <f t="shared" si="274"/>
        <v>1</v>
      </c>
      <c r="DB80" s="109">
        <f t="shared" si="191"/>
        <v>9</v>
      </c>
      <c r="DC80" s="110">
        <f t="shared" si="192"/>
        <v>11</v>
      </c>
      <c r="DD80" s="111">
        <f t="shared" si="193"/>
        <v>6</v>
      </c>
      <c r="DE80" s="30"/>
    </row>
    <row r="81" spans="1:109" ht="24.75" customHeight="1">
      <c r="A81" s="17"/>
      <c r="B81" s="99">
        <f t="shared" si="275"/>
        <v>68</v>
      </c>
      <c r="C81" s="96" t="s">
        <v>202</v>
      </c>
      <c r="D81" s="61" t="s">
        <v>164</v>
      </c>
      <c r="E81" s="1" t="s">
        <v>2</v>
      </c>
      <c r="F81" s="62">
        <v>6</v>
      </c>
      <c r="G81" s="62">
        <v>5</v>
      </c>
      <c r="H81" s="62">
        <v>5</v>
      </c>
      <c r="I81" s="62">
        <v>6</v>
      </c>
      <c r="J81" s="62">
        <v>7</v>
      </c>
      <c r="K81" s="62">
        <v>5</v>
      </c>
      <c r="L81" s="62">
        <v>7</v>
      </c>
      <c r="M81" s="62">
        <v>8</v>
      </c>
      <c r="N81" s="62">
        <v>6</v>
      </c>
      <c r="O81" s="63">
        <f t="shared" si="200"/>
        <v>55</v>
      </c>
      <c r="P81" s="62">
        <v>5</v>
      </c>
      <c r="Q81" s="62">
        <v>4</v>
      </c>
      <c r="R81" s="62">
        <v>4</v>
      </c>
      <c r="S81" s="62">
        <v>4</v>
      </c>
      <c r="T81" s="62">
        <v>5</v>
      </c>
      <c r="U81" s="62">
        <v>5</v>
      </c>
      <c r="V81" s="62">
        <v>5</v>
      </c>
      <c r="W81" s="62">
        <v>5</v>
      </c>
      <c r="X81" s="62">
        <v>6</v>
      </c>
      <c r="Y81" s="63">
        <f t="shared" si="201"/>
        <v>43</v>
      </c>
      <c r="Z81" s="63">
        <f t="shared" si="202"/>
        <v>98</v>
      </c>
      <c r="AA81" s="24"/>
      <c r="AB81" s="10">
        <f t="shared" si="203"/>
        <v>2</v>
      </c>
      <c r="AC81" s="10">
        <f t="shared" si="204"/>
        <v>1</v>
      </c>
      <c r="AD81" s="10">
        <f t="shared" si="205"/>
        <v>2</v>
      </c>
      <c r="AE81" s="10">
        <f t="shared" si="206"/>
        <v>2</v>
      </c>
      <c r="AF81" s="10">
        <f t="shared" si="207"/>
        <v>2</v>
      </c>
      <c r="AG81" s="10">
        <f t="shared" si="208"/>
        <v>2</v>
      </c>
      <c r="AH81" s="10">
        <f t="shared" si="209"/>
        <v>3</v>
      </c>
      <c r="AI81" s="10">
        <f t="shared" si="210"/>
        <v>3</v>
      </c>
      <c r="AJ81" s="10">
        <f t="shared" si="211"/>
        <v>2</v>
      </c>
      <c r="AK81" s="10">
        <f t="shared" si="212"/>
        <v>1</v>
      </c>
      <c r="AL81" s="10">
        <f t="shared" si="213"/>
        <v>1</v>
      </c>
      <c r="AM81" s="10">
        <f t="shared" si="214"/>
        <v>0</v>
      </c>
      <c r="AN81" s="10">
        <f t="shared" si="215"/>
        <v>1</v>
      </c>
      <c r="AO81" s="10">
        <f t="shared" si="216"/>
        <v>0</v>
      </c>
      <c r="AP81" s="10">
        <f t="shared" si="217"/>
        <v>1</v>
      </c>
      <c r="AQ81" s="10">
        <f t="shared" si="218"/>
        <v>1</v>
      </c>
      <c r="AR81" s="10">
        <f t="shared" si="219"/>
        <v>1</v>
      </c>
      <c r="AS81" s="10">
        <f t="shared" si="220"/>
        <v>1</v>
      </c>
      <c r="AT81" s="69">
        <f t="shared" si="194"/>
        <v>0</v>
      </c>
      <c r="AU81" s="70">
        <f t="shared" si="195"/>
        <v>0</v>
      </c>
      <c r="AV81" s="70">
        <f t="shared" si="196"/>
        <v>2</v>
      </c>
      <c r="AW81" s="70">
        <f t="shared" si="197"/>
        <v>8</v>
      </c>
      <c r="AX81" s="70">
        <f t="shared" si="198"/>
        <v>6</v>
      </c>
      <c r="AY81" s="71">
        <f t="shared" si="199"/>
        <v>2</v>
      </c>
      <c r="AZ81" s="102">
        <f t="shared" si="221"/>
      </c>
      <c r="BA81" s="102">
        <f t="shared" si="222"/>
      </c>
      <c r="BB81" s="102">
        <f t="shared" si="223"/>
        <v>2</v>
      </c>
      <c r="BC81" s="102">
        <f t="shared" si="224"/>
      </c>
      <c r="BD81" s="102">
        <f t="shared" si="225"/>
      </c>
      <c r="BE81" s="102">
        <f t="shared" si="226"/>
        <v>2</v>
      </c>
      <c r="BF81" s="102">
        <f t="shared" si="227"/>
      </c>
      <c r="BG81" s="102">
        <f t="shared" si="228"/>
      </c>
      <c r="BH81" s="102">
        <f t="shared" si="229"/>
      </c>
      <c r="BI81" s="102">
        <f t="shared" si="230"/>
      </c>
      <c r="BJ81" s="102">
        <f t="shared" si="231"/>
        <v>1</v>
      </c>
      <c r="BK81" s="102">
        <f t="shared" si="232"/>
      </c>
      <c r="BL81" s="102">
        <f t="shared" si="233"/>
        <v>1</v>
      </c>
      <c r="BM81" s="102">
        <f t="shared" si="234"/>
      </c>
      <c r="BN81" s="102">
        <f t="shared" si="235"/>
      </c>
      <c r="BO81" s="102">
        <f t="shared" si="236"/>
      </c>
      <c r="BP81" s="102">
        <f t="shared" si="237"/>
      </c>
      <c r="BQ81" s="103">
        <f t="shared" si="238"/>
      </c>
      <c r="BR81" s="102">
        <f t="shared" si="239"/>
        <v>2</v>
      </c>
      <c r="BS81" s="102">
        <f t="shared" si="240"/>
        <v>1</v>
      </c>
      <c r="BT81" s="102">
        <f t="shared" si="241"/>
      </c>
      <c r="BU81" s="102">
        <f t="shared" si="242"/>
        <v>2</v>
      </c>
      <c r="BV81" s="102">
        <f t="shared" si="243"/>
      </c>
      <c r="BW81" s="102">
        <f t="shared" si="244"/>
      </c>
      <c r="BX81" s="102">
        <f t="shared" si="245"/>
        <v>3</v>
      </c>
      <c r="BY81" s="102">
        <f t="shared" si="246"/>
      </c>
      <c r="BZ81" s="102">
        <f t="shared" si="247"/>
        <v>2</v>
      </c>
      <c r="CA81" s="102">
        <f t="shared" si="248"/>
        <v>1</v>
      </c>
      <c r="CB81" s="102">
        <f t="shared" si="249"/>
      </c>
      <c r="CC81" s="102">
        <f t="shared" si="250"/>
        <v>0</v>
      </c>
      <c r="CD81" s="102">
        <f t="shared" si="251"/>
      </c>
      <c r="CE81" s="102">
        <f t="shared" si="252"/>
      </c>
      <c r="CF81" s="102">
        <f t="shared" si="253"/>
        <v>1</v>
      </c>
      <c r="CG81" s="102">
        <f t="shared" si="254"/>
        <v>1</v>
      </c>
      <c r="CH81" s="102">
        <f t="shared" si="255"/>
        <v>1</v>
      </c>
      <c r="CI81" s="102">
        <f t="shared" si="256"/>
      </c>
      <c r="CJ81" s="104">
        <f t="shared" si="257"/>
      </c>
      <c r="CK81" s="102">
        <f t="shared" si="258"/>
      </c>
      <c r="CL81" s="102">
        <f t="shared" si="259"/>
      </c>
      <c r="CM81" s="102">
        <f t="shared" si="260"/>
      </c>
      <c r="CN81" s="102">
        <f t="shared" si="261"/>
        <v>2</v>
      </c>
      <c r="CO81" s="102">
        <f t="shared" si="262"/>
      </c>
      <c r="CP81" s="102">
        <f t="shared" si="263"/>
      </c>
      <c r="CQ81" s="102">
        <f t="shared" si="264"/>
        <v>3</v>
      </c>
      <c r="CR81" s="102">
        <f t="shared" si="265"/>
      </c>
      <c r="CS81" s="102">
        <f t="shared" si="266"/>
      </c>
      <c r="CT81" s="102">
        <f t="shared" si="267"/>
      </c>
      <c r="CU81" s="102">
        <f t="shared" si="268"/>
      </c>
      <c r="CV81" s="102">
        <f t="shared" si="269"/>
      </c>
      <c r="CW81" s="102">
        <f t="shared" si="270"/>
        <v>0</v>
      </c>
      <c r="CX81" s="102">
        <f t="shared" si="271"/>
      </c>
      <c r="CY81" s="102">
        <f t="shared" si="272"/>
      </c>
      <c r="CZ81" s="102">
        <f t="shared" si="273"/>
      </c>
      <c r="DA81" s="102">
        <f t="shared" si="274"/>
        <v>1</v>
      </c>
      <c r="DB81" s="109">
        <f t="shared" si="191"/>
        <v>6</v>
      </c>
      <c r="DC81" s="110">
        <f t="shared" si="192"/>
        <v>14</v>
      </c>
      <c r="DD81" s="111">
        <f t="shared" si="193"/>
        <v>6</v>
      </c>
      <c r="DE81" s="30"/>
    </row>
    <row r="82" spans="1:109" s="78" customFormat="1" ht="24.75" customHeight="1">
      <c r="A82" s="73"/>
      <c r="B82" s="99">
        <f t="shared" si="275"/>
        <v>68</v>
      </c>
      <c r="C82" s="96" t="s">
        <v>191</v>
      </c>
      <c r="D82" s="61" t="s">
        <v>179</v>
      </c>
      <c r="E82" s="1" t="s">
        <v>180</v>
      </c>
      <c r="F82" s="62">
        <v>5</v>
      </c>
      <c r="G82" s="62">
        <v>8</v>
      </c>
      <c r="H82" s="62">
        <v>3</v>
      </c>
      <c r="I82" s="62">
        <v>5</v>
      </c>
      <c r="J82" s="62">
        <v>5</v>
      </c>
      <c r="K82" s="62">
        <v>4</v>
      </c>
      <c r="L82" s="62">
        <v>8</v>
      </c>
      <c r="M82" s="62">
        <v>9</v>
      </c>
      <c r="N82" s="62">
        <v>7</v>
      </c>
      <c r="O82" s="63">
        <f t="shared" si="200"/>
        <v>54</v>
      </c>
      <c r="P82" s="62">
        <v>7</v>
      </c>
      <c r="Q82" s="62">
        <v>2</v>
      </c>
      <c r="R82" s="62">
        <v>5</v>
      </c>
      <c r="S82" s="62">
        <v>3</v>
      </c>
      <c r="T82" s="62">
        <v>5</v>
      </c>
      <c r="U82" s="62">
        <v>5</v>
      </c>
      <c r="V82" s="62">
        <v>6</v>
      </c>
      <c r="W82" s="62">
        <v>4</v>
      </c>
      <c r="X82" s="62">
        <v>7</v>
      </c>
      <c r="Y82" s="74">
        <f t="shared" si="201"/>
        <v>44</v>
      </c>
      <c r="Z82" s="74">
        <f t="shared" si="202"/>
        <v>98</v>
      </c>
      <c r="AA82" s="76"/>
      <c r="AB82" s="10">
        <f t="shared" si="203"/>
        <v>1</v>
      </c>
      <c r="AC82" s="10">
        <f t="shared" si="204"/>
        <v>4</v>
      </c>
      <c r="AD82" s="10">
        <f t="shared" si="205"/>
        <v>0</v>
      </c>
      <c r="AE82" s="10">
        <f t="shared" si="206"/>
        <v>1</v>
      </c>
      <c r="AF82" s="10">
        <f t="shared" si="207"/>
        <v>0</v>
      </c>
      <c r="AG82" s="10">
        <f t="shared" si="208"/>
        <v>1</v>
      </c>
      <c r="AH82" s="10">
        <f t="shared" si="209"/>
        <v>4</v>
      </c>
      <c r="AI82" s="10">
        <f t="shared" si="210"/>
        <v>4</v>
      </c>
      <c r="AJ82" s="10">
        <f t="shared" si="211"/>
        <v>3</v>
      </c>
      <c r="AK82" s="10">
        <f t="shared" si="212"/>
        <v>3</v>
      </c>
      <c r="AL82" s="10">
        <f t="shared" si="213"/>
        <v>-1</v>
      </c>
      <c r="AM82" s="10">
        <f t="shared" si="214"/>
        <v>1</v>
      </c>
      <c r="AN82" s="10">
        <f t="shared" si="215"/>
        <v>0</v>
      </c>
      <c r="AO82" s="10">
        <f t="shared" si="216"/>
        <v>0</v>
      </c>
      <c r="AP82" s="10">
        <f t="shared" si="217"/>
        <v>1</v>
      </c>
      <c r="AQ82" s="10">
        <f t="shared" si="218"/>
        <v>2</v>
      </c>
      <c r="AR82" s="10">
        <f t="shared" si="219"/>
        <v>0</v>
      </c>
      <c r="AS82" s="10">
        <f t="shared" si="220"/>
        <v>2</v>
      </c>
      <c r="AT82" s="69">
        <f t="shared" si="194"/>
        <v>0</v>
      </c>
      <c r="AU82" s="70">
        <f t="shared" si="195"/>
        <v>1</v>
      </c>
      <c r="AV82" s="70">
        <f t="shared" si="196"/>
        <v>5</v>
      </c>
      <c r="AW82" s="70">
        <f t="shared" si="197"/>
        <v>5</v>
      </c>
      <c r="AX82" s="70">
        <f t="shared" si="198"/>
        <v>2</v>
      </c>
      <c r="AY82" s="71">
        <f t="shared" si="199"/>
        <v>5</v>
      </c>
      <c r="AZ82" s="102">
        <f t="shared" si="221"/>
      </c>
      <c r="BA82" s="102">
        <f t="shared" si="222"/>
      </c>
      <c r="BB82" s="102">
        <f t="shared" si="223"/>
        <v>0</v>
      </c>
      <c r="BC82" s="102">
        <f t="shared" si="224"/>
      </c>
      <c r="BD82" s="102">
        <f t="shared" si="225"/>
      </c>
      <c r="BE82" s="102">
        <f t="shared" si="226"/>
        <v>1</v>
      </c>
      <c r="BF82" s="102">
        <f t="shared" si="227"/>
      </c>
      <c r="BG82" s="102">
        <f t="shared" si="228"/>
      </c>
      <c r="BH82" s="102">
        <f t="shared" si="229"/>
      </c>
      <c r="BI82" s="102">
        <f t="shared" si="230"/>
      </c>
      <c r="BJ82" s="102">
        <f t="shared" si="231"/>
        <v>-1</v>
      </c>
      <c r="BK82" s="102">
        <f t="shared" si="232"/>
      </c>
      <c r="BL82" s="102">
        <f t="shared" si="233"/>
        <v>0</v>
      </c>
      <c r="BM82" s="102">
        <f t="shared" si="234"/>
      </c>
      <c r="BN82" s="102">
        <f t="shared" si="235"/>
      </c>
      <c r="BO82" s="102">
        <f t="shared" si="236"/>
      </c>
      <c r="BP82" s="102">
        <f t="shared" si="237"/>
      </c>
      <c r="BQ82" s="103">
        <f t="shared" si="238"/>
      </c>
      <c r="BR82" s="102">
        <f t="shared" si="239"/>
        <v>1</v>
      </c>
      <c r="BS82" s="102">
        <f t="shared" si="240"/>
        <v>4</v>
      </c>
      <c r="BT82" s="102">
        <f t="shared" si="241"/>
      </c>
      <c r="BU82" s="102">
        <f t="shared" si="242"/>
        <v>1</v>
      </c>
      <c r="BV82" s="102">
        <f t="shared" si="243"/>
      </c>
      <c r="BW82" s="102">
        <f t="shared" si="244"/>
      </c>
      <c r="BX82" s="102">
        <f t="shared" si="245"/>
        <v>4</v>
      </c>
      <c r="BY82" s="102">
        <f t="shared" si="246"/>
      </c>
      <c r="BZ82" s="102">
        <f t="shared" si="247"/>
        <v>3</v>
      </c>
      <c r="CA82" s="102">
        <f t="shared" si="248"/>
        <v>3</v>
      </c>
      <c r="CB82" s="102">
        <f t="shared" si="249"/>
      </c>
      <c r="CC82" s="102">
        <f t="shared" si="250"/>
        <v>1</v>
      </c>
      <c r="CD82" s="102">
        <f t="shared" si="251"/>
      </c>
      <c r="CE82" s="102">
        <f t="shared" si="252"/>
      </c>
      <c r="CF82" s="102">
        <f t="shared" si="253"/>
        <v>1</v>
      </c>
      <c r="CG82" s="102">
        <f t="shared" si="254"/>
        <v>2</v>
      </c>
      <c r="CH82" s="102">
        <f t="shared" si="255"/>
        <v>0</v>
      </c>
      <c r="CI82" s="102">
        <f t="shared" si="256"/>
      </c>
      <c r="CJ82" s="104">
        <f t="shared" si="257"/>
      </c>
      <c r="CK82" s="102">
        <f t="shared" si="258"/>
      </c>
      <c r="CL82" s="102">
        <f t="shared" si="259"/>
      </c>
      <c r="CM82" s="102">
        <f t="shared" si="260"/>
      </c>
      <c r="CN82" s="102">
        <f t="shared" si="261"/>
        <v>0</v>
      </c>
      <c r="CO82" s="102">
        <f t="shared" si="262"/>
      </c>
      <c r="CP82" s="102">
        <f t="shared" si="263"/>
      </c>
      <c r="CQ82" s="102">
        <f t="shared" si="264"/>
        <v>4</v>
      </c>
      <c r="CR82" s="102">
        <f t="shared" si="265"/>
      </c>
      <c r="CS82" s="102">
        <f t="shared" si="266"/>
      </c>
      <c r="CT82" s="102">
        <f t="shared" si="267"/>
      </c>
      <c r="CU82" s="102">
        <f t="shared" si="268"/>
      </c>
      <c r="CV82" s="102">
        <f t="shared" si="269"/>
      </c>
      <c r="CW82" s="102">
        <f t="shared" si="270"/>
        <v>0</v>
      </c>
      <c r="CX82" s="102">
        <f t="shared" si="271"/>
      </c>
      <c r="CY82" s="102">
        <f t="shared" si="272"/>
      </c>
      <c r="CZ82" s="102">
        <f t="shared" si="273"/>
      </c>
      <c r="DA82" s="102">
        <f t="shared" si="274"/>
        <v>2</v>
      </c>
      <c r="DB82" s="109">
        <f t="shared" si="191"/>
        <v>0</v>
      </c>
      <c r="DC82" s="110">
        <f t="shared" si="192"/>
        <v>20</v>
      </c>
      <c r="DD82" s="111">
        <f t="shared" si="193"/>
        <v>6</v>
      </c>
      <c r="DE82" s="77"/>
    </row>
    <row r="83" spans="1:109" s="78" customFormat="1" ht="24.75" customHeight="1">
      <c r="A83" s="73"/>
      <c r="B83" s="99">
        <f t="shared" si="275"/>
        <v>71</v>
      </c>
      <c r="C83" s="96" t="s">
        <v>198</v>
      </c>
      <c r="D83" s="61" t="s">
        <v>108</v>
      </c>
      <c r="E83" s="1" t="s">
        <v>109</v>
      </c>
      <c r="F83" s="62">
        <v>5</v>
      </c>
      <c r="G83" s="62">
        <v>7</v>
      </c>
      <c r="H83" s="62">
        <v>4</v>
      </c>
      <c r="I83" s="62">
        <v>6</v>
      </c>
      <c r="J83" s="62">
        <v>6</v>
      </c>
      <c r="K83" s="62">
        <v>4</v>
      </c>
      <c r="L83" s="62">
        <v>5</v>
      </c>
      <c r="M83" s="62">
        <v>7</v>
      </c>
      <c r="N83" s="62">
        <v>6</v>
      </c>
      <c r="O83" s="63">
        <f t="shared" si="200"/>
        <v>50</v>
      </c>
      <c r="P83" s="62">
        <v>4</v>
      </c>
      <c r="Q83" s="62">
        <v>4</v>
      </c>
      <c r="R83" s="62">
        <v>7</v>
      </c>
      <c r="S83" s="62">
        <v>4</v>
      </c>
      <c r="T83" s="62">
        <v>6</v>
      </c>
      <c r="U83" s="62">
        <v>5</v>
      </c>
      <c r="V83" s="62">
        <v>3</v>
      </c>
      <c r="W83" s="62">
        <v>6</v>
      </c>
      <c r="X83" s="62">
        <v>12</v>
      </c>
      <c r="Y83" s="74">
        <f t="shared" si="201"/>
        <v>51</v>
      </c>
      <c r="Z83" s="74">
        <f t="shared" si="202"/>
        <v>101</v>
      </c>
      <c r="AA83" s="76"/>
      <c r="AB83" s="10">
        <f t="shared" si="203"/>
        <v>1</v>
      </c>
      <c r="AC83" s="10">
        <f t="shared" si="204"/>
        <v>3</v>
      </c>
      <c r="AD83" s="10">
        <f t="shared" si="205"/>
        <v>1</v>
      </c>
      <c r="AE83" s="10">
        <f t="shared" si="206"/>
        <v>2</v>
      </c>
      <c r="AF83" s="10">
        <f t="shared" si="207"/>
        <v>1</v>
      </c>
      <c r="AG83" s="10">
        <f t="shared" si="208"/>
        <v>1</v>
      </c>
      <c r="AH83" s="10">
        <f t="shared" si="209"/>
        <v>1</v>
      </c>
      <c r="AI83" s="10">
        <f t="shared" si="210"/>
        <v>2</v>
      </c>
      <c r="AJ83" s="10">
        <f t="shared" si="211"/>
        <v>2</v>
      </c>
      <c r="AK83" s="10">
        <f t="shared" si="212"/>
        <v>0</v>
      </c>
      <c r="AL83" s="10">
        <f t="shared" si="213"/>
        <v>1</v>
      </c>
      <c r="AM83" s="10">
        <f t="shared" si="214"/>
        <v>3</v>
      </c>
      <c r="AN83" s="10">
        <f t="shared" si="215"/>
        <v>1</v>
      </c>
      <c r="AO83" s="10">
        <f t="shared" si="216"/>
        <v>1</v>
      </c>
      <c r="AP83" s="10">
        <f t="shared" si="217"/>
        <v>1</v>
      </c>
      <c r="AQ83" s="10">
        <f t="shared" si="218"/>
        <v>-1</v>
      </c>
      <c r="AR83" s="10">
        <f t="shared" si="219"/>
        <v>2</v>
      </c>
      <c r="AS83" s="10">
        <f t="shared" si="220"/>
        <v>7</v>
      </c>
      <c r="AT83" s="69">
        <f t="shared" si="194"/>
        <v>0</v>
      </c>
      <c r="AU83" s="70">
        <f t="shared" si="195"/>
        <v>1</v>
      </c>
      <c r="AV83" s="70">
        <f t="shared" si="196"/>
        <v>1</v>
      </c>
      <c r="AW83" s="70">
        <f t="shared" si="197"/>
        <v>9</v>
      </c>
      <c r="AX83" s="70">
        <f t="shared" si="198"/>
        <v>4</v>
      </c>
      <c r="AY83" s="71">
        <f t="shared" si="199"/>
        <v>3</v>
      </c>
      <c r="AZ83" s="102">
        <f t="shared" si="221"/>
      </c>
      <c r="BA83" s="102">
        <f t="shared" si="222"/>
      </c>
      <c r="BB83" s="102">
        <f t="shared" si="223"/>
        <v>1</v>
      </c>
      <c r="BC83" s="102">
        <f t="shared" si="224"/>
      </c>
      <c r="BD83" s="102">
        <f t="shared" si="225"/>
      </c>
      <c r="BE83" s="102">
        <f t="shared" si="226"/>
        <v>1</v>
      </c>
      <c r="BF83" s="102">
        <f t="shared" si="227"/>
      </c>
      <c r="BG83" s="102">
        <f t="shared" si="228"/>
      </c>
      <c r="BH83" s="102">
        <f t="shared" si="229"/>
      </c>
      <c r="BI83" s="102">
        <f t="shared" si="230"/>
      </c>
      <c r="BJ83" s="102">
        <f t="shared" si="231"/>
        <v>1</v>
      </c>
      <c r="BK83" s="102">
        <f t="shared" si="232"/>
      </c>
      <c r="BL83" s="102">
        <f t="shared" si="233"/>
        <v>1</v>
      </c>
      <c r="BM83" s="102">
        <f t="shared" si="234"/>
      </c>
      <c r="BN83" s="102">
        <f t="shared" si="235"/>
      </c>
      <c r="BO83" s="102">
        <f t="shared" si="236"/>
      </c>
      <c r="BP83" s="102">
        <f t="shared" si="237"/>
      </c>
      <c r="BQ83" s="103">
        <f t="shared" si="238"/>
      </c>
      <c r="BR83" s="102">
        <f t="shared" si="239"/>
        <v>1</v>
      </c>
      <c r="BS83" s="102">
        <f t="shared" si="240"/>
        <v>3</v>
      </c>
      <c r="BT83" s="102">
        <f t="shared" si="241"/>
      </c>
      <c r="BU83" s="102">
        <f t="shared" si="242"/>
        <v>2</v>
      </c>
      <c r="BV83" s="102">
        <f t="shared" si="243"/>
      </c>
      <c r="BW83" s="102">
        <f t="shared" si="244"/>
      </c>
      <c r="BX83" s="102">
        <f t="shared" si="245"/>
        <v>1</v>
      </c>
      <c r="BY83" s="102">
        <f t="shared" si="246"/>
      </c>
      <c r="BZ83" s="102">
        <f t="shared" si="247"/>
        <v>2</v>
      </c>
      <c r="CA83" s="102">
        <f t="shared" si="248"/>
        <v>0</v>
      </c>
      <c r="CB83" s="102">
        <f t="shared" si="249"/>
      </c>
      <c r="CC83" s="102">
        <f t="shared" si="250"/>
        <v>3</v>
      </c>
      <c r="CD83" s="102">
        <f t="shared" si="251"/>
      </c>
      <c r="CE83" s="102">
        <f t="shared" si="252"/>
      </c>
      <c r="CF83" s="102">
        <f t="shared" si="253"/>
        <v>1</v>
      </c>
      <c r="CG83" s="102">
        <f t="shared" si="254"/>
        <v>-1</v>
      </c>
      <c r="CH83" s="102">
        <f t="shared" si="255"/>
        <v>2</v>
      </c>
      <c r="CI83" s="102">
        <f t="shared" si="256"/>
      </c>
      <c r="CJ83" s="104">
        <f t="shared" si="257"/>
      </c>
      <c r="CK83" s="102">
        <f t="shared" si="258"/>
      </c>
      <c r="CL83" s="102">
        <f t="shared" si="259"/>
      </c>
      <c r="CM83" s="102">
        <f t="shared" si="260"/>
      </c>
      <c r="CN83" s="102">
        <f t="shared" si="261"/>
        <v>1</v>
      </c>
      <c r="CO83" s="102">
        <f t="shared" si="262"/>
      </c>
      <c r="CP83" s="102">
        <f t="shared" si="263"/>
      </c>
      <c r="CQ83" s="102">
        <f t="shared" si="264"/>
        <v>2</v>
      </c>
      <c r="CR83" s="102">
        <f t="shared" si="265"/>
      </c>
      <c r="CS83" s="102">
        <f t="shared" si="266"/>
      </c>
      <c r="CT83" s="102">
        <f t="shared" si="267"/>
      </c>
      <c r="CU83" s="102">
        <f t="shared" si="268"/>
      </c>
      <c r="CV83" s="102">
        <f t="shared" si="269"/>
      </c>
      <c r="CW83" s="102">
        <f t="shared" si="270"/>
        <v>1</v>
      </c>
      <c r="CX83" s="102">
        <f t="shared" si="271"/>
      </c>
      <c r="CY83" s="102">
        <f t="shared" si="272"/>
      </c>
      <c r="CZ83" s="102">
        <f t="shared" si="273"/>
      </c>
      <c r="DA83" s="102">
        <f t="shared" si="274"/>
        <v>7</v>
      </c>
      <c r="DB83" s="109">
        <f t="shared" si="191"/>
        <v>4</v>
      </c>
      <c r="DC83" s="110">
        <f t="shared" si="192"/>
        <v>14</v>
      </c>
      <c r="DD83" s="111">
        <f t="shared" si="193"/>
        <v>11</v>
      </c>
      <c r="DE83" s="77"/>
    </row>
    <row r="84" spans="1:109" s="78" customFormat="1" ht="24.75" customHeight="1">
      <c r="A84" s="73"/>
      <c r="B84" s="99">
        <f t="shared" si="275"/>
        <v>72</v>
      </c>
      <c r="C84" s="99" t="s">
        <v>193</v>
      </c>
      <c r="D84" s="61" t="s">
        <v>127</v>
      </c>
      <c r="E84" s="1" t="s">
        <v>128</v>
      </c>
      <c r="F84" s="62">
        <v>5</v>
      </c>
      <c r="G84" s="62">
        <v>9</v>
      </c>
      <c r="H84" s="62">
        <v>5</v>
      </c>
      <c r="I84" s="62">
        <v>5</v>
      </c>
      <c r="J84" s="62">
        <v>6</v>
      </c>
      <c r="K84" s="62">
        <v>5</v>
      </c>
      <c r="L84" s="62">
        <v>6</v>
      </c>
      <c r="M84" s="62">
        <v>7</v>
      </c>
      <c r="N84" s="62">
        <v>6</v>
      </c>
      <c r="O84" s="63">
        <f t="shared" si="200"/>
        <v>54</v>
      </c>
      <c r="P84" s="62">
        <v>6</v>
      </c>
      <c r="Q84" s="62">
        <v>3</v>
      </c>
      <c r="R84" s="62">
        <v>7</v>
      </c>
      <c r="S84" s="62">
        <v>3</v>
      </c>
      <c r="T84" s="62">
        <v>6</v>
      </c>
      <c r="U84" s="62">
        <v>4</v>
      </c>
      <c r="V84" s="62">
        <v>5</v>
      </c>
      <c r="W84" s="62">
        <v>6</v>
      </c>
      <c r="X84" s="62">
        <v>8</v>
      </c>
      <c r="Y84" s="74">
        <f t="shared" si="201"/>
        <v>48</v>
      </c>
      <c r="Z84" s="74">
        <f t="shared" si="202"/>
        <v>102</v>
      </c>
      <c r="AA84" s="76"/>
      <c r="AB84" s="10">
        <f t="shared" si="203"/>
        <v>1</v>
      </c>
      <c r="AC84" s="10">
        <f t="shared" si="204"/>
        <v>5</v>
      </c>
      <c r="AD84" s="10">
        <f t="shared" si="205"/>
        <v>2</v>
      </c>
      <c r="AE84" s="10">
        <f t="shared" si="206"/>
        <v>1</v>
      </c>
      <c r="AF84" s="10">
        <f t="shared" si="207"/>
        <v>1</v>
      </c>
      <c r="AG84" s="10">
        <f t="shared" si="208"/>
        <v>2</v>
      </c>
      <c r="AH84" s="10">
        <f t="shared" si="209"/>
        <v>2</v>
      </c>
      <c r="AI84" s="10">
        <f t="shared" si="210"/>
        <v>2</v>
      </c>
      <c r="AJ84" s="10">
        <f t="shared" si="211"/>
        <v>2</v>
      </c>
      <c r="AK84" s="10">
        <f t="shared" si="212"/>
        <v>2</v>
      </c>
      <c r="AL84" s="10">
        <f t="shared" si="213"/>
        <v>0</v>
      </c>
      <c r="AM84" s="10">
        <f t="shared" si="214"/>
        <v>3</v>
      </c>
      <c r="AN84" s="10">
        <f t="shared" si="215"/>
        <v>0</v>
      </c>
      <c r="AO84" s="10">
        <f t="shared" si="216"/>
        <v>1</v>
      </c>
      <c r="AP84" s="10">
        <f t="shared" si="217"/>
        <v>0</v>
      </c>
      <c r="AQ84" s="10">
        <f t="shared" si="218"/>
        <v>1</v>
      </c>
      <c r="AR84" s="10">
        <f t="shared" si="219"/>
        <v>2</v>
      </c>
      <c r="AS84" s="10">
        <f t="shared" si="220"/>
        <v>3</v>
      </c>
      <c r="AT84" s="69">
        <f t="shared" si="194"/>
        <v>0</v>
      </c>
      <c r="AU84" s="70">
        <f t="shared" si="195"/>
        <v>0</v>
      </c>
      <c r="AV84" s="70">
        <f t="shared" si="196"/>
        <v>3</v>
      </c>
      <c r="AW84" s="70">
        <f t="shared" si="197"/>
        <v>5</v>
      </c>
      <c r="AX84" s="70">
        <f t="shared" si="198"/>
        <v>7</v>
      </c>
      <c r="AY84" s="71">
        <f t="shared" si="199"/>
        <v>3</v>
      </c>
      <c r="AZ84" s="102">
        <f t="shared" si="221"/>
      </c>
      <c r="BA84" s="102">
        <f t="shared" si="222"/>
      </c>
      <c r="BB84" s="102">
        <f t="shared" si="223"/>
        <v>2</v>
      </c>
      <c r="BC84" s="102">
        <f t="shared" si="224"/>
      </c>
      <c r="BD84" s="102">
        <f t="shared" si="225"/>
      </c>
      <c r="BE84" s="102">
        <f t="shared" si="226"/>
        <v>2</v>
      </c>
      <c r="BF84" s="102">
        <f t="shared" si="227"/>
      </c>
      <c r="BG84" s="102">
        <f t="shared" si="228"/>
      </c>
      <c r="BH84" s="102">
        <f t="shared" si="229"/>
      </c>
      <c r="BI84" s="102">
        <f t="shared" si="230"/>
      </c>
      <c r="BJ84" s="102">
        <f t="shared" si="231"/>
        <v>0</v>
      </c>
      <c r="BK84" s="102">
        <f t="shared" si="232"/>
      </c>
      <c r="BL84" s="102">
        <f t="shared" si="233"/>
        <v>0</v>
      </c>
      <c r="BM84" s="102">
        <f t="shared" si="234"/>
      </c>
      <c r="BN84" s="102">
        <f t="shared" si="235"/>
      </c>
      <c r="BO84" s="102">
        <f t="shared" si="236"/>
      </c>
      <c r="BP84" s="102">
        <f t="shared" si="237"/>
      </c>
      <c r="BQ84" s="103">
        <f t="shared" si="238"/>
      </c>
      <c r="BR84" s="102">
        <f t="shared" si="239"/>
        <v>1</v>
      </c>
      <c r="BS84" s="102">
        <f t="shared" si="240"/>
        <v>5</v>
      </c>
      <c r="BT84" s="102">
        <f t="shared" si="241"/>
      </c>
      <c r="BU84" s="102">
        <f t="shared" si="242"/>
        <v>1</v>
      </c>
      <c r="BV84" s="102">
        <f t="shared" si="243"/>
      </c>
      <c r="BW84" s="102">
        <f t="shared" si="244"/>
      </c>
      <c r="BX84" s="102">
        <f t="shared" si="245"/>
        <v>2</v>
      </c>
      <c r="BY84" s="102">
        <f t="shared" si="246"/>
      </c>
      <c r="BZ84" s="102">
        <f t="shared" si="247"/>
        <v>2</v>
      </c>
      <c r="CA84" s="102">
        <f t="shared" si="248"/>
        <v>2</v>
      </c>
      <c r="CB84" s="102">
        <f t="shared" si="249"/>
      </c>
      <c r="CC84" s="102">
        <f t="shared" si="250"/>
        <v>3</v>
      </c>
      <c r="CD84" s="102">
        <f t="shared" si="251"/>
      </c>
      <c r="CE84" s="102">
        <f t="shared" si="252"/>
      </c>
      <c r="CF84" s="102">
        <f t="shared" si="253"/>
        <v>0</v>
      </c>
      <c r="CG84" s="102">
        <f t="shared" si="254"/>
        <v>1</v>
      </c>
      <c r="CH84" s="102">
        <f t="shared" si="255"/>
        <v>2</v>
      </c>
      <c r="CI84" s="102">
        <f t="shared" si="256"/>
      </c>
      <c r="CJ84" s="104">
        <f t="shared" si="257"/>
      </c>
      <c r="CK84" s="102">
        <f t="shared" si="258"/>
      </c>
      <c r="CL84" s="102">
        <f t="shared" si="259"/>
      </c>
      <c r="CM84" s="102">
        <f t="shared" si="260"/>
      </c>
      <c r="CN84" s="102">
        <f t="shared" si="261"/>
        <v>1</v>
      </c>
      <c r="CO84" s="102">
        <f t="shared" si="262"/>
      </c>
      <c r="CP84" s="102">
        <f t="shared" si="263"/>
      </c>
      <c r="CQ84" s="102">
        <f t="shared" si="264"/>
        <v>2</v>
      </c>
      <c r="CR84" s="102">
        <f t="shared" si="265"/>
      </c>
      <c r="CS84" s="102">
        <f t="shared" si="266"/>
      </c>
      <c r="CT84" s="102">
        <f t="shared" si="267"/>
      </c>
      <c r="CU84" s="102">
        <f t="shared" si="268"/>
      </c>
      <c r="CV84" s="102">
        <f t="shared" si="269"/>
      </c>
      <c r="CW84" s="102">
        <f t="shared" si="270"/>
        <v>1</v>
      </c>
      <c r="CX84" s="102">
        <f t="shared" si="271"/>
      </c>
      <c r="CY84" s="102">
        <f t="shared" si="272"/>
      </c>
      <c r="CZ84" s="102">
        <f t="shared" si="273"/>
      </c>
      <c r="DA84" s="102">
        <f t="shared" si="274"/>
        <v>3</v>
      </c>
      <c r="DB84" s="109">
        <f t="shared" si="191"/>
        <v>4</v>
      </c>
      <c r="DC84" s="110">
        <f t="shared" si="192"/>
        <v>19</v>
      </c>
      <c r="DD84" s="111">
        <f t="shared" si="193"/>
        <v>7</v>
      </c>
      <c r="DE84" s="77"/>
    </row>
    <row r="85" spans="1:109" s="78" customFormat="1" ht="24.75" customHeight="1">
      <c r="A85" s="73"/>
      <c r="B85" s="99">
        <f t="shared" si="275"/>
        <v>73</v>
      </c>
      <c r="C85" s="96" t="s">
        <v>200</v>
      </c>
      <c r="D85" s="61" t="s">
        <v>102</v>
      </c>
      <c r="E85" s="1" t="s">
        <v>103</v>
      </c>
      <c r="F85" s="62">
        <v>7</v>
      </c>
      <c r="G85" s="62">
        <v>8</v>
      </c>
      <c r="H85" s="62">
        <v>5</v>
      </c>
      <c r="I85" s="62">
        <v>6</v>
      </c>
      <c r="J85" s="62">
        <v>7</v>
      </c>
      <c r="K85" s="62">
        <v>5</v>
      </c>
      <c r="L85" s="62">
        <v>6</v>
      </c>
      <c r="M85" s="62">
        <v>9</v>
      </c>
      <c r="N85" s="62">
        <v>5</v>
      </c>
      <c r="O85" s="63">
        <f t="shared" si="200"/>
        <v>58</v>
      </c>
      <c r="P85" s="62">
        <v>6</v>
      </c>
      <c r="Q85" s="62">
        <v>7</v>
      </c>
      <c r="R85" s="62">
        <v>6</v>
      </c>
      <c r="S85" s="62">
        <v>5</v>
      </c>
      <c r="T85" s="62">
        <v>7</v>
      </c>
      <c r="U85" s="62">
        <v>6</v>
      </c>
      <c r="V85" s="62">
        <v>6</v>
      </c>
      <c r="W85" s="62">
        <v>6</v>
      </c>
      <c r="X85" s="62">
        <v>9</v>
      </c>
      <c r="Y85" s="74">
        <f t="shared" si="201"/>
        <v>58</v>
      </c>
      <c r="Z85" s="74">
        <f t="shared" si="202"/>
        <v>116</v>
      </c>
      <c r="AA85" s="76"/>
      <c r="AB85" s="10">
        <f t="shared" si="203"/>
        <v>3</v>
      </c>
      <c r="AC85" s="10">
        <f t="shared" si="204"/>
        <v>4</v>
      </c>
      <c r="AD85" s="10">
        <f t="shared" si="205"/>
        <v>2</v>
      </c>
      <c r="AE85" s="10">
        <f t="shared" si="206"/>
        <v>2</v>
      </c>
      <c r="AF85" s="10">
        <f t="shared" si="207"/>
        <v>2</v>
      </c>
      <c r="AG85" s="10">
        <f t="shared" si="208"/>
        <v>2</v>
      </c>
      <c r="AH85" s="10">
        <f t="shared" si="209"/>
        <v>2</v>
      </c>
      <c r="AI85" s="10">
        <f t="shared" si="210"/>
        <v>4</v>
      </c>
      <c r="AJ85" s="10">
        <f t="shared" si="211"/>
        <v>1</v>
      </c>
      <c r="AK85" s="10">
        <f t="shared" si="212"/>
        <v>2</v>
      </c>
      <c r="AL85" s="10">
        <f t="shared" si="213"/>
        <v>4</v>
      </c>
      <c r="AM85" s="10">
        <f t="shared" si="214"/>
        <v>2</v>
      </c>
      <c r="AN85" s="10">
        <f t="shared" si="215"/>
        <v>2</v>
      </c>
      <c r="AO85" s="10">
        <f t="shared" si="216"/>
        <v>2</v>
      </c>
      <c r="AP85" s="10">
        <f t="shared" si="217"/>
        <v>2</v>
      </c>
      <c r="AQ85" s="10">
        <f t="shared" si="218"/>
        <v>2</v>
      </c>
      <c r="AR85" s="10">
        <f t="shared" si="219"/>
        <v>2</v>
      </c>
      <c r="AS85" s="10">
        <f t="shared" si="220"/>
        <v>4</v>
      </c>
      <c r="AT85" s="69">
        <f t="shared" si="194"/>
        <v>0</v>
      </c>
      <c r="AU85" s="70">
        <f t="shared" si="195"/>
        <v>0</v>
      </c>
      <c r="AV85" s="70">
        <f t="shared" si="196"/>
        <v>0</v>
      </c>
      <c r="AW85" s="70">
        <f t="shared" si="197"/>
        <v>1</v>
      </c>
      <c r="AX85" s="70">
        <f t="shared" si="198"/>
        <v>12</v>
      </c>
      <c r="AY85" s="71">
        <f t="shared" si="199"/>
        <v>5</v>
      </c>
      <c r="AZ85" s="102">
        <f t="shared" si="221"/>
      </c>
      <c r="BA85" s="102">
        <f t="shared" si="222"/>
      </c>
      <c r="BB85" s="102">
        <f t="shared" si="223"/>
        <v>2</v>
      </c>
      <c r="BC85" s="102">
        <f t="shared" si="224"/>
      </c>
      <c r="BD85" s="102">
        <f t="shared" si="225"/>
      </c>
      <c r="BE85" s="102">
        <f t="shared" si="226"/>
        <v>2</v>
      </c>
      <c r="BF85" s="102">
        <f t="shared" si="227"/>
      </c>
      <c r="BG85" s="102">
        <f t="shared" si="228"/>
      </c>
      <c r="BH85" s="102">
        <f t="shared" si="229"/>
      </c>
      <c r="BI85" s="102">
        <f t="shared" si="230"/>
      </c>
      <c r="BJ85" s="102">
        <f t="shared" si="231"/>
        <v>4</v>
      </c>
      <c r="BK85" s="102">
        <f t="shared" si="232"/>
      </c>
      <c r="BL85" s="102">
        <f t="shared" si="233"/>
        <v>2</v>
      </c>
      <c r="BM85" s="102">
        <f t="shared" si="234"/>
      </c>
      <c r="BN85" s="102">
        <f t="shared" si="235"/>
      </c>
      <c r="BO85" s="102">
        <f t="shared" si="236"/>
      </c>
      <c r="BP85" s="102">
        <f t="shared" si="237"/>
      </c>
      <c r="BQ85" s="103">
        <f t="shared" si="238"/>
      </c>
      <c r="BR85" s="102">
        <f t="shared" si="239"/>
        <v>3</v>
      </c>
      <c r="BS85" s="102">
        <f t="shared" si="240"/>
        <v>4</v>
      </c>
      <c r="BT85" s="102">
        <f t="shared" si="241"/>
      </c>
      <c r="BU85" s="102">
        <f t="shared" si="242"/>
        <v>2</v>
      </c>
      <c r="BV85" s="102">
        <f t="shared" si="243"/>
      </c>
      <c r="BW85" s="102">
        <f t="shared" si="244"/>
      </c>
      <c r="BX85" s="102">
        <f t="shared" si="245"/>
        <v>2</v>
      </c>
      <c r="BY85" s="102">
        <f t="shared" si="246"/>
      </c>
      <c r="BZ85" s="102">
        <f t="shared" si="247"/>
        <v>1</v>
      </c>
      <c r="CA85" s="102">
        <f t="shared" si="248"/>
        <v>2</v>
      </c>
      <c r="CB85" s="102">
        <f t="shared" si="249"/>
      </c>
      <c r="CC85" s="102">
        <f t="shared" si="250"/>
        <v>2</v>
      </c>
      <c r="CD85" s="102">
        <f t="shared" si="251"/>
      </c>
      <c r="CE85" s="102">
        <f t="shared" si="252"/>
      </c>
      <c r="CF85" s="102">
        <f t="shared" si="253"/>
        <v>2</v>
      </c>
      <c r="CG85" s="102">
        <f t="shared" si="254"/>
        <v>2</v>
      </c>
      <c r="CH85" s="102">
        <f t="shared" si="255"/>
        <v>2</v>
      </c>
      <c r="CI85" s="102">
        <f t="shared" si="256"/>
      </c>
      <c r="CJ85" s="104">
        <f t="shared" si="257"/>
      </c>
      <c r="CK85" s="102">
        <f t="shared" si="258"/>
      </c>
      <c r="CL85" s="102">
        <f t="shared" si="259"/>
      </c>
      <c r="CM85" s="102">
        <f t="shared" si="260"/>
      </c>
      <c r="CN85" s="102">
        <f t="shared" si="261"/>
        <v>2</v>
      </c>
      <c r="CO85" s="102">
        <f t="shared" si="262"/>
      </c>
      <c r="CP85" s="102">
        <f t="shared" si="263"/>
      </c>
      <c r="CQ85" s="102">
        <f t="shared" si="264"/>
        <v>4</v>
      </c>
      <c r="CR85" s="102">
        <f t="shared" si="265"/>
      </c>
      <c r="CS85" s="102">
        <f t="shared" si="266"/>
      </c>
      <c r="CT85" s="102">
        <f t="shared" si="267"/>
      </c>
      <c r="CU85" s="102">
        <f t="shared" si="268"/>
      </c>
      <c r="CV85" s="102">
        <f t="shared" si="269"/>
      </c>
      <c r="CW85" s="102">
        <f t="shared" si="270"/>
        <v>2</v>
      </c>
      <c r="CX85" s="102">
        <f t="shared" si="271"/>
      </c>
      <c r="CY85" s="102">
        <f t="shared" si="272"/>
      </c>
      <c r="CZ85" s="102">
        <f t="shared" si="273"/>
      </c>
      <c r="DA85" s="102">
        <f t="shared" si="274"/>
        <v>4</v>
      </c>
      <c r="DB85" s="109">
        <f t="shared" si="191"/>
        <v>10</v>
      </c>
      <c r="DC85" s="110">
        <f t="shared" si="192"/>
        <v>22</v>
      </c>
      <c r="DD85" s="111">
        <f t="shared" si="193"/>
        <v>12</v>
      </c>
      <c r="DE85" s="77"/>
    </row>
    <row r="86" spans="1:256" s="78" customFormat="1" ht="24.75" customHeight="1">
      <c r="A86" s="17"/>
      <c r="B86" s="99" t="e">
        <f t="shared" si="275"/>
        <v>#N/A</v>
      </c>
      <c r="C86" s="134" t="s">
        <v>192</v>
      </c>
      <c r="D86" s="129" t="s">
        <v>126</v>
      </c>
      <c r="E86" s="130" t="s">
        <v>68</v>
      </c>
      <c r="F86" s="131"/>
      <c r="G86" s="131"/>
      <c r="H86" s="131"/>
      <c r="I86" s="131"/>
      <c r="J86" s="131"/>
      <c r="K86" s="131"/>
      <c r="L86" s="131"/>
      <c r="M86" s="131"/>
      <c r="N86" s="131"/>
      <c r="O86" s="132" t="s">
        <v>252</v>
      </c>
      <c r="P86" s="131"/>
      <c r="Q86" s="131"/>
      <c r="R86" s="131"/>
      <c r="S86" s="131"/>
      <c r="T86" s="131"/>
      <c r="U86" s="131"/>
      <c r="V86" s="131"/>
      <c r="W86" s="131"/>
      <c r="X86" s="131"/>
      <c r="Y86" s="135" t="s">
        <v>252</v>
      </c>
      <c r="Z86" s="135"/>
      <c r="AA86" s="24"/>
      <c r="AB86" s="10">
        <f t="shared" si="203"/>
      </c>
      <c r="AC86" s="10">
        <f t="shared" si="204"/>
      </c>
      <c r="AD86" s="10">
        <f t="shared" si="205"/>
      </c>
      <c r="AE86" s="10">
        <f t="shared" si="206"/>
      </c>
      <c r="AF86" s="10">
        <f t="shared" si="207"/>
      </c>
      <c r="AG86" s="10">
        <f t="shared" si="208"/>
      </c>
      <c r="AH86" s="10">
        <f t="shared" si="209"/>
      </c>
      <c r="AI86" s="10">
        <f t="shared" si="210"/>
      </c>
      <c r="AJ86" s="10">
        <f t="shared" si="211"/>
      </c>
      <c r="AK86" s="10">
        <f t="shared" si="212"/>
      </c>
      <c r="AL86" s="10">
        <f t="shared" si="213"/>
      </c>
      <c r="AM86" s="10">
        <f t="shared" si="214"/>
      </c>
      <c r="AN86" s="10">
        <f t="shared" si="215"/>
      </c>
      <c r="AO86" s="10">
        <f t="shared" si="216"/>
      </c>
      <c r="AP86" s="10">
        <f t="shared" si="217"/>
      </c>
      <c r="AQ86" s="10">
        <f t="shared" si="218"/>
      </c>
      <c r="AR86" s="10">
        <f t="shared" si="219"/>
      </c>
      <c r="AS86" s="10">
        <f t="shared" si="220"/>
      </c>
      <c r="AT86" s="69">
        <f t="shared" si="194"/>
        <v>0</v>
      </c>
      <c r="AU86" s="70">
        <f t="shared" si="195"/>
        <v>0</v>
      </c>
      <c r="AV86" s="70">
        <f t="shared" si="196"/>
        <v>0</v>
      </c>
      <c r="AW86" s="70">
        <f t="shared" si="197"/>
        <v>0</v>
      </c>
      <c r="AX86" s="70">
        <f t="shared" si="198"/>
        <v>0</v>
      </c>
      <c r="AY86" s="71">
        <f t="shared" si="199"/>
        <v>0</v>
      </c>
      <c r="AZ86" s="102">
        <f t="shared" si="221"/>
      </c>
      <c r="BA86" s="102">
        <f t="shared" si="222"/>
      </c>
      <c r="BB86" s="102">
        <f t="shared" si="223"/>
      </c>
      <c r="BC86" s="102">
        <f t="shared" si="224"/>
      </c>
      <c r="BD86" s="102">
        <f t="shared" si="225"/>
      </c>
      <c r="BE86" s="102">
        <f t="shared" si="226"/>
      </c>
      <c r="BF86" s="102">
        <f t="shared" si="227"/>
      </c>
      <c r="BG86" s="102">
        <f t="shared" si="228"/>
      </c>
      <c r="BH86" s="102">
        <f t="shared" si="229"/>
      </c>
      <c r="BI86" s="102">
        <f t="shared" si="230"/>
      </c>
      <c r="BJ86" s="102">
        <f t="shared" si="231"/>
      </c>
      <c r="BK86" s="102">
        <f t="shared" si="232"/>
      </c>
      <c r="BL86" s="102">
        <f t="shared" si="233"/>
      </c>
      <c r="BM86" s="102">
        <f t="shared" si="234"/>
      </c>
      <c r="BN86" s="102">
        <f t="shared" si="235"/>
      </c>
      <c r="BO86" s="102">
        <f t="shared" si="236"/>
      </c>
      <c r="BP86" s="102">
        <f t="shared" si="237"/>
      </c>
      <c r="BQ86" s="103">
        <f t="shared" si="238"/>
      </c>
      <c r="BR86" s="102">
        <f t="shared" si="239"/>
      </c>
      <c r="BS86" s="102">
        <f t="shared" si="240"/>
      </c>
      <c r="BT86" s="102">
        <f t="shared" si="241"/>
      </c>
      <c r="BU86" s="102">
        <f t="shared" si="242"/>
      </c>
      <c r="BV86" s="102">
        <f t="shared" si="243"/>
      </c>
      <c r="BW86" s="102">
        <f t="shared" si="244"/>
      </c>
      <c r="BX86" s="102">
        <f t="shared" si="245"/>
      </c>
      <c r="BY86" s="102">
        <f t="shared" si="246"/>
      </c>
      <c r="BZ86" s="102">
        <f t="shared" si="247"/>
      </c>
      <c r="CA86" s="102">
        <f t="shared" si="248"/>
      </c>
      <c r="CB86" s="102">
        <f t="shared" si="249"/>
      </c>
      <c r="CC86" s="102">
        <f t="shared" si="250"/>
      </c>
      <c r="CD86" s="102">
        <f t="shared" si="251"/>
      </c>
      <c r="CE86" s="102">
        <f t="shared" si="252"/>
      </c>
      <c r="CF86" s="102">
        <f t="shared" si="253"/>
      </c>
      <c r="CG86" s="102">
        <f t="shared" si="254"/>
      </c>
      <c r="CH86" s="102">
        <f t="shared" si="255"/>
      </c>
      <c r="CI86" s="102">
        <f t="shared" si="256"/>
      </c>
      <c r="CJ86" s="104">
        <f t="shared" si="257"/>
      </c>
      <c r="CK86" s="102">
        <f t="shared" si="258"/>
      </c>
      <c r="CL86" s="102">
        <f t="shared" si="259"/>
      </c>
      <c r="CM86" s="102">
        <f t="shared" si="260"/>
      </c>
      <c r="CN86" s="102">
        <f t="shared" si="261"/>
      </c>
      <c r="CO86" s="102">
        <f t="shared" si="262"/>
      </c>
      <c r="CP86" s="102">
        <f t="shared" si="263"/>
      </c>
      <c r="CQ86" s="102">
        <f t="shared" si="264"/>
      </c>
      <c r="CR86" s="102">
        <f t="shared" si="265"/>
      </c>
      <c r="CS86" s="102">
        <f t="shared" si="266"/>
      </c>
      <c r="CT86" s="102">
        <f t="shared" si="267"/>
      </c>
      <c r="CU86" s="102">
        <f t="shared" si="268"/>
      </c>
      <c r="CV86" s="102">
        <f t="shared" si="269"/>
      </c>
      <c r="CW86" s="102">
        <f t="shared" si="270"/>
      </c>
      <c r="CX86" s="102">
        <f t="shared" si="271"/>
      </c>
      <c r="CY86" s="102">
        <f t="shared" si="272"/>
      </c>
      <c r="CZ86" s="102">
        <f t="shared" si="273"/>
      </c>
      <c r="DA86" s="102">
        <f t="shared" si="274"/>
      </c>
      <c r="DB86" s="109">
        <f t="shared" si="191"/>
        <v>0</v>
      </c>
      <c r="DC86" s="110">
        <f t="shared" si="192"/>
        <v>0</v>
      </c>
      <c r="DD86" s="111">
        <f t="shared" si="193"/>
        <v>0</v>
      </c>
      <c r="DE86" s="30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78" customFormat="1" ht="24.75" customHeight="1">
      <c r="A87" s="17"/>
      <c r="B87" s="99" t="e">
        <f t="shared" si="275"/>
        <v>#N/A</v>
      </c>
      <c r="C87" s="96" t="s">
        <v>188</v>
      </c>
      <c r="D87" s="61" t="s">
        <v>177</v>
      </c>
      <c r="E87" s="1" t="s">
        <v>178</v>
      </c>
      <c r="F87" s="62"/>
      <c r="G87" s="62"/>
      <c r="H87" s="62"/>
      <c r="I87" s="62"/>
      <c r="J87" s="62"/>
      <c r="K87" s="62"/>
      <c r="L87" s="62"/>
      <c r="M87" s="62"/>
      <c r="N87" s="62"/>
      <c r="O87" s="63" t="s">
        <v>12</v>
      </c>
      <c r="P87" s="62"/>
      <c r="Q87" s="62"/>
      <c r="R87" s="62"/>
      <c r="S87" s="62"/>
      <c r="T87" s="62"/>
      <c r="U87" s="62"/>
      <c r="V87" s="62"/>
      <c r="W87" s="62"/>
      <c r="X87" s="62"/>
      <c r="Y87" s="74" t="s">
        <v>12</v>
      </c>
      <c r="Z87" s="74"/>
      <c r="AA87" s="24"/>
      <c r="AB87" s="10">
        <f t="shared" si="203"/>
      </c>
      <c r="AC87" s="10">
        <f t="shared" si="204"/>
      </c>
      <c r="AD87" s="10">
        <f t="shared" si="205"/>
      </c>
      <c r="AE87" s="10">
        <f t="shared" si="206"/>
      </c>
      <c r="AF87" s="10">
        <f t="shared" si="207"/>
      </c>
      <c r="AG87" s="10">
        <f t="shared" si="208"/>
      </c>
      <c r="AH87" s="10">
        <f t="shared" si="209"/>
      </c>
      <c r="AI87" s="10">
        <f t="shared" si="210"/>
      </c>
      <c r="AJ87" s="10">
        <f t="shared" si="211"/>
      </c>
      <c r="AK87" s="10">
        <f t="shared" si="212"/>
      </c>
      <c r="AL87" s="10">
        <f t="shared" si="213"/>
      </c>
      <c r="AM87" s="10">
        <f t="shared" si="214"/>
      </c>
      <c r="AN87" s="10">
        <f t="shared" si="215"/>
      </c>
      <c r="AO87" s="10">
        <f t="shared" si="216"/>
      </c>
      <c r="AP87" s="10">
        <f t="shared" si="217"/>
      </c>
      <c r="AQ87" s="10">
        <f t="shared" si="218"/>
      </c>
      <c r="AR87" s="10">
        <f t="shared" si="219"/>
      </c>
      <c r="AS87" s="10">
        <f t="shared" si="220"/>
      </c>
      <c r="AT87" s="69">
        <f t="shared" si="194"/>
        <v>0</v>
      </c>
      <c r="AU87" s="70">
        <f t="shared" si="195"/>
        <v>0</v>
      </c>
      <c r="AV87" s="70">
        <f t="shared" si="196"/>
        <v>0</v>
      </c>
      <c r="AW87" s="70">
        <f t="shared" si="197"/>
        <v>0</v>
      </c>
      <c r="AX87" s="70">
        <f t="shared" si="198"/>
        <v>0</v>
      </c>
      <c r="AY87" s="71">
        <f t="shared" si="199"/>
        <v>0</v>
      </c>
      <c r="AZ87" s="102">
        <f t="shared" si="221"/>
      </c>
      <c r="BA87" s="102">
        <f t="shared" si="222"/>
      </c>
      <c r="BB87" s="102">
        <f t="shared" si="223"/>
      </c>
      <c r="BC87" s="102">
        <f t="shared" si="224"/>
      </c>
      <c r="BD87" s="102">
        <f t="shared" si="225"/>
      </c>
      <c r="BE87" s="102">
        <f t="shared" si="226"/>
      </c>
      <c r="BF87" s="102">
        <f t="shared" si="227"/>
      </c>
      <c r="BG87" s="102">
        <f t="shared" si="228"/>
      </c>
      <c r="BH87" s="102">
        <f t="shared" si="229"/>
      </c>
      <c r="BI87" s="102">
        <f t="shared" si="230"/>
      </c>
      <c r="BJ87" s="102">
        <f t="shared" si="231"/>
      </c>
      <c r="BK87" s="102">
        <f t="shared" si="232"/>
      </c>
      <c r="BL87" s="102">
        <f t="shared" si="233"/>
      </c>
      <c r="BM87" s="102">
        <f t="shared" si="234"/>
      </c>
      <c r="BN87" s="102">
        <f t="shared" si="235"/>
      </c>
      <c r="BO87" s="102">
        <f t="shared" si="236"/>
      </c>
      <c r="BP87" s="102">
        <f t="shared" si="237"/>
      </c>
      <c r="BQ87" s="103">
        <f t="shared" si="238"/>
      </c>
      <c r="BR87" s="102">
        <f t="shared" si="239"/>
      </c>
      <c r="BS87" s="102">
        <f t="shared" si="240"/>
      </c>
      <c r="BT87" s="102">
        <f t="shared" si="241"/>
      </c>
      <c r="BU87" s="102">
        <f t="shared" si="242"/>
      </c>
      <c r="BV87" s="102">
        <f t="shared" si="243"/>
      </c>
      <c r="BW87" s="102">
        <f t="shared" si="244"/>
      </c>
      <c r="BX87" s="102">
        <f t="shared" si="245"/>
      </c>
      <c r="BY87" s="102">
        <f t="shared" si="246"/>
      </c>
      <c r="BZ87" s="102">
        <f t="shared" si="247"/>
      </c>
      <c r="CA87" s="102">
        <f t="shared" si="248"/>
      </c>
      <c r="CB87" s="102">
        <f t="shared" si="249"/>
      </c>
      <c r="CC87" s="102">
        <f t="shared" si="250"/>
      </c>
      <c r="CD87" s="102">
        <f t="shared" si="251"/>
      </c>
      <c r="CE87" s="102">
        <f t="shared" si="252"/>
      </c>
      <c r="CF87" s="102">
        <f t="shared" si="253"/>
      </c>
      <c r="CG87" s="102">
        <f t="shared" si="254"/>
      </c>
      <c r="CH87" s="102">
        <f t="shared" si="255"/>
      </c>
      <c r="CI87" s="102">
        <f t="shared" si="256"/>
      </c>
      <c r="CJ87" s="104">
        <f t="shared" si="257"/>
      </c>
      <c r="CK87" s="102">
        <f t="shared" si="258"/>
      </c>
      <c r="CL87" s="102">
        <f t="shared" si="259"/>
      </c>
      <c r="CM87" s="102">
        <f t="shared" si="260"/>
      </c>
      <c r="CN87" s="102">
        <f t="shared" si="261"/>
      </c>
      <c r="CO87" s="102">
        <f t="shared" si="262"/>
      </c>
      <c r="CP87" s="102">
        <f t="shared" si="263"/>
      </c>
      <c r="CQ87" s="102">
        <f t="shared" si="264"/>
      </c>
      <c r="CR87" s="102">
        <f t="shared" si="265"/>
      </c>
      <c r="CS87" s="102">
        <f t="shared" si="266"/>
      </c>
      <c r="CT87" s="102">
        <f t="shared" si="267"/>
      </c>
      <c r="CU87" s="102">
        <f t="shared" si="268"/>
      </c>
      <c r="CV87" s="102">
        <f t="shared" si="269"/>
      </c>
      <c r="CW87" s="102">
        <f t="shared" si="270"/>
      </c>
      <c r="CX87" s="102">
        <f t="shared" si="271"/>
      </c>
      <c r="CY87" s="102">
        <f t="shared" si="272"/>
      </c>
      <c r="CZ87" s="102">
        <f t="shared" si="273"/>
      </c>
      <c r="DA87" s="102">
        <f t="shared" si="274"/>
      </c>
      <c r="DB87" s="109">
        <f t="shared" si="191"/>
        <v>0</v>
      </c>
      <c r="DC87" s="110">
        <f t="shared" si="192"/>
        <v>0</v>
      </c>
      <c r="DD87" s="111">
        <f t="shared" si="193"/>
        <v>0</v>
      </c>
      <c r="DE87" s="30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109" s="78" customFormat="1" ht="24.75" customHeight="1" thickBot="1">
      <c r="A88" s="73"/>
      <c r="B88" s="99" t="e">
        <f t="shared" si="275"/>
        <v>#N/A</v>
      </c>
      <c r="C88" s="96" t="s">
        <v>196</v>
      </c>
      <c r="D88" s="61" t="s">
        <v>139</v>
      </c>
      <c r="E88" s="1" t="s">
        <v>140</v>
      </c>
      <c r="F88" s="62"/>
      <c r="G88" s="62"/>
      <c r="H88" s="62"/>
      <c r="I88" s="62"/>
      <c r="J88" s="62"/>
      <c r="K88" s="62"/>
      <c r="L88" s="62"/>
      <c r="M88" s="62"/>
      <c r="N88" s="62"/>
      <c r="O88" s="63" t="s">
        <v>12</v>
      </c>
      <c r="P88" s="62"/>
      <c r="Q88" s="62"/>
      <c r="R88" s="62"/>
      <c r="S88" s="62"/>
      <c r="T88" s="62"/>
      <c r="U88" s="62"/>
      <c r="V88" s="62"/>
      <c r="W88" s="62"/>
      <c r="X88" s="62"/>
      <c r="Y88" s="74" t="s">
        <v>12</v>
      </c>
      <c r="Z88" s="74"/>
      <c r="AA88" s="76"/>
      <c r="AB88" s="10">
        <f t="shared" si="203"/>
      </c>
      <c r="AC88" s="10">
        <f t="shared" si="204"/>
      </c>
      <c r="AD88" s="10">
        <f t="shared" si="205"/>
      </c>
      <c r="AE88" s="10">
        <f t="shared" si="206"/>
      </c>
      <c r="AF88" s="10">
        <f t="shared" si="207"/>
      </c>
      <c r="AG88" s="10">
        <f t="shared" si="208"/>
      </c>
      <c r="AH88" s="10">
        <f t="shared" si="209"/>
      </c>
      <c r="AI88" s="10">
        <f t="shared" si="210"/>
      </c>
      <c r="AJ88" s="10">
        <f t="shared" si="211"/>
      </c>
      <c r="AK88" s="10">
        <f t="shared" si="212"/>
      </c>
      <c r="AL88" s="10">
        <f t="shared" si="213"/>
      </c>
      <c r="AM88" s="10">
        <f t="shared" si="214"/>
      </c>
      <c r="AN88" s="10">
        <f t="shared" si="215"/>
      </c>
      <c r="AO88" s="10">
        <f t="shared" si="216"/>
      </c>
      <c r="AP88" s="10">
        <f t="shared" si="217"/>
      </c>
      <c r="AQ88" s="10">
        <f t="shared" si="218"/>
      </c>
      <c r="AR88" s="10">
        <f t="shared" si="219"/>
      </c>
      <c r="AS88" s="10">
        <f t="shared" si="220"/>
      </c>
      <c r="AT88" s="69">
        <f t="shared" si="194"/>
        <v>0</v>
      </c>
      <c r="AU88" s="70">
        <f t="shared" si="195"/>
        <v>0</v>
      </c>
      <c r="AV88" s="70">
        <f t="shared" si="196"/>
        <v>0</v>
      </c>
      <c r="AW88" s="70">
        <f t="shared" si="197"/>
        <v>0</v>
      </c>
      <c r="AX88" s="70">
        <f t="shared" si="198"/>
        <v>0</v>
      </c>
      <c r="AY88" s="71">
        <f t="shared" si="199"/>
        <v>0</v>
      </c>
      <c r="AZ88" s="102">
        <f t="shared" si="221"/>
      </c>
      <c r="BA88" s="102">
        <f t="shared" si="222"/>
      </c>
      <c r="BB88" s="102">
        <f t="shared" si="223"/>
      </c>
      <c r="BC88" s="102">
        <f t="shared" si="224"/>
      </c>
      <c r="BD88" s="102">
        <f t="shared" si="225"/>
      </c>
      <c r="BE88" s="102">
        <f t="shared" si="226"/>
      </c>
      <c r="BF88" s="102">
        <f t="shared" si="227"/>
      </c>
      <c r="BG88" s="102">
        <f t="shared" si="228"/>
      </c>
      <c r="BH88" s="102">
        <f t="shared" si="229"/>
      </c>
      <c r="BI88" s="102">
        <f t="shared" si="230"/>
      </c>
      <c r="BJ88" s="102">
        <f t="shared" si="231"/>
      </c>
      <c r="BK88" s="102">
        <f t="shared" si="232"/>
      </c>
      <c r="BL88" s="102">
        <f t="shared" si="233"/>
      </c>
      <c r="BM88" s="102">
        <f t="shared" si="234"/>
      </c>
      <c r="BN88" s="102">
        <f t="shared" si="235"/>
      </c>
      <c r="BO88" s="102">
        <f t="shared" si="236"/>
      </c>
      <c r="BP88" s="102">
        <f t="shared" si="237"/>
      </c>
      <c r="BQ88" s="103">
        <f t="shared" si="238"/>
      </c>
      <c r="BR88" s="102">
        <f t="shared" si="239"/>
      </c>
      <c r="BS88" s="102">
        <f t="shared" si="240"/>
      </c>
      <c r="BT88" s="102">
        <f t="shared" si="241"/>
      </c>
      <c r="BU88" s="102">
        <f t="shared" si="242"/>
      </c>
      <c r="BV88" s="102">
        <f t="shared" si="243"/>
      </c>
      <c r="BW88" s="102">
        <f t="shared" si="244"/>
      </c>
      <c r="BX88" s="102">
        <f t="shared" si="245"/>
      </c>
      <c r="BY88" s="102">
        <f t="shared" si="246"/>
      </c>
      <c r="BZ88" s="102">
        <f t="shared" si="247"/>
      </c>
      <c r="CA88" s="102">
        <f t="shared" si="248"/>
      </c>
      <c r="CB88" s="102">
        <f t="shared" si="249"/>
      </c>
      <c r="CC88" s="102">
        <f t="shared" si="250"/>
      </c>
      <c r="CD88" s="102">
        <f t="shared" si="251"/>
      </c>
      <c r="CE88" s="102">
        <f t="shared" si="252"/>
      </c>
      <c r="CF88" s="102">
        <f t="shared" si="253"/>
      </c>
      <c r="CG88" s="102">
        <f t="shared" si="254"/>
      </c>
      <c r="CH88" s="102">
        <f t="shared" si="255"/>
      </c>
      <c r="CI88" s="102">
        <f t="shared" si="256"/>
      </c>
      <c r="CJ88" s="104">
        <f t="shared" si="257"/>
      </c>
      <c r="CK88" s="102">
        <f t="shared" si="258"/>
      </c>
      <c r="CL88" s="102">
        <f t="shared" si="259"/>
      </c>
      <c r="CM88" s="102">
        <f t="shared" si="260"/>
      </c>
      <c r="CN88" s="102">
        <f t="shared" si="261"/>
      </c>
      <c r="CO88" s="102">
        <f t="shared" si="262"/>
      </c>
      <c r="CP88" s="102">
        <f t="shared" si="263"/>
      </c>
      <c r="CQ88" s="102">
        <f t="shared" si="264"/>
      </c>
      <c r="CR88" s="102">
        <f t="shared" si="265"/>
      </c>
      <c r="CS88" s="102">
        <f t="shared" si="266"/>
      </c>
      <c r="CT88" s="102">
        <f t="shared" si="267"/>
      </c>
      <c r="CU88" s="102">
        <f t="shared" si="268"/>
      </c>
      <c r="CV88" s="102">
        <f t="shared" si="269"/>
      </c>
      <c r="CW88" s="102">
        <f t="shared" si="270"/>
      </c>
      <c r="CX88" s="102">
        <f t="shared" si="271"/>
      </c>
      <c r="CY88" s="102">
        <f t="shared" si="272"/>
      </c>
      <c r="CZ88" s="102">
        <f t="shared" si="273"/>
      </c>
      <c r="DA88" s="102">
        <f t="shared" si="274"/>
      </c>
      <c r="DB88" s="109">
        <f t="shared" si="191"/>
        <v>0</v>
      </c>
      <c r="DC88" s="110">
        <f t="shared" si="192"/>
        <v>0</v>
      </c>
      <c r="DD88" s="111">
        <f t="shared" si="193"/>
        <v>0</v>
      </c>
      <c r="DE88" s="77"/>
    </row>
    <row r="89" spans="1:109" ht="13.5">
      <c r="A89" s="17"/>
      <c r="B89" s="179" t="s">
        <v>47</v>
      </c>
      <c r="C89" s="180"/>
      <c r="D89" s="180"/>
      <c r="E89" s="181"/>
      <c r="F89" s="162">
        <f aca="true" t="shared" si="276" ref="F89:N89">AVERAGE(F13:F88)</f>
        <v>4.410958904109589</v>
      </c>
      <c r="G89" s="162">
        <f t="shared" si="276"/>
        <v>5.041095890410959</v>
      </c>
      <c r="H89" s="162">
        <f t="shared" si="276"/>
        <v>3.6027397260273974</v>
      </c>
      <c r="I89" s="162">
        <f t="shared" si="276"/>
        <v>4.794520547945205</v>
      </c>
      <c r="J89" s="162">
        <f t="shared" si="276"/>
        <v>5.328767123287672</v>
      </c>
      <c r="K89" s="162">
        <f t="shared" si="276"/>
        <v>3.4246575342465753</v>
      </c>
      <c r="L89" s="162">
        <f t="shared" si="276"/>
        <v>4.698630136986301</v>
      </c>
      <c r="M89" s="162">
        <f t="shared" si="276"/>
        <v>5.986301369863014</v>
      </c>
      <c r="N89" s="162">
        <f t="shared" si="276"/>
        <v>4.561643835616438</v>
      </c>
      <c r="O89" s="162">
        <f>SUM(F89:N89)</f>
        <v>41.84931506849315</v>
      </c>
      <c r="P89" s="162">
        <f aca="true" t="shared" si="277" ref="P89:X89">AVERAGE(P13:P88)</f>
        <v>4.917808219178082</v>
      </c>
      <c r="Q89" s="162">
        <f t="shared" si="277"/>
        <v>3.767123287671233</v>
      </c>
      <c r="R89" s="162">
        <f t="shared" si="277"/>
        <v>4.876712328767123</v>
      </c>
      <c r="S89" s="162">
        <f t="shared" si="277"/>
        <v>3.4246575342465753</v>
      </c>
      <c r="T89" s="162">
        <f t="shared" si="277"/>
        <v>5.397260273972603</v>
      </c>
      <c r="U89" s="162">
        <f t="shared" si="277"/>
        <v>4.794520547945205</v>
      </c>
      <c r="V89" s="162">
        <f t="shared" si="277"/>
        <v>4.7534246575342465</v>
      </c>
      <c r="W89" s="162">
        <f t="shared" si="277"/>
        <v>4.808219178082192</v>
      </c>
      <c r="X89" s="162">
        <f t="shared" si="277"/>
        <v>5.7534246575342465</v>
      </c>
      <c r="Y89" s="162">
        <f>SUM(P89:X89)</f>
        <v>42.49315068493151</v>
      </c>
      <c r="Z89" s="162">
        <f>O89+Y89</f>
        <v>84.34246575342465</v>
      </c>
      <c r="AA89" s="24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64">
        <f aca="true" t="shared" si="278" ref="AT89:AY89">SUM(AT13:AT88)</f>
        <v>1</v>
      </c>
      <c r="AU89" s="166">
        <f t="shared" si="278"/>
        <v>96</v>
      </c>
      <c r="AV89" s="166">
        <f t="shared" si="278"/>
        <v>543</v>
      </c>
      <c r="AW89" s="166">
        <f t="shared" si="278"/>
        <v>436</v>
      </c>
      <c r="AX89" s="166">
        <f t="shared" si="278"/>
        <v>175</v>
      </c>
      <c r="AY89" s="168">
        <f t="shared" si="278"/>
        <v>63</v>
      </c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8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68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170">
        <f>SUM(DB13:DB88)</f>
        <v>162</v>
      </c>
      <c r="DC89" s="172">
        <f>SUM(DC13:DC88)</f>
        <v>559</v>
      </c>
      <c r="DD89" s="160">
        <f>SUM(DD13:DD88)</f>
        <v>180</v>
      </c>
      <c r="DE89" s="30"/>
    </row>
    <row r="90" spans="1:109" ht="15" thickBot="1">
      <c r="A90" s="17"/>
      <c r="B90" s="182"/>
      <c r="C90" s="183"/>
      <c r="D90" s="183"/>
      <c r="E90" s="184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24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65"/>
      <c r="AU90" s="167"/>
      <c r="AV90" s="167"/>
      <c r="AW90" s="167"/>
      <c r="AX90" s="167"/>
      <c r="AY90" s="169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8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68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171"/>
      <c r="DC90" s="173"/>
      <c r="DD90" s="161"/>
      <c r="DE90" s="30"/>
    </row>
    <row r="91" spans="1:109" ht="22.5">
      <c r="A91" s="17"/>
      <c r="B91" s="79"/>
      <c r="C91" s="79"/>
      <c r="D91" s="79" t="s">
        <v>88</v>
      </c>
      <c r="E91" s="79"/>
      <c r="F91" s="80">
        <f>RANK(F93,$F93:$X93,0)</f>
        <v>16</v>
      </c>
      <c r="G91" s="80">
        <f aca="true" t="shared" si="279" ref="G91:N91">RANK(G93,$F93:$X93,0)</f>
        <v>1</v>
      </c>
      <c r="H91" s="80">
        <f t="shared" si="279"/>
        <v>12</v>
      </c>
      <c r="I91" s="80">
        <f t="shared" si="279"/>
        <v>6</v>
      </c>
      <c r="J91" s="80">
        <f t="shared" si="279"/>
        <v>18</v>
      </c>
      <c r="K91" s="80">
        <f t="shared" si="279"/>
        <v>14</v>
      </c>
      <c r="L91" s="80">
        <f t="shared" si="279"/>
        <v>11</v>
      </c>
      <c r="M91" s="80">
        <f t="shared" si="279"/>
        <v>2</v>
      </c>
      <c r="N91" s="80">
        <f t="shared" si="279"/>
        <v>13</v>
      </c>
      <c r="O91" s="80"/>
      <c r="P91" s="80">
        <f>RANK(P93,$F93:$X93,0)</f>
        <v>3</v>
      </c>
      <c r="Q91" s="80">
        <f aca="true" t="shared" si="280" ref="Q91:X91">RANK(Q93,$F93:$X93,0)</f>
        <v>8</v>
      </c>
      <c r="R91" s="80">
        <f t="shared" si="280"/>
        <v>4</v>
      </c>
      <c r="S91" s="80">
        <f t="shared" si="280"/>
        <v>14</v>
      </c>
      <c r="T91" s="80">
        <f t="shared" si="280"/>
        <v>17</v>
      </c>
      <c r="U91" s="80">
        <f t="shared" si="280"/>
        <v>6</v>
      </c>
      <c r="V91" s="80">
        <f t="shared" si="280"/>
        <v>9</v>
      </c>
      <c r="W91" s="80">
        <f t="shared" si="280"/>
        <v>5</v>
      </c>
      <c r="X91" s="80">
        <f t="shared" si="280"/>
        <v>9</v>
      </c>
      <c r="Y91" s="81"/>
      <c r="Z91" s="81"/>
      <c r="AA91" s="24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25"/>
      <c r="AU91" s="26"/>
      <c r="AV91" s="26"/>
      <c r="AW91" s="26"/>
      <c r="AX91" s="26"/>
      <c r="AY91" s="26"/>
      <c r="AZ91" s="27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9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7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9"/>
      <c r="DB91" s="26"/>
      <c r="DC91" s="26"/>
      <c r="DD91" s="26"/>
      <c r="DE91" s="30"/>
    </row>
    <row r="92" spans="1:109" ht="15" thickBot="1">
      <c r="A92" s="82"/>
      <c r="B92" s="83"/>
      <c r="C92" s="83"/>
      <c r="D92" s="83"/>
      <c r="E92" s="83"/>
      <c r="F92" s="84"/>
      <c r="G92" s="84"/>
      <c r="H92" s="84"/>
      <c r="I92" s="84"/>
      <c r="J92" s="84"/>
      <c r="K92" s="84"/>
      <c r="L92" s="84"/>
      <c r="M92" s="84"/>
      <c r="N92" s="84"/>
      <c r="O92" s="85"/>
      <c r="P92" s="85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7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88"/>
      <c r="AU92" s="89"/>
      <c r="AV92" s="89"/>
      <c r="AW92" s="89"/>
      <c r="AX92" s="89"/>
      <c r="AY92" s="89"/>
      <c r="AZ92" s="90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2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0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2"/>
      <c r="DB92" s="89"/>
      <c r="DC92" s="89"/>
      <c r="DD92" s="89"/>
      <c r="DE92" s="93"/>
    </row>
    <row r="93" spans="6:24" ht="13.5" hidden="1">
      <c r="F93" s="115">
        <f aca="true" t="shared" si="281" ref="F93:N93">F89-F10</f>
        <v>0.4109589041095889</v>
      </c>
      <c r="G93" s="115">
        <f t="shared" si="281"/>
        <v>1.0410958904109586</v>
      </c>
      <c r="H93" s="115">
        <f t="shared" si="281"/>
        <v>0.6027397260273974</v>
      </c>
      <c r="I93" s="115">
        <f t="shared" si="281"/>
        <v>0.7945205479452051</v>
      </c>
      <c r="J93" s="115">
        <f t="shared" si="281"/>
        <v>0.32876712328767166</v>
      </c>
      <c r="K93" s="115">
        <f t="shared" si="281"/>
        <v>0.42465753424657526</v>
      </c>
      <c r="L93" s="115">
        <f t="shared" si="281"/>
        <v>0.698630136986301</v>
      </c>
      <c r="M93" s="115">
        <f t="shared" si="281"/>
        <v>0.9863013698630141</v>
      </c>
      <c r="N93" s="115">
        <f t="shared" si="281"/>
        <v>0.5616438356164384</v>
      </c>
      <c r="P93" s="115">
        <f aca="true" t="shared" si="282" ref="P93:X93">P89-P10</f>
        <v>0.9178082191780819</v>
      </c>
      <c r="Q93" s="115">
        <f t="shared" si="282"/>
        <v>0.7671232876712328</v>
      </c>
      <c r="R93" s="115">
        <f t="shared" si="282"/>
        <v>0.8767123287671232</v>
      </c>
      <c r="S93" s="115">
        <f t="shared" si="282"/>
        <v>0.42465753424657526</v>
      </c>
      <c r="T93" s="115">
        <f t="shared" si="282"/>
        <v>0.397260273972603</v>
      </c>
      <c r="U93" s="115">
        <f t="shared" si="282"/>
        <v>0.7945205479452051</v>
      </c>
      <c r="V93" s="115">
        <f t="shared" si="282"/>
        <v>0.7534246575342465</v>
      </c>
      <c r="W93" s="115">
        <f t="shared" si="282"/>
        <v>0.8082191780821919</v>
      </c>
      <c r="X93" s="115">
        <f t="shared" si="282"/>
        <v>0.7534246575342465</v>
      </c>
    </row>
  </sheetData>
  <sheetProtection/>
  <mergeCells count="49">
    <mergeCell ref="CJ5:DA5"/>
    <mergeCell ref="AZ5:BQ5"/>
    <mergeCell ref="AB5:AS5"/>
    <mergeCell ref="D6:E6"/>
    <mergeCell ref="F2:N2"/>
    <mergeCell ref="P2:X2"/>
    <mergeCell ref="F3:N3"/>
    <mergeCell ref="P3:X3"/>
    <mergeCell ref="BR5:CI5"/>
    <mergeCell ref="K89:K90"/>
    <mergeCell ref="I89:I90"/>
    <mergeCell ref="P8:X8"/>
    <mergeCell ref="F9:N9"/>
    <mergeCell ref="P9:X9"/>
    <mergeCell ref="F8:N8"/>
    <mergeCell ref="U89:U90"/>
    <mergeCell ref="L89:L90"/>
    <mergeCell ref="M89:M90"/>
    <mergeCell ref="N89:N90"/>
    <mergeCell ref="D12:E12"/>
    <mergeCell ref="B89:E90"/>
    <mergeCell ref="F89:F90"/>
    <mergeCell ref="G89:G90"/>
    <mergeCell ref="H89:H90"/>
    <mergeCell ref="J89:J90"/>
    <mergeCell ref="AB11:AS11"/>
    <mergeCell ref="AZ11:BQ11"/>
    <mergeCell ref="BR11:CI11"/>
    <mergeCell ref="CJ11:DA11"/>
    <mergeCell ref="AT89:AT90"/>
    <mergeCell ref="P89:P90"/>
    <mergeCell ref="Q89:Q90"/>
    <mergeCell ref="R89:R90"/>
    <mergeCell ref="S89:S90"/>
    <mergeCell ref="T89:T90"/>
    <mergeCell ref="O89:O90"/>
    <mergeCell ref="Z89:Z90"/>
    <mergeCell ref="DC89:DC90"/>
    <mergeCell ref="W89:W90"/>
    <mergeCell ref="X89:X90"/>
    <mergeCell ref="Y89:Y90"/>
    <mergeCell ref="V89:V90"/>
    <mergeCell ref="DD89:DD90"/>
    <mergeCell ref="AU89:AU90"/>
    <mergeCell ref="AV89:AV90"/>
    <mergeCell ref="AW89:AW90"/>
    <mergeCell ref="AX89:AX90"/>
    <mergeCell ref="AY89:AY90"/>
    <mergeCell ref="DB89:DB90"/>
  </mergeCells>
  <printOptions/>
  <pageMargins left="0.7" right="0.7" top="0.75" bottom="0.75" header="0.3" footer="0.3"/>
  <pageSetup horizontalDpi="600" verticalDpi="600" orientation="portrait"/>
  <ignoredErrors>
    <ignoredError sqref="Z9" formula="1"/>
    <ignoredError sqref="F90:X90 F89:N89 P89:X89" formulaRange="1"/>
    <ignoredError sqref="O89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workbookViewId="0" topLeftCell="A1">
      <selection activeCell="DF1" sqref="DF1"/>
    </sheetView>
  </sheetViews>
  <sheetFormatPr defaultColWidth="8.8515625" defaultRowHeight="15"/>
  <cols>
    <col min="1" max="1" width="2.7109375" style="0" customWidth="1"/>
    <col min="2" max="2" width="9.140625" style="0" customWidth="1"/>
    <col min="3" max="3" width="20.28125" style="0" customWidth="1"/>
    <col min="4" max="4" width="12.28125" style="0" customWidth="1"/>
    <col min="5" max="13" width="4.7109375" style="3" hidden="1" customWidth="1"/>
    <col min="14" max="14" width="7.7109375" style="3" hidden="1" customWidth="1"/>
    <col min="15" max="15" width="4.7109375" style="100" hidden="1" customWidth="1"/>
    <col min="16" max="23" width="4.7109375" style="0" hidden="1" customWidth="1"/>
    <col min="24" max="24" width="0" style="0" hidden="1" customWidth="1"/>
    <col min="25" max="25" width="8.8515625" style="0" customWidth="1"/>
    <col min="26" max="26" width="3.7109375" style="0" hidden="1" customWidth="1"/>
    <col min="27" max="44" width="2.7109375" style="101" hidden="1" customWidth="1"/>
    <col min="45" max="45" width="9.140625" style="101" hidden="1" customWidth="1"/>
    <col min="46" max="50" width="9.140625" style="0" hidden="1" customWidth="1"/>
    <col min="51" max="104" width="2.7109375" style="101" hidden="1" customWidth="1"/>
    <col min="105" max="105" width="12.421875" style="0" hidden="1" customWidth="1"/>
    <col min="106" max="106" width="12.8515625" style="0" hidden="1" customWidth="1"/>
    <col min="107" max="107" width="12.421875" style="0" hidden="1" customWidth="1"/>
    <col min="108" max="108" width="2.8515625" style="0" customWidth="1"/>
    <col min="109" max="109" width="25.421875" style="118" customWidth="1"/>
  </cols>
  <sheetData>
    <row r="1" spans="1:108" ht="27.75">
      <c r="A1" s="4"/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6"/>
      <c r="O1" s="7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/>
      <c r="AT1" s="12"/>
      <c r="AU1" s="12"/>
      <c r="AV1" s="12"/>
      <c r="AW1" s="12"/>
      <c r="AX1" s="12"/>
      <c r="AY1" s="13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5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5"/>
      <c r="DA1" s="12"/>
      <c r="DB1" s="12"/>
      <c r="DC1" s="12"/>
      <c r="DD1" s="16"/>
    </row>
    <row r="2" spans="1:108" ht="13.5" customHeight="1" hidden="1" thickBot="1">
      <c r="A2" s="17"/>
      <c r="B2" s="18" t="s">
        <v>18</v>
      </c>
      <c r="C2" s="137">
        <v>41484</v>
      </c>
      <c r="D2" s="20" t="s">
        <v>19</v>
      </c>
      <c r="E2" s="187" t="s">
        <v>20</v>
      </c>
      <c r="F2" s="188"/>
      <c r="G2" s="188"/>
      <c r="H2" s="188"/>
      <c r="I2" s="188"/>
      <c r="J2" s="188"/>
      <c r="K2" s="188"/>
      <c r="L2" s="188"/>
      <c r="M2" s="189"/>
      <c r="N2" s="21">
        <v>36.4</v>
      </c>
      <c r="O2" s="190" t="s">
        <v>21</v>
      </c>
      <c r="P2" s="191"/>
      <c r="Q2" s="191"/>
      <c r="R2" s="191"/>
      <c r="S2" s="191"/>
      <c r="T2" s="191"/>
      <c r="U2" s="191"/>
      <c r="V2" s="191"/>
      <c r="W2" s="192"/>
      <c r="X2" s="22">
        <v>37</v>
      </c>
      <c r="Y2" s="23">
        <f>N2+X2</f>
        <v>73.4</v>
      </c>
      <c r="Z2" s="24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25"/>
      <c r="AT2" s="26"/>
      <c r="AU2" s="26"/>
      <c r="AV2" s="26"/>
      <c r="AW2" s="26"/>
      <c r="AX2" s="26"/>
      <c r="AY2" s="27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9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7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9"/>
      <c r="DA2" s="26"/>
      <c r="DB2" s="26"/>
      <c r="DC2" s="26"/>
      <c r="DD2" s="30"/>
    </row>
    <row r="3" spans="1:108" ht="18.75" customHeight="1" hidden="1" thickBot="1">
      <c r="A3" s="31"/>
      <c r="B3" s="32" t="s">
        <v>22</v>
      </c>
      <c r="C3" s="139" t="s">
        <v>254</v>
      </c>
      <c r="D3" s="34" t="s">
        <v>23</v>
      </c>
      <c r="E3" s="193" t="s">
        <v>24</v>
      </c>
      <c r="F3" s="194"/>
      <c r="G3" s="194"/>
      <c r="H3" s="194"/>
      <c r="I3" s="194"/>
      <c r="J3" s="194"/>
      <c r="K3" s="194"/>
      <c r="L3" s="194"/>
      <c r="M3" s="195"/>
      <c r="N3" s="35">
        <v>132</v>
      </c>
      <c r="O3" s="196" t="s">
        <v>87</v>
      </c>
      <c r="P3" s="197"/>
      <c r="Q3" s="197"/>
      <c r="R3" s="197"/>
      <c r="S3" s="197"/>
      <c r="T3" s="197"/>
      <c r="U3" s="197"/>
      <c r="V3" s="197"/>
      <c r="W3" s="198"/>
      <c r="X3" s="36">
        <v>134</v>
      </c>
      <c r="Y3" s="37">
        <f>AVERAGE(N3:X3)</f>
        <v>133</v>
      </c>
      <c r="Z3" s="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25"/>
      <c r="AT3" s="26"/>
      <c r="AU3" s="26"/>
      <c r="AV3" s="26"/>
      <c r="AW3" s="26"/>
      <c r="AX3" s="26"/>
      <c r="AY3" s="27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9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7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9"/>
      <c r="DA3" s="26"/>
      <c r="DB3" s="26"/>
      <c r="DC3" s="26"/>
      <c r="DD3" s="30"/>
    </row>
    <row r="4" spans="1:108" ht="28.5" customHeight="1" hidden="1">
      <c r="A4" s="17"/>
      <c r="B4" s="38"/>
      <c r="C4" s="39"/>
      <c r="D4" s="40" t="s">
        <v>26</v>
      </c>
      <c r="E4" s="41">
        <v>4</v>
      </c>
      <c r="F4" s="41">
        <v>4</v>
      </c>
      <c r="G4" s="41">
        <v>3</v>
      </c>
      <c r="H4" s="41">
        <v>4</v>
      </c>
      <c r="I4" s="41">
        <v>5</v>
      </c>
      <c r="J4" s="41">
        <v>3</v>
      </c>
      <c r="K4" s="41">
        <v>4</v>
      </c>
      <c r="L4" s="41">
        <v>5</v>
      </c>
      <c r="M4" s="41">
        <v>4</v>
      </c>
      <c r="N4" s="41">
        <f>SUM(E4:M4)</f>
        <v>36</v>
      </c>
      <c r="O4" s="41">
        <v>4</v>
      </c>
      <c r="P4" s="41">
        <v>3</v>
      </c>
      <c r="Q4" s="41">
        <v>4</v>
      </c>
      <c r="R4" s="41">
        <v>3</v>
      </c>
      <c r="S4" s="41">
        <v>5</v>
      </c>
      <c r="T4" s="41">
        <v>4</v>
      </c>
      <c r="U4" s="41">
        <v>4</v>
      </c>
      <c r="V4" s="41">
        <v>4</v>
      </c>
      <c r="W4" s="41">
        <v>5</v>
      </c>
      <c r="X4" s="41">
        <f>SUM(O4:W4)</f>
        <v>36</v>
      </c>
      <c r="Y4" s="42">
        <f>N4+X4</f>
        <v>72</v>
      </c>
      <c r="Z4" s="24"/>
      <c r="AA4" s="10">
        <f>E4</f>
        <v>4</v>
      </c>
      <c r="AB4" s="10">
        <f aca="true" t="shared" si="0" ref="AB4:AH4">F4</f>
        <v>4</v>
      </c>
      <c r="AC4" s="10">
        <f t="shared" si="0"/>
        <v>3</v>
      </c>
      <c r="AD4" s="10">
        <f t="shared" si="0"/>
        <v>4</v>
      </c>
      <c r="AE4" s="10">
        <f t="shared" si="0"/>
        <v>5</v>
      </c>
      <c r="AF4" s="10">
        <f t="shared" si="0"/>
        <v>3</v>
      </c>
      <c r="AG4" s="10">
        <f t="shared" si="0"/>
        <v>4</v>
      </c>
      <c r="AH4" s="10">
        <f t="shared" si="0"/>
        <v>5</v>
      </c>
      <c r="AI4" s="10">
        <f>M4</f>
        <v>4</v>
      </c>
      <c r="AJ4" s="10">
        <f>O4</f>
        <v>4</v>
      </c>
      <c r="AK4" s="10">
        <f aca="true" t="shared" si="1" ref="AK4:AR4">P4</f>
        <v>3</v>
      </c>
      <c r="AL4" s="10">
        <f t="shared" si="1"/>
        <v>4</v>
      </c>
      <c r="AM4" s="10">
        <f t="shared" si="1"/>
        <v>3</v>
      </c>
      <c r="AN4" s="10">
        <f t="shared" si="1"/>
        <v>5</v>
      </c>
      <c r="AO4" s="10">
        <f t="shared" si="1"/>
        <v>4</v>
      </c>
      <c r="AP4" s="10">
        <f t="shared" si="1"/>
        <v>4</v>
      </c>
      <c r="AQ4" s="10">
        <f t="shared" si="1"/>
        <v>4</v>
      </c>
      <c r="AR4" s="10">
        <f t="shared" si="1"/>
        <v>5</v>
      </c>
      <c r="AS4" s="25"/>
      <c r="AT4" s="26"/>
      <c r="AU4" s="26"/>
      <c r="AV4" s="26"/>
      <c r="AW4" s="26"/>
      <c r="AX4" s="26"/>
      <c r="AY4" s="27">
        <f>E4</f>
        <v>4</v>
      </c>
      <c r="AZ4" s="28">
        <f aca="true" t="shared" si="2" ref="AZ4:BG4">F4</f>
        <v>4</v>
      </c>
      <c r="BA4" s="28">
        <f t="shared" si="2"/>
        <v>3</v>
      </c>
      <c r="BB4" s="28">
        <f t="shared" si="2"/>
        <v>4</v>
      </c>
      <c r="BC4" s="28">
        <f t="shared" si="2"/>
        <v>5</v>
      </c>
      <c r="BD4" s="28">
        <f t="shared" si="2"/>
        <v>3</v>
      </c>
      <c r="BE4" s="28">
        <f t="shared" si="2"/>
        <v>4</v>
      </c>
      <c r="BF4" s="28">
        <f t="shared" si="2"/>
        <v>5</v>
      </c>
      <c r="BG4" s="28">
        <f t="shared" si="2"/>
        <v>4</v>
      </c>
      <c r="BH4" s="28">
        <f>O4</f>
        <v>4</v>
      </c>
      <c r="BI4" s="28">
        <f aca="true" t="shared" si="3" ref="BI4:BP4">P4</f>
        <v>3</v>
      </c>
      <c r="BJ4" s="28">
        <f t="shared" si="3"/>
        <v>4</v>
      </c>
      <c r="BK4" s="28">
        <f t="shared" si="3"/>
        <v>3</v>
      </c>
      <c r="BL4" s="28">
        <f t="shared" si="3"/>
        <v>5</v>
      </c>
      <c r="BM4" s="28">
        <f t="shared" si="3"/>
        <v>4</v>
      </c>
      <c r="BN4" s="28">
        <f t="shared" si="3"/>
        <v>4</v>
      </c>
      <c r="BO4" s="28">
        <f t="shared" si="3"/>
        <v>4</v>
      </c>
      <c r="BP4" s="29">
        <f t="shared" si="3"/>
        <v>5</v>
      </c>
      <c r="BQ4" s="28">
        <f>E4</f>
        <v>4</v>
      </c>
      <c r="BR4" s="28">
        <f aca="true" t="shared" si="4" ref="BR4:BY4">F4</f>
        <v>4</v>
      </c>
      <c r="BS4" s="28">
        <f t="shared" si="4"/>
        <v>3</v>
      </c>
      <c r="BT4" s="28">
        <f t="shared" si="4"/>
        <v>4</v>
      </c>
      <c r="BU4" s="28">
        <f t="shared" si="4"/>
        <v>5</v>
      </c>
      <c r="BV4" s="28">
        <f t="shared" si="4"/>
        <v>3</v>
      </c>
      <c r="BW4" s="28">
        <f t="shared" si="4"/>
        <v>4</v>
      </c>
      <c r="BX4" s="28">
        <f t="shared" si="4"/>
        <v>5</v>
      </c>
      <c r="BY4" s="28">
        <f t="shared" si="4"/>
        <v>4</v>
      </c>
      <c r="BZ4" s="28">
        <f>O4</f>
        <v>4</v>
      </c>
      <c r="CA4" s="28">
        <f aca="true" t="shared" si="5" ref="CA4:CH4">P4</f>
        <v>3</v>
      </c>
      <c r="CB4" s="28">
        <f t="shared" si="5"/>
        <v>4</v>
      </c>
      <c r="CC4" s="28">
        <f t="shared" si="5"/>
        <v>3</v>
      </c>
      <c r="CD4" s="28">
        <f t="shared" si="5"/>
        <v>5</v>
      </c>
      <c r="CE4" s="28">
        <f t="shared" si="5"/>
        <v>4</v>
      </c>
      <c r="CF4" s="28">
        <f t="shared" si="5"/>
        <v>4</v>
      </c>
      <c r="CG4" s="28">
        <f t="shared" si="5"/>
        <v>4</v>
      </c>
      <c r="CH4" s="28">
        <f t="shared" si="5"/>
        <v>5</v>
      </c>
      <c r="CI4" s="27">
        <f>E4</f>
        <v>4</v>
      </c>
      <c r="CJ4" s="28">
        <f aca="true" t="shared" si="6" ref="CJ4:CQ4">F4</f>
        <v>4</v>
      </c>
      <c r="CK4" s="28">
        <f t="shared" si="6"/>
        <v>3</v>
      </c>
      <c r="CL4" s="28">
        <f t="shared" si="6"/>
        <v>4</v>
      </c>
      <c r="CM4" s="28">
        <f t="shared" si="6"/>
        <v>5</v>
      </c>
      <c r="CN4" s="28">
        <f t="shared" si="6"/>
        <v>3</v>
      </c>
      <c r="CO4" s="28">
        <f t="shared" si="6"/>
        <v>4</v>
      </c>
      <c r="CP4" s="28">
        <f t="shared" si="6"/>
        <v>5</v>
      </c>
      <c r="CQ4" s="28">
        <f t="shared" si="6"/>
        <v>4</v>
      </c>
      <c r="CR4" s="28">
        <f>O4</f>
        <v>4</v>
      </c>
      <c r="CS4" s="28">
        <f aca="true" t="shared" si="7" ref="CS4:CZ4">P4</f>
        <v>3</v>
      </c>
      <c r="CT4" s="28">
        <f t="shared" si="7"/>
        <v>4</v>
      </c>
      <c r="CU4" s="28">
        <f t="shared" si="7"/>
        <v>3</v>
      </c>
      <c r="CV4" s="28">
        <f t="shared" si="7"/>
        <v>5</v>
      </c>
      <c r="CW4" s="28">
        <f t="shared" si="7"/>
        <v>4</v>
      </c>
      <c r="CX4" s="28">
        <f t="shared" si="7"/>
        <v>4</v>
      </c>
      <c r="CY4" s="28">
        <f t="shared" si="7"/>
        <v>4</v>
      </c>
      <c r="CZ4" s="29">
        <f t="shared" si="7"/>
        <v>5</v>
      </c>
      <c r="DA4" s="26"/>
      <c r="DB4" s="26"/>
      <c r="DC4" s="26"/>
      <c r="DD4" s="30"/>
    </row>
    <row r="5" spans="1:109" ht="18" thickBot="1">
      <c r="A5" s="17"/>
      <c r="B5" s="43" t="s">
        <v>27</v>
      </c>
      <c r="C5" s="44" t="s">
        <v>28</v>
      </c>
      <c r="D5" s="45" t="s">
        <v>29</v>
      </c>
      <c r="E5" s="46">
        <v>301</v>
      </c>
      <c r="F5" s="46">
        <v>338</v>
      </c>
      <c r="G5" s="46">
        <v>120</v>
      </c>
      <c r="H5" s="46">
        <v>344</v>
      </c>
      <c r="I5" s="46">
        <v>467</v>
      </c>
      <c r="J5" s="46">
        <v>125</v>
      </c>
      <c r="K5" s="46">
        <v>323</v>
      </c>
      <c r="L5" s="46">
        <v>452</v>
      </c>
      <c r="M5" s="46">
        <v>308</v>
      </c>
      <c r="N5" s="46">
        <f>SUM(E5:M5)</f>
        <v>2778</v>
      </c>
      <c r="O5" s="46">
        <v>340</v>
      </c>
      <c r="P5" s="46">
        <v>160</v>
      </c>
      <c r="Q5" s="46">
        <v>340</v>
      </c>
      <c r="R5" s="46">
        <v>125</v>
      </c>
      <c r="S5" s="46">
        <v>455</v>
      </c>
      <c r="T5" s="46">
        <v>360</v>
      </c>
      <c r="U5" s="46">
        <v>330</v>
      </c>
      <c r="V5" s="46">
        <v>325</v>
      </c>
      <c r="W5" s="46">
        <v>475</v>
      </c>
      <c r="X5" s="46">
        <f>SUM(O5:W5)</f>
        <v>2910</v>
      </c>
      <c r="Y5" s="47">
        <f>N5+X5</f>
        <v>5688</v>
      </c>
      <c r="Z5" s="24"/>
      <c r="AA5" s="185" t="s">
        <v>30</v>
      </c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25"/>
      <c r="AT5" s="26"/>
      <c r="AU5" s="26"/>
      <c r="AV5" s="26"/>
      <c r="AW5" s="26"/>
      <c r="AX5" s="26"/>
      <c r="AY5" s="174" t="s">
        <v>31</v>
      </c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6"/>
      <c r="BQ5" s="174" t="s">
        <v>32</v>
      </c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4" t="s">
        <v>33</v>
      </c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6"/>
      <c r="DA5" s="26"/>
      <c r="DB5" s="26"/>
      <c r="DC5" s="26"/>
      <c r="DD5" s="30"/>
      <c r="DE5" s="213" t="s">
        <v>89</v>
      </c>
    </row>
    <row r="6" spans="1:109" ht="24.75" customHeight="1" thickBot="1">
      <c r="A6" s="17"/>
      <c r="B6" s="48" t="s">
        <v>34</v>
      </c>
      <c r="C6" s="177" t="s">
        <v>35</v>
      </c>
      <c r="D6" s="178"/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49">
        <v>9</v>
      </c>
      <c r="N6" s="50" t="s">
        <v>36</v>
      </c>
      <c r="O6" s="49">
        <v>10</v>
      </c>
      <c r="P6" s="49">
        <v>11</v>
      </c>
      <c r="Q6" s="49">
        <v>12</v>
      </c>
      <c r="R6" s="49">
        <v>13</v>
      </c>
      <c r="S6" s="49">
        <v>14</v>
      </c>
      <c r="T6" s="49">
        <v>15</v>
      </c>
      <c r="U6" s="49">
        <v>16</v>
      </c>
      <c r="V6" s="49">
        <v>17</v>
      </c>
      <c r="W6" s="49">
        <v>18</v>
      </c>
      <c r="X6" s="50" t="s">
        <v>37</v>
      </c>
      <c r="Y6" s="51" t="s">
        <v>38</v>
      </c>
      <c r="Z6" s="24"/>
      <c r="AA6" s="52" t="s">
        <v>6</v>
      </c>
      <c r="AB6" s="52" t="s">
        <v>6</v>
      </c>
      <c r="AC6" s="52" t="s">
        <v>6</v>
      </c>
      <c r="AD6" s="53" t="s">
        <v>6</v>
      </c>
      <c r="AE6" s="53" t="s">
        <v>6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54" t="s">
        <v>39</v>
      </c>
      <c r="AT6" s="55" t="s">
        <v>40</v>
      </c>
      <c r="AU6" s="55" t="s">
        <v>26</v>
      </c>
      <c r="AV6" s="55" t="s">
        <v>41</v>
      </c>
      <c r="AW6" s="55" t="s">
        <v>42</v>
      </c>
      <c r="AX6" s="56" t="s">
        <v>43</v>
      </c>
      <c r="AY6" s="53" t="s">
        <v>6</v>
      </c>
      <c r="AZ6" s="53" t="s">
        <v>6</v>
      </c>
      <c r="BA6" s="53" t="s">
        <v>6</v>
      </c>
      <c r="BB6" s="53" t="s">
        <v>6</v>
      </c>
      <c r="BC6" s="53" t="s">
        <v>6</v>
      </c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8"/>
      <c r="BQ6" s="53" t="s">
        <v>6</v>
      </c>
      <c r="BR6" s="53" t="s">
        <v>6</v>
      </c>
      <c r="BS6" s="53" t="s">
        <v>6</v>
      </c>
      <c r="BT6" s="53" t="s">
        <v>6</v>
      </c>
      <c r="BU6" s="53" t="s">
        <v>6</v>
      </c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9" t="s">
        <v>6</v>
      </c>
      <c r="CJ6" s="53" t="s">
        <v>6</v>
      </c>
      <c r="CK6" s="53" t="s">
        <v>6</v>
      </c>
      <c r="CL6" s="53" t="s">
        <v>6</v>
      </c>
      <c r="CM6" s="53" t="s">
        <v>6</v>
      </c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4" t="s">
        <v>44</v>
      </c>
      <c r="DB6" s="55" t="s">
        <v>45</v>
      </c>
      <c r="DC6" s="56" t="s">
        <v>46</v>
      </c>
      <c r="DD6" s="30"/>
      <c r="DE6" s="214"/>
    </row>
    <row r="7" spans="1:109" ht="24.75" customHeight="1">
      <c r="A7" s="17"/>
      <c r="B7" s="72">
        <f aca="true" t="shared" si="8" ref="B7:B32">RANK(Y7,(Y$7:Y$32),1)</f>
        <v>1</v>
      </c>
      <c r="C7" s="61" t="s">
        <v>214</v>
      </c>
      <c r="D7" s="1" t="s">
        <v>51</v>
      </c>
      <c r="E7" s="62">
        <v>3</v>
      </c>
      <c r="F7" s="62">
        <v>4</v>
      </c>
      <c r="G7" s="62">
        <v>3</v>
      </c>
      <c r="H7" s="62">
        <v>5</v>
      </c>
      <c r="I7" s="62">
        <v>5</v>
      </c>
      <c r="J7" s="62">
        <v>3</v>
      </c>
      <c r="K7" s="62">
        <v>5</v>
      </c>
      <c r="L7" s="62">
        <v>5</v>
      </c>
      <c r="M7" s="62">
        <v>5</v>
      </c>
      <c r="N7" s="63">
        <f aca="true" t="shared" si="9" ref="N7:N33">SUM(E7:M7)</f>
        <v>38</v>
      </c>
      <c r="O7" s="62">
        <v>4</v>
      </c>
      <c r="P7" s="62">
        <v>3</v>
      </c>
      <c r="Q7" s="62">
        <v>4</v>
      </c>
      <c r="R7" s="62">
        <v>3</v>
      </c>
      <c r="S7" s="62">
        <v>6</v>
      </c>
      <c r="T7" s="62">
        <v>5</v>
      </c>
      <c r="U7" s="62">
        <v>5</v>
      </c>
      <c r="V7" s="62">
        <v>3</v>
      </c>
      <c r="W7" s="62">
        <v>6</v>
      </c>
      <c r="X7" s="63">
        <f aca="true" t="shared" si="10" ref="X7:X33">SUM(O7:W7)</f>
        <v>39</v>
      </c>
      <c r="Y7" s="64">
        <f aca="true" t="shared" si="11" ref="Y7:Y33">N7+X7</f>
        <v>77</v>
      </c>
      <c r="Z7" s="24"/>
      <c r="AA7" s="10">
        <f aca="true" t="shared" si="12" ref="AA7:AA32">IF(E7="","",E7-E$4)</f>
        <v>-1</v>
      </c>
      <c r="AB7" s="10">
        <f aca="true" t="shared" si="13" ref="AB7:AB32">IF(F7="","",F7-F$4)</f>
        <v>0</v>
      </c>
      <c r="AC7" s="10">
        <f aca="true" t="shared" si="14" ref="AC7:AC32">IF(G7="","",G7-G$4)</f>
        <v>0</v>
      </c>
      <c r="AD7" s="10">
        <f aca="true" t="shared" si="15" ref="AD7:AD32">IF(H7="","",H7-H$4)</f>
        <v>1</v>
      </c>
      <c r="AE7" s="10">
        <f aca="true" t="shared" si="16" ref="AE7:AE32">IF(I7="","",I7-I$4)</f>
        <v>0</v>
      </c>
      <c r="AF7" s="10">
        <f aca="true" t="shared" si="17" ref="AF7:AF32">IF(J7="","",J7-J$4)</f>
        <v>0</v>
      </c>
      <c r="AG7" s="10">
        <f aca="true" t="shared" si="18" ref="AG7:AG32">IF(K7="","",K7-K$4)</f>
        <v>1</v>
      </c>
      <c r="AH7" s="10">
        <f aca="true" t="shared" si="19" ref="AH7:AH32">IF(L7="","",L7-L$4)</f>
        <v>0</v>
      </c>
      <c r="AI7" s="10">
        <f aca="true" t="shared" si="20" ref="AI7:AI32">IF(M7="","",M7-M$4)</f>
        <v>1</v>
      </c>
      <c r="AJ7" s="10">
        <f aca="true" t="shared" si="21" ref="AJ7:AJ32">IF(O7="","",O7-O$4)</f>
        <v>0</v>
      </c>
      <c r="AK7" s="10">
        <f aca="true" t="shared" si="22" ref="AK7:AK32">IF(P7="","",P7-P$4)</f>
        <v>0</v>
      </c>
      <c r="AL7" s="10">
        <f aca="true" t="shared" si="23" ref="AL7:AL32">IF(Q7="","",Q7-Q$4)</f>
        <v>0</v>
      </c>
      <c r="AM7" s="10">
        <f aca="true" t="shared" si="24" ref="AM7:AM32">IF(R7="","",R7-R$4)</f>
        <v>0</v>
      </c>
      <c r="AN7" s="10">
        <f aca="true" t="shared" si="25" ref="AN7:AN32">IF(S7="","",S7-S$4)</f>
        <v>1</v>
      </c>
      <c r="AO7" s="10">
        <f aca="true" t="shared" si="26" ref="AO7:AO32">IF(T7="","",T7-T$4)</f>
        <v>1</v>
      </c>
      <c r="AP7" s="10">
        <f aca="true" t="shared" si="27" ref="AP7:AP32">IF(U7="","",U7-U$4)</f>
        <v>1</v>
      </c>
      <c r="AQ7" s="10">
        <f aca="true" t="shared" si="28" ref="AQ7:AQ32">IF(V7="","",V7-V$4)</f>
        <v>-1</v>
      </c>
      <c r="AR7" s="10">
        <f aca="true" t="shared" si="29" ref="AR7:AR32">IF(W7="","",W7-W$4)</f>
        <v>1</v>
      </c>
      <c r="AS7" s="65">
        <f aca="true" t="shared" si="30" ref="AS7:AS32">COUNTIF($AA7:$AR7,"=-2")</f>
        <v>0</v>
      </c>
      <c r="AT7" s="66">
        <f aca="true" t="shared" si="31" ref="AT7:AT32">COUNTIF($AA7:$AR7,"=-1")</f>
        <v>2</v>
      </c>
      <c r="AU7" s="66">
        <f aca="true" t="shared" si="32" ref="AU7:AU32">COUNTIF($AA7:$AR7,"=0")</f>
        <v>9</v>
      </c>
      <c r="AV7" s="66">
        <f aca="true" t="shared" si="33" ref="AV7:AV32">COUNTIF($AA7:$AR7,"=1")</f>
        <v>7</v>
      </c>
      <c r="AW7" s="66">
        <f aca="true" t="shared" si="34" ref="AW7:AW32">COUNTIF($AA7:$AR7,"=2")</f>
        <v>0</v>
      </c>
      <c r="AX7" s="67">
        <f aca="true" t="shared" si="35" ref="AX7:AX32">COUNTIF($AA7:$AR7,"&gt;2")</f>
        <v>0</v>
      </c>
      <c r="AY7" s="102">
        <f aca="true" t="shared" si="36" ref="AY7:AY32">IF(AA$4=3,AA7,"")</f>
      </c>
      <c r="AZ7" s="102">
        <f aca="true" t="shared" si="37" ref="AZ7:AZ32">IF(AB$4=3,AB7,"")</f>
      </c>
      <c r="BA7" s="102">
        <f aca="true" t="shared" si="38" ref="BA7:BA32">IF(AC$4=3,AC7,"")</f>
        <v>0</v>
      </c>
      <c r="BB7" s="102">
        <f aca="true" t="shared" si="39" ref="BB7:BB32">IF(AD$4=3,AD7,"")</f>
      </c>
      <c r="BC7" s="102">
        <f aca="true" t="shared" si="40" ref="BC7:BC32">IF(AE$4=3,AE7,"")</f>
      </c>
      <c r="BD7" s="102">
        <f aca="true" t="shared" si="41" ref="BD7:BD32">IF(AF$4=3,AF7,"")</f>
        <v>0</v>
      </c>
      <c r="BE7" s="102">
        <f aca="true" t="shared" si="42" ref="BE7:BE32">IF(AG$4=3,AG7,"")</f>
      </c>
      <c r="BF7" s="102">
        <f aca="true" t="shared" si="43" ref="BF7:BF32">IF(AH$4=3,AH7,"")</f>
      </c>
      <c r="BG7" s="102">
        <f aca="true" t="shared" si="44" ref="BG7:BG32">IF(AI$4=3,AI7,"")</f>
      </c>
      <c r="BH7" s="102">
        <f aca="true" t="shared" si="45" ref="BH7:BH32">IF(AJ$4=3,AJ7,"")</f>
      </c>
      <c r="BI7" s="102">
        <f aca="true" t="shared" si="46" ref="BI7:BI32">IF(AK$4=3,AK7,"")</f>
        <v>0</v>
      </c>
      <c r="BJ7" s="102">
        <f aca="true" t="shared" si="47" ref="BJ7:BJ32">IF(AL$4=3,AL7,"")</f>
      </c>
      <c r="BK7" s="102">
        <f aca="true" t="shared" si="48" ref="BK7:BK32">IF(AM$4=3,AM7,"")</f>
        <v>0</v>
      </c>
      <c r="BL7" s="102">
        <f aca="true" t="shared" si="49" ref="BL7:BL32">IF(AN$4=3,AN7,"")</f>
      </c>
      <c r="BM7" s="102">
        <f aca="true" t="shared" si="50" ref="BM7:BM32">IF(AO$4=3,AO7,"")</f>
      </c>
      <c r="BN7" s="102">
        <f aca="true" t="shared" si="51" ref="BN7:BN32">IF(AP$4=3,AP7,"")</f>
      </c>
      <c r="BO7" s="102">
        <f aca="true" t="shared" si="52" ref="BO7:BO32">IF(AQ$4=3,AQ7,"")</f>
      </c>
      <c r="BP7" s="103">
        <f aca="true" t="shared" si="53" ref="BP7:BP32">IF(AR$4=3,AR7,"")</f>
      </c>
      <c r="BQ7" s="102">
        <f aca="true" t="shared" si="54" ref="BQ7:BQ32">IF(AA$4=4,AA7,"")</f>
        <v>-1</v>
      </c>
      <c r="BR7" s="102">
        <f aca="true" t="shared" si="55" ref="BR7:BR32">IF(AB$4=4,AB7,"")</f>
        <v>0</v>
      </c>
      <c r="BS7" s="102">
        <f aca="true" t="shared" si="56" ref="BS7:BS32">IF(AC$4=4,AC7,"")</f>
      </c>
      <c r="BT7" s="102">
        <f aca="true" t="shared" si="57" ref="BT7:BT32">IF(AD$4=4,AD7,"")</f>
        <v>1</v>
      </c>
      <c r="BU7" s="102">
        <f aca="true" t="shared" si="58" ref="BU7:BU32">IF(AE$4=4,AE7,"")</f>
      </c>
      <c r="BV7" s="102">
        <f aca="true" t="shared" si="59" ref="BV7:BV32">IF(AF$4=4,AF7,"")</f>
      </c>
      <c r="BW7" s="102">
        <f aca="true" t="shared" si="60" ref="BW7:BW32">IF(AG$4=4,AG7,"")</f>
        <v>1</v>
      </c>
      <c r="BX7" s="102">
        <f aca="true" t="shared" si="61" ref="BX7:BX32">IF(AH$4=4,AH7,"")</f>
      </c>
      <c r="BY7" s="102">
        <f aca="true" t="shared" si="62" ref="BY7:BY32">IF(AI$4=4,AI7,"")</f>
        <v>1</v>
      </c>
      <c r="BZ7" s="102">
        <f aca="true" t="shared" si="63" ref="BZ7:BZ32">IF(AJ$4=4,AJ7,"")</f>
        <v>0</v>
      </c>
      <c r="CA7" s="102">
        <f aca="true" t="shared" si="64" ref="CA7:CA32">IF(AK$4=4,AK7,"")</f>
      </c>
      <c r="CB7" s="102">
        <f aca="true" t="shared" si="65" ref="CB7:CB32">IF(AL$4=4,AL7,"")</f>
        <v>0</v>
      </c>
      <c r="CC7" s="102">
        <f aca="true" t="shared" si="66" ref="CC7:CC32">IF(AM$4=4,AM7,"")</f>
      </c>
      <c r="CD7" s="102">
        <f aca="true" t="shared" si="67" ref="CD7:CD32">IF(AN$4=4,AN7,"")</f>
      </c>
      <c r="CE7" s="102">
        <f aca="true" t="shared" si="68" ref="CE7:CE32">IF(AO$4=4,AO7,"")</f>
        <v>1</v>
      </c>
      <c r="CF7" s="102">
        <f aca="true" t="shared" si="69" ref="CF7:CF32">IF(AP$4=4,AP7,"")</f>
        <v>1</v>
      </c>
      <c r="CG7" s="102">
        <f aca="true" t="shared" si="70" ref="CG7:CG32">IF(AQ$4=4,AQ7,"")</f>
        <v>-1</v>
      </c>
      <c r="CH7" s="102">
        <f aca="true" t="shared" si="71" ref="CH7:CH32">IF(AR$4=4,AR7,"")</f>
      </c>
      <c r="CI7" s="104">
        <f aca="true" t="shared" si="72" ref="CI7:CI32">IF(AA$4=5,AA7,"")</f>
      </c>
      <c r="CJ7" s="102">
        <f aca="true" t="shared" si="73" ref="CJ7:CJ32">IF(AB$4=5,AB7,"")</f>
      </c>
      <c r="CK7" s="102">
        <f aca="true" t="shared" si="74" ref="CK7:CK32">IF(AC$4=5,AC7,"")</f>
      </c>
      <c r="CL7" s="102">
        <f aca="true" t="shared" si="75" ref="CL7:CL32">IF(AD$4=5,AD7,"")</f>
      </c>
      <c r="CM7" s="102">
        <f aca="true" t="shared" si="76" ref="CM7:CM32">IF(AE$4=5,AE7,"")</f>
        <v>0</v>
      </c>
      <c r="CN7" s="102">
        <f aca="true" t="shared" si="77" ref="CN7:CN32">IF(AF$4=5,AF7,"")</f>
      </c>
      <c r="CO7" s="102">
        <f aca="true" t="shared" si="78" ref="CO7:CO32">IF(AG$4=5,AG7,"")</f>
      </c>
      <c r="CP7" s="102">
        <f aca="true" t="shared" si="79" ref="CP7:CP32">IF(AH$4=5,AH7,"")</f>
        <v>0</v>
      </c>
      <c r="CQ7" s="102">
        <f aca="true" t="shared" si="80" ref="CQ7:CQ32">IF(AI$4=5,AI7,"")</f>
      </c>
      <c r="CR7" s="102">
        <f aca="true" t="shared" si="81" ref="CR7:CR32">IF(AJ$4=5,AJ7,"")</f>
      </c>
      <c r="CS7" s="102">
        <f aca="true" t="shared" si="82" ref="CS7:CS32">IF(AK$4=5,AK7,"")</f>
      </c>
      <c r="CT7" s="102">
        <f aca="true" t="shared" si="83" ref="CT7:CT32">IF(AL$4=5,AL7,"")</f>
      </c>
      <c r="CU7" s="102">
        <f aca="true" t="shared" si="84" ref="CU7:CU32">IF(AM$4=5,AM7,"")</f>
      </c>
      <c r="CV7" s="102">
        <f aca="true" t="shared" si="85" ref="CV7:CV32">IF(AN$4=5,AN7,"")</f>
        <v>1</v>
      </c>
      <c r="CW7" s="102">
        <f aca="true" t="shared" si="86" ref="CW7:CW32">IF(AO$4=5,AO7,"")</f>
      </c>
      <c r="CX7" s="102">
        <f aca="true" t="shared" si="87" ref="CX7:CX32">IF(AP$4=5,AP7,"")</f>
      </c>
      <c r="CY7" s="102">
        <f aca="true" t="shared" si="88" ref="CY7:CY32">IF(AQ$4=5,AQ7,"")</f>
      </c>
      <c r="CZ7" s="102">
        <f aca="true" t="shared" si="89" ref="CZ7:CZ32">IF(AR$4=5,AR7,"")</f>
        <v>1</v>
      </c>
      <c r="DA7" s="112">
        <f aca="true" t="shared" si="90" ref="DA7:DA32">SUM(AY7:BP7)</f>
        <v>0</v>
      </c>
      <c r="DB7" s="113">
        <f aca="true" t="shared" si="91" ref="DB7:DB32">SUM(BQ7:CH7)</f>
        <v>3</v>
      </c>
      <c r="DC7" s="108">
        <f aca="true" t="shared" si="92" ref="DC7:DC32">SUM(CI7:CZ7)</f>
        <v>2</v>
      </c>
      <c r="DD7" s="26"/>
      <c r="DE7" s="117">
        <v>200</v>
      </c>
    </row>
    <row r="8" spans="1:109" ht="24.75" customHeight="1">
      <c r="A8" s="17"/>
      <c r="B8" s="60">
        <f t="shared" si="8"/>
        <v>2</v>
      </c>
      <c r="C8" s="61" t="s">
        <v>54</v>
      </c>
      <c r="D8" s="1" t="s">
        <v>55</v>
      </c>
      <c r="E8" s="62">
        <v>4</v>
      </c>
      <c r="F8" s="62">
        <v>5</v>
      </c>
      <c r="G8" s="62">
        <v>3</v>
      </c>
      <c r="H8" s="62">
        <v>5</v>
      </c>
      <c r="I8" s="62">
        <v>5</v>
      </c>
      <c r="J8" s="62">
        <v>3</v>
      </c>
      <c r="K8" s="62">
        <v>4</v>
      </c>
      <c r="L8" s="62">
        <v>6</v>
      </c>
      <c r="M8" s="62">
        <v>3</v>
      </c>
      <c r="N8" s="63">
        <f t="shared" si="9"/>
        <v>38</v>
      </c>
      <c r="O8" s="62">
        <v>6</v>
      </c>
      <c r="P8" s="62">
        <v>4</v>
      </c>
      <c r="Q8" s="62">
        <v>4</v>
      </c>
      <c r="R8" s="62">
        <v>3</v>
      </c>
      <c r="S8" s="62">
        <v>6</v>
      </c>
      <c r="T8" s="62">
        <v>4</v>
      </c>
      <c r="U8" s="62">
        <v>4</v>
      </c>
      <c r="V8" s="62">
        <v>4</v>
      </c>
      <c r="W8" s="62">
        <v>5</v>
      </c>
      <c r="X8" s="63">
        <f t="shared" si="10"/>
        <v>40</v>
      </c>
      <c r="Y8" s="64">
        <f t="shared" si="11"/>
        <v>78</v>
      </c>
      <c r="Z8" s="24"/>
      <c r="AA8" s="10">
        <f t="shared" si="12"/>
        <v>0</v>
      </c>
      <c r="AB8" s="10">
        <f t="shared" si="13"/>
        <v>1</v>
      </c>
      <c r="AC8" s="10">
        <f t="shared" si="14"/>
        <v>0</v>
      </c>
      <c r="AD8" s="10">
        <f t="shared" si="15"/>
        <v>1</v>
      </c>
      <c r="AE8" s="10">
        <f t="shared" si="16"/>
        <v>0</v>
      </c>
      <c r="AF8" s="10">
        <f t="shared" si="17"/>
        <v>0</v>
      </c>
      <c r="AG8" s="10">
        <f t="shared" si="18"/>
        <v>0</v>
      </c>
      <c r="AH8" s="10">
        <f t="shared" si="19"/>
        <v>1</v>
      </c>
      <c r="AI8" s="10">
        <f t="shared" si="20"/>
        <v>-1</v>
      </c>
      <c r="AJ8" s="10">
        <f t="shared" si="21"/>
        <v>2</v>
      </c>
      <c r="AK8" s="10">
        <f t="shared" si="22"/>
        <v>1</v>
      </c>
      <c r="AL8" s="10">
        <f t="shared" si="23"/>
        <v>0</v>
      </c>
      <c r="AM8" s="10">
        <f t="shared" si="24"/>
        <v>0</v>
      </c>
      <c r="AN8" s="10">
        <f t="shared" si="25"/>
        <v>1</v>
      </c>
      <c r="AO8" s="10">
        <f t="shared" si="26"/>
        <v>0</v>
      </c>
      <c r="AP8" s="10">
        <f t="shared" si="27"/>
        <v>0</v>
      </c>
      <c r="AQ8" s="10">
        <f t="shared" si="28"/>
        <v>0</v>
      </c>
      <c r="AR8" s="10">
        <f t="shared" si="29"/>
        <v>0</v>
      </c>
      <c r="AS8" s="69">
        <f t="shared" si="30"/>
        <v>0</v>
      </c>
      <c r="AT8" s="70">
        <f t="shared" si="31"/>
        <v>1</v>
      </c>
      <c r="AU8" s="70">
        <f t="shared" si="32"/>
        <v>11</v>
      </c>
      <c r="AV8" s="70">
        <f t="shared" si="33"/>
        <v>5</v>
      </c>
      <c r="AW8" s="70">
        <f t="shared" si="34"/>
        <v>1</v>
      </c>
      <c r="AX8" s="71">
        <f t="shared" si="35"/>
        <v>0</v>
      </c>
      <c r="AY8" s="102">
        <f t="shared" si="36"/>
      </c>
      <c r="AZ8" s="102">
        <f t="shared" si="37"/>
      </c>
      <c r="BA8" s="102">
        <f t="shared" si="38"/>
        <v>0</v>
      </c>
      <c r="BB8" s="102">
        <f t="shared" si="39"/>
      </c>
      <c r="BC8" s="102">
        <f t="shared" si="40"/>
      </c>
      <c r="BD8" s="102">
        <f t="shared" si="41"/>
        <v>0</v>
      </c>
      <c r="BE8" s="102">
        <f t="shared" si="42"/>
      </c>
      <c r="BF8" s="102">
        <f t="shared" si="43"/>
      </c>
      <c r="BG8" s="102">
        <f t="shared" si="44"/>
      </c>
      <c r="BH8" s="102">
        <f t="shared" si="45"/>
      </c>
      <c r="BI8" s="102">
        <f t="shared" si="46"/>
        <v>1</v>
      </c>
      <c r="BJ8" s="102">
        <f t="shared" si="47"/>
      </c>
      <c r="BK8" s="102">
        <f t="shared" si="48"/>
        <v>0</v>
      </c>
      <c r="BL8" s="102">
        <f t="shared" si="49"/>
      </c>
      <c r="BM8" s="102">
        <f t="shared" si="50"/>
      </c>
      <c r="BN8" s="102">
        <f t="shared" si="51"/>
      </c>
      <c r="BO8" s="102">
        <f t="shared" si="52"/>
      </c>
      <c r="BP8" s="103">
        <f t="shared" si="53"/>
      </c>
      <c r="BQ8" s="102">
        <f t="shared" si="54"/>
        <v>0</v>
      </c>
      <c r="BR8" s="102">
        <f t="shared" si="55"/>
        <v>1</v>
      </c>
      <c r="BS8" s="102">
        <f t="shared" si="56"/>
      </c>
      <c r="BT8" s="102">
        <f t="shared" si="57"/>
        <v>1</v>
      </c>
      <c r="BU8" s="102">
        <f t="shared" si="58"/>
      </c>
      <c r="BV8" s="102">
        <f t="shared" si="59"/>
      </c>
      <c r="BW8" s="102">
        <f t="shared" si="60"/>
        <v>0</v>
      </c>
      <c r="BX8" s="102">
        <f t="shared" si="61"/>
      </c>
      <c r="BY8" s="102">
        <f t="shared" si="62"/>
        <v>-1</v>
      </c>
      <c r="BZ8" s="102">
        <f t="shared" si="63"/>
        <v>2</v>
      </c>
      <c r="CA8" s="102">
        <f t="shared" si="64"/>
      </c>
      <c r="CB8" s="102">
        <f t="shared" si="65"/>
        <v>0</v>
      </c>
      <c r="CC8" s="102">
        <f t="shared" si="66"/>
      </c>
      <c r="CD8" s="102">
        <f t="shared" si="67"/>
      </c>
      <c r="CE8" s="102">
        <f t="shared" si="68"/>
        <v>0</v>
      </c>
      <c r="CF8" s="102">
        <f t="shared" si="69"/>
        <v>0</v>
      </c>
      <c r="CG8" s="102">
        <f t="shared" si="70"/>
        <v>0</v>
      </c>
      <c r="CH8" s="102">
        <f t="shared" si="71"/>
      </c>
      <c r="CI8" s="104">
        <f t="shared" si="72"/>
      </c>
      <c r="CJ8" s="102">
        <f t="shared" si="73"/>
      </c>
      <c r="CK8" s="102">
        <f t="shared" si="74"/>
      </c>
      <c r="CL8" s="102">
        <f t="shared" si="75"/>
      </c>
      <c r="CM8" s="102">
        <f t="shared" si="76"/>
        <v>0</v>
      </c>
      <c r="CN8" s="102">
        <f t="shared" si="77"/>
      </c>
      <c r="CO8" s="102">
        <f t="shared" si="78"/>
      </c>
      <c r="CP8" s="102">
        <f t="shared" si="79"/>
        <v>1</v>
      </c>
      <c r="CQ8" s="102">
        <f t="shared" si="80"/>
      </c>
      <c r="CR8" s="102">
        <f t="shared" si="81"/>
      </c>
      <c r="CS8" s="102">
        <f t="shared" si="82"/>
      </c>
      <c r="CT8" s="102">
        <f t="shared" si="83"/>
      </c>
      <c r="CU8" s="102">
        <f t="shared" si="84"/>
      </c>
      <c r="CV8" s="102">
        <f t="shared" si="85"/>
        <v>1</v>
      </c>
      <c r="CW8" s="102">
        <f t="shared" si="86"/>
      </c>
      <c r="CX8" s="102">
        <f t="shared" si="87"/>
      </c>
      <c r="CY8" s="102">
        <f t="shared" si="88"/>
      </c>
      <c r="CZ8" s="102">
        <f t="shared" si="89"/>
        <v>0</v>
      </c>
      <c r="DA8" s="109">
        <f t="shared" si="90"/>
        <v>1</v>
      </c>
      <c r="DB8" s="110">
        <f t="shared" si="91"/>
        <v>3</v>
      </c>
      <c r="DC8" s="111">
        <f t="shared" si="92"/>
        <v>2</v>
      </c>
      <c r="DD8" s="26"/>
      <c r="DE8" s="117">
        <v>150</v>
      </c>
    </row>
    <row r="9" spans="1:109" ht="24.75" customHeight="1">
      <c r="A9" s="17"/>
      <c r="B9" s="60">
        <f t="shared" si="8"/>
        <v>3</v>
      </c>
      <c r="C9" s="61" t="s">
        <v>58</v>
      </c>
      <c r="D9" s="1" t="s">
        <v>1</v>
      </c>
      <c r="E9" s="62">
        <v>4</v>
      </c>
      <c r="F9" s="62">
        <v>5</v>
      </c>
      <c r="G9" s="62">
        <v>3</v>
      </c>
      <c r="H9" s="62">
        <v>4</v>
      </c>
      <c r="I9" s="62">
        <v>8</v>
      </c>
      <c r="J9" s="62">
        <v>3</v>
      </c>
      <c r="K9" s="62">
        <v>4</v>
      </c>
      <c r="L9" s="62">
        <v>4</v>
      </c>
      <c r="M9" s="62">
        <v>4</v>
      </c>
      <c r="N9" s="63">
        <f t="shared" si="9"/>
        <v>39</v>
      </c>
      <c r="O9" s="62">
        <v>4</v>
      </c>
      <c r="P9" s="62">
        <v>6</v>
      </c>
      <c r="Q9" s="62">
        <v>4</v>
      </c>
      <c r="R9" s="62">
        <v>3</v>
      </c>
      <c r="S9" s="62">
        <v>6</v>
      </c>
      <c r="T9" s="62">
        <v>5</v>
      </c>
      <c r="U9" s="62">
        <v>5</v>
      </c>
      <c r="V9" s="62">
        <v>5</v>
      </c>
      <c r="W9" s="62">
        <v>4</v>
      </c>
      <c r="X9" s="63">
        <f t="shared" si="10"/>
        <v>42</v>
      </c>
      <c r="Y9" s="64">
        <f t="shared" si="11"/>
        <v>81</v>
      </c>
      <c r="Z9" s="24"/>
      <c r="AA9" s="10">
        <f t="shared" si="12"/>
        <v>0</v>
      </c>
      <c r="AB9" s="10">
        <f t="shared" si="13"/>
        <v>1</v>
      </c>
      <c r="AC9" s="10">
        <f t="shared" si="14"/>
        <v>0</v>
      </c>
      <c r="AD9" s="10">
        <f t="shared" si="15"/>
        <v>0</v>
      </c>
      <c r="AE9" s="10">
        <f t="shared" si="16"/>
        <v>3</v>
      </c>
      <c r="AF9" s="10">
        <f t="shared" si="17"/>
        <v>0</v>
      </c>
      <c r="AG9" s="10">
        <f t="shared" si="18"/>
        <v>0</v>
      </c>
      <c r="AH9" s="10">
        <f t="shared" si="19"/>
        <v>-1</v>
      </c>
      <c r="AI9" s="10">
        <f t="shared" si="20"/>
        <v>0</v>
      </c>
      <c r="AJ9" s="10">
        <f t="shared" si="21"/>
        <v>0</v>
      </c>
      <c r="AK9" s="10">
        <f t="shared" si="22"/>
        <v>3</v>
      </c>
      <c r="AL9" s="10">
        <f t="shared" si="23"/>
        <v>0</v>
      </c>
      <c r="AM9" s="10">
        <f t="shared" si="24"/>
        <v>0</v>
      </c>
      <c r="AN9" s="10">
        <f t="shared" si="25"/>
        <v>1</v>
      </c>
      <c r="AO9" s="10">
        <f t="shared" si="26"/>
        <v>1</v>
      </c>
      <c r="AP9" s="10">
        <f t="shared" si="27"/>
        <v>1</v>
      </c>
      <c r="AQ9" s="10">
        <f t="shared" si="28"/>
        <v>1</v>
      </c>
      <c r="AR9" s="10">
        <f t="shared" si="29"/>
        <v>-1</v>
      </c>
      <c r="AS9" s="69">
        <f t="shared" si="30"/>
        <v>0</v>
      </c>
      <c r="AT9" s="70">
        <f t="shared" si="31"/>
        <v>2</v>
      </c>
      <c r="AU9" s="70">
        <f t="shared" si="32"/>
        <v>9</v>
      </c>
      <c r="AV9" s="70">
        <f t="shared" si="33"/>
        <v>5</v>
      </c>
      <c r="AW9" s="70">
        <f t="shared" si="34"/>
        <v>0</v>
      </c>
      <c r="AX9" s="71">
        <f t="shared" si="35"/>
        <v>2</v>
      </c>
      <c r="AY9" s="102">
        <f t="shared" si="36"/>
      </c>
      <c r="AZ9" s="102">
        <f t="shared" si="37"/>
      </c>
      <c r="BA9" s="102">
        <f t="shared" si="38"/>
        <v>0</v>
      </c>
      <c r="BB9" s="102">
        <f t="shared" si="39"/>
      </c>
      <c r="BC9" s="102">
        <f t="shared" si="40"/>
      </c>
      <c r="BD9" s="102">
        <f t="shared" si="41"/>
        <v>0</v>
      </c>
      <c r="BE9" s="102">
        <f t="shared" si="42"/>
      </c>
      <c r="BF9" s="102">
        <f t="shared" si="43"/>
      </c>
      <c r="BG9" s="102">
        <f t="shared" si="44"/>
      </c>
      <c r="BH9" s="102">
        <f t="shared" si="45"/>
      </c>
      <c r="BI9" s="102">
        <f t="shared" si="46"/>
        <v>3</v>
      </c>
      <c r="BJ9" s="102">
        <f t="shared" si="47"/>
      </c>
      <c r="BK9" s="102">
        <f t="shared" si="48"/>
        <v>0</v>
      </c>
      <c r="BL9" s="102">
        <f t="shared" si="49"/>
      </c>
      <c r="BM9" s="102">
        <f t="shared" si="50"/>
      </c>
      <c r="BN9" s="102">
        <f t="shared" si="51"/>
      </c>
      <c r="BO9" s="102">
        <f t="shared" si="52"/>
      </c>
      <c r="BP9" s="103">
        <f t="shared" si="53"/>
      </c>
      <c r="BQ9" s="102">
        <f t="shared" si="54"/>
        <v>0</v>
      </c>
      <c r="BR9" s="102">
        <f t="shared" si="55"/>
        <v>1</v>
      </c>
      <c r="BS9" s="102">
        <f t="shared" si="56"/>
      </c>
      <c r="BT9" s="102">
        <f t="shared" si="57"/>
        <v>0</v>
      </c>
      <c r="BU9" s="102">
        <f t="shared" si="58"/>
      </c>
      <c r="BV9" s="102">
        <f t="shared" si="59"/>
      </c>
      <c r="BW9" s="102">
        <f t="shared" si="60"/>
        <v>0</v>
      </c>
      <c r="BX9" s="102">
        <f t="shared" si="61"/>
      </c>
      <c r="BY9" s="102">
        <f t="shared" si="62"/>
        <v>0</v>
      </c>
      <c r="BZ9" s="102">
        <f t="shared" si="63"/>
        <v>0</v>
      </c>
      <c r="CA9" s="102">
        <f t="shared" si="64"/>
      </c>
      <c r="CB9" s="102">
        <f t="shared" si="65"/>
        <v>0</v>
      </c>
      <c r="CC9" s="102">
        <f t="shared" si="66"/>
      </c>
      <c r="CD9" s="102">
        <f t="shared" si="67"/>
      </c>
      <c r="CE9" s="102">
        <f t="shared" si="68"/>
        <v>1</v>
      </c>
      <c r="CF9" s="102">
        <f t="shared" si="69"/>
        <v>1</v>
      </c>
      <c r="CG9" s="102">
        <f t="shared" si="70"/>
        <v>1</v>
      </c>
      <c r="CH9" s="102">
        <f t="shared" si="71"/>
      </c>
      <c r="CI9" s="104">
        <f t="shared" si="72"/>
      </c>
      <c r="CJ9" s="102">
        <f t="shared" si="73"/>
      </c>
      <c r="CK9" s="102">
        <f t="shared" si="74"/>
      </c>
      <c r="CL9" s="102">
        <f t="shared" si="75"/>
      </c>
      <c r="CM9" s="102">
        <f t="shared" si="76"/>
        <v>3</v>
      </c>
      <c r="CN9" s="102">
        <f t="shared" si="77"/>
      </c>
      <c r="CO9" s="102">
        <f t="shared" si="78"/>
      </c>
      <c r="CP9" s="102">
        <f t="shared" si="79"/>
        <v>-1</v>
      </c>
      <c r="CQ9" s="102">
        <f t="shared" si="80"/>
      </c>
      <c r="CR9" s="102">
        <f t="shared" si="81"/>
      </c>
      <c r="CS9" s="102">
        <f t="shared" si="82"/>
      </c>
      <c r="CT9" s="102">
        <f t="shared" si="83"/>
      </c>
      <c r="CU9" s="102">
        <f t="shared" si="84"/>
      </c>
      <c r="CV9" s="102">
        <f t="shared" si="85"/>
        <v>1</v>
      </c>
      <c r="CW9" s="102">
        <f t="shared" si="86"/>
      </c>
      <c r="CX9" s="102">
        <f t="shared" si="87"/>
      </c>
      <c r="CY9" s="102">
        <f t="shared" si="88"/>
      </c>
      <c r="CZ9" s="102">
        <f t="shared" si="89"/>
        <v>-1</v>
      </c>
      <c r="DA9" s="109">
        <f t="shared" si="90"/>
        <v>3</v>
      </c>
      <c r="DB9" s="110">
        <f t="shared" si="91"/>
        <v>4</v>
      </c>
      <c r="DC9" s="111">
        <f t="shared" si="92"/>
        <v>2</v>
      </c>
      <c r="DD9" s="26"/>
      <c r="DE9" s="117">
        <v>110</v>
      </c>
    </row>
    <row r="10" spans="1:109" ht="24.75" customHeight="1">
      <c r="A10" s="17"/>
      <c r="B10" s="60">
        <f t="shared" si="8"/>
        <v>4</v>
      </c>
      <c r="C10" s="61" t="s">
        <v>215</v>
      </c>
      <c r="D10" s="1" t="s">
        <v>52</v>
      </c>
      <c r="E10" s="62">
        <v>6</v>
      </c>
      <c r="F10" s="62">
        <v>3</v>
      </c>
      <c r="G10" s="62">
        <v>5</v>
      </c>
      <c r="H10" s="62">
        <v>4</v>
      </c>
      <c r="I10" s="62">
        <v>7</v>
      </c>
      <c r="J10" s="62">
        <v>3</v>
      </c>
      <c r="K10" s="62">
        <v>4</v>
      </c>
      <c r="L10" s="62">
        <v>6</v>
      </c>
      <c r="M10" s="62">
        <v>5</v>
      </c>
      <c r="N10" s="63">
        <f t="shared" si="9"/>
        <v>43</v>
      </c>
      <c r="O10" s="62">
        <v>4</v>
      </c>
      <c r="P10" s="62">
        <v>3</v>
      </c>
      <c r="Q10" s="62">
        <v>4</v>
      </c>
      <c r="R10" s="62">
        <v>3</v>
      </c>
      <c r="S10" s="62">
        <v>9</v>
      </c>
      <c r="T10" s="62">
        <v>4</v>
      </c>
      <c r="U10" s="62">
        <v>5</v>
      </c>
      <c r="V10" s="62">
        <v>4</v>
      </c>
      <c r="W10" s="62">
        <v>5</v>
      </c>
      <c r="X10" s="63">
        <f t="shared" si="10"/>
        <v>41</v>
      </c>
      <c r="Y10" s="64">
        <f t="shared" si="11"/>
        <v>84</v>
      </c>
      <c r="Z10" s="24"/>
      <c r="AA10" s="10">
        <f t="shared" si="12"/>
        <v>2</v>
      </c>
      <c r="AB10" s="10">
        <f t="shared" si="13"/>
        <v>-1</v>
      </c>
      <c r="AC10" s="10">
        <f t="shared" si="14"/>
        <v>2</v>
      </c>
      <c r="AD10" s="10">
        <f t="shared" si="15"/>
        <v>0</v>
      </c>
      <c r="AE10" s="10">
        <f t="shared" si="16"/>
        <v>2</v>
      </c>
      <c r="AF10" s="10">
        <f t="shared" si="17"/>
        <v>0</v>
      </c>
      <c r="AG10" s="10">
        <f t="shared" si="18"/>
        <v>0</v>
      </c>
      <c r="AH10" s="10">
        <f t="shared" si="19"/>
        <v>1</v>
      </c>
      <c r="AI10" s="10">
        <f t="shared" si="20"/>
        <v>1</v>
      </c>
      <c r="AJ10" s="10">
        <f t="shared" si="21"/>
        <v>0</v>
      </c>
      <c r="AK10" s="10">
        <f t="shared" si="22"/>
        <v>0</v>
      </c>
      <c r="AL10" s="10">
        <f t="shared" si="23"/>
        <v>0</v>
      </c>
      <c r="AM10" s="10">
        <f t="shared" si="24"/>
        <v>0</v>
      </c>
      <c r="AN10" s="10">
        <f t="shared" si="25"/>
        <v>4</v>
      </c>
      <c r="AO10" s="10">
        <f t="shared" si="26"/>
        <v>0</v>
      </c>
      <c r="AP10" s="10">
        <f t="shared" si="27"/>
        <v>1</v>
      </c>
      <c r="AQ10" s="10">
        <f t="shared" si="28"/>
        <v>0</v>
      </c>
      <c r="AR10" s="10">
        <f t="shared" si="29"/>
        <v>0</v>
      </c>
      <c r="AS10" s="69">
        <f t="shared" si="30"/>
        <v>0</v>
      </c>
      <c r="AT10" s="70">
        <f t="shared" si="31"/>
        <v>1</v>
      </c>
      <c r="AU10" s="70">
        <f t="shared" si="32"/>
        <v>10</v>
      </c>
      <c r="AV10" s="70">
        <f t="shared" si="33"/>
        <v>3</v>
      </c>
      <c r="AW10" s="70">
        <f t="shared" si="34"/>
        <v>3</v>
      </c>
      <c r="AX10" s="71">
        <f t="shared" si="35"/>
        <v>1</v>
      </c>
      <c r="AY10" s="102">
        <f t="shared" si="36"/>
      </c>
      <c r="AZ10" s="102">
        <f t="shared" si="37"/>
      </c>
      <c r="BA10" s="102">
        <f t="shared" si="38"/>
        <v>2</v>
      </c>
      <c r="BB10" s="102">
        <f t="shared" si="39"/>
      </c>
      <c r="BC10" s="102">
        <f t="shared" si="40"/>
      </c>
      <c r="BD10" s="102">
        <f t="shared" si="41"/>
        <v>0</v>
      </c>
      <c r="BE10" s="102">
        <f t="shared" si="42"/>
      </c>
      <c r="BF10" s="102">
        <f t="shared" si="43"/>
      </c>
      <c r="BG10" s="102">
        <f t="shared" si="44"/>
      </c>
      <c r="BH10" s="102">
        <f t="shared" si="45"/>
      </c>
      <c r="BI10" s="102">
        <f t="shared" si="46"/>
        <v>0</v>
      </c>
      <c r="BJ10" s="102">
        <f t="shared" si="47"/>
      </c>
      <c r="BK10" s="102">
        <f t="shared" si="48"/>
        <v>0</v>
      </c>
      <c r="BL10" s="102">
        <f t="shared" si="49"/>
      </c>
      <c r="BM10" s="102">
        <f t="shared" si="50"/>
      </c>
      <c r="BN10" s="102">
        <f t="shared" si="51"/>
      </c>
      <c r="BO10" s="102">
        <f t="shared" si="52"/>
      </c>
      <c r="BP10" s="103">
        <f t="shared" si="53"/>
      </c>
      <c r="BQ10" s="102">
        <f t="shared" si="54"/>
        <v>2</v>
      </c>
      <c r="BR10" s="102">
        <f t="shared" si="55"/>
        <v>-1</v>
      </c>
      <c r="BS10" s="102">
        <f t="shared" si="56"/>
      </c>
      <c r="BT10" s="102">
        <f t="shared" si="57"/>
        <v>0</v>
      </c>
      <c r="BU10" s="102">
        <f t="shared" si="58"/>
      </c>
      <c r="BV10" s="102">
        <f t="shared" si="59"/>
      </c>
      <c r="BW10" s="102">
        <f t="shared" si="60"/>
        <v>0</v>
      </c>
      <c r="BX10" s="102">
        <f t="shared" si="61"/>
      </c>
      <c r="BY10" s="102">
        <f t="shared" si="62"/>
        <v>1</v>
      </c>
      <c r="BZ10" s="102">
        <f t="shared" si="63"/>
        <v>0</v>
      </c>
      <c r="CA10" s="102">
        <f t="shared" si="64"/>
      </c>
      <c r="CB10" s="102">
        <f t="shared" si="65"/>
        <v>0</v>
      </c>
      <c r="CC10" s="102">
        <f t="shared" si="66"/>
      </c>
      <c r="CD10" s="102">
        <f t="shared" si="67"/>
      </c>
      <c r="CE10" s="102">
        <f t="shared" si="68"/>
        <v>0</v>
      </c>
      <c r="CF10" s="102">
        <f t="shared" si="69"/>
        <v>1</v>
      </c>
      <c r="CG10" s="102">
        <f t="shared" si="70"/>
        <v>0</v>
      </c>
      <c r="CH10" s="102">
        <f t="shared" si="71"/>
      </c>
      <c r="CI10" s="104">
        <f t="shared" si="72"/>
      </c>
      <c r="CJ10" s="102">
        <f t="shared" si="73"/>
      </c>
      <c r="CK10" s="102">
        <f t="shared" si="74"/>
      </c>
      <c r="CL10" s="102">
        <f t="shared" si="75"/>
      </c>
      <c r="CM10" s="102">
        <f t="shared" si="76"/>
        <v>2</v>
      </c>
      <c r="CN10" s="102">
        <f t="shared" si="77"/>
      </c>
      <c r="CO10" s="102">
        <f t="shared" si="78"/>
      </c>
      <c r="CP10" s="102">
        <f t="shared" si="79"/>
        <v>1</v>
      </c>
      <c r="CQ10" s="102">
        <f t="shared" si="80"/>
      </c>
      <c r="CR10" s="102">
        <f t="shared" si="81"/>
      </c>
      <c r="CS10" s="102">
        <f t="shared" si="82"/>
      </c>
      <c r="CT10" s="102">
        <f t="shared" si="83"/>
      </c>
      <c r="CU10" s="102">
        <f t="shared" si="84"/>
      </c>
      <c r="CV10" s="102">
        <f t="shared" si="85"/>
        <v>4</v>
      </c>
      <c r="CW10" s="102">
        <f t="shared" si="86"/>
      </c>
      <c r="CX10" s="102">
        <f t="shared" si="87"/>
      </c>
      <c r="CY10" s="102">
        <f t="shared" si="88"/>
      </c>
      <c r="CZ10" s="102">
        <f t="shared" si="89"/>
        <v>0</v>
      </c>
      <c r="DA10" s="109">
        <f t="shared" si="90"/>
        <v>2</v>
      </c>
      <c r="DB10" s="110">
        <f t="shared" si="91"/>
        <v>3</v>
      </c>
      <c r="DC10" s="111">
        <f t="shared" si="92"/>
        <v>7</v>
      </c>
      <c r="DD10" s="26"/>
      <c r="DE10" s="117">
        <v>91.67</v>
      </c>
    </row>
    <row r="11" spans="1:109" s="78" customFormat="1" ht="24.75" customHeight="1">
      <c r="A11" s="73"/>
      <c r="B11" s="60">
        <f t="shared" si="8"/>
        <v>4</v>
      </c>
      <c r="C11" s="61" t="s">
        <v>226</v>
      </c>
      <c r="D11" s="1" t="s">
        <v>227</v>
      </c>
      <c r="E11" s="62">
        <v>5</v>
      </c>
      <c r="F11" s="62">
        <v>6</v>
      </c>
      <c r="G11" s="62">
        <v>2</v>
      </c>
      <c r="H11" s="62">
        <v>4</v>
      </c>
      <c r="I11" s="62">
        <v>6</v>
      </c>
      <c r="J11" s="62">
        <v>3</v>
      </c>
      <c r="K11" s="62">
        <v>6</v>
      </c>
      <c r="L11" s="62">
        <v>5</v>
      </c>
      <c r="M11" s="62">
        <v>5</v>
      </c>
      <c r="N11" s="63">
        <f t="shared" si="9"/>
        <v>42</v>
      </c>
      <c r="O11" s="62">
        <v>6</v>
      </c>
      <c r="P11" s="62">
        <v>3</v>
      </c>
      <c r="Q11" s="62">
        <v>4</v>
      </c>
      <c r="R11" s="62">
        <v>4</v>
      </c>
      <c r="S11" s="62">
        <v>5</v>
      </c>
      <c r="T11" s="62">
        <v>6</v>
      </c>
      <c r="U11" s="62">
        <v>4</v>
      </c>
      <c r="V11" s="62">
        <v>4</v>
      </c>
      <c r="W11" s="62">
        <v>6</v>
      </c>
      <c r="X11" s="74">
        <f t="shared" si="10"/>
        <v>42</v>
      </c>
      <c r="Y11" s="75">
        <f t="shared" si="11"/>
        <v>84</v>
      </c>
      <c r="Z11" s="76"/>
      <c r="AA11" s="10">
        <f t="shared" si="12"/>
        <v>1</v>
      </c>
      <c r="AB11" s="10">
        <f t="shared" si="13"/>
        <v>2</v>
      </c>
      <c r="AC11" s="10">
        <f t="shared" si="14"/>
        <v>-1</v>
      </c>
      <c r="AD11" s="10">
        <f t="shared" si="15"/>
        <v>0</v>
      </c>
      <c r="AE11" s="10">
        <f t="shared" si="16"/>
        <v>1</v>
      </c>
      <c r="AF11" s="10">
        <f t="shared" si="17"/>
        <v>0</v>
      </c>
      <c r="AG11" s="10">
        <f t="shared" si="18"/>
        <v>2</v>
      </c>
      <c r="AH11" s="10">
        <f t="shared" si="19"/>
        <v>0</v>
      </c>
      <c r="AI11" s="10">
        <f t="shared" si="20"/>
        <v>1</v>
      </c>
      <c r="AJ11" s="10">
        <f t="shared" si="21"/>
        <v>2</v>
      </c>
      <c r="AK11" s="10">
        <f t="shared" si="22"/>
        <v>0</v>
      </c>
      <c r="AL11" s="10">
        <f t="shared" si="23"/>
        <v>0</v>
      </c>
      <c r="AM11" s="10">
        <f t="shared" si="24"/>
        <v>1</v>
      </c>
      <c r="AN11" s="10">
        <f t="shared" si="25"/>
        <v>0</v>
      </c>
      <c r="AO11" s="10">
        <f t="shared" si="26"/>
        <v>2</v>
      </c>
      <c r="AP11" s="10">
        <f t="shared" si="27"/>
        <v>0</v>
      </c>
      <c r="AQ11" s="10">
        <f t="shared" si="28"/>
        <v>0</v>
      </c>
      <c r="AR11" s="10">
        <f t="shared" si="29"/>
        <v>1</v>
      </c>
      <c r="AS11" s="69">
        <f t="shared" si="30"/>
        <v>0</v>
      </c>
      <c r="AT11" s="70">
        <f t="shared" si="31"/>
        <v>1</v>
      </c>
      <c r="AU11" s="70">
        <f t="shared" si="32"/>
        <v>8</v>
      </c>
      <c r="AV11" s="70">
        <f t="shared" si="33"/>
        <v>5</v>
      </c>
      <c r="AW11" s="70">
        <f t="shared" si="34"/>
        <v>4</v>
      </c>
      <c r="AX11" s="71">
        <f t="shared" si="35"/>
        <v>0</v>
      </c>
      <c r="AY11" s="102">
        <f t="shared" si="36"/>
      </c>
      <c r="AZ11" s="102">
        <f t="shared" si="37"/>
      </c>
      <c r="BA11" s="102">
        <f t="shared" si="38"/>
        <v>-1</v>
      </c>
      <c r="BB11" s="102">
        <f t="shared" si="39"/>
      </c>
      <c r="BC11" s="102">
        <f t="shared" si="40"/>
      </c>
      <c r="BD11" s="102">
        <f t="shared" si="41"/>
        <v>0</v>
      </c>
      <c r="BE11" s="102">
        <f t="shared" si="42"/>
      </c>
      <c r="BF11" s="102">
        <f t="shared" si="43"/>
      </c>
      <c r="BG11" s="102">
        <f t="shared" si="44"/>
      </c>
      <c r="BH11" s="102">
        <f t="shared" si="45"/>
      </c>
      <c r="BI11" s="102">
        <f t="shared" si="46"/>
        <v>0</v>
      </c>
      <c r="BJ11" s="102">
        <f t="shared" si="47"/>
      </c>
      <c r="BK11" s="102">
        <f t="shared" si="48"/>
        <v>1</v>
      </c>
      <c r="BL11" s="102">
        <f t="shared" si="49"/>
      </c>
      <c r="BM11" s="102">
        <f t="shared" si="50"/>
      </c>
      <c r="BN11" s="102">
        <f t="shared" si="51"/>
      </c>
      <c r="BO11" s="102">
        <f t="shared" si="52"/>
      </c>
      <c r="BP11" s="103">
        <f t="shared" si="53"/>
      </c>
      <c r="BQ11" s="102">
        <f t="shared" si="54"/>
        <v>1</v>
      </c>
      <c r="BR11" s="102">
        <f t="shared" si="55"/>
        <v>2</v>
      </c>
      <c r="BS11" s="102">
        <f t="shared" si="56"/>
      </c>
      <c r="BT11" s="102">
        <f t="shared" si="57"/>
        <v>0</v>
      </c>
      <c r="BU11" s="102">
        <f t="shared" si="58"/>
      </c>
      <c r="BV11" s="102">
        <f t="shared" si="59"/>
      </c>
      <c r="BW11" s="102">
        <f t="shared" si="60"/>
        <v>2</v>
      </c>
      <c r="BX11" s="102">
        <f t="shared" si="61"/>
      </c>
      <c r="BY11" s="102">
        <f t="shared" si="62"/>
        <v>1</v>
      </c>
      <c r="BZ11" s="102">
        <f t="shared" si="63"/>
        <v>2</v>
      </c>
      <c r="CA11" s="102">
        <f t="shared" si="64"/>
      </c>
      <c r="CB11" s="102">
        <f t="shared" si="65"/>
        <v>0</v>
      </c>
      <c r="CC11" s="102">
        <f t="shared" si="66"/>
      </c>
      <c r="CD11" s="102">
        <f t="shared" si="67"/>
      </c>
      <c r="CE11" s="102">
        <f t="shared" si="68"/>
        <v>2</v>
      </c>
      <c r="CF11" s="102">
        <f t="shared" si="69"/>
        <v>0</v>
      </c>
      <c r="CG11" s="102">
        <f t="shared" si="70"/>
        <v>0</v>
      </c>
      <c r="CH11" s="102">
        <f t="shared" si="71"/>
      </c>
      <c r="CI11" s="104">
        <f t="shared" si="72"/>
      </c>
      <c r="CJ11" s="102">
        <f t="shared" si="73"/>
      </c>
      <c r="CK11" s="102">
        <f t="shared" si="74"/>
      </c>
      <c r="CL11" s="102">
        <f t="shared" si="75"/>
      </c>
      <c r="CM11" s="102">
        <f t="shared" si="76"/>
        <v>1</v>
      </c>
      <c r="CN11" s="102">
        <f t="shared" si="77"/>
      </c>
      <c r="CO11" s="102">
        <f t="shared" si="78"/>
      </c>
      <c r="CP11" s="102">
        <f t="shared" si="79"/>
        <v>0</v>
      </c>
      <c r="CQ11" s="102">
        <f t="shared" si="80"/>
      </c>
      <c r="CR11" s="102">
        <f t="shared" si="81"/>
      </c>
      <c r="CS11" s="102">
        <f t="shared" si="82"/>
      </c>
      <c r="CT11" s="102">
        <f t="shared" si="83"/>
      </c>
      <c r="CU11" s="102">
        <f t="shared" si="84"/>
      </c>
      <c r="CV11" s="102">
        <f t="shared" si="85"/>
        <v>0</v>
      </c>
      <c r="CW11" s="102">
        <f t="shared" si="86"/>
      </c>
      <c r="CX11" s="102">
        <f t="shared" si="87"/>
      </c>
      <c r="CY11" s="102">
        <f t="shared" si="88"/>
      </c>
      <c r="CZ11" s="102">
        <f t="shared" si="89"/>
        <v>1</v>
      </c>
      <c r="DA11" s="109">
        <f t="shared" si="90"/>
        <v>0</v>
      </c>
      <c r="DB11" s="110">
        <f t="shared" si="91"/>
        <v>10</v>
      </c>
      <c r="DC11" s="111">
        <f t="shared" si="92"/>
        <v>2</v>
      </c>
      <c r="DD11" s="28"/>
      <c r="DE11" s="119">
        <v>91.67</v>
      </c>
    </row>
    <row r="12" spans="1:109" ht="24.75" customHeight="1">
      <c r="A12" s="17"/>
      <c r="B12" s="60">
        <f t="shared" si="8"/>
        <v>4</v>
      </c>
      <c r="C12" s="61" t="s">
        <v>228</v>
      </c>
      <c r="D12" s="1" t="s">
        <v>229</v>
      </c>
      <c r="E12" s="62">
        <v>5</v>
      </c>
      <c r="F12" s="62">
        <v>4</v>
      </c>
      <c r="G12" s="62">
        <v>3</v>
      </c>
      <c r="H12" s="62">
        <v>5</v>
      </c>
      <c r="I12" s="62">
        <v>5</v>
      </c>
      <c r="J12" s="62">
        <v>3</v>
      </c>
      <c r="K12" s="62">
        <v>5</v>
      </c>
      <c r="L12" s="62">
        <v>4</v>
      </c>
      <c r="M12" s="62">
        <v>4</v>
      </c>
      <c r="N12" s="63">
        <f t="shared" si="9"/>
        <v>38</v>
      </c>
      <c r="O12" s="62">
        <v>7</v>
      </c>
      <c r="P12" s="62">
        <v>4</v>
      </c>
      <c r="Q12" s="62">
        <v>6</v>
      </c>
      <c r="R12" s="62">
        <v>4</v>
      </c>
      <c r="S12" s="62">
        <v>5</v>
      </c>
      <c r="T12" s="62">
        <v>4</v>
      </c>
      <c r="U12" s="62">
        <v>6</v>
      </c>
      <c r="V12" s="62">
        <v>4</v>
      </c>
      <c r="W12" s="62">
        <v>6</v>
      </c>
      <c r="X12" s="63">
        <f t="shared" si="10"/>
        <v>46</v>
      </c>
      <c r="Y12" s="64">
        <f t="shared" si="11"/>
        <v>84</v>
      </c>
      <c r="Z12" s="24"/>
      <c r="AA12" s="10">
        <f t="shared" si="12"/>
        <v>1</v>
      </c>
      <c r="AB12" s="10">
        <f t="shared" si="13"/>
        <v>0</v>
      </c>
      <c r="AC12" s="10">
        <f t="shared" si="14"/>
        <v>0</v>
      </c>
      <c r="AD12" s="10">
        <f t="shared" si="15"/>
        <v>1</v>
      </c>
      <c r="AE12" s="10">
        <f t="shared" si="16"/>
        <v>0</v>
      </c>
      <c r="AF12" s="10">
        <f t="shared" si="17"/>
        <v>0</v>
      </c>
      <c r="AG12" s="10">
        <f t="shared" si="18"/>
        <v>1</v>
      </c>
      <c r="AH12" s="10">
        <f t="shared" si="19"/>
        <v>-1</v>
      </c>
      <c r="AI12" s="10">
        <f t="shared" si="20"/>
        <v>0</v>
      </c>
      <c r="AJ12" s="10">
        <f t="shared" si="21"/>
        <v>3</v>
      </c>
      <c r="AK12" s="10">
        <f t="shared" si="22"/>
        <v>1</v>
      </c>
      <c r="AL12" s="10">
        <f t="shared" si="23"/>
        <v>2</v>
      </c>
      <c r="AM12" s="10">
        <f t="shared" si="24"/>
        <v>1</v>
      </c>
      <c r="AN12" s="10">
        <f t="shared" si="25"/>
        <v>0</v>
      </c>
      <c r="AO12" s="10">
        <f t="shared" si="26"/>
        <v>0</v>
      </c>
      <c r="AP12" s="10">
        <f t="shared" si="27"/>
        <v>2</v>
      </c>
      <c r="AQ12" s="10">
        <f t="shared" si="28"/>
        <v>0</v>
      </c>
      <c r="AR12" s="10">
        <f t="shared" si="29"/>
        <v>1</v>
      </c>
      <c r="AS12" s="65">
        <f t="shared" si="30"/>
        <v>0</v>
      </c>
      <c r="AT12" s="66">
        <f t="shared" si="31"/>
        <v>1</v>
      </c>
      <c r="AU12" s="66">
        <f t="shared" si="32"/>
        <v>8</v>
      </c>
      <c r="AV12" s="66">
        <f t="shared" si="33"/>
        <v>6</v>
      </c>
      <c r="AW12" s="66">
        <f t="shared" si="34"/>
        <v>2</v>
      </c>
      <c r="AX12" s="67">
        <f t="shared" si="35"/>
        <v>1</v>
      </c>
      <c r="AY12" s="102">
        <f t="shared" si="36"/>
      </c>
      <c r="AZ12" s="102">
        <f t="shared" si="37"/>
      </c>
      <c r="BA12" s="102">
        <f t="shared" si="38"/>
        <v>0</v>
      </c>
      <c r="BB12" s="102">
        <f t="shared" si="39"/>
      </c>
      <c r="BC12" s="102">
        <f t="shared" si="40"/>
      </c>
      <c r="BD12" s="102">
        <f t="shared" si="41"/>
        <v>0</v>
      </c>
      <c r="BE12" s="102">
        <f t="shared" si="42"/>
      </c>
      <c r="BF12" s="102">
        <f t="shared" si="43"/>
      </c>
      <c r="BG12" s="102">
        <f t="shared" si="44"/>
      </c>
      <c r="BH12" s="102">
        <f t="shared" si="45"/>
      </c>
      <c r="BI12" s="102">
        <f t="shared" si="46"/>
        <v>1</v>
      </c>
      <c r="BJ12" s="102">
        <f t="shared" si="47"/>
      </c>
      <c r="BK12" s="102">
        <f t="shared" si="48"/>
        <v>1</v>
      </c>
      <c r="BL12" s="102">
        <f t="shared" si="49"/>
      </c>
      <c r="BM12" s="102">
        <f t="shared" si="50"/>
      </c>
      <c r="BN12" s="102">
        <f t="shared" si="51"/>
      </c>
      <c r="BO12" s="102">
        <f t="shared" si="52"/>
      </c>
      <c r="BP12" s="103">
        <f t="shared" si="53"/>
      </c>
      <c r="BQ12" s="102">
        <f t="shared" si="54"/>
        <v>1</v>
      </c>
      <c r="BR12" s="102">
        <f t="shared" si="55"/>
        <v>0</v>
      </c>
      <c r="BS12" s="102">
        <f t="shared" si="56"/>
      </c>
      <c r="BT12" s="102">
        <f t="shared" si="57"/>
        <v>1</v>
      </c>
      <c r="BU12" s="102">
        <f t="shared" si="58"/>
      </c>
      <c r="BV12" s="102">
        <f t="shared" si="59"/>
      </c>
      <c r="BW12" s="102">
        <f t="shared" si="60"/>
        <v>1</v>
      </c>
      <c r="BX12" s="102">
        <f t="shared" si="61"/>
      </c>
      <c r="BY12" s="102">
        <f t="shared" si="62"/>
        <v>0</v>
      </c>
      <c r="BZ12" s="102">
        <f t="shared" si="63"/>
        <v>3</v>
      </c>
      <c r="CA12" s="102">
        <f t="shared" si="64"/>
      </c>
      <c r="CB12" s="102">
        <f t="shared" si="65"/>
        <v>2</v>
      </c>
      <c r="CC12" s="102">
        <f t="shared" si="66"/>
      </c>
      <c r="CD12" s="102">
        <f t="shared" si="67"/>
      </c>
      <c r="CE12" s="102">
        <f t="shared" si="68"/>
        <v>0</v>
      </c>
      <c r="CF12" s="102">
        <f t="shared" si="69"/>
        <v>2</v>
      </c>
      <c r="CG12" s="102">
        <f t="shared" si="70"/>
        <v>0</v>
      </c>
      <c r="CH12" s="102">
        <f t="shared" si="71"/>
      </c>
      <c r="CI12" s="104">
        <f t="shared" si="72"/>
      </c>
      <c r="CJ12" s="102">
        <f t="shared" si="73"/>
      </c>
      <c r="CK12" s="102">
        <f t="shared" si="74"/>
      </c>
      <c r="CL12" s="102">
        <f t="shared" si="75"/>
      </c>
      <c r="CM12" s="102">
        <f t="shared" si="76"/>
        <v>0</v>
      </c>
      <c r="CN12" s="102">
        <f t="shared" si="77"/>
      </c>
      <c r="CO12" s="102">
        <f t="shared" si="78"/>
      </c>
      <c r="CP12" s="102">
        <f t="shared" si="79"/>
        <v>-1</v>
      </c>
      <c r="CQ12" s="102">
        <f t="shared" si="80"/>
      </c>
      <c r="CR12" s="102">
        <f t="shared" si="81"/>
      </c>
      <c r="CS12" s="102">
        <f t="shared" si="82"/>
      </c>
      <c r="CT12" s="102">
        <f t="shared" si="83"/>
      </c>
      <c r="CU12" s="102">
        <f t="shared" si="84"/>
      </c>
      <c r="CV12" s="102">
        <f t="shared" si="85"/>
        <v>0</v>
      </c>
      <c r="CW12" s="102">
        <f t="shared" si="86"/>
      </c>
      <c r="CX12" s="102">
        <f t="shared" si="87"/>
      </c>
      <c r="CY12" s="102">
        <f t="shared" si="88"/>
      </c>
      <c r="CZ12" s="102">
        <f t="shared" si="89"/>
        <v>1</v>
      </c>
      <c r="DA12" s="112">
        <f t="shared" si="90"/>
        <v>2</v>
      </c>
      <c r="DB12" s="113">
        <f t="shared" si="91"/>
        <v>10</v>
      </c>
      <c r="DC12" s="108">
        <f t="shared" si="92"/>
        <v>0</v>
      </c>
      <c r="DD12" s="26"/>
      <c r="DE12" s="117">
        <v>91.67</v>
      </c>
    </row>
    <row r="13" spans="1:109" ht="24.75" customHeight="1">
      <c r="A13" s="17"/>
      <c r="B13" s="60">
        <f t="shared" si="8"/>
        <v>7</v>
      </c>
      <c r="C13" s="61" t="s">
        <v>99</v>
      </c>
      <c r="D13" s="1" t="s">
        <v>211</v>
      </c>
      <c r="E13" s="62">
        <v>5</v>
      </c>
      <c r="F13" s="62">
        <v>4</v>
      </c>
      <c r="G13" s="62">
        <v>5</v>
      </c>
      <c r="H13" s="62">
        <v>5</v>
      </c>
      <c r="I13" s="62">
        <v>7</v>
      </c>
      <c r="J13" s="62">
        <v>4</v>
      </c>
      <c r="K13" s="62">
        <v>5</v>
      </c>
      <c r="L13" s="62">
        <v>4</v>
      </c>
      <c r="M13" s="62">
        <v>4</v>
      </c>
      <c r="N13" s="63">
        <f t="shared" si="9"/>
        <v>43</v>
      </c>
      <c r="O13" s="62">
        <v>4</v>
      </c>
      <c r="P13" s="62">
        <v>4</v>
      </c>
      <c r="Q13" s="62">
        <v>5</v>
      </c>
      <c r="R13" s="62">
        <v>3</v>
      </c>
      <c r="S13" s="62">
        <v>6</v>
      </c>
      <c r="T13" s="62">
        <v>5</v>
      </c>
      <c r="U13" s="62">
        <v>5</v>
      </c>
      <c r="V13" s="62">
        <v>5</v>
      </c>
      <c r="W13" s="62">
        <v>5</v>
      </c>
      <c r="X13" s="63">
        <f t="shared" si="10"/>
        <v>42</v>
      </c>
      <c r="Y13" s="64">
        <f t="shared" si="11"/>
        <v>85</v>
      </c>
      <c r="Z13" s="76"/>
      <c r="AA13" s="10">
        <f t="shared" si="12"/>
        <v>1</v>
      </c>
      <c r="AB13" s="10">
        <f t="shared" si="13"/>
        <v>0</v>
      </c>
      <c r="AC13" s="10">
        <f t="shared" si="14"/>
        <v>2</v>
      </c>
      <c r="AD13" s="10">
        <f t="shared" si="15"/>
        <v>1</v>
      </c>
      <c r="AE13" s="10">
        <f t="shared" si="16"/>
        <v>2</v>
      </c>
      <c r="AF13" s="10">
        <f t="shared" si="17"/>
        <v>1</v>
      </c>
      <c r="AG13" s="10">
        <f t="shared" si="18"/>
        <v>1</v>
      </c>
      <c r="AH13" s="10">
        <f t="shared" si="19"/>
        <v>-1</v>
      </c>
      <c r="AI13" s="10">
        <f t="shared" si="20"/>
        <v>0</v>
      </c>
      <c r="AJ13" s="10">
        <f t="shared" si="21"/>
        <v>0</v>
      </c>
      <c r="AK13" s="10">
        <f t="shared" si="22"/>
        <v>1</v>
      </c>
      <c r="AL13" s="10">
        <f t="shared" si="23"/>
        <v>1</v>
      </c>
      <c r="AM13" s="10">
        <f t="shared" si="24"/>
        <v>0</v>
      </c>
      <c r="AN13" s="10">
        <f t="shared" si="25"/>
        <v>1</v>
      </c>
      <c r="AO13" s="10">
        <f t="shared" si="26"/>
        <v>1</v>
      </c>
      <c r="AP13" s="10">
        <f t="shared" si="27"/>
        <v>1</v>
      </c>
      <c r="AQ13" s="10">
        <f t="shared" si="28"/>
        <v>1</v>
      </c>
      <c r="AR13" s="10">
        <f t="shared" si="29"/>
        <v>0</v>
      </c>
      <c r="AS13" s="69">
        <f t="shared" si="30"/>
        <v>0</v>
      </c>
      <c r="AT13" s="70">
        <f t="shared" si="31"/>
        <v>1</v>
      </c>
      <c r="AU13" s="70">
        <f t="shared" si="32"/>
        <v>5</v>
      </c>
      <c r="AV13" s="70">
        <f t="shared" si="33"/>
        <v>10</v>
      </c>
      <c r="AW13" s="70">
        <f t="shared" si="34"/>
        <v>2</v>
      </c>
      <c r="AX13" s="71">
        <f t="shared" si="35"/>
        <v>0</v>
      </c>
      <c r="AY13" s="102">
        <f t="shared" si="36"/>
      </c>
      <c r="AZ13" s="102">
        <f t="shared" si="37"/>
      </c>
      <c r="BA13" s="102">
        <f t="shared" si="38"/>
        <v>2</v>
      </c>
      <c r="BB13" s="102">
        <f t="shared" si="39"/>
      </c>
      <c r="BC13" s="102">
        <f t="shared" si="40"/>
      </c>
      <c r="BD13" s="102">
        <f t="shared" si="41"/>
        <v>1</v>
      </c>
      <c r="BE13" s="102">
        <f t="shared" si="42"/>
      </c>
      <c r="BF13" s="102">
        <f t="shared" si="43"/>
      </c>
      <c r="BG13" s="102">
        <f t="shared" si="44"/>
      </c>
      <c r="BH13" s="102">
        <f t="shared" si="45"/>
      </c>
      <c r="BI13" s="102">
        <f t="shared" si="46"/>
        <v>1</v>
      </c>
      <c r="BJ13" s="102">
        <f t="shared" si="47"/>
      </c>
      <c r="BK13" s="102">
        <f t="shared" si="48"/>
        <v>0</v>
      </c>
      <c r="BL13" s="102">
        <f t="shared" si="49"/>
      </c>
      <c r="BM13" s="102">
        <f t="shared" si="50"/>
      </c>
      <c r="BN13" s="102">
        <f t="shared" si="51"/>
      </c>
      <c r="BO13" s="102">
        <f t="shared" si="52"/>
      </c>
      <c r="BP13" s="103">
        <f t="shared" si="53"/>
      </c>
      <c r="BQ13" s="102">
        <f t="shared" si="54"/>
        <v>1</v>
      </c>
      <c r="BR13" s="102">
        <f t="shared" si="55"/>
        <v>0</v>
      </c>
      <c r="BS13" s="102">
        <f t="shared" si="56"/>
      </c>
      <c r="BT13" s="102">
        <f t="shared" si="57"/>
        <v>1</v>
      </c>
      <c r="BU13" s="102">
        <f t="shared" si="58"/>
      </c>
      <c r="BV13" s="102">
        <f t="shared" si="59"/>
      </c>
      <c r="BW13" s="102">
        <f t="shared" si="60"/>
        <v>1</v>
      </c>
      <c r="BX13" s="102">
        <f t="shared" si="61"/>
      </c>
      <c r="BY13" s="102">
        <f t="shared" si="62"/>
        <v>0</v>
      </c>
      <c r="BZ13" s="102">
        <f t="shared" si="63"/>
        <v>0</v>
      </c>
      <c r="CA13" s="102">
        <f t="shared" si="64"/>
      </c>
      <c r="CB13" s="102">
        <f t="shared" si="65"/>
        <v>1</v>
      </c>
      <c r="CC13" s="102">
        <f t="shared" si="66"/>
      </c>
      <c r="CD13" s="102">
        <f t="shared" si="67"/>
      </c>
      <c r="CE13" s="102">
        <f t="shared" si="68"/>
        <v>1</v>
      </c>
      <c r="CF13" s="102">
        <f t="shared" si="69"/>
        <v>1</v>
      </c>
      <c r="CG13" s="102">
        <f t="shared" si="70"/>
        <v>1</v>
      </c>
      <c r="CH13" s="102">
        <f t="shared" si="71"/>
      </c>
      <c r="CI13" s="104">
        <f t="shared" si="72"/>
      </c>
      <c r="CJ13" s="102">
        <f t="shared" si="73"/>
      </c>
      <c r="CK13" s="102">
        <f t="shared" si="74"/>
      </c>
      <c r="CL13" s="102">
        <f t="shared" si="75"/>
      </c>
      <c r="CM13" s="102">
        <f t="shared" si="76"/>
        <v>2</v>
      </c>
      <c r="CN13" s="102">
        <f t="shared" si="77"/>
      </c>
      <c r="CO13" s="102">
        <f t="shared" si="78"/>
      </c>
      <c r="CP13" s="102">
        <f t="shared" si="79"/>
        <v>-1</v>
      </c>
      <c r="CQ13" s="102">
        <f t="shared" si="80"/>
      </c>
      <c r="CR13" s="102">
        <f t="shared" si="81"/>
      </c>
      <c r="CS13" s="102">
        <f t="shared" si="82"/>
      </c>
      <c r="CT13" s="102">
        <f t="shared" si="83"/>
      </c>
      <c r="CU13" s="102">
        <f t="shared" si="84"/>
      </c>
      <c r="CV13" s="102">
        <f t="shared" si="85"/>
        <v>1</v>
      </c>
      <c r="CW13" s="102">
        <f t="shared" si="86"/>
      </c>
      <c r="CX13" s="102">
        <f t="shared" si="87"/>
      </c>
      <c r="CY13" s="102">
        <f t="shared" si="88"/>
      </c>
      <c r="CZ13" s="102">
        <f t="shared" si="89"/>
        <v>0</v>
      </c>
      <c r="DA13" s="109">
        <f t="shared" si="90"/>
        <v>4</v>
      </c>
      <c r="DB13" s="110">
        <f t="shared" si="91"/>
        <v>7</v>
      </c>
      <c r="DC13" s="111">
        <f t="shared" si="92"/>
        <v>2</v>
      </c>
      <c r="DD13" s="28"/>
      <c r="DE13" s="119">
        <v>75</v>
      </c>
    </row>
    <row r="14" spans="1:256" ht="24.75" customHeight="1">
      <c r="A14" s="73"/>
      <c r="B14" s="60">
        <f t="shared" si="8"/>
        <v>7</v>
      </c>
      <c r="C14" s="61" t="s">
        <v>241</v>
      </c>
      <c r="D14" s="1" t="s">
        <v>51</v>
      </c>
      <c r="E14" s="62">
        <v>4</v>
      </c>
      <c r="F14" s="62">
        <v>5</v>
      </c>
      <c r="G14" s="62">
        <v>3</v>
      </c>
      <c r="H14" s="62">
        <v>6</v>
      </c>
      <c r="I14" s="62">
        <v>5</v>
      </c>
      <c r="J14" s="62">
        <v>4</v>
      </c>
      <c r="K14" s="62">
        <v>5</v>
      </c>
      <c r="L14" s="62">
        <v>5</v>
      </c>
      <c r="M14" s="62">
        <v>6</v>
      </c>
      <c r="N14" s="63">
        <f t="shared" si="9"/>
        <v>43</v>
      </c>
      <c r="O14" s="62">
        <v>5</v>
      </c>
      <c r="P14" s="62">
        <v>4</v>
      </c>
      <c r="Q14" s="62">
        <v>5</v>
      </c>
      <c r="R14" s="62">
        <v>4</v>
      </c>
      <c r="S14" s="62">
        <v>4</v>
      </c>
      <c r="T14" s="62">
        <v>4</v>
      </c>
      <c r="U14" s="62">
        <v>5</v>
      </c>
      <c r="V14" s="62">
        <v>4</v>
      </c>
      <c r="W14" s="62">
        <v>7</v>
      </c>
      <c r="X14" s="63">
        <f t="shared" si="10"/>
        <v>42</v>
      </c>
      <c r="Y14" s="64">
        <f t="shared" si="11"/>
        <v>85</v>
      </c>
      <c r="Z14" s="24"/>
      <c r="AA14" s="10">
        <f t="shared" si="12"/>
        <v>0</v>
      </c>
      <c r="AB14" s="10">
        <f t="shared" si="13"/>
        <v>1</v>
      </c>
      <c r="AC14" s="10">
        <f t="shared" si="14"/>
        <v>0</v>
      </c>
      <c r="AD14" s="10">
        <f t="shared" si="15"/>
        <v>2</v>
      </c>
      <c r="AE14" s="10">
        <f t="shared" si="16"/>
        <v>0</v>
      </c>
      <c r="AF14" s="10">
        <f t="shared" si="17"/>
        <v>1</v>
      </c>
      <c r="AG14" s="10">
        <f t="shared" si="18"/>
        <v>1</v>
      </c>
      <c r="AH14" s="10">
        <f t="shared" si="19"/>
        <v>0</v>
      </c>
      <c r="AI14" s="10">
        <f t="shared" si="20"/>
        <v>2</v>
      </c>
      <c r="AJ14" s="10">
        <f t="shared" si="21"/>
        <v>1</v>
      </c>
      <c r="AK14" s="10">
        <f t="shared" si="22"/>
        <v>1</v>
      </c>
      <c r="AL14" s="10">
        <f t="shared" si="23"/>
        <v>1</v>
      </c>
      <c r="AM14" s="10">
        <f t="shared" si="24"/>
        <v>1</v>
      </c>
      <c r="AN14" s="10">
        <f t="shared" si="25"/>
        <v>-1</v>
      </c>
      <c r="AO14" s="10">
        <f t="shared" si="26"/>
        <v>0</v>
      </c>
      <c r="AP14" s="10">
        <f t="shared" si="27"/>
        <v>1</v>
      </c>
      <c r="AQ14" s="10">
        <f t="shared" si="28"/>
        <v>0</v>
      </c>
      <c r="AR14" s="10">
        <f t="shared" si="29"/>
        <v>2</v>
      </c>
      <c r="AS14" s="69">
        <f t="shared" si="30"/>
        <v>0</v>
      </c>
      <c r="AT14" s="70">
        <f t="shared" si="31"/>
        <v>1</v>
      </c>
      <c r="AU14" s="70">
        <f t="shared" si="32"/>
        <v>6</v>
      </c>
      <c r="AV14" s="70">
        <f t="shared" si="33"/>
        <v>8</v>
      </c>
      <c r="AW14" s="70">
        <f t="shared" si="34"/>
        <v>3</v>
      </c>
      <c r="AX14" s="71">
        <f t="shared" si="35"/>
        <v>0</v>
      </c>
      <c r="AY14" s="102">
        <f t="shared" si="36"/>
      </c>
      <c r="AZ14" s="102">
        <f t="shared" si="37"/>
      </c>
      <c r="BA14" s="102">
        <f t="shared" si="38"/>
        <v>0</v>
      </c>
      <c r="BB14" s="102">
        <f t="shared" si="39"/>
      </c>
      <c r="BC14" s="102">
        <f t="shared" si="40"/>
      </c>
      <c r="BD14" s="102">
        <f t="shared" si="41"/>
        <v>1</v>
      </c>
      <c r="BE14" s="102">
        <f t="shared" si="42"/>
      </c>
      <c r="BF14" s="102">
        <f t="shared" si="43"/>
      </c>
      <c r="BG14" s="102">
        <f t="shared" si="44"/>
      </c>
      <c r="BH14" s="102">
        <f t="shared" si="45"/>
      </c>
      <c r="BI14" s="102">
        <f t="shared" si="46"/>
        <v>1</v>
      </c>
      <c r="BJ14" s="102">
        <f t="shared" si="47"/>
      </c>
      <c r="BK14" s="102">
        <f t="shared" si="48"/>
        <v>1</v>
      </c>
      <c r="BL14" s="102">
        <f t="shared" si="49"/>
      </c>
      <c r="BM14" s="102">
        <f t="shared" si="50"/>
      </c>
      <c r="BN14" s="102">
        <f t="shared" si="51"/>
      </c>
      <c r="BO14" s="102">
        <f t="shared" si="52"/>
      </c>
      <c r="BP14" s="103">
        <f t="shared" si="53"/>
      </c>
      <c r="BQ14" s="102">
        <f t="shared" si="54"/>
        <v>0</v>
      </c>
      <c r="BR14" s="102">
        <f t="shared" si="55"/>
        <v>1</v>
      </c>
      <c r="BS14" s="102">
        <f t="shared" si="56"/>
      </c>
      <c r="BT14" s="102">
        <f t="shared" si="57"/>
        <v>2</v>
      </c>
      <c r="BU14" s="102">
        <f t="shared" si="58"/>
      </c>
      <c r="BV14" s="102">
        <f t="shared" si="59"/>
      </c>
      <c r="BW14" s="102">
        <f t="shared" si="60"/>
        <v>1</v>
      </c>
      <c r="BX14" s="102">
        <f t="shared" si="61"/>
      </c>
      <c r="BY14" s="102">
        <f t="shared" si="62"/>
        <v>2</v>
      </c>
      <c r="BZ14" s="102">
        <f t="shared" si="63"/>
        <v>1</v>
      </c>
      <c r="CA14" s="102">
        <f t="shared" si="64"/>
      </c>
      <c r="CB14" s="102">
        <f t="shared" si="65"/>
        <v>1</v>
      </c>
      <c r="CC14" s="102">
        <f t="shared" si="66"/>
      </c>
      <c r="CD14" s="102">
        <f t="shared" si="67"/>
      </c>
      <c r="CE14" s="102">
        <f t="shared" si="68"/>
        <v>0</v>
      </c>
      <c r="CF14" s="102">
        <f t="shared" si="69"/>
        <v>1</v>
      </c>
      <c r="CG14" s="102">
        <f t="shared" si="70"/>
        <v>0</v>
      </c>
      <c r="CH14" s="102">
        <f t="shared" si="71"/>
      </c>
      <c r="CI14" s="104">
        <f t="shared" si="72"/>
      </c>
      <c r="CJ14" s="102">
        <f t="shared" si="73"/>
      </c>
      <c r="CK14" s="102">
        <f t="shared" si="74"/>
      </c>
      <c r="CL14" s="102">
        <f t="shared" si="75"/>
      </c>
      <c r="CM14" s="102">
        <f t="shared" si="76"/>
        <v>0</v>
      </c>
      <c r="CN14" s="102">
        <f t="shared" si="77"/>
      </c>
      <c r="CO14" s="102">
        <f t="shared" si="78"/>
      </c>
      <c r="CP14" s="102">
        <f t="shared" si="79"/>
        <v>0</v>
      </c>
      <c r="CQ14" s="102">
        <f t="shared" si="80"/>
      </c>
      <c r="CR14" s="102">
        <f t="shared" si="81"/>
      </c>
      <c r="CS14" s="102">
        <f t="shared" si="82"/>
      </c>
      <c r="CT14" s="102">
        <f t="shared" si="83"/>
      </c>
      <c r="CU14" s="102">
        <f t="shared" si="84"/>
      </c>
      <c r="CV14" s="102">
        <f t="shared" si="85"/>
        <v>-1</v>
      </c>
      <c r="CW14" s="102">
        <f t="shared" si="86"/>
      </c>
      <c r="CX14" s="102">
        <f t="shared" si="87"/>
      </c>
      <c r="CY14" s="102">
        <f t="shared" si="88"/>
      </c>
      <c r="CZ14" s="102">
        <f t="shared" si="89"/>
        <v>2</v>
      </c>
      <c r="DA14" s="109">
        <f t="shared" si="90"/>
        <v>3</v>
      </c>
      <c r="DB14" s="110">
        <f t="shared" si="91"/>
        <v>9</v>
      </c>
      <c r="DC14" s="111">
        <f t="shared" si="92"/>
        <v>1</v>
      </c>
      <c r="DD14" s="26"/>
      <c r="DE14" s="117">
        <v>75</v>
      </c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</row>
    <row r="15" spans="1:109" ht="24.75" customHeight="1">
      <c r="A15" s="17"/>
      <c r="B15" s="60">
        <f t="shared" si="8"/>
        <v>7</v>
      </c>
      <c r="C15" s="61" t="s">
        <v>57</v>
      </c>
      <c r="D15" s="1" t="s">
        <v>1</v>
      </c>
      <c r="E15" s="62">
        <v>5</v>
      </c>
      <c r="F15" s="62">
        <v>4</v>
      </c>
      <c r="G15" s="62">
        <v>3</v>
      </c>
      <c r="H15" s="62">
        <v>6</v>
      </c>
      <c r="I15" s="62">
        <v>6</v>
      </c>
      <c r="J15" s="62">
        <v>4</v>
      </c>
      <c r="K15" s="62">
        <v>5</v>
      </c>
      <c r="L15" s="62">
        <v>5</v>
      </c>
      <c r="M15" s="62">
        <v>4</v>
      </c>
      <c r="N15" s="63">
        <f t="shared" si="9"/>
        <v>42</v>
      </c>
      <c r="O15" s="62">
        <v>5</v>
      </c>
      <c r="P15" s="62">
        <v>3</v>
      </c>
      <c r="Q15" s="62">
        <v>4</v>
      </c>
      <c r="R15" s="62">
        <v>3</v>
      </c>
      <c r="S15" s="62">
        <v>7</v>
      </c>
      <c r="T15" s="62">
        <v>5</v>
      </c>
      <c r="U15" s="62">
        <v>6</v>
      </c>
      <c r="V15" s="62">
        <v>5</v>
      </c>
      <c r="W15" s="62">
        <v>5</v>
      </c>
      <c r="X15" s="63">
        <f t="shared" si="10"/>
        <v>43</v>
      </c>
      <c r="Y15" s="64">
        <f t="shared" si="11"/>
        <v>85</v>
      </c>
      <c r="Z15" s="24"/>
      <c r="AA15" s="10">
        <f t="shared" si="12"/>
        <v>1</v>
      </c>
      <c r="AB15" s="10">
        <f t="shared" si="13"/>
        <v>0</v>
      </c>
      <c r="AC15" s="10">
        <f t="shared" si="14"/>
        <v>0</v>
      </c>
      <c r="AD15" s="10">
        <f t="shared" si="15"/>
        <v>2</v>
      </c>
      <c r="AE15" s="10">
        <f t="shared" si="16"/>
        <v>1</v>
      </c>
      <c r="AF15" s="10">
        <f t="shared" si="17"/>
        <v>1</v>
      </c>
      <c r="AG15" s="10">
        <f t="shared" si="18"/>
        <v>1</v>
      </c>
      <c r="AH15" s="10">
        <f t="shared" si="19"/>
        <v>0</v>
      </c>
      <c r="AI15" s="10">
        <f t="shared" si="20"/>
        <v>0</v>
      </c>
      <c r="AJ15" s="10">
        <f t="shared" si="21"/>
        <v>1</v>
      </c>
      <c r="AK15" s="10">
        <f t="shared" si="22"/>
        <v>0</v>
      </c>
      <c r="AL15" s="10">
        <f t="shared" si="23"/>
        <v>0</v>
      </c>
      <c r="AM15" s="10">
        <f t="shared" si="24"/>
        <v>0</v>
      </c>
      <c r="AN15" s="10">
        <f t="shared" si="25"/>
        <v>2</v>
      </c>
      <c r="AO15" s="10">
        <f t="shared" si="26"/>
        <v>1</v>
      </c>
      <c r="AP15" s="10">
        <f t="shared" si="27"/>
        <v>2</v>
      </c>
      <c r="AQ15" s="10">
        <f t="shared" si="28"/>
        <v>1</v>
      </c>
      <c r="AR15" s="10">
        <f t="shared" si="29"/>
        <v>0</v>
      </c>
      <c r="AS15" s="69">
        <f t="shared" si="30"/>
        <v>0</v>
      </c>
      <c r="AT15" s="70">
        <f t="shared" si="31"/>
        <v>0</v>
      </c>
      <c r="AU15" s="70">
        <f t="shared" si="32"/>
        <v>8</v>
      </c>
      <c r="AV15" s="70">
        <f t="shared" si="33"/>
        <v>7</v>
      </c>
      <c r="AW15" s="70">
        <f t="shared" si="34"/>
        <v>3</v>
      </c>
      <c r="AX15" s="71">
        <f t="shared" si="35"/>
        <v>0</v>
      </c>
      <c r="AY15" s="102">
        <f t="shared" si="36"/>
      </c>
      <c r="AZ15" s="102">
        <f t="shared" si="37"/>
      </c>
      <c r="BA15" s="102">
        <f t="shared" si="38"/>
        <v>0</v>
      </c>
      <c r="BB15" s="102">
        <f t="shared" si="39"/>
      </c>
      <c r="BC15" s="102">
        <f t="shared" si="40"/>
      </c>
      <c r="BD15" s="102">
        <f t="shared" si="41"/>
        <v>1</v>
      </c>
      <c r="BE15" s="102">
        <f t="shared" si="42"/>
      </c>
      <c r="BF15" s="102">
        <f t="shared" si="43"/>
      </c>
      <c r="BG15" s="102">
        <f t="shared" si="44"/>
      </c>
      <c r="BH15" s="102">
        <f t="shared" si="45"/>
      </c>
      <c r="BI15" s="102">
        <f t="shared" si="46"/>
        <v>0</v>
      </c>
      <c r="BJ15" s="102">
        <f t="shared" si="47"/>
      </c>
      <c r="BK15" s="102">
        <f t="shared" si="48"/>
        <v>0</v>
      </c>
      <c r="BL15" s="102">
        <f t="shared" si="49"/>
      </c>
      <c r="BM15" s="102">
        <f t="shared" si="50"/>
      </c>
      <c r="BN15" s="102">
        <f t="shared" si="51"/>
      </c>
      <c r="BO15" s="102">
        <f t="shared" si="52"/>
      </c>
      <c r="BP15" s="103">
        <f t="shared" si="53"/>
      </c>
      <c r="BQ15" s="102">
        <f t="shared" si="54"/>
        <v>1</v>
      </c>
      <c r="BR15" s="102">
        <f t="shared" si="55"/>
        <v>0</v>
      </c>
      <c r="BS15" s="102">
        <f t="shared" si="56"/>
      </c>
      <c r="BT15" s="102">
        <f t="shared" si="57"/>
        <v>2</v>
      </c>
      <c r="BU15" s="102">
        <f t="shared" si="58"/>
      </c>
      <c r="BV15" s="102">
        <f t="shared" si="59"/>
      </c>
      <c r="BW15" s="102">
        <f t="shared" si="60"/>
        <v>1</v>
      </c>
      <c r="BX15" s="102">
        <f t="shared" si="61"/>
      </c>
      <c r="BY15" s="102">
        <f t="shared" si="62"/>
        <v>0</v>
      </c>
      <c r="BZ15" s="102">
        <f t="shared" si="63"/>
        <v>1</v>
      </c>
      <c r="CA15" s="102">
        <f t="shared" si="64"/>
      </c>
      <c r="CB15" s="102">
        <f t="shared" si="65"/>
        <v>0</v>
      </c>
      <c r="CC15" s="102">
        <f t="shared" si="66"/>
      </c>
      <c r="CD15" s="102">
        <f t="shared" si="67"/>
      </c>
      <c r="CE15" s="102">
        <f t="shared" si="68"/>
        <v>1</v>
      </c>
      <c r="CF15" s="102">
        <f t="shared" si="69"/>
        <v>2</v>
      </c>
      <c r="CG15" s="102">
        <f t="shared" si="70"/>
        <v>1</v>
      </c>
      <c r="CH15" s="102">
        <f t="shared" si="71"/>
      </c>
      <c r="CI15" s="104">
        <f t="shared" si="72"/>
      </c>
      <c r="CJ15" s="102">
        <f t="shared" si="73"/>
      </c>
      <c r="CK15" s="102">
        <f t="shared" si="74"/>
      </c>
      <c r="CL15" s="102">
        <f t="shared" si="75"/>
      </c>
      <c r="CM15" s="102">
        <f t="shared" si="76"/>
        <v>1</v>
      </c>
      <c r="CN15" s="102">
        <f t="shared" si="77"/>
      </c>
      <c r="CO15" s="102">
        <f t="shared" si="78"/>
      </c>
      <c r="CP15" s="102">
        <f t="shared" si="79"/>
        <v>0</v>
      </c>
      <c r="CQ15" s="102">
        <f t="shared" si="80"/>
      </c>
      <c r="CR15" s="102">
        <f t="shared" si="81"/>
      </c>
      <c r="CS15" s="102">
        <f t="shared" si="82"/>
      </c>
      <c r="CT15" s="102">
        <f t="shared" si="83"/>
      </c>
      <c r="CU15" s="102">
        <f t="shared" si="84"/>
      </c>
      <c r="CV15" s="102">
        <f t="shared" si="85"/>
        <v>2</v>
      </c>
      <c r="CW15" s="102">
        <f t="shared" si="86"/>
      </c>
      <c r="CX15" s="102">
        <f t="shared" si="87"/>
      </c>
      <c r="CY15" s="102">
        <f t="shared" si="88"/>
      </c>
      <c r="CZ15" s="102">
        <f t="shared" si="89"/>
        <v>0</v>
      </c>
      <c r="DA15" s="109">
        <f t="shared" si="90"/>
        <v>1</v>
      </c>
      <c r="DB15" s="110">
        <f t="shared" si="91"/>
        <v>9</v>
      </c>
      <c r="DC15" s="111">
        <f t="shared" si="92"/>
        <v>3</v>
      </c>
      <c r="DD15" s="26"/>
      <c r="DE15" s="117">
        <v>75</v>
      </c>
    </row>
    <row r="16" spans="1:109" s="78" customFormat="1" ht="24.75" customHeight="1">
      <c r="A16" s="73"/>
      <c r="B16" s="60">
        <f t="shared" si="8"/>
        <v>10</v>
      </c>
      <c r="C16" s="61" t="s">
        <v>212</v>
      </c>
      <c r="D16" s="1" t="s">
        <v>213</v>
      </c>
      <c r="E16" s="62">
        <v>4</v>
      </c>
      <c r="F16" s="62">
        <v>6</v>
      </c>
      <c r="G16" s="62">
        <v>4</v>
      </c>
      <c r="H16" s="62">
        <v>5</v>
      </c>
      <c r="I16" s="62">
        <v>6</v>
      </c>
      <c r="J16" s="62">
        <v>4</v>
      </c>
      <c r="K16" s="62">
        <v>3</v>
      </c>
      <c r="L16" s="62">
        <v>6</v>
      </c>
      <c r="M16" s="62">
        <v>5</v>
      </c>
      <c r="N16" s="63">
        <f t="shared" si="9"/>
        <v>43</v>
      </c>
      <c r="O16" s="62">
        <v>7</v>
      </c>
      <c r="P16" s="62">
        <v>3</v>
      </c>
      <c r="Q16" s="62">
        <v>6</v>
      </c>
      <c r="R16" s="62">
        <v>3</v>
      </c>
      <c r="S16" s="62">
        <v>5</v>
      </c>
      <c r="T16" s="62">
        <v>4</v>
      </c>
      <c r="U16" s="62">
        <v>5</v>
      </c>
      <c r="V16" s="62">
        <v>5</v>
      </c>
      <c r="W16" s="62">
        <v>5</v>
      </c>
      <c r="X16" s="74">
        <f t="shared" si="10"/>
        <v>43</v>
      </c>
      <c r="Y16" s="75">
        <f t="shared" si="11"/>
        <v>86</v>
      </c>
      <c r="Z16" s="76"/>
      <c r="AA16" s="10">
        <f t="shared" si="12"/>
        <v>0</v>
      </c>
      <c r="AB16" s="10">
        <f t="shared" si="13"/>
        <v>2</v>
      </c>
      <c r="AC16" s="10">
        <f t="shared" si="14"/>
        <v>1</v>
      </c>
      <c r="AD16" s="10">
        <f t="shared" si="15"/>
        <v>1</v>
      </c>
      <c r="AE16" s="10">
        <f t="shared" si="16"/>
        <v>1</v>
      </c>
      <c r="AF16" s="10">
        <f t="shared" si="17"/>
        <v>1</v>
      </c>
      <c r="AG16" s="10">
        <f t="shared" si="18"/>
        <v>-1</v>
      </c>
      <c r="AH16" s="10">
        <f t="shared" si="19"/>
        <v>1</v>
      </c>
      <c r="AI16" s="10">
        <f t="shared" si="20"/>
        <v>1</v>
      </c>
      <c r="AJ16" s="10">
        <f t="shared" si="21"/>
        <v>3</v>
      </c>
      <c r="AK16" s="10">
        <f t="shared" si="22"/>
        <v>0</v>
      </c>
      <c r="AL16" s="10">
        <f t="shared" si="23"/>
        <v>2</v>
      </c>
      <c r="AM16" s="10">
        <f t="shared" si="24"/>
        <v>0</v>
      </c>
      <c r="AN16" s="10">
        <f t="shared" si="25"/>
        <v>0</v>
      </c>
      <c r="AO16" s="10">
        <f t="shared" si="26"/>
        <v>0</v>
      </c>
      <c r="AP16" s="10">
        <f t="shared" si="27"/>
        <v>1</v>
      </c>
      <c r="AQ16" s="10">
        <f t="shared" si="28"/>
        <v>1</v>
      </c>
      <c r="AR16" s="10">
        <f t="shared" si="29"/>
        <v>0</v>
      </c>
      <c r="AS16" s="69">
        <f t="shared" si="30"/>
        <v>0</v>
      </c>
      <c r="AT16" s="70">
        <f t="shared" si="31"/>
        <v>1</v>
      </c>
      <c r="AU16" s="70">
        <f t="shared" si="32"/>
        <v>6</v>
      </c>
      <c r="AV16" s="70">
        <f t="shared" si="33"/>
        <v>8</v>
      </c>
      <c r="AW16" s="70">
        <f t="shared" si="34"/>
        <v>2</v>
      </c>
      <c r="AX16" s="71">
        <f t="shared" si="35"/>
        <v>1</v>
      </c>
      <c r="AY16" s="102">
        <f t="shared" si="36"/>
      </c>
      <c r="AZ16" s="102">
        <f t="shared" si="37"/>
      </c>
      <c r="BA16" s="102">
        <f t="shared" si="38"/>
        <v>1</v>
      </c>
      <c r="BB16" s="102">
        <f t="shared" si="39"/>
      </c>
      <c r="BC16" s="102">
        <f t="shared" si="40"/>
      </c>
      <c r="BD16" s="102">
        <f t="shared" si="41"/>
        <v>1</v>
      </c>
      <c r="BE16" s="102">
        <f t="shared" si="42"/>
      </c>
      <c r="BF16" s="102">
        <f t="shared" si="43"/>
      </c>
      <c r="BG16" s="102">
        <f t="shared" si="44"/>
      </c>
      <c r="BH16" s="102">
        <f t="shared" si="45"/>
      </c>
      <c r="BI16" s="102">
        <f t="shared" si="46"/>
        <v>0</v>
      </c>
      <c r="BJ16" s="102">
        <f t="shared" si="47"/>
      </c>
      <c r="BK16" s="102">
        <f t="shared" si="48"/>
        <v>0</v>
      </c>
      <c r="BL16" s="102">
        <f t="shared" si="49"/>
      </c>
      <c r="BM16" s="102">
        <f t="shared" si="50"/>
      </c>
      <c r="BN16" s="102">
        <f t="shared" si="51"/>
      </c>
      <c r="BO16" s="102">
        <f t="shared" si="52"/>
      </c>
      <c r="BP16" s="103">
        <f t="shared" si="53"/>
      </c>
      <c r="BQ16" s="102">
        <f t="shared" si="54"/>
        <v>0</v>
      </c>
      <c r="BR16" s="102">
        <f t="shared" si="55"/>
        <v>2</v>
      </c>
      <c r="BS16" s="102">
        <f t="shared" si="56"/>
      </c>
      <c r="BT16" s="102">
        <f t="shared" si="57"/>
        <v>1</v>
      </c>
      <c r="BU16" s="102">
        <f t="shared" si="58"/>
      </c>
      <c r="BV16" s="102">
        <f t="shared" si="59"/>
      </c>
      <c r="BW16" s="102">
        <f t="shared" si="60"/>
        <v>-1</v>
      </c>
      <c r="BX16" s="102">
        <f t="shared" si="61"/>
      </c>
      <c r="BY16" s="102">
        <f t="shared" si="62"/>
        <v>1</v>
      </c>
      <c r="BZ16" s="102">
        <f t="shared" si="63"/>
        <v>3</v>
      </c>
      <c r="CA16" s="102">
        <f t="shared" si="64"/>
      </c>
      <c r="CB16" s="102">
        <f t="shared" si="65"/>
        <v>2</v>
      </c>
      <c r="CC16" s="102">
        <f t="shared" si="66"/>
      </c>
      <c r="CD16" s="102">
        <f t="shared" si="67"/>
      </c>
      <c r="CE16" s="102">
        <f t="shared" si="68"/>
        <v>0</v>
      </c>
      <c r="CF16" s="102">
        <f t="shared" si="69"/>
        <v>1</v>
      </c>
      <c r="CG16" s="102">
        <f t="shared" si="70"/>
        <v>1</v>
      </c>
      <c r="CH16" s="102">
        <f t="shared" si="71"/>
      </c>
      <c r="CI16" s="104">
        <f t="shared" si="72"/>
      </c>
      <c r="CJ16" s="102">
        <f t="shared" si="73"/>
      </c>
      <c r="CK16" s="102">
        <f t="shared" si="74"/>
      </c>
      <c r="CL16" s="102">
        <f t="shared" si="75"/>
      </c>
      <c r="CM16" s="102">
        <f t="shared" si="76"/>
        <v>1</v>
      </c>
      <c r="CN16" s="102">
        <f t="shared" si="77"/>
      </c>
      <c r="CO16" s="102">
        <f t="shared" si="78"/>
      </c>
      <c r="CP16" s="102">
        <f t="shared" si="79"/>
        <v>1</v>
      </c>
      <c r="CQ16" s="102">
        <f t="shared" si="80"/>
      </c>
      <c r="CR16" s="102">
        <f t="shared" si="81"/>
      </c>
      <c r="CS16" s="102">
        <f t="shared" si="82"/>
      </c>
      <c r="CT16" s="102">
        <f t="shared" si="83"/>
      </c>
      <c r="CU16" s="102">
        <f t="shared" si="84"/>
      </c>
      <c r="CV16" s="102">
        <f t="shared" si="85"/>
        <v>0</v>
      </c>
      <c r="CW16" s="102">
        <f t="shared" si="86"/>
      </c>
      <c r="CX16" s="102">
        <f t="shared" si="87"/>
      </c>
      <c r="CY16" s="102">
        <f t="shared" si="88"/>
      </c>
      <c r="CZ16" s="102">
        <f t="shared" si="89"/>
        <v>0</v>
      </c>
      <c r="DA16" s="109">
        <f t="shared" si="90"/>
        <v>2</v>
      </c>
      <c r="DB16" s="110">
        <f t="shared" si="91"/>
        <v>10</v>
      </c>
      <c r="DC16" s="111">
        <f t="shared" si="92"/>
        <v>2</v>
      </c>
      <c r="DD16" s="28"/>
      <c r="DE16" s="119">
        <v>65</v>
      </c>
    </row>
    <row r="17" spans="1:109" ht="24.75" customHeight="1">
      <c r="A17" s="17"/>
      <c r="B17" s="60">
        <f t="shared" si="8"/>
        <v>11</v>
      </c>
      <c r="C17" s="61" t="s">
        <v>56</v>
      </c>
      <c r="D17" s="1" t="s">
        <v>232</v>
      </c>
      <c r="E17" s="62">
        <v>5</v>
      </c>
      <c r="F17" s="62">
        <v>5</v>
      </c>
      <c r="G17" s="62">
        <v>6</v>
      </c>
      <c r="H17" s="62">
        <v>6</v>
      </c>
      <c r="I17" s="62">
        <v>8</v>
      </c>
      <c r="J17" s="62">
        <v>3</v>
      </c>
      <c r="K17" s="62">
        <v>5</v>
      </c>
      <c r="L17" s="62">
        <v>5</v>
      </c>
      <c r="M17" s="62">
        <v>5</v>
      </c>
      <c r="N17" s="63">
        <f t="shared" si="9"/>
        <v>48</v>
      </c>
      <c r="O17" s="62">
        <v>4</v>
      </c>
      <c r="P17" s="62">
        <v>4</v>
      </c>
      <c r="Q17" s="62">
        <v>4</v>
      </c>
      <c r="R17" s="62">
        <v>3</v>
      </c>
      <c r="S17" s="62">
        <v>5</v>
      </c>
      <c r="T17" s="62">
        <v>5</v>
      </c>
      <c r="U17" s="62">
        <v>3</v>
      </c>
      <c r="V17" s="62">
        <v>4</v>
      </c>
      <c r="W17" s="62">
        <v>7</v>
      </c>
      <c r="X17" s="63">
        <f t="shared" si="10"/>
        <v>39</v>
      </c>
      <c r="Y17" s="64">
        <f t="shared" si="11"/>
        <v>87</v>
      </c>
      <c r="Z17" s="24"/>
      <c r="AA17" s="10">
        <f t="shared" si="12"/>
        <v>1</v>
      </c>
      <c r="AB17" s="10">
        <f t="shared" si="13"/>
        <v>1</v>
      </c>
      <c r="AC17" s="10">
        <f t="shared" si="14"/>
        <v>3</v>
      </c>
      <c r="AD17" s="10">
        <f t="shared" si="15"/>
        <v>2</v>
      </c>
      <c r="AE17" s="10">
        <f t="shared" si="16"/>
        <v>3</v>
      </c>
      <c r="AF17" s="10">
        <f t="shared" si="17"/>
        <v>0</v>
      </c>
      <c r="AG17" s="10">
        <f t="shared" si="18"/>
        <v>1</v>
      </c>
      <c r="AH17" s="10">
        <f t="shared" si="19"/>
        <v>0</v>
      </c>
      <c r="AI17" s="10">
        <f t="shared" si="20"/>
        <v>1</v>
      </c>
      <c r="AJ17" s="10">
        <f t="shared" si="21"/>
        <v>0</v>
      </c>
      <c r="AK17" s="10">
        <f t="shared" si="22"/>
        <v>1</v>
      </c>
      <c r="AL17" s="10">
        <f t="shared" si="23"/>
        <v>0</v>
      </c>
      <c r="AM17" s="10">
        <f t="shared" si="24"/>
        <v>0</v>
      </c>
      <c r="AN17" s="10">
        <f t="shared" si="25"/>
        <v>0</v>
      </c>
      <c r="AO17" s="10">
        <f t="shared" si="26"/>
        <v>1</v>
      </c>
      <c r="AP17" s="10">
        <f t="shared" si="27"/>
        <v>-1</v>
      </c>
      <c r="AQ17" s="10">
        <f t="shared" si="28"/>
        <v>0</v>
      </c>
      <c r="AR17" s="10">
        <f t="shared" si="29"/>
        <v>2</v>
      </c>
      <c r="AS17" s="65">
        <f t="shared" si="30"/>
        <v>0</v>
      </c>
      <c r="AT17" s="66">
        <f t="shared" si="31"/>
        <v>1</v>
      </c>
      <c r="AU17" s="66">
        <f t="shared" si="32"/>
        <v>7</v>
      </c>
      <c r="AV17" s="66">
        <f t="shared" si="33"/>
        <v>6</v>
      </c>
      <c r="AW17" s="66">
        <f t="shared" si="34"/>
        <v>2</v>
      </c>
      <c r="AX17" s="67">
        <f t="shared" si="35"/>
        <v>2</v>
      </c>
      <c r="AY17" s="102">
        <f t="shared" si="36"/>
      </c>
      <c r="AZ17" s="102">
        <f t="shared" si="37"/>
      </c>
      <c r="BA17" s="102">
        <f t="shared" si="38"/>
        <v>3</v>
      </c>
      <c r="BB17" s="102">
        <f t="shared" si="39"/>
      </c>
      <c r="BC17" s="102">
        <f t="shared" si="40"/>
      </c>
      <c r="BD17" s="102">
        <f t="shared" si="41"/>
        <v>0</v>
      </c>
      <c r="BE17" s="102">
        <f t="shared" si="42"/>
      </c>
      <c r="BF17" s="102">
        <f t="shared" si="43"/>
      </c>
      <c r="BG17" s="102">
        <f t="shared" si="44"/>
      </c>
      <c r="BH17" s="102">
        <f t="shared" si="45"/>
      </c>
      <c r="BI17" s="102">
        <f t="shared" si="46"/>
        <v>1</v>
      </c>
      <c r="BJ17" s="102">
        <f t="shared" si="47"/>
      </c>
      <c r="BK17" s="102">
        <f t="shared" si="48"/>
        <v>0</v>
      </c>
      <c r="BL17" s="102">
        <f t="shared" si="49"/>
      </c>
      <c r="BM17" s="102">
        <f t="shared" si="50"/>
      </c>
      <c r="BN17" s="102">
        <f t="shared" si="51"/>
      </c>
      <c r="BO17" s="102">
        <f t="shared" si="52"/>
      </c>
      <c r="BP17" s="103">
        <f t="shared" si="53"/>
      </c>
      <c r="BQ17" s="102">
        <f t="shared" si="54"/>
        <v>1</v>
      </c>
      <c r="BR17" s="102">
        <f t="shared" si="55"/>
        <v>1</v>
      </c>
      <c r="BS17" s="102">
        <f t="shared" si="56"/>
      </c>
      <c r="BT17" s="102">
        <f t="shared" si="57"/>
        <v>2</v>
      </c>
      <c r="BU17" s="102">
        <f t="shared" si="58"/>
      </c>
      <c r="BV17" s="102">
        <f t="shared" si="59"/>
      </c>
      <c r="BW17" s="102">
        <f t="shared" si="60"/>
        <v>1</v>
      </c>
      <c r="BX17" s="102">
        <f t="shared" si="61"/>
      </c>
      <c r="BY17" s="102">
        <f t="shared" si="62"/>
        <v>1</v>
      </c>
      <c r="BZ17" s="102">
        <f t="shared" si="63"/>
        <v>0</v>
      </c>
      <c r="CA17" s="102">
        <f t="shared" si="64"/>
      </c>
      <c r="CB17" s="102">
        <f t="shared" si="65"/>
        <v>0</v>
      </c>
      <c r="CC17" s="102">
        <f t="shared" si="66"/>
      </c>
      <c r="CD17" s="102">
        <f t="shared" si="67"/>
      </c>
      <c r="CE17" s="102">
        <f t="shared" si="68"/>
        <v>1</v>
      </c>
      <c r="CF17" s="102">
        <f t="shared" si="69"/>
        <v>-1</v>
      </c>
      <c r="CG17" s="102">
        <f t="shared" si="70"/>
        <v>0</v>
      </c>
      <c r="CH17" s="102">
        <f t="shared" si="71"/>
      </c>
      <c r="CI17" s="104">
        <f t="shared" si="72"/>
      </c>
      <c r="CJ17" s="102">
        <f t="shared" si="73"/>
      </c>
      <c r="CK17" s="102">
        <f t="shared" si="74"/>
      </c>
      <c r="CL17" s="102">
        <f t="shared" si="75"/>
      </c>
      <c r="CM17" s="102">
        <f t="shared" si="76"/>
        <v>3</v>
      </c>
      <c r="CN17" s="102">
        <f t="shared" si="77"/>
      </c>
      <c r="CO17" s="102">
        <f t="shared" si="78"/>
      </c>
      <c r="CP17" s="102">
        <f t="shared" si="79"/>
        <v>0</v>
      </c>
      <c r="CQ17" s="102">
        <f t="shared" si="80"/>
      </c>
      <c r="CR17" s="102">
        <f t="shared" si="81"/>
      </c>
      <c r="CS17" s="102">
        <f t="shared" si="82"/>
      </c>
      <c r="CT17" s="102">
        <f t="shared" si="83"/>
      </c>
      <c r="CU17" s="102">
        <f t="shared" si="84"/>
      </c>
      <c r="CV17" s="102">
        <f t="shared" si="85"/>
        <v>0</v>
      </c>
      <c r="CW17" s="102">
        <f t="shared" si="86"/>
      </c>
      <c r="CX17" s="102">
        <f t="shared" si="87"/>
      </c>
      <c r="CY17" s="102">
        <f t="shared" si="88"/>
      </c>
      <c r="CZ17" s="102">
        <f t="shared" si="89"/>
        <v>2</v>
      </c>
      <c r="DA17" s="112">
        <f t="shared" si="90"/>
        <v>4</v>
      </c>
      <c r="DB17" s="113">
        <f t="shared" si="91"/>
        <v>6</v>
      </c>
      <c r="DC17" s="108">
        <f t="shared" si="92"/>
        <v>5</v>
      </c>
      <c r="DD17" s="26"/>
      <c r="DE17" s="117">
        <v>60</v>
      </c>
    </row>
    <row r="18" spans="1:109" ht="24.75" customHeight="1">
      <c r="A18" s="17"/>
      <c r="B18" s="60">
        <f t="shared" si="8"/>
        <v>12</v>
      </c>
      <c r="C18" s="61" t="s">
        <v>7</v>
      </c>
      <c r="D18" s="1" t="s">
        <v>8</v>
      </c>
      <c r="E18" s="62">
        <v>5</v>
      </c>
      <c r="F18" s="62">
        <v>5</v>
      </c>
      <c r="G18" s="62">
        <v>3</v>
      </c>
      <c r="H18" s="62">
        <v>3</v>
      </c>
      <c r="I18" s="62">
        <v>5</v>
      </c>
      <c r="J18" s="62">
        <v>4</v>
      </c>
      <c r="K18" s="62">
        <v>5</v>
      </c>
      <c r="L18" s="62">
        <v>4</v>
      </c>
      <c r="M18" s="62">
        <v>4</v>
      </c>
      <c r="N18" s="63">
        <f t="shared" si="9"/>
        <v>38</v>
      </c>
      <c r="O18" s="62">
        <v>6</v>
      </c>
      <c r="P18" s="62">
        <v>2</v>
      </c>
      <c r="Q18" s="62">
        <v>7</v>
      </c>
      <c r="R18" s="62">
        <v>3</v>
      </c>
      <c r="S18" s="62">
        <v>10</v>
      </c>
      <c r="T18" s="62">
        <v>5</v>
      </c>
      <c r="U18" s="62">
        <v>5</v>
      </c>
      <c r="V18" s="62">
        <v>7</v>
      </c>
      <c r="W18" s="62">
        <v>5</v>
      </c>
      <c r="X18" s="63">
        <f t="shared" si="10"/>
        <v>50</v>
      </c>
      <c r="Y18" s="64">
        <f t="shared" si="11"/>
        <v>88</v>
      </c>
      <c r="Z18" s="24"/>
      <c r="AA18" s="10">
        <f t="shared" si="12"/>
        <v>1</v>
      </c>
      <c r="AB18" s="10">
        <f t="shared" si="13"/>
        <v>1</v>
      </c>
      <c r="AC18" s="10">
        <f t="shared" si="14"/>
        <v>0</v>
      </c>
      <c r="AD18" s="10">
        <f t="shared" si="15"/>
        <v>-1</v>
      </c>
      <c r="AE18" s="10">
        <f t="shared" si="16"/>
        <v>0</v>
      </c>
      <c r="AF18" s="10">
        <f t="shared" si="17"/>
        <v>1</v>
      </c>
      <c r="AG18" s="10">
        <f t="shared" si="18"/>
        <v>1</v>
      </c>
      <c r="AH18" s="10">
        <f t="shared" si="19"/>
        <v>-1</v>
      </c>
      <c r="AI18" s="10">
        <f t="shared" si="20"/>
        <v>0</v>
      </c>
      <c r="AJ18" s="10">
        <f t="shared" si="21"/>
        <v>2</v>
      </c>
      <c r="AK18" s="10">
        <f t="shared" si="22"/>
        <v>-1</v>
      </c>
      <c r="AL18" s="10">
        <f t="shared" si="23"/>
        <v>3</v>
      </c>
      <c r="AM18" s="10">
        <f t="shared" si="24"/>
        <v>0</v>
      </c>
      <c r="AN18" s="10">
        <f t="shared" si="25"/>
        <v>5</v>
      </c>
      <c r="AO18" s="10">
        <f t="shared" si="26"/>
        <v>1</v>
      </c>
      <c r="AP18" s="10">
        <f t="shared" si="27"/>
        <v>1</v>
      </c>
      <c r="AQ18" s="10">
        <f t="shared" si="28"/>
        <v>3</v>
      </c>
      <c r="AR18" s="10">
        <f t="shared" si="29"/>
        <v>0</v>
      </c>
      <c r="AS18" s="69">
        <f t="shared" si="30"/>
        <v>0</v>
      </c>
      <c r="AT18" s="70">
        <f t="shared" si="31"/>
        <v>3</v>
      </c>
      <c r="AU18" s="70">
        <f t="shared" si="32"/>
        <v>5</v>
      </c>
      <c r="AV18" s="70">
        <f t="shared" si="33"/>
        <v>6</v>
      </c>
      <c r="AW18" s="70">
        <f t="shared" si="34"/>
        <v>1</v>
      </c>
      <c r="AX18" s="71">
        <f t="shared" si="35"/>
        <v>3</v>
      </c>
      <c r="AY18" s="102">
        <f t="shared" si="36"/>
      </c>
      <c r="AZ18" s="102">
        <f t="shared" si="37"/>
      </c>
      <c r="BA18" s="102">
        <f t="shared" si="38"/>
        <v>0</v>
      </c>
      <c r="BB18" s="102">
        <f t="shared" si="39"/>
      </c>
      <c r="BC18" s="102">
        <f t="shared" si="40"/>
      </c>
      <c r="BD18" s="102">
        <f t="shared" si="41"/>
        <v>1</v>
      </c>
      <c r="BE18" s="102">
        <f t="shared" si="42"/>
      </c>
      <c r="BF18" s="102">
        <f t="shared" si="43"/>
      </c>
      <c r="BG18" s="102">
        <f t="shared" si="44"/>
      </c>
      <c r="BH18" s="102">
        <f t="shared" si="45"/>
      </c>
      <c r="BI18" s="102">
        <f t="shared" si="46"/>
        <v>-1</v>
      </c>
      <c r="BJ18" s="102">
        <f t="shared" si="47"/>
      </c>
      <c r="BK18" s="102">
        <f t="shared" si="48"/>
        <v>0</v>
      </c>
      <c r="BL18" s="102">
        <f t="shared" si="49"/>
      </c>
      <c r="BM18" s="102">
        <f t="shared" si="50"/>
      </c>
      <c r="BN18" s="102">
        <f t="shared" si="51"/>
      </c>
      <c r="BO18" s="102">
        <f t="shared" si="52"/>
      </c>
      <c r="BP18" s="103">
        <f t="shared" si="53"/>
      </c>
      <c r="BQ18" s="102">
        <f t="shared" si="54"/>
        <v>1</v>
      </c>
      <c r="BR18" s="102">
        <f t="shared" si="55"/>
        <v>1</v>
      </c>
      <c r="BS18" s="102">
        <f t="shared" si="56"/>
      </c>
      <c r="BT18" s="102">
        <f t="shared" si="57"/>
        <v>-1</v>
      </c>
      <c r="BU18" s="102">
        <f t="shared" si="58"/>
      </c>
      <c r="BV18" s="102">
        <f t="shared" si="59"/>
      </c>
      <c r="BW18" s="102">
        <f t="shared" si="60"/>
        <v>1</v>
      </c>
      <c r="BX18" s="102">
        <f t="shared" si="61"/>
      </c>
      <c r="BY18" s="102">
        <f t="shared" si="62"/>
        <v>0</v>
      </c>
      <c r="BZ18" s="102">
        <f t="shared" si="63"/>
        <v>2</v>
      </c>
      <c r="CA18" s="102">
        <f t="shared" si="64"/>
      </c>
      <c r="CB18" s="102">
        <f t="shared" si="65"/>
        <v>3</v>
      </c>
      <c r="CC18" s="102">
        <f t="shared" si="66"/>
      </c>
      <c r="CD18" s="102">
        <f t="shared" si="67"/>
      </c>
      <c r="CE18" s="102">
        <f t="shared" si="68"/>
        <v>1</v>
      </c>
      <c r="CF18" s="102">
        <f t="shared" si="69"/>
        <v>1</v>
      </c>
      <c r="CG18" s="102">
        <f t="shared" si="70"/>
        <v>3</v>
      </c>
      <c r="CH18" s="102">
        <f t="shared" si="71"/>
      </c>
      <c r="CI18" s="104">
        <f t="shared" si="72"/>
      </c>
      <c r="CJ18" s="102">
        <f t="shared" si="73"/>
      </c>
      <c r="CK18" s="102">
        <f t="shared" si="74"/>
      </c>
      <c r="CL18" s="102">
        <f t="shared" si="75"/>
      </c>
      <c r="CM18" s="102">
        <f t="shared" si="76"/>
        <v>0</v>
      </c>
      <c r="CN18" s="102">
        <f t="shared" si="77"/>
      </c>
      <c r="CO18" s="102">
        <f t="shared" si="78"/>
      </c>
      <c r="CP18" s="102">
        <f t="shared" si="79"/>
        <v>-1</v>
      </c>
      <c r="CQ18" s="102">
        <f t="shared" si="80"/>
      </c>
      <c r="CR18" s="102">
        <f t="shared" si="81"/>
      </c>
      <c r="CS18" s="102">
        <f t="shared" si="82"/>
      </c>
      <c r="CT18" s="102">
        <f t="shared" si="83"/>
      </c>
      <c r="CU18" s="102">
        <f t="shared" si="84"/>
      </c>
      <c r="CV18" s="102">
        <f t="shared" si="85"/>
        <v>5</v>
      </c>
      <c r="CW18" s="102">
        <f t="shared" si="86"/>
      </c>
      <c r="CX18" s="102">
        <f t="shared" si="87"/>
      </c>
      <c r="CY18" s="102">
        <f t="shared" si="88"/>
      </c>
      <c r="CZ18" s="102">
        <f t="shared" si="89"/>
        <v>0</v>
      </c>
      <c r="DA18" s="109">
        <f t="shared" si="90"/>
        <v>0</v>
      </c>
      <c r="DB18" s="110">
        <f t="shared" si="91"/>
        <v>12</v>
      </c>
      <c r="DC18" s="111">
        <f t="shared" si="92"/>
        <v>4</v>
      </c>
      <c r="DD18" s="26"/>
      <c r="DE18" s="119">
        <v>55</v>
      </c>
    </row>
    <row r="19" spans="1:109" ht="24.75" customHeight="1">
      <c r="A19" s="17"/>
      <c r="B19" s="60">
        <f t="shared" si="8"/>
        <v>13</v>
      </c>
      <c r="C19" s="61" t="s">
        <v>207</v>
      </c>
      <c r="D19" s="1" t="s">
        <v>208</v>
      </c>
      <c r="E19" s="62">
        <v>5</v>
      </c>
      <c r="F19" s="62">
        <v>5</v>
      </c>
      <c r="G19" s="62">
        <v>4</v>
      </c>
      <c r="H19" s="62">
        <v>6</v>
      </c>
      <c r="I19" s="62">
        <v>6</v>
      </c>
      <c r="J19" s="62">
        <v>6</v>
      </c>
      <c r="K19" s="62">
        <v>4</v>
      </c>
      <c r="L19" s="62">
        <v>5</v>
      </c>
      <c r="M19" s="62">
        <v>3</v>
      </c>
      <c r="N19" s="63">
        <f t="shared" si="9"/>
        <v>44</v>
      </c>
      <c r="O19" s="62">
        <v>6</v>
      </c>
      <c r="P19" s="62">
        <v>3</v>
      </c>
      <c r="Q19" s="62">
        <v>6</v>
      </c>
      <c r="R19" s="62">
        <v>3</v>
      </c>
      <c r="S19" s="62">
        <v>6</v>
      </c>
      <c r="T19" s="62">
        <v>5</v>
      </c>
      <c r="U19" s="62">
        <v>5</v>
      </c>
      <c r="V19" s="62">
        <v>5</v>
      </c>
      <c r="W19" s="62">
        <v>6</v>
      </c>
      <c r="X19" s="63">
        <f t="shared" si="10"/>
        <v>45</v>
      </c>
      <c r="Y19" s="64">
        <f t="shared" si="11"/>
        <v>89</v>
      </c>
      <c r="Z19" s="24"/>
      <c r="AA19" s="10">
        <f t="shared" si="12"/>
        <v>1</v>
      </c>
      <c r="AB19" s="10">
        <f t="shared" si="13"/>
        <v>1</v>
      </c>
      <c r="AC19" s="10">
        <f t="shared" si="14"/>
        <v>1</v>
      </c>
      <c r="AD19" s="10">
        <f t="shared" si="15"/>
        <v>2</v>
      </c>
      <c r="AE19" s="10">
        <f t="shared" si="16"/>
        <v>1</v>
      </c>
      <c r="AF19" s="10">
        <f t="shared" si="17"/>
        <v>3</v>
      </c>
      <c r="AG19" s="10">
        <f t="shared" si="18"/>
        <v>0</v>
      </c>
      <c r="AH19" s="10">
        <f t="shared" si="19"/>
        <v>0</v>
      </c>
      <c r="AI19" s="10">
        <f t="shared" si="20"/>
        <v>-1</v>
      </c>
      <c r="AJ19" s="10">
        <f t="shared" si="21"/>
        <v>2</v>
      </c>
      <c r="AK19" s="10">
        <f t="shared" si="22"/>
        <v>0</v>
      </c>
      <c r="AL19" s="10">
        <f t="shared" si="23"/>
        <v>2</v>
      </c>
      <c r="AM19" s="10">
        <f t="shared" si="24"/>
        <v>0</v>
      </c>
      <c r="AN19" s="10">
        <f t="shared" si="25"/>
        <v>1</v>
      </c>
      <c r="AO19" s="10">
        <f t="shared" si="26"/>
        <v>1</v>
      </c>
      <c r="AP19" s="10">
        <f t="shared" si="27"/>
        <v>1</v>
      </c>
      <c r="AQ19" s="10">
        <f t="shared" si="28"/>
        <v>1</v>
      </c>
      <c r="AR19" s="10">
        <f t="shared" si="29"/>
        <v>1</v>
      </c>
      <c r="AS19" s="69">
        <f t="shared" si="30"/>
        <v>0</v>
      </c>
      <c r="AT19" s="70">
        <f t="shared" si="31"/>
        <v>1</v>
      </c>
      <c r="AU19" s="70">
        <f t="shared" si="32"/>
        <v>4</v>
      </c>
      <c r="AV19" s="70">
        <f t="shared" si="33"/>
        <v>9</v>
      </c>
      <c r="AW19" s="70">
        <f t="shared" si="34"/>
        <v>3</v>
      </c>
      <c r="AX19" s="71">
        <f t="shared" si="35"/>
        <v>1</v>
      </c>
      <c r="AY19" s="102">
        <f t="shared" si="36"/>
      </c>
      <c r="AZ19" s="102">
        <f t="shared" si="37"/>
      </c>
      <c r="BA19" s="102">
        <f t="shared" si="38"/>
        <v>1</v>
      </c>
      <c r="BB19" s="102">
        <f t="shared" si="39"/>
      </c>
      <c r="BC19" s="102">
        <f t="shared" si="40"/>
      </c>
      <c r="BD19" s="102">
        <f t="shared" si="41"/>
        <v>3</v>
      </c>
      <c r="BE19" s="102">
        <f t="shared" si="42"/>
      </c>
      <c r="BF19" s="102">
        <f t="shared" si="43"/>
      </c>
      <c r="BG19" s="102">
        <f t="shared" si="44"/>
      </c>
      <c r="BH19" s="102">
        <f t="shared" si="45"/>
      </c>
      <c r="BI19" s="102">
        <f t="shared" si="46"/>
        <v>0</v>
      </c>
      <c r="BJ19" s="102">
        <f t="shared" si="47"/>
      </c>
      <c r="BK19" s="102">
        <f t="shared" si="48"/>
        <v>0</v>
      </c>
      <c r="BL19" s="102">
        <f t="shared" si="49"/>
      </c>
      <c r="BM19" s="102">
        <f t="shared" si="50"/>
      </c>
      <c r="BN19" s="102">
        <f t="shared" si="51"/>
      </c>
      <c r="BO19" s="102">
        <f t="shared" si="52"/>
      </c>
      <c r="BP19" s="103">
        <f t="shared" si="53"/>
      </c>
      <c r="BQ19" s="102">
        <f t="shared" si="54"/>
        <v>1</v>
      </c>
      <c r="BR19" s="102">
        <f t="shared" si="55"/>
        <v>1</v>
      </c>
      <c r="BS19" s="102">
        <f t="shared" si="56"/>
      </c>
      <c r="BT19" s="102">
        <f t="shared" si="57"/>
        <v>2</v>
      </c>
      <c r="BU19" s="102">
        <f t="shared" si="58"/>
      </c>
      <c r="BV19" s="102">
        <f t="shared" si="59"/>
      </c>
      <c r="BW19" s="102">
        <f t="shared" si="60"/>
        <v>0</v>
      </c>
      <c r="BX19" s="102">
        <f t="shared" si="61"/>
      </c>
      <c r="BY19" s="102">
        <f t="shared" si="62"/>
        <v>-1</v>
      </c>
      <c r="BZ19" s="102">
        <f t="shared" si="63"/>
        <v>2</v>
      </c>
      <c r="CA19" s="102">
        <f t="shared" si="64"/>
      </c>
      <c r="CB19" s="102">
        <f t="shared" si="65"/>
        <v>2</v>
      </c>
      <c r="CC19" s="102">
        <f t="shared" si="66"/>
      </c>
      <c r="CD19" s="102">
        <f t="shared" si="67"/>
      </c>
      <c r="CE19" s="102">
        <f t="shared" si="68"/>
        <v>1</v>
      </c>
      <c r="CF19" s="102">
        <f t="shared" si="69"/>
        <v>1</v>
      </c>
      <c r="CG19" s="102">
        <f t="shared" si="70"/>
        <v>1</v>
      </c>
      <c r="CH19" s="102">
        <f t="shared" si="71"/>
      </c>
      <c r="CI19" s="104">
        <f t="shared" si="72"/>
      </c>
      <c r="CJ19" s="102">
        <f t="shared" si="73"/>
      </c>
      <c r="CK19" s="102">
        <f t="shared" si="74"/>
      </c>
      <c r="CL19" s="102">
        <f t="shared" si="75"/>
      </c>
      <c r="CM19" s="102">
        <f t="shared" si="76"/>
        <v>1</v>
      </c>
      <c r="CN19" s="102">
        <f t="shared" si="77"/>
      </c>
      <c r="CO19" s="102">
        <f t="shared" si="78"/>
      </c>
      <c r="CP19" s="102">
        <f t="shared" si="79"/>
        <v>0</v>
      </c>
      <c r="CQ19" s="102">
        <f t="shared" si="80"/>
      </c>
      <c r="CR19" s="102">
        <f t="shared" si="81"/>
      </c>
      <c r="CS19" s="102">
        <f t="shared" si="82"/>
      </c>
      <c r="CT19" s="102">
        <f t="shared" si="83"/>
      </c>
      <c r="CU19" s="102">
        <f t="shared" si="84"/>
      </c>
      <c r="CV19" s="102">
        <f t="shared" si="85"/>
        <v>1</v>
      </c>
      <c r="CW19" s="102">
        <f t="shared" si="86"/>
      </c>
      <c r="CX19" s="102">
        <f t="shared" si="87"/>
      </c>
      <c r="CY19" s="102">
        <f t="shared" si="88"/>
      </c>
      <c r="CZ19" s="102">
        <f t="shared" si="89"/>
        <v>1</v>
      </c>
      <c r="DA19" s="109">
        <f t="shared" si="90"/>
        <v>4</v>
      </c>
      <c r="DB19" s="110">
        <f t="shared" si="91"/>
        <v>10</v>
      </c>
      <c r="DC19" s="111">
        <f t="shared" si="92"/>
        <v>3</v>
      </c>
      <c r="DD19" s="26"/>
      <c r="DE19" s="119">
        <v>47.5</v>
      </c>
    </row>
    <row r="20" spans="1:109" ht="24.75" customHeight="1">
      <c r="A20" s="17"/>
      <c r="B20" s="60">
        <f t="shared" si="8"/>
        <v>13</v>
      </c>
      <c r="C20" s="61" t="s">
        <v>230</v>
      </c>
      <c r="D20" s="1" t="s">
        <v>231</v>
      </c>
      <c r="E20" s="62">
        <v>4</v>
      </c>
      <c r="F20" s="62">
        <v>4</v>
      </c>
      <c r="G20" s="62">
        <v>4</v>
      </c>
      <c r="H20" s="62">
        <v>6</v>
      </c>
      <c r="I20" s="62">
        <v>7</v>
      </c>
      <c r="J20" s="62">
        <v>3</v>
      </c>
      <c r="K20" s="62">
        <v>5</v>
      </c>
      <c r="L20" s="62">
        <v>5</v>
      </c>
      <c r="M20" s="62">
        <v>4</v>
      </c>
      <c r="N20" s="63">
        <f t="shared" si="9"/>
        <v>42</v>
      </c>
      <c r="O20" s="62">
        <v>6</v>
      </c>
      <c r="P20" s="62">
        <v>5</v>
      </c>
      <c r="Q20" s="62">
        <v>5</v>
      </c>
      <c r="R20" s="62">
        <v>4</v>
      </c>
      <c r="S20" s="62">
        <v>5</v>
      </c>
      <c r="T20" s="62">
        <v>6</v>
      </c>
      <c r="U20" s="62">
        <v>6</v>
      </c>
      <c r="V20" s="62">
        <v>5</v>
      </c>
      <c r="W20" s="62">
        <v>5</v>
      </c>
      <c r="X20" s="63">
        <f t="shared" si="10"/>
        <v>47</v>
      </c>
      <c r="Y20" s="64">
        <f t="shared" si="11"/>
        <v>89</v>
      </c>
      <c r="Z20" s="24"/>
      <c r="AA20" s="10">
        <f t="shared" si="12"/>
        <v>0</v>
      </c>
      <c r="AB20" s="10">
        <f t="shared" si="13"/>
        <v>0</v>
      </c>
      <c r="AC20" s="10">
        <f t="shared" si="14"/>
        <v>1</v>
      </c>
      <c r="AD20" s="10">
        <f t="shared" si="15"/>
        <v>2</v>
      </c>
      <c r="AE20" s="10">
        <f t="shared" si="16"/>
        <v>2</v>
      </c>
      <c r="AF20" s="10">
        <f t="shared" si="17"/>
        <v>0</v>
      </c>
      <c r="AG20" s="10">
        <f t="shared" si="18"/>
        <v>1</v>
      </c>
      <c r="AH20" s="10">
        <f t="shared" si="19"/>
        <v>0</v>
      </c>
      <c r="AI20" s="10">
        <f t="shared" si="20"/>
        <v>0</v>
      </c>
      <c r="AJ20" s="10">
        <f t="shared" si="21"/>
        <v>2</v>
      </c>
      <c r="AK20" s="10">
        <f t="shared" si="22"/>
        <v>2</v>
      </c>
      <c r="AL20" s="10">
        <f t="shared" si="23"/>
        <v>1</v>
      </c>
      <c r="AM20" s="10">
        <f t="shared" si="24"/>
        <v>1</v>
      </c>
      <c r="AN20" s="10">
        <f t="shared" si="25"/>
        <v>0</v>
      </c>
      <c r="AO20" s="10">
        <f t="shared" si="26"/>
        <v>2</v>
      </c>
      <c r="AP20" s="10">
        <f t="shared" si="27"/>
        <v>2</v>
      </c>
      <c r="AQ20" s="10">
        <f t="shared" si="28"/>
        <v>1</v>
      </c>
      <c r="AR20" s="10">
        <f t="shared" si="29"/>
        <v>0</v>
      </c>
      <c r="AS20" s="69">
        <f t="shared" si="30"/>
        <v>0</v>
      </c>
      <c r="AT20" s="70">
        <f t="shared" si="31"/>
        <v>0</v>
      </c>
      <c r="AU20" s="70">
        <f t="shared" si="32"/>
        <v>7</v>
      </c>
      <c r="AV20" s="70">
        <f t="shared" si="33"/>
        <v>5</v>
      </c>
      <c r="AW20" s="70">
        <f t="shared" si="34"/>
        <v>6</v>
      </c>
      <c r="AX20" s="71">
        <f t="shared" si="35"/>
        <v>0</v>
      </c>
      <c r="AY20" s="102">
        <f t="shared" si="36"/>
      </c>
      <c r="AZ20" s="102">
        <f t="shared" si="37"/>
      </c>
      <c r="BA20" s="102">
        <f t="shared" si="38"/>
        <v>1</v>
      </c>
      <c r="BB20" s="102">
        <f t="shared" si="39"/>
      </c>
      <c r="BC20" s="102">
        <f t="shared" si="40"/>
      </c>
      <c r="BD20" s="102">
        <f t="shared" si="41"/>
        <v>0</v>
      </c>
      <c r="BE20" s="102">
        <f t="shared" si="42"/>
      </c>
      <c r="BF20" s="102">
        <f t="shared" si="43"/>
      </c>
      <c r="BG20" s="102">
        <f t="shared" si="44"/>
      </c>
      <c r="BH20" s="102">
        <f t="shared" si="45"/>
      </c>
      <c r="BI20" s="102">
        <f t="shared" si="46"/>
        <v>2</v>
      </c>
      <c r="BJ20" s="102">
        <f t="shared" si="47"/>
      </c>
      <c r="BK20" s="102">
        <f t="shared" si="48"/>
        <v>1</v>
      </c>
      <c r="BL20" s="102">
        <f t="shared" si="49"/>
      </c>
      <c r="BM20" s="102">
        <f t="shared" si="50"/>
      </c>
      <c r="BN20" s="102">
        <f t="shared" si="51"/>
      </c>
      <c r="BO20" s="102">
        <f t="shared" si="52"/>
      </c>
      <c r="BP20" s="103">
        <f t="shared" si="53"/>
      </c>
      <c r="BQ20" s="102">
        <f t="shared" si="54"/>
        <v>0</v>
      </c>
      <c r="BR20" s="102">
        <f t="shared" si="55"/>
        <v>0</v>
      </c>
      <c r="BS20" s="102">
        <f t="shared" si="56"/>
      </c>
      <c r="BT20" s="102">
        <f t="shared" si="57"/>
        <v>2</v>
      </c>
      <c r="BU20" s="102">
        <f t="shared" si="58"/>
      </c>
      <c r="BV20" s="102">
        <f t="shared" si="59"/>
      </c>
      <c r="BW20" s="102">
        <f t="shared" si="60"/>
        <v>1</v>
      </c>
      <c r="BX20" s="102">
        <f t="shared" si="61"/>
      </c>
      <c r="BY20" s="102">
        <f t="shared" si="62"/>
        <v>0</v>
      </c>
      <c r="BZ20" s="102">
        <f t="shared" si="63"/>
        <v>2</v>
      </c>
      <c r="CA20" s="102">
        <f t="shared" si="64"/>
      </c>
      <c r="CB20" s="102">
        <f t="shared" si="65"/>
        <v>1</v>
      </c>
      <c r="CC20" s="102">
        <f t="shared" si="66"/>
      </c>
      <c r="CD20" s="102">
        <f t="shared" si="67"/>
      </c>
      <c r="CE20" s="102">
        <f t="shared" si="68"/>
        <v>2</v>
      </c>
      <c r="CF20" s="102">
        <f t="shared" si="69"/>
        <v>2</v>
      </c>
      <c r="CG20" s="102">
        <f t="shared" si="70"/>
        <v>1</v>
      </c>
      <c r="CH20" s="102">
        <f t="shared" si="71"/>
      </c>
      <c r="CI20" s="104">
        <f t="shared" si="72"/>
      </c>
      <c r="CJ20" s="102">
        <f t="shared" si="73"/>
      </c>
      <c r="CK20" s="102">
        <f t="shared" si="74"/>
      </c>
      <c r="CL20" s="102">
        <f t="shared" si="75"/>
      </c>
      <c r="CM20" s="102">
        <f t="shared" si="76"/>
        <v>2</v>
      </c>
      <c r="CN20" s="102">
        <f t="shared" si="77"/>
      </c>
      <c r="CO20" s="102">
        <f t="shared" si="78"/>
      </c>
      <c r="CP20" s="102">
        <f t="shared" si="79"/>
        <v>0</v>
      </c>
      <c r="CQ20" s="102">
        <f t="shared" si="80"/>
      </c>
      <c r="CR20" s="102">
        <f t="shared" si="81"/>
      </c>
      <c r="CS20" s="102">
        <f t="shared" si="82"/>
      </c>
      <c r="CT20" s="102">
        <f t="shared" si="83"/>
      </c>
      <c r="CU20" s="102">
        <f t="shared" si="84"/>
      </c>
      <c r="CV20" s="102">
        <f t="shared" si="85"/>
        <v>0</v>
      </c>
      <c r="CW20" s="102">
        <f t="shared" si="86"/>
      </c>
      <c r="CX20" s="102">
        <f t="shared" si="87"/>
      </c>
      <c r="CY20" s="102">
        <f t="shared" si="88"/>
      </c>
      <c r="CZ20" s="102">
        <f t="shared" si="89"/>
        <v>0</v>
      </c>
      <c r="DA20" s="109">
        <f t="shared" si="90"/>
        <v>4</v>
      </c>
      <c r="DB20" s="110">
        <f t="shared" si="91"/>
        <v>11</v>
      </c>
      <c r="DC20" s="111">
        <f t="shared" si="92"/>
        <v>2</v>
      </c>
      <c r="DD20" s="26"/>
      <c r="DE20" s="117">
        <v>47.5</v>
      </c>
    </row>
    <row r="21" spans="1:109" ht="24.75" customHeight="1">
      <c r="A21" s="17"/>
      <c r="B21" s="60">
        <f t="shared" si="8"/>
        <v>15</v>
      </c>
      <c r="C21" s="61" t="s">
        <v>222</v>
      </c>
      <c r="D21" s="1" t="s">
        <v>223</v>
      </c>
      <c r="E21" s="62">
        <v>4</v>
      </c>
      <c r="F21" s="62">
        <v>7</v>
      </c>
      <c r="G21" s="62">
        <v>4</v>
      </c>
      <c r="H21" s="62">
        <v>6</v>
      </c>
      <c r="I21" s="62">
        <v>6</v>
      </c>
      <c r="J21" s="62">
        <v>4</v>
      </c>
      <c r="K21" s="62">
        <v>4</v>
      </c>
      <c r="L21" s="62">
        <v>6</v>
      </c>
      <c r="M21" s="62">
        <v>4</v>
      </c>
      <c r="N21" s="63">
        <f t="shared" si="9"/>
        <v>45</v>
      </c>
      <c r="O21" s="62">
        <v>5</v>
      </c>
      <c r="P21" s="62">
        <v>5</v>
      </c>
      <c r="Q21" s="62">
        <v>5</v>
      </c>
      <c r="R21" s="62">
        <v>4</v>
      </c>
      <c r="S21" s="62">
        <v>6</v>
      </c>
      <c r="T21" s="62">
        <v>5</v>
      </c>
      <c r="U21" s="62">
        <v>6</v>
      </c>
      <c r="V21" s="62">
        <v>5</v>
      </c>
      <c r="W21" s="62">
        <v>5</v>
      </c>
      <c r="X21" s="63">
        <f t="shared" si="10"/>
        <v>46</v>
      </c>
      <c r="Y21" s="64">
        <f t="shared" si="11"/>
        <v>91</v>
      </c>
      <c r="Z21" s="24"/>
      <c r="AA21" s="10">
        <f t="shared" si="12"/>
        <v>0</v>
      </c>
      <c r="AB21" s="10">
        <f t="shared" si="13"/>
        <v>3</v>
      </c>
      <c r="AC21" s="10">
        <f t="shared" si="14"/>
        <v>1</v>
      </c>
      <c r="AD21" s="10">
        <f t="shared" si="15"/>
        <v>2</v>
      </c>
      <c r="AE21" s="10">
        <f t="shared" si="16"/>
        <v>1</v>
      </c>
      <c r="AF21" s="10">
        <f t="shared" si="17"/>
        <v>1</v>
      </c>
      <c r="AG21" s="10">
        <f t="shared" si="18"/>
        <v>0</v>
      </c>
      <c r="AH21" s="10">
        <f t="shared" si="19"/>
        <v>1</v>
      </c>
      <c r="AI21" s="10">
        <f t="shared" si="20"/>
        <v>0</v>
      </c>
      <c r="AJ21" s="10">
        <f t="shared" si="21"/>
        <v>1</v>
      </c>
      <c r="AK21" s="10">
        <f t="shared" si="22"/>
        <v>2</v>
      </c>
      <c r="AL21" s="10">
        <f t="shared" si="23"/>
        <v>1</v>
      </c>
      <c r="AM21" s="10">
        <f t="shared" si="24"/>
        <v>1</v>
      </c>
      <c r="AN21" s="10">
        <f t="shared" si="25"/>
        <v>1</v>
      </c>
      <c r="AO21" s="10">
        <f t="shared" si="26"/>
        <v>1</v>
      </c>
      <c r="AP21" s="10">
        <f t="shared" si="27"/>
        <v>2</v>
      </c>
      <c r="AQ21" s="10">
        <f t="shared" si="28"/>
        <v>1</v>
      </c>
      <c r="AR21" s="10">
        <f t="shared" si="29"/>
        <v>0</v>
      </c>
      <c r="AS21" s="69">
        <f t="shared" si="30"/>
        <v>0</v>
      </c>
      <c r="AT21" s="70">
        <f t="shared" si="31"/>
        <v>0</v>
      </c>
      <c r="AU21" s="70">
        <f t="shared" si="32"/>
        <v>4</v>
      </c>
      <c r="AV21" s="70">
        <f t="shared" si="33"/>
        <v>10</v>
      </c>
      <c r="AW21" s="70">
        <f t="shared" si="34"/>
        <v>3</v>
      </c>
      <c r="AX21" s="71">
        <f t="shared" si="35"/>
        <v>1</v>
      </c>
      <c r="AY21" s="102">
        <f t="shared" si="36"/>
      </c>
      <c r="AZ21" s="102">
        <f t="shared" si="37"/>
      </c>
      <c r="BA21" s="102">
        <f t="shared" si="38"/>
        <v>1</v>
      </c>
      <c r="BB21" s="102">
        <f t="shared" si="39"/>
      </c>
      <c r="BC21" s="102">
        <f t="shared" si="40"/>
      </c>
      <c r="BD21" s="102">
        <f t="shared" si="41"/>
        <v>1</v>
      </c>
      <c r="BE21" s="102">
        <f t="shared" si="42"/>
      </c>
      <c r="BF21" s="102">
        <f t="shared" si="43"/>
      </c>
      <c r="BG21" s="102">
        <f t="shared" si="44"/>
      </c>
      <c r="BH21" s="102">
        <f t="shared" si="45"/>
      </c>
      <c r="BI21" s="102">
        <f t="shared" si="46"/>
        <v>2</v>
      </c>
      <c r="BJ21" s="102">
        <f t="shared" si="47"/>
      </c>
      <c r="BK21" s="102">
        <f t="shared" si="48"/>
        <v>1</v>
      </c>
      <c r="BL21" s="102">
        <f t="shared" si="49"/>
      </c>
      <c r="BM21" s="102">
        <f t="shared" si="50"/>
      </c>
      <c r="BN21" s="102">
        <f t="shared" si="51"/>
      </c>
      <c r="BO21" s="102">
        <f t="shared" si="52"/>
      </c>
      <c r="BP21" s="103">
        <f t="shared" si="53"/>
      </c>
      <c r="BQ21" s="102">
        <f t="shared" si="54"/>
        <v>0</v>
      </c>
      <c r="BR21" s="102">
        <f t="shared" si="55"/>
        <v>3</v>
      </c>
      <c r="BS21" s="102">
        <f t="shared" si="56"/>
      </c>
      <c r="BT21" s="102">
        <f t="shared" si="57"/>
        <v>2</v>
      </c>
      <c r="BU21" s="102">
        <f t="shared" si="58"/>
      </c>
      <c r="BV21" s="102">
        <f t="shared" si="59"/>
      </c>
      <c r="BW21" s="102">
        <f t="shared" si="60"/>
        <v>0</v>
      </c>
      <c r="BX21" s="102">
        <f t="shared" si="61"/>
      </c>
      <c r="BY21" s="102">
        <f t="shared" si="62"/>
        <v>0</v>
      </c>
      <c r="BZ21" s="102">
        <f t="shared" si="63"/>
        <v>1</v>
      </c>
      <c r="CA21" s="102">
        <f t="shared" si="64"/>
      </c>
      <c r="CB21" s="102">
        <f t="shared" si="65"/>
        <v>1</v>
      </c>
      <c r="CC21" s="102">
        <f t="shared" si="66"/>
      </c>
      <c r="CD21" s="102">
        <f t="shared" si="67"/>
      </c>
      <c r="CE21" s="102">
        <f t="shared" si="68"/>
        <v>1</v>
      </c>
      <c r="CF21" s="102">
        <f t="shared" si="69"/>
        <v>2</v>
      </c>
      <c r="CG21" s="102">
        <f t="shared" si="70"/>
        <v>1</v>
      </c>
      <c r="CH21" s="102">
        <f t="shared" si="71"/>
      </c>
      <c r="CI21" s="104">
        <f t="shared" si="72"/>
      </c>
      <c r="CJ21" s="102">
        <f t="shared" si="73"/>
      </c>
      <c r="CK21" s="102">
        <f t="shared" si="74"/>
      </c>
      <c r="CL21" s="102">
        <f t="shared" si="75"/>
      </c>
      <c r="CM21" s="102">
        <f t="shared" si="76"/>
        <v>1</v>
      </c>
      <c r="CN21" s="102">
        <f t="shared" si="77"/>
      </c>
      <c r="CO21" s="102">
        <f t="shared" si="78"/>
      </c>
      <c r="CP21" s="102">
        <f t="shared" si="79"/>
        <v>1</v>
      </c>
      <c r="CQ21" s="102">
        <f t="shared" si="80"/>
      </c>
      <c r="CR21" s="102">
        <f t="shared" si="81"/>
      </c>
      <c r="CS21" s="102">
        <f t="shared" si="82"/>
      </c>
      <c r="CT21" s="102">
        <f t="shared" si="83"/>
      </c>
      <c r="CU21" s="102">
        <f t="shared" si="84"/>
      </c>
      <c r="CV21" s="102">
        <f t="shared" si="85"/>
        <v>1</v>
      </c>
      <c r="CW21" s="102">
        <f t="shared" si="86"/>
      </c>
      <c r="CX21" s="102">
        <f t="shared" si="87"/>
      </c>
      <c r="CY21" s="102">
        <f t="shared" si="88"/>
      </c>
      <c r="CZ21" s="102">
        <f t="shared" si="89"/>
        <v>0</v>
      </c>
      <c r="DA21" s="109">
        <f t="shared" si="90"/>
        <v>5</v>
      </c>
      <c r="DB21" s="110">
        <f t="shared" si="91"/>
        <v>11</v>
      </c>
      <c r="DC21" s="111">
        <f t="shared" si="92"/>
        <v>3</v>
      </c>
      <c r="DD21" s="26"/>
      <c r="DE21" s="119">
        <v>37.5</v>
      </c>
    </row>
    <row r="22" spans="1:109" ht="24.75" customHeight="1">
      <c r="A22" s="17"/>
      <c r="B22" s="60">
        <f t="shared" si="8"/>
        <v>15</v>
      </c>
      <c r="C22" s="61" t="s">
        <v>241</v>
      </c>
      <c r="D22" s="1" t="s">
        <v>242</v>
      </c>
      <c r="E22" s="62">
        <v>4</v>
      </c>
      <c r="F22" s="62">
        <v>4</v>
      </c>
      <c r="G22" s="62">
        <v>7</v>
      </c>
      <c r="H22" s="62">
        <v>5</v>
      </c>
      <c r="I22" s="62">
        <v>7</v>
      </c>
      <c r="J22" s="62">
        <v>4</v>
      </c>
      <c r="K22" s="62">
        <v>5</v>
      </c>
      <c r="L22" s="62">
        <v>6</v>
      </c>
      <c r="M22" s="62">
        <v>4</v>
      </c>
      <c r="N22" s="63">
        <f t="shared" si="9"/>
        <v>46</v>
      </c>
      <c r="O22" s="62">
        <v>5</v>
      </c>
      <c r="P22" s="62">
        <v>3</v>
      </c>
      <c r="Q22" s="62">
        <v>5</v>
      </c>
      <c r="R22" s="62">
        <v>3</v>
      </c>
      <c r="S22" s="62">
        <v>6</v>
      </c>
      <c r="T22" s="62">
        <v>5</v>
      </c>
      <c r="U22" s="62">
        <v>5</v>
      </c>
      <c r="V22" s="62">
        <v>6</v>
      </c>
      <c r="W22" s="62">
        <v>7</v>
      </c>
      <c r="X22" s="63">
        <f t="shared" si="10"/>
        <v>45</v>
      </c>
      <c r="Y22" s="64">
        <f t="shared" si="11"/>
        <v>91</v>
      </c>
      <c r="Z22" s="24"/>
      <c r="AA22" s="10">
        <f t="shared" si="12"/>
        <v>0</v>
      </c>
      <c r="AB22" s="10">
        <f t="shared" si="13"/>
        <v>0</v>
      </c>
      <c r="AC22" s="10">
        <f t="shared" si="14"/>
        <v>4</v>
      </c>
      <c r="AD22" s="10">
        <f t="shared" si="15"/>
        <v>1</v>
      </c>
      <c r="AE22" s="10">
        <f t="shared" si="16"/>
        <v>2</v>
      </c>
      <c r="AF22" s="10">
        <f t="shared" si="17"/>
        <v>1</v>
      </c>
      <c r="AG22" s="10">
        <f t="shared" si="18"/>
        <v>1</v>
      </c>
      <c r="AH22" s="10">
        <f t="shared" si="19"/>
        <v>1</v>
      </c>
      <c r="AI22" s="10">
        <f t="shared" si="20"/>
        <v>0</v>
      </c>
      <c r="AJ22" s="10">
        <f t="shared" si="21"/>
        <v>1</v>
      </c>
      <c r="AK22" s="10">
        <f t="shared" si="22"/>
        <v>0</v>
      </c>
      <c r="AL22" s="10">
        <f t="shared" si="23"/>
        <v>1</v>
      </c>
      <c r="AM22" s="10">
        <f t="shared" si="24"/>
        <v>0</v>
      </c>
      <c r="AN22" s="10">
        <f t="shared" si="25"/>
        <v>1</v>
      </c>
      <c r="AO22" s="10">
        <f t="shared" si="26"/>
        <v>1</v>
      </c>
      <c r="AP22" s="10">
        <f t="shared" si="27"/>
        <v>1</v>
      </c>
      <c r="AQ22" s="10">
        <f t="shared" si="28"/>
        <v>2</v>
      </c>
      <c r="AR22" s="10">
        <f t="shared" si="29"/>
        <v>2</v>
      </c>
      <c r="AS22" s="65">
        <f t="shared" si="30"/>
        <v>0</v>
      </c>
      <c r="AT22" s="66">
        <f t="shared" si="31"/>
        <v>0</v>
      </c>
      <c r="AU22" s="66">
        <f t="shared" si="32"/>
        <v>5</v>
      </c>
      <c r="AV22" s="66">
        <f t="shared" si="33"/>
        <v>9</v>
      </c>
      <c r="AW22" s="66">
        <f t="shared" si="34"/>
        <v>3</v>
      </c>
      <c r="AX22" s="67">
        <f t="shared" si="35"/>
        <v>1</v>
      </c>
      <c r="AY22" s="102">
        <f t="shared" si="36"/>
      </c>
      <c r="AZ22" s="102">
        <f t="shared" si="37"/>
      </c>
      <c r="BA22" s="102">
        <f t="shared" si="38"/>
        <v>4</v>
      </c>
      <c r="BB22" s="102">
        <f t="shared" si="39"/>
      </c>
      <c r="BC22" s="102">
        <f t="shared" si="40"/>
      </c>
      <c r="BD22" s="102">
        <f t="shared" si="41"/>
        <v>1</v>
      </c>
      <c r="BE22" s="102">
        <f t="shared" si="42"/>
      </c>
      <c r="BF22" s="102">
        <f t="shared" si="43"/>
      </c>
      <c r="BG22" s="102">
        <f t="shared" si="44"/>
      </c>
      <c r="BH22" s="102">
        <f t="shared" si="45"/>
      </c>
      <c r="BI22" s="102">
        <f t="shared" si="46"/>
        <v>0</v>
      </c>
      <c r="BJ22" s="102">
        <f t="shared" si="47"/>
      </c>
      <c r="BK22" s="102">
        <f t="shared" si="48"/>
        <v>0</v>
      </c>
      <c r="BL22" s="102">
        <f t="shared" si="49"/>
      </c>
      <c r="BM22" s="102">
        <f t="shared" si="50"/>
      </c>
      <c r="BN22" s="102">
        <f t="shared" si="51"/>
      </c>
      <c r="BO22" s="102">
        <f t="shared" si="52"/>
      </c>
      <c r="BP22" s="103">
        <f t="shared" si="53"/>
      </c>
      <c r="BQ22" s="102">
        <f t="shared" si="54"/>
        <v>0</v>
      </c>
      <c r="BR22" s="102">
        <f t="shared" si="55"/>
        <v>0</v>
      </c>
      <c r="BS22" s="102">
        <f t="shared" si="56"/>
      </c>
      <c r="BT22" s="102">
        <f t="shared" si="57"/>
        <v>1</v>
      </c>
      <c r="BU22" s="102">
        <f t="shared" si="58"/>
      </c>
      <c r="BV22" s="102">
        <f t="shared" si="59"/>
      </c>
      <c r="BW22" s="102">
        <f t="shared" si="60"/>
        <v>1</v>
      </c>
      <c r="BX22" s="102">
        <f t="shared" si="61"/>
      </c>
      <c r="BY22" s="102">
        <f t="shared" si="62"/>
        <v>0</v>
      </c>
      <c r="BZ22" s="102">
        <f t="shared" si="63"/>
        <v>1</v>
      </c>
      <c r="CA22" s="102">
        <f t="shared" si="64"/>
      </c>
      <c r="CB22" s="102">
        <f t="shared" si="65"/>
        <v>1</v>
      </c>
      <c r="CC22" s="102">
        <f t="shared" si="66"/>
      </c>
      <c r="CD22" s="102">
        <f t="shared" si="67"/>
      </c>
      <c r="CE22" s="102">
        <f t="shared" si="68"/>
        <v>1</v>
      </c>
      <c r="CF22" s="102">
        <f t="shared" si="69"/>
        <v>1</v>
      </c>
      <c r="CG22" s="102">
        <f t="shared" si="70"/>
        <v>2</v>
      </c>
      <c r="CH22" s="102">
        <f t="shared" si="71"/>
      </c>
      <c r="CI22" s="104">
        <f t="shared" si="72"/>
      </c>
      <c r="CJ22" s="102">
        <f t="shared" si="73"/>
      </c>
      <c r="CK22" s="102">
        <f t="shared" si="74"/>
      </c>
      <c r="CL22" s="102">
        <f t="shared" si="75"/>
      </c>
      <c r="CM22" s="102">
        <f t="shared" si="76"/>
        <v>2</v>
      </c>
      <c r="CN22" s="102">
        <f t="shared" si="77"/>
      </c>
      <c r="CO22" s="102">
        <f t="shared" si="78"/>
      </c>
      <c r="CP22" s="102">
        <f t="shared" si="79"/>
        <v>1</v>
      </c>
      <c r="CQ22" s="102">
        <f t="shared" si="80"/>
      </c>
      <c r="CR22" s="102">
        <f t="shared" si="81"/>
      </c>
      <c r="CS22" s="102">
        <f t="shared" si="82"/>
      </c>
      <c r="CT22" s="102">
        <f t="shared" si="83"/>
      </c>
      <c r="CU22" s="102">
        <f t="shared" si="84"/>
      </c>
      <c r="CV22" s="102">
        <f t="shared" si="85"/>
        <v>1</v>
      </c>
      <c r="CW22" s="102">
        <f t="shared" si="86"/>
      </c>
      <c r="CX22" s="102">
        <f t="shared" si="87"/>
      </c>
      <c r="CY22" s="102">
        <f t="shared" si="88"/>
      </c>
      <c r="CZ22" s="102">
        <f t="shared" si="89"/>
        <v>2</v>
      </c>
      <c r="DA22" s="112">
        <f t="shared" si="90"/>
        <v>5</v>
      </c>
      <c r="DB22" s="113">
        <f t="shared" si="91"/>
        <v>8</v>
      </c>
      <c r="DC22" s="108">
        <f t="shared" si="92"/>
        <v>6</v>
      </c>
      <c r="DD22" s="26"/>
      <c r="DE22" s="117">
        <v>37.5</v>
      </c>
    </row>
    <row r="23" spans="1:109" ht="24.75" customHeight="1">
      <c r="A23" s="17"/>
      <c r="B23" s="60">
        <f t="shared" si="8"/>
        <v>17</v>
      </c>
      <c r="C23" s="61" t="s">
        <v>239</v>
      </c>
      <c r="D23" s="2" t="s">
        <v>240</v>
      </c>
      <c r="E23" s="62">
        <v>5</v>
      </c>
      <c r="F23" s="62">
        <v>5</v>
      </c>
      <c r="G23" s="62">
        <v>5</v>
      </c>
      <c r="H23" s="62">
        <v>5</v>
      </c>
      <c r="I23" s="62">
        <v>9</v>
      </c>
      <c r="J23" s="62">
        <v>3</v>
      </c>
      <c r="K23" s="62">
        <v>3</v>
      </c>
      <c r="L23" s="62">
        <v>8</v>
      </c>
      <c r="M23" s="62">
        <v>5</v>
      </c>
      <c r="N23" s="63">
        <f t="shared" si="9"/>
        <v>48</v>
      </c>
      <c r="O23" s="62">
        <v>4</v>
      </c>
      <c r="P23" s="62">
        <v>3</v>
      </c>
      <c r="Q23" s="62">
        <v>4</v>
      </c>
      <c r="R23" s="62">
        <v>5</v>
      </c>
      <c r="S23" s="62">
        <v>6</v>
      </c>
      <c r="T23" s="62">
        <v>5</v>
      </c>
      <c r="U23" s="62">
        <v>5</v>
      </c>
      <c r="V23" s="62">
        <v>5</v>
      </c>
      <c r="W23" s="62">
        <v>7</v>
      </c>
      <c r="X23" s="63">
        <f t="shared" si="10"/>
        <v>44</v>
      </c>
      <c r="Y23" s="64">
        <f t="shared" si="11"/>
        <v>92</v>
      </c>
      <c r="Z23" s="24"/>
      <c r="AA23" s="10">
        <f t="shared" si="12"/>
        <v>1</v>
      </c>
      <c r="AB23" s="10">
        <f t="shared" si="13"/>
        <v>1</v>
      </c>
      <c r="AC23" s="10">
        <f t="shared" si="14"/>
        <v>2</v>
      </c>
      <c r="AD23" s="10">
        <f t="shared" si="15"/>
        <v>1</v>
      </c>
      <c r="AE23" s="10">
        <f t="shared" si="16"/>
        <v>4</v>
      </c>
      <c r="AF23" s="10">
        <f t="shared" si="17"/>
        <v>0</v>
      </c>
      <c r="AG23" s="10">
        <f t="shared" si="18"/>
        <v>-1</v>
      </c>
      <c r="AH23" s="10">
        <f t="shared" si="19"/>
        <v>3</v>
      </c>
      <c r="AI23" s="10">
        <f t="shared" si="20"/>
        <v>1</v>
      </c>
      <c r="AJ23" s="10">
        <f t="shared" si="21"/>
        <v>0</v>
      </c>
      <c r="AK23" s="10">
        <f t="shared" si="22"/>
        <v>0</v>
      </c>
      <c r="AL23" s="10">
        <f t="shared" si="23"/>
        <v>0</v>
      </c>
      <c r="AM23" s="10">
        <f t="shared" si="24"/>
        <v>2</v>
      </c>
      <c r="AN23" s="10">
        <f t="shared" si="25"/>
        <v>1</v>
      </c>
      <c r="AO23" s="10">
        <f t="shared" si="26"/>
        <v>1</v>
      </c>
      <c r="AP23" s="10">
        <f t="shared" si="27"/>
        <v>1</v>
      </c>
      <c r="AQ23" s="10">
        <f t="shared" si="28"/>
        <v>1</v>
      </c>
      <c r="AR23" s="10">
        <f t="shared" si="29"/>
        <v>2</v>
      </c>
      <c r="AS23" s="69">
        <f t="shared" si="30"/>
        <v>0</v>
      </c>
      <c r="AT23" s="70">
        <f t="shared" si="31"/>
        <v>1</v>
      </c>
      <c r="AU23" s="70">
        <f t="shared" si="32"/>
        <v>4</v>
      </c>
      <c r="AV23" s="70">
        <f t="shared" si="33"/>
        <v>8</v>
      </c>
      <c r="AW23" s="70">
        <f t="shared" si="34"/>
        <v>3</v>
      </c>
      <c r="AX23" s="71">
        <f t="shared" si="35"/>
        <v>2</v>
      </c>
      <c r="AY23" s="102">
        <f t="shared" si="36"/>
      </c>
      <c r="AZ23" s="102">
        <f t="shared" si="37"/>
      </c>
      <c r="BA23" s="102">
        <f t="shared" si="38"/>
        <v>2</v>
      </c>
      <c r="BB23" s="102">
        <f t="shared" si="39"/>
      </c>
      <c r="BC23" s="102">
        <f t="shared" si="40"/>
      </c>
      <c r="BD23" s="102">
        <f t="shared" si="41"/>
        <v>0</v>
      </c>
      <c r="BE23" s="102">
        <f t="shared" si="42"/>
      </c>
      <c r="BF23" s="102">
        <f t="shared" si="43"/>
      </c>
      <c r="BG23" s="102">
        <f t="shared" si="44"/>
      </c>
      <c r="BH23" s="102">
        <f t="shared" si="45"/>
      </c>
      <c r="BI23" s="102">
        <f t="shared" si="46"/>
        <v>0</v>
      </c>
      <c r="BJ23" s="102">
        <f t="shared" si="47"/>
      </c>
      <c r="BK23" s="102">
        <f t="shared" si="48"/>
        <v>2</v>
      </c>
      <c r="BL23" s="102">
        <f t="shared" si="49"/>
      </c>
      <c r="BM23" s="102">
        <f t="shared" si="50"/>
      </c>
      <c r="BN23" s="102">
        <f t="shared" si="51"/>
      </c>
      <c r="BO23" s="102">
        <f t="shared" si="52"/>
      </c>
      <c r="BP23" s="103">
        <f t="shared" si="53"/>
      </c>
      <c r="BQ23" s="102">
        <f t="shared" si="54"/>
        <v>1</v>
      </c>
      <c r="BR23" s="102">
        <f t="shared" si="55"/>
        <v>1</v>
      </c>
      <c r="BS23" s="102">
        <f t="shared" si="56"/>
      </c>
      <c r="BT23" s="102">
        <f t="shared" si="57"/>
        <v>1</v>
      </c>
      <c r="BU23" s="102">
        <f t="shared" si="58"/>
      </c>
      <c r="BV23" s="102">
        <f t="shared" si="59"/>
      </c>
      <c r="BW23" s="102">
        <f t="shared" si="60"/>
        <v>-1</v>
      </c>
      <c r="BX23" s="102">
        <f t="shared" si="61"/>
      </c>
      <c r="BY23" s="102">
        <f t="shared" si="62"/>
        <v>1</v>
      </c>
      <c r="BZ23" s="102">
        <f t="shared" si="63"/>
        <v>0</v>
      </c>
      <c r="CA23" s="102">
        <f t="shared" si="64"/>
      </c>
      <c r="CB23" s="102">
        <f t="shared" si="65"/>
        <v>0</v>
      </c>
      <c r="CC23" s="102">
        <f t="shared" si="66"/>
      </c>
      <c r="CD23" s="102">
        <f t="shared" si="67"/>
      </c>
      <c r="CE23" s="102">
        <f t="shared" si="68"/>
        <v>1</v>
      </c>
      <c r="CF23" s="102">
        <f t="shared" si="69"/>
        <v>1</v>
      </c>
      <c r="CG23" s="102">
        <f t="shared" si="70"/>
        <v>1</v>
      </c>
      <c r="CH23" s="102">
        <f t="shared" si="71"/>
      </c>
      <c r="CI23" s="104">
        <f t="shared" si="72"/>
      </c>
      <c r="CJ23" s="102">
        <f t="shared" si="73"/>
      </c>
      <c r="CK23" s="102">
        <f t="shared" si="74"/>
      </c>
      <c r="CL23" s="102">
        <f t="shared" si="75"/>
      </c>
      <c r="CM23" s="102">
        <f t="shared" si="76"/>
        <v>4</v>
      </c>
      <c r="CN23" s="102">
        <f t="shared" si="77"/>
      </c>
      <c r="CO23" s="102">
        <f t="shared" si="78"/>
      </c>
      <c r="CP23" s="102">
        <f t="shared" si="79"/>
        <v>3</v>
      </c>
      <c r="CQ23" s="102">
        <f t="shared" si="80"/>
      </c>
      <c r="CR23" s="102">
        <f t="shared" si="81"/>
      </c>
      <c r="CS23" s="102">
        <f t="shared" si="82"/>
      </c>
      <c r="CT23" s="102">
        <f t="shared" si="83"/>
      </c>
      <c r="CU23" s="102">
        <f t="shared" si="84"/>
      </c>
      <c r="CV23" s="102">
        <f t="shared" si="85"/>
        <v>1</v>
      </c>
      <c r="CW23" s="102">
        <f t="shared" si="86"/>
      </c>
      <c r="CX23" s="102">
        <f t="shared" si="87"/>
      </c>
      <c r="CY23" s="102">
        <f t="shared" si="88"/>
      </c>
      <c r="CZ23" s="102">
        <f t="shared" si="89"/>
        <v>2</v>
      </c>
      <c r="DA23" s="109">
        <f t="shared" si="90"/>
        <v>4</v>
      </c>
      <c r="DB23" s="110">
        <f t="shared" si="91"/>
        <v>6</v>
      </c>
      <c r="DC23" s="111">
        <f t="shared" si="92"/>
        <v>10</v>
      </c>
      <c r="DD23" s="26"/>
      <c r="DE23" s="117">
        <v>30</v>
      </c>
    </row>
    <row r="24" spans="1:109" ht="24.75" customHeight="1">
      <c r="A24" s="17"/>
      <c r="B24" s="146">
        <f t="shared" si="8"/>
        <v>18</v>
      </c>
      <c r="C24" s="141" t="s">
        <v>4</v>
      </c>
      <c r="D24" s="142" t="s">
        <v>60</v>
      </c>
      <c r="E24" s="143">
        <v>4</v>
      </c>
      <c r="F24" s="143">
        <v>5</v>
      </c>
      <c r="G24" s="143">
        <v>4</v>
      </c>
      <c r="H24" s="143">
        <v>4</v>
      </c>
      <c r="I24" s="143">
        <v>6</v>
      </c>
      <c r="J24" s="143">
        <v>4</v>
      </c>
      <c r="K24" s="143">
        <v>8</v>
      </c>
      <c r="L24" s="143">
        <v>5</v>
      </c>
      <c r="M24" s="143">
        <v>4</v>
      </c>
      <c r="N24" s="144">
        <f t="shared" si="9"/>
        <v>44</v>
      </c>
      <c r="O24" s="143">
        <v>5</v>
      </c>
      <c r="P24" s="143">
        <v>4</v>
      </c>
      <c r="Q24" s="143">
        <v>5</v>
      </c>
      <c r="R24" s="143">
        <v>4</v>
      </c>
      <c r="S24" s="143">
        <v>8</v>
      </c>
      <c r="T24" s="143">
        <v>5</v>
      </c>
      <c r="U24" s="143">
        <v>6</v>
      </c>
      <c r="V24" s="143">
        <v>4</v>
      </c>
      <c r="W24" s="143">
        <v>8</v>
      </c>
      <c r="X24" s="144">
        <f t="shared" si="10"/>
        <v>49</v>
      </c>
      <c r="Y24" s="147">
        <f t="shared" si="11"/>
        <v>93</v>
      </c>
      <c r="Z24" s="24"/>
      <c r="AA24" s="10">
        <f t="shared" si="12"/>
        <v>0</v>
      </c>
      <c r="AB24" s="10">
        <f t="shared" si="13"/>
        <v>1</v>
      </c>
      <c r="AC24" s="10">
        <f t="shared" si="14"/>
        <v>1</v>
      </c>
      <c r="AD24" s="10">
        <f t="shared" si="15"/>
        <v>0</v>
      </c>
      <c r="AE24" s="10">
        <f t="shared" si="16"/>
        <v>1</v>
      </c>
      <c r="AF24" s="10">
        <f t="shared" si="17"/>
        <v>1</v>
      </c>
      <c r="AG24" s="10">
        <f t="shared" si="18"/>
        <v>4</v>
      </c>
      <c r="AH24" s="10">
        <f t="shared" si="19"/>
        <v>0</v>
      </c>
      <c r="AI24" s="10">
        <f t="shared" si="20"/>
        <v>0</v>
      </c>
      <c r="AJ24" s="10">
        <f t="shared" si="21"/>
        <v>1</v>
      </c>
      <c r="AK24" s="10">
        <f t="shared" si="22"/>
        <v>1</v>
      </c>
      <c r="AL24" s="10">
        <f t="shared" si="23"/>
        <v>1</v>
      </c>
      <c r="AM24" s="10">
        <f t="shared" si="24"/>
        <v>1</v>
      </c>
      <c r="AN24" s="10">
        <f t="shared" si="25"/>
        <v>3</v>
      </c>
      <c r="AO24" s="10">
        <f t="shared" si="26"/>
        <v>1</v>
      </c>
      <c r="AP24" s="10">
        <f t="shared" si="27"/>
        <v>2</v>
      </c>
      <c r="AQ24" s="10">
        <f t="shared" si="28"/>
        <v>0</v>
      </c>
      <c r="AR24" s="10">
        <f t="shared" si="29"/>
        <v>3</v>
      </c>
      <c r="AS24" s="69">
        <f t="shared" si="30"/>
        <v>0</v>
      </c>
      <c r="AT24" s="70">
        <f t="shared" si="31"/>
        <v>0</v>
      </c>
      <c r="AU24" s="70">
        <f t="shared" si="32"/>
        <v>5</v>
      </c>
      <c r="AV24" s="70">
        <f t="shared" si="33"/>
        <v>9</v>
      </c>
      <c r="AW24" s="70">
        <f t="shared" si="34"/>
        <v>1</v>
      </c>
      <c r="AX24" s="71">
        <f t="shared" si="35"/>
        <v>3</v>
      </c>
      <c r="AY24" s="102">
        <f t="shared" si="36"/>
      </c>
      <c r="AZ24" s="102">
        <f t="shared" si="37"/>
      </c>
      <c r="BA24" s="102">
        <f t="shared" si="38"/>
        <v>1</v>
      </c>
      <c r="BB24" s="102">
        <f t="shared" si="39"/>
      </c>
      <c r="BC24" s="102">
        <f t="shared" si="40"/>
      </c>
      <c r="BD24" s="102">
        <f t="shared" si="41"/>
        <v>1</v>
      </c>
      <c r="BE24" s="102">
        <f t="shared" si="42"/>
      </c>
      <c r="BF24" s="102">
        <f t="shared" si="43"/>
      </c>
      <c r="BG24" s="102">
        <f t="shared" si="44"/>
      </c>
      <c r="BH24" s="102">
        <f t="shared" si="45"/>
      </c>
      <c r="BI24" s="102">
        <f t="shared" si="46"/>
        <v>1</v>
      </c>
      <c r="BJ24" s="102">
        <f t="shared" si="47"/>
      </c>
      <c r="BK24" s="102">
        <f t="shared" si="48"/>
        <v>1</v>
      </c>
      <c r="BL24" s="102">
        <f t="shared" si="49"/>
      </c>
      <c r="BM24" s="102">
        <f t="shared" si="50"/>
      </c>
      <c r="BN24" s="102">
        <f t="shared" si="51"/>
      </c>
      <c r="BO24" s="102">
        <f t="shared" si="52"/>
      </c>
      <c r="BP24" s="103">
        <f t="shared" si="53"/>
      </c>
      <c r="BQ24" s="102">
        <f t="shared" si="54"/>
        <v>0</v>
      </c>
      <c r="BR24" s="102">
        <f t="shared" si="55"/>
        <v>1</v>
      </c>
      <c r="BS24" s="102">
        <f t="shared" si="56"/>
      </c>
      <c r="BT24" s="102">
        <f t="shared" si="57"/>
        <v>0</v>
      </c>
      <c r="BU24" s="102">
        <f t="shared" si="58"/>
      </c>
      <c r="BV24" s="102">
        <f t="shared" si="59"/>
      </c>
      <c r="BW24" s="102">
        <f t="shared" si="60"/>
        <v>4</v>
      </c>
      <c r="BX24" s="102">
        <f t="shared" si="61"/>
      </c>
      <c r="BY24" s="102">
        <f t="shared" si="62"/>
        <v>0</v>
      </c>
      <c r="BZ24" s="102">
        <f t="shared" si="63"/>
        <v>1</v>
      </c>
      <c r="CA24" s="102">
        <f t="shared" si="64"/>
      </c>
      <c r="CB24" s="102">
        <f t="shared" si="65"/>
        <v>1</v>
      </c>
      <c r="CC24" s="102">
        <f t="shared" si="66"/>
      </c>
      <c r="CD24" s="102">
        <f t="shared" si="67"/>
      </c>
      <c r="CE24" s="102">
        <f t="shared" si="68"/>
        <v>1</v>
      </c>
      <c r="CF24" s="102">
        <f t="shared" si="69"/>
        <v>2</v>
      </c>
      <c r="CG24" s="102">
        <f t="shared" si="70"/>
        <v>0</v>
      </c>
      <c r="CH24" s="102">
        <f t="shared" si="71"/>
      </c>
      <c r="CI24" s="104">
        <f t="shared" si="72"/>
      </c>
      <c r="CJ24" s="102">
        <f t="shared" si="73"/>
      </c>
      <c r="CK24" s="102">
        <f t="shared" si="74"/>
      </c>
      <c r="CL24" s="102">
        <f t="shared" si="75"/>
      </c>
      <c r="CM24" s="102">
        <f t="shared" si="76"/>
        <v>1</v>
      </c>
      <c r="CN24" s="102">
        <f t="shared" si="77"/>
      </c>
      <c r="CO24" s="102">
        <f t="shared" si="78"/>
      </c>
      <c r="CP24" s="102">
        <f t="shared" si="79"/>
        <v>0</v>
      </c>
      <c r="CQ24" s="102">
        <f t="shared" si="80"/>
      </c>
      <c r="CR24" s="102">
        <f t="shared" si="81"/>
      </c>
      <c r="CS24" s="102">
        <f t="shared" si="82"/>
      </c>
      <c r="CT24" s="102">
        <f t="shared" si="83"/>
      </c>
      <c r="CU24" s="102">
        <f t="shared" si="84"/>
      </c>
      <c r="CV24" s="102">
        <f t="shared" si="85"/>
        <v>3</v>
      </c>
      <c r="CW24" s="102">
        <f t="shared" si="86"/>
      </c>
      <c r="CX24" s="102">
        <f t="shared" si="87"/>
      </c>
      <c r="CY24" s="102">
        <f t="shared" si="88"/>
      </c>
      <c r="CZ24" s="102">
        <f t="shared" si="89"/>
        <v>3</v>
      </c>
      <c r="DA24" s="109">
        <f t="shared" si="90"/>
        <v>4</v>
      </c>
      <c r="DB24" s="110">
        <f t="shared" si="91"/>
        <v>10</v>
      </c>
      <c r="DC24" s="111">
        <f t="shared" si="92"/>
        <v>7</v>
      </c>
      <c r="DD24" s="26"/>
      <c r="DE24" s="119">
        <v>25</v>
      </c>
    </row>
    <row r="25" spans="1:109" ht="24.75" customHeight="1">
      <c r="A25" s="17"/>
      <c r="B25" s="146">
        <f t="shared" si="8"/>
        <v>19</v>
      </c>
      <c r="C25" s="141" t="s">
        <v>4</v>
      </c>
      <c r="D25" s="142" t="s">
        <v>59</v>
      </c>
      <c r="E25" s="143">
        <v>4</v>
      </c>
      <c r="F25" s="143">
        <v>7</v>
      </c>
      <c r="G25" s="143">
        <v>3</v>
      </c>
      <c r="H25" s="143">
        <v>5</v>
      </c>
      <c r="I25" s="143">
        <v>8</v>
      </c>
      <c r="J25" s="143">
        <v>6</v>
      </c>
      <c r="K25" s="143">
        <v>6</v>
      </c>
      <c r="L25" s="143">
        <v>7</v>
      </c>
      <c r="M25" s="143">
        <v>8</v>
      </c>
      <c r="N25" s="144">
        <f t="shared" si="9"/>
        <v>54</v>
      </c>
      <c r="O25" s="143">
        <v>6</v>
      </c>
      <c r="P25" s="143">
        <v>3</v>
      </c>
      <c r="Q25" s="143">
        <v>4</v>
      </c>
      <c r="R25" s="143">
        <v>4</v>
      </c>
      <c r="S25" s="143">
        <v>5</v>
      </c>
      <c r="T25" s="143">
        <v>4</v>
      </c>
      <c r="U25" s="143">
        <v>5</v>
      </c>
      <c r="V25" s="143">
        <v>6</v>
      </c>
      <c r="W25" s="143">
        <v>4</v>
      </c>
      <c r="X25" s="144">
        <f t="shared" si="10"/>
        <v>41</v>
      </c>
      <c r="Y25" s="147">
        <f t="shared" si="11"/>
        <v>95</v>
      </c>
      <c r="Z25" s="24"/>
      <c r="AA25" s="10">
        <f t="shared" si="12"/>
        <v>0</v>
      </c>
      <c r="AB25" s="10">
        <f t="shared" si="13"/>
        <v>3</v>
      </c>
      <c r="AC25" s="10">
        <f t="shared" si="14"/>
        <v>0</v>
      </c>
      <c r="AD25" s="10">
        <f t="shared" si="15"/>
        <v>1</v>
      </c>
      <c r="AE25" s="10">
        <f t="shared" si="16"/>
        <v>3</v>
      </c>
      <c r="AF25" s="10">
        <f t="shared" si="17"/>
        <v>3</v>
      </c>
      <c r="AG25" s="10">
        <f t="shared" si="18"/>
        <v>2</v>
      </c>
      <c r="AH25" s="10">
        <f t="shared" si="19"/>
        <v>2</v>
      </c>
      <c r="AI25" s="10">
        <f t="shared" si="20"/>
        <v>4</v>
      </c>
      <c r="AJ25" s="10">
        <f t="shared" si="21"/>
        <v>2</v>
      </c>
      <c r="AK25" s="10">
        <f t="shared" si="22"/>
        <v>0</v>
      </c>
      <c r="AL25" s="10">
        <f t="shared" si="23"/>
        <v>0</v>
      </c>
      <c r="AM25" s="10">
        <f t="shared" si="24"/>
        <v>1</v>
      </c>
      <c r="AN25" s="10">
        <f t="shared" si="25"/>
        <v>0</v>
      </c>
      <c r="AO25" s="10">
        <f t="shared" si="26"/>
        <v>0</v>
      </c>
      <c r="AP25" s="10">
        <f t="shared" si="27"/>
        <v>1</v>
      </c>
      <c r="AQ25" s="10">
        <f t="shared" si="28"/>
        <v>2</v>
      </c>
      <c r="AR25" s="10">
        <f t="shared" si="29"/>
        <v>-1</v>
      </c>
      <c r="AS25" s="69">
        <f t="shared" si="30"/>
        <v>0</v>
      </c>
      <c r="AT25" s="70">
        <f t="shared" si="31"/>
        <v>1</v>
      </c>
      <c r="AU25" s="70">
        <f t="shared" si="32"/>
        <v>6</v>
      </c>
      <c r="AV25" s="70">
        <f t="shared" si="33"/>
        <v>3</v>
      </c>
      <c r="AW25" s="70">
        <f t="shared" si="34"/>
        <v>4</v>
      </c>
      <c r="AX25" s="71">
        <f t="shared" si="35"/>
        <v>4</v>
      </c>
      <c r="AY25" s="102">
        <f t="shared" si="36"/>
      </c>
      <c r="AZ25" s="102">
        <f t="shared" si="37"/>
      </c>
      <c r="BA25" s="102">
        <f t="shared" si="38"/>
        <v>0</v>
      </c>
      <c r="BB25" s="102">
        <f t="shared" si="39"/>
      </c>
      <c r="BC25" s="102">
        <f t="shared" si="40"/>
      </c>
      <c r="BD25" s="102">
        <f t="shared" si="41"/>
        <v>3</v>
      </c>
      <c r="BE25" s="102">
        <f t="shared" si="42"/>
      </c>
      <c r="BF25" s="102">
        <f t="shared" si="43"/>
      </c>
      <c r="BG25" s="102">
        <f t="shared" si="44"/>
      </c>
      <c r="BH25" s="102">
        <f t="shared" si="45"/>
      </c>
      <c r="BI25" s="102">
        <f t="shared" si="46"/>
        <v>0</v>
      </c>
      <c r="BJ25" s="102">
        <f t="shared" si="47"/>
      </c>
      <c r="BK25" s="102">
        <f t="shared" si="48"/>
        <v>1</v>
      </c>
      <c r="BL25" s="102">
        <f t="shared" si="49"/>
      </c>
      <c r="BM25" s="102">
        <f t="shared" si="50"/>
      </c>
      <c r="BN25" s="102">
        <f t="shared" si="51"/>
      </c>
      <c r="BO25" s="102">
        <f t="shared" si="52"/>
      </c>
      <c r="BP25" s="103">
        <f t="shared" si="53"/>
      </c>
      <c r="BQ25" s="102">
        <f t="shared" si="54"/>
        <v>0</v>
      </c>
      <c r="BR25" s="102">
        <f t="shared" si="55"/>
        <v>3</v>
      </c>
      <c r="BS25" s="102">
        <f t="shared" si="56"/>
      </c>
      <c r="BT25" s="102">
        <f t="shared" si="57"/>
        <v>1</v>
      </c>
      <c r="BU25" s="102">
        <f t="shared" si="58"/>
      </c>
      <c r="BV25" s="102">
        <f t="shared" si="59"/>
      </c>
      <c r="BW25" s="102">
        <f t="shared" si="60"/>
        <v>2</v>
      </c>
      <c r="BX25" s="102">
        <f t="shared" si="61"/>
      </c>
      <c r="BY25" s="102">
        <f t="shared" si="62"/>
        <v>4</v>
      </c>
      <c r="BZ25" s="102">
        <f t="shared" si="63"/>
        <v>2</v>
      </c>
      <c r="CA25" s="102">
        <f t="shared" si="64"/>
      </c>
      <c r="CB25" s="102">
        <f t="shared" si="65"/>
        <v>0</v>
      </c>
      <c r="CC25" s="102">
        <f t="shared" si="66"/>
      </c>
      <c r="CD25" s="102">
        <f t="shared" si="67"/>
      </c>
      <c r="CE25" s="102">
        <f t="shared" si="68"/>
        <v>0</v>
      </c>
      <c r="CF25" s="102">
        <f t="shared" si="69"/>
        <v>1</v>
      </c>
      <c r="CG25" s="102">
        <f t="shared" si="70"/>
        <v>2</v>
      </c>
      <c r="CH25" s="102">
        <f t="shared" si="71"/>
      </c>
      <c r="CI25" s="104">
        <f t="shared" si="72"/>
      </c>
      <c r="CJ25" s="102">
        <f t="shared" si="73"/>
      </c>
      <c r="CK25" s="102">
        <f t="shared" si="74"/>
      </c>
      <c r="CL25" s="102">
        <f t="shared" si="75"/>
      </c>
      <c r="CM25" s="102">
        <f t="shared" si="76"/>
        <v>3</v>
      </c>
      <c r="CN25" s="102">
        <f t="shared" si="77"/>
      </c>
      <c r="CO25" s="102">
        <f t="shared" si="78"/>
      </c>
      <c r="CP25" s="102">
        <f t="shared" si="79"/>
        <v>2</v>
      </c>
      <c r="CQ25" s="102">
        <f t="shared" si="80"/>
      </c>
      <c r="CR25" s="102">
        <f t="shared" si="81"/>
      </c>
      <c r="CS25" s="102">
        <f t="shared" si="82"/>
      </c>
      <c r="CT25" s="102">
        <f t="shared" si="83"/>
      </c>
      <c r="CU25" s="102">
        <f t="shared" si="84"/>
      </c>
      <c r="CV25" s="102">
        <f t="shared" si="85"/>
        <v>0</v>
      </c>
      <c r="CW25" s="102">
        <f t="shared" si="86"/>
      </c>
      <c r="CX25" s="102">
        <f t="shared" si="87"/>
      </c>
      <c r="CY25" s="102">
        <f t="shared" si="88"/>
      </c>
      <c r="CZ25" s="102">
        <f t="shared" si="89"/>
        <v>-1</v>
      </c>
      <c r="DA25" s="109">
        <f t="shared" si="90"/>
        <v>4</v>
      </c>
      <c r="DB25" s="110">
        <f t="shared" si="91"/>
        <v>15</v>
      </c>
      <c r="DC25" s="111">
        <f t="shared" si="92"/>
        <v>4</v>
      </c>
      <c r="DD25" s="26"/>
      <c r="DE25" s="117">
        <v>20</v>
      </c>
    </row>
    <row r="26" spans="1:109" ht="24.75" customHeight="1">
      <c r="A26" s="17"/>
      <c r="B26" s="146">
        <f t="shared" si="8"/>
        <v>20</v>
      </c>
      <c r="C26" s="141" t="s">
        <v>216</v>
      </c>
      <c r="D26" s="142" t="s">
        <v>217</v>
      </c>
      <c r="E26" s="143">
        <v>6</v>
      </c>
      <c r="F26" s="143">
        <v>4</v>
      </c>
      <c r="G26" s="143">
        <v>10</v>
      </c>
      <c r="H26" s="143">
        <v>4</v>
      </c>
      <c r="I26" s="143">
        <v>5</v>
      </c>
      <c r="J26" s="143">
        <v>4</v>
      </c>
      <c r="K26" s="143">
        <v>7</v>
      </c>
      <c r="L26" s="143">
        <v>5</v>
      </c>
      <c r="M26" s="143">
        <v>4</v>
      </c>
      <c r="N26" s="144">
        <f t="shared" si="9"/>
        <v>49</v>
      </c>
      <c r="O26" s="143">
        <v>8</v>
      </c>
      <c r="P26" s="143">
        <v>4</v>
      </c>
      <c r="Q26" s="143">
        <v>4</v>
      </c>
      <c r="R26" s="143">
        <v>4</v>
      </c>
      <c r="S26" s="143">
        <v>7</v>
      </c>
      <c r="T26" s="143">
        <v>4</v>
      </c>
      <c r="U26" s="143">
        <v>5</v>
      </c>
      <c r="V26" s="143">
        <v>5</v>
      </c>
      <c r="W26" s="143">
        <v>6</v>
      </c>
      <c r="X26" s="144">
        <f t="shared" si="10"/>
        <v>47</v>
      </c>
      <c r="Y26" s="147">
        <f t="shared" si="11"/>
        <v>96</v>
      </c>
      <c r="Z26" s="148"/>
      <c r="AA26" s="149">
        <f t="shared" si="12"/>
        <v>2</v>
      </c>
      <c r="AB26" s="149">
        <f t="shared" si="13"/>
        <v>0</v>
      </c>
      <c r="AC26" s="149">
        <f t="shared" si="14"/>
        <v>7</v>
      </c>
      <c r="AD26" s="149">
        <f t="shared" si="15"/>
        <v>0</v>
      </c>
      <c r="AE26" s="149">
        <f t="shared" si="16"/>
        <v>0</v>
      </c>
      <c r="AF26" s="149">
        <f t="shared" si="17"/>
        <v>1</v>
      </c>
      <c r="AG26" s="149">
        <f t="shared" si="18"/>
        <v>3</v>
      </c>
      <c r="AH26" s="149">
        <f t="shared" si="19"/>
        <v>0</v>
      </c>
      <c r="AI26" s="149">
        <f t="shared" si="20"/>
        <v>0</v>
      </c>
      <c r="AJ26" s="149">
        <f t="shared" si="21"/>
        <v>4</v>
      </c>
      <c r="AK26" s="149">
        <f t="shared" si="22"/>
        <v>1</v>
      </c>
      <c r="AL26" s="149">
        <f t="shared" si="23"/>
        <v>0</v>
      </c>
      <c r="AM26" s="149">
        <f t="shared" si="24"/>
        <v>1</v>
      </c>
      <c r="AN26" s="149">
        <f t="shared" si="25"/>
        <v>2</v>
      </c>
      <c r="AO26" s="149">
        <f t="shared" si="26"/>
        <v>0</v>
      </c>
      <c r="AP26" s="149">
        <f t="shared" si="27"/>
        <v>1</v>
      </c>
      <c r="AQ26" s="149">
        <f t="shared" si="28"/>
        <v>1</v>
      </c>
      <c r="AR26" s="149">
        <f t="shared" si="29"/>
        <v>1</v>
      </c>
      <c r="AS26" s="150">
        <f t="shared" si="30"/>
        <v>0</v>
      </c>
      <c r="AT26" s="151">
        <f t="shared" si="31"/>
        <v>0</v>
      </c>
      <c r="AU26" s="151">
        <f t="shared" si="32"/>
        <v>7</v>
      </c>
      <c r="AV26" s="151">
        <f t="shared" si="33"/>
        <v>6</v>
      </c>
      <c r="AW26" s="151">
        <f t="shared" si="34"/>
        <v>2</v>
      </c>
      <c r="AX26" s="152">
        <f t="shared" si="35"/>
        <v>3</v>
      </c>
      <c r="AY26" s="153">
        <f t="shared" si="36"/>
      </c>
      <c r="AZ26" s="153">
        <f t="shared" si="37"/>
      </c>
      <c r="BA26" s="153">
        <f t="shared" si="38"/>
        <v>7</v>
      </c>
      <c r="BB26" s="153">
        <f t="shared" si="39"/>
      </c>
      <c r="BC26" s="153">
        <f t="shared" si="40"/>
      </c>
      <c r="BD26" s="153">
        <f t="shared" si="41"/>
        <v>1</v>
      </c>
      <c r="BE26" s="153">
        <f t="shared" si="42"/>
      </c>
      <c r="BF26" s="153">
        <f t="shared" si="43"/>
      </c>
      <c r="BG26" s="153">
        <f t="shared" si="44"/>
      </c>
      <c r="BH26" s="153">
        <f t="shared" si="45"/>
      </c>
      <c r="BI26" s="153">
        <f t="shared" si="46"/>
        <v>1</v>
      </c>
      <c r="BJ26" s="153">
        <f t="shared" si="47"/>
      </c>
      <c r="BK26" s="153">
        <f t="shared" si="48"/>
        <v>1</v>
      </c>
      <c r="BL26" s="153">
        <f t="shared" si="49"/>
      </c>
      <c r="BM26" s="153">
        <f t="shared" si="50"/>
      </c>
      <c r="BN26" s="153">
        <f t="shared" si="51"/>
      </c>
      <c r="BO26" s="153">
        <f t="shared" si="52"/>
      </c>
      <c r="BP26" s="154">
        <f t="shared" si="53"/>
      </c>
      <c r="BQ26" s="153">
        <f t="shared" si="54"/>
        <v>2</v>
      </c>
      <c r="BR26" s="153">
        <f t="shared" si="55"/>
        <v>0</v>
      </c>
      <c r="BS26" s="153">
        <f t="shared" si="56"/>
      </c>
      <c r="BT26" s="153">
        <f t="shared" si="57"/>
        <v>0</v>
      </c>
      <c r="BU26" s="153">
        <f t="shared" si="58"/>
      </c>
      <c r="BV26" s="153">
        <f t="shared" si="59"/>
      </c>
      <c r="BW26" s="153">
        <f t="shared" si="60"/>
        <v>3</v>
      </c>
      <c r="BX26" s="153">
        <f t="shared" si="61"/>
      </c>
      <c r="BY26" s="153">
        <f t="shared" si="62"/>
        <v>0</v>
      </c>
      <c r="BZ26" s="153">
        <f t="shared" si="63"/>
        <v>4</v>
      </c>
      <c r="CA26" s="153">
        <f t="shared" si="64"/>
      </c>
      <c r="CB26" s="153">
        <f t="shared" si="65"/>
        <v>0</v>
      </c>
      <c r="CC26" s="153">
        <f t="shared" si="66"/>
      </c>
      <c r="CD26" s="153">
        <f t="shared" si="67"/>
      </c>
      <c r="CE26" s="153">
        <f t="shared" si="68"/>
        <v>0</v>
      </c>
      <c r="CF26" s="153">
        <f t="shared" si="69"/>
        <v>1</v>
      </c>
      <c r="CG26" s="153">
        <f t="shared" si="70"/>
        <v>1</v>
      </c>
      <c r="CH26" s="153">
        <f t="shared" si="71"/>
      </c>
      <c r="CI26" s="155">
        <f t="shared" si="72"/>
      </c>
      <c r="CJ26" s="153">
        <f t="shared" si="73"/>
      </c>
      <c r="CK26" s="153">
        <f t="shared" si="74"/>
      </c>
      <c r="CL26" s="153">
        <f t="shared" si="75"/>
      </c>
      <c r="CM26" s="153">
        <f t="shared" si="76"/>
        <v>0</v>
      </c>
      <c r="CN26" s="153">
        <f t="shared" si="77"/>
      </c>
      <c r="CO26" s="153">
        <f t="shared" si="78"/>
      </c>
      <c r="CP26" s="153">
        <f t="shared" si="79"/>
        <v>0</v>
      </c>
      <c r="CQ26" s="153">
        <f t="shared" si="80"/>
      </c>
      <c r="CR26" s="153">
        <f t="shared" si="81"/>
      </c>
      <c r="CS26" s="153">
        <f t="shared" si="82"/>
      </c>
      <c r="CT26" s="153">
        <f t="shared" si="83"/>
      </c>
      <c r="CU26" s="153">
        <f t="shared" si="84"/>
      </c>
      <c r="CV26" s="153">
        <f t="shared" si="85"/>
        <v>2</v>
      </c>
      <c r="CW26" s="153">
        <f t="shared" si="86"/>
      </c>
      <c r="CX26" s="153">
        <f t="shared" si="87"/>
      </c>
      <c r="CY26" s="153">
        <f t="shared" si="88"/>
      </c>
      <c r="CZ26" s="153">
        <f t="shared" si="89"/>
        <v>1</v>
      </c>
      <c r="DA26" s="156">
        <f t="shared" si="90"/>
        <v>10</v>
      </c>
      <c r="DB26" s="157">
        <f t="shared" si="91"/>
        <v>11</v>
      </c>
      <c r="DC26" s="158">
        <f t="shared" si="92"/>
        <v>3</v>
      </c>
      <c r="DD26" s="26"/>
      <c r="DE26" s="119">
        <v>15</v>
      </c>
    </row>
    <row r="27" spans="1:109" ht="24.75" customHeight="1">
      <c r="A27" s="17"/>
      <c r="B27" s="146">
        <f t="shared" si="8"/>
        <v>21</v>
      </c>
      <c r="C27" s="141" t="s">
        <v>218</v>
      </c>
      <c r="D27" s="142" t="s">
        <v>219</v>
      </c>
      <c r="E27" s="143">
        <v>4</v>
      </c>
      <c r="F27" s="143">
        <v>4</v>
      </c>
      <c r="G27" s="143">
        <v>7</v>
      </c>
      <c r="H27" s="143">
        <v>5</v>
      </c>
      <c r="I27" s="143">
        <v>6</v>
      </c>
      <c r="J27" s="143">
        <v>3</v>
      </c>
      <c r="K27" s="143">
        <v>5</v>
      </c>
      <c r="L27" s="143">
        <v>10</v>
      </c>
      <c r="M27" s="143">
        <v>5</v>
      </c>
      <c r="N27" s="144">
        <f t="shared" si="9"/>
        <v>49</v>
      </c>
      <c r="O27" s="143">
        <v>3</v>
      </c>
      <c r="P27" s="143">
        <v>3</v>
      </c>
      <c r="Q27" s="143">
        <v>8</v>
      </c>
      <c r="R27" s="143">
        <v>4</v>
      </c>
      <c r="S27" s="143">
        <v>8</v>
      </c>
      <c r="T27" s="143">
        <v>6</v>
      </c>
      <c r="U27" s="143">
        <v>6</v>
      </c>
      <c r="V27" s="143">
        <v>5</v>
      </c>
      <c r="W27" s="143">
        <v>5</v>
      </c>
      <c r="X27" s="144">
        <f t="shared" si="10"/>
        <v>48</v>
      </c>
      <c r="Y27" s="147">
        <f t="shared" si="11"/>
        <v>97</v>
      </c>
      <c r="Z27" s="148"/>
      <c r="AA27" s="149">
        <f t="shared" si="12"/>
        <v>0</v>
      </c>
      <c r="AB27" s="149">
        <f t="shared" si="13"/>
        <v>0</v>
      </c>
      <c r="AC27" s="149">
        <f t="shared" si="14"/>
        <v>4</v>
      </c>
      <c r="AD27" s="149">
        <f t="shared" si="15"/>
        <v>1</v>
      </c>
      <c r="AE27" s="149">
        <f t="shared" si="16"/>
        <v>1</v>
      </c>
      <c r="AF27" s="149">
        <f t="shared" si="17"/>
        <v>0</v>
      </c>
      <c r="AG27" s="149">
        <f t="shared" si="18"/>
        <v>1</v>
      </c>
      <c r="AH27" s="149">
        <f t="shared" si="19"/>
        <v>5</v>
      </c>
      <c r="AI27" s="149">
        <f t="shared" si="20"/>
        <v>1</v>
      </c>
      <c r="AJ27" s="149">
        <f t="shared" si="21"/>
        <v>-1</v>
      </c>
      <c r="AK27" s="149">
        <f t="shared" si="22"/>
        <v>0</v>
      </c>
      <c r="AL27" s="149">
        <f t="shared" si="23"/>
        <v>4</v>
      </c>
      <c r="AM27" s="149">
        <f t="shared" si="24"/>
        <v>1</v>
      </c>
      <c r="AN27" s="149">
        <f t="shared" si="25"/>
        <v>3</v>
      </c>
      <c r="AO27" s="149">
        <f t="shared" si="26"/>
        <v>2</v>
      </c>
      <c r="AP27" s="149">
        <f t="shared" si="27"/>
        <v>2</v>
      </c>
      <c r="AQ27" s="149">
        <f t="shared" si="28"/>
        <v>1</v>
      </c>
      <c r="AR27" s="149">
        <f t="shared" si="29"/>
        <v>0</v>
      </c>
      <c r="AS27" s="150">
        <f t="shared" si="30"/>
        <v>0</v>
      </c>
      <c r="AT27" s="151">
        <f t="shared" si="31"/>
        <v>1</v>
      </c>
      <c r="AU27" s="151">
        <f t="shared" si="32"/>
        <v>5</v>
      </c>
      <c r="AV27" s="151">
        <f t="shared" si="33"/>
        <v>6</v>
      </c>
      <c r="AW27" s="151">
        <f t="shared" si="34"/>
        <v>2</v>
      </c>
      <c r="AX27" s="152">
        <f t="shared" si="35"/>
        <v>4</v>
      </c>
      <c r="AY27" s="153">
        <f t="shared" si="36"/>
      </c>
      <c r="AZ27" s="153">
        <f t="shared" si="37"/>
      </c>
      <c r="BA27" s="153">
        <f t="shared" si="38"/>
        <v>4</v>
      </c>
      <c r="BB27" s="153">
        <f t="shared" si="39"/>
      </c>
      <c r="BC27" s="153">
        <f t="shared" si="40"/>
      </c>
      <c r="BD27" s="153">
        <f t="shared" si="41"/>
        <v>0</v>
      </c>
      <c r="BE27" s="153">
        <f t="shared" si="42"/>
      </c>
      <c r="BF27" s="153">
        <f t="shared" si="43"/>
      </c>
      <c r="BG27" s="153">
        <f t="shared" si="44"/>
      </c>
      <c r="BH27" s="153">
        <f t="shared" si="45"/>
      </c>
      <c r="BI27" s="153">
        <f t="shared" si="46"/>
        <v>0</v>
      </c>
      <c r="BJ27" s="153">
        <f t="shared" si="47"/>
      </c>
      <c r="BK27" s="153">
        <f t="shared" si="48"/>
        <v>1</v>
      </c>
      <c r="BL27" s="153">
        <f t="shared" si="49"/>
      </c>
      <c r="BM27" s="153">
        <f t="shared" si="50"/>
      </c>
      <c r="BN27" s="153">
        <f t="shared" si="51"/>
      </c>
      <c r="BO27" s="153">
        <f t="shared" si="52"/>
      </c>
      <c r="BP27" s="154">
        <f t="shared" si="53"/>
      </c>
      <c r="BQ27" s="153">
        <f t="shared" si="54"/>
        <v>0</v>
      </c>
      <c r="BR27" s="153">
        <f t="shared" si="55"/>
        <v>0</v>
      </c>
      <c r="BS27" s="153">
        <f t="shared" si="56"/>
      </c>
      <c r="BT27" s="153">
        <f t="shared" si="57"/>
        <v>1</v>
      </c>
      <c r="BU27" s="153">
        <f t="shared" si="58"/>
      </c>
      <c r="BV27" s="153">
        <f t="shared" si="59"/>
      </c>
      <c r="BW27" s="153">
        <f t="shared" si="60"/>
        <v>1</v>
      </c>
      <c r="BX27" s="153">
        <f t="shared" si="61"/>
      </c>
      <c r="BY27" s="153">
        <f t="shared" si="62"/>
        <v>1</v>
      </c>
      <c r="BZ27" s="153">
        <f t="shared" si="63"/>
        <v>-1</v>
      </c>
      <c r="CA27" s="153">
        <f t="shared" si="64"/>
      </c>
      <c r="CB27" s="153">
        <f t="shared" si="65"/>
        <v>4</v>
      </c>
      <c r="CC27" s="153">
        <f t="shared" si="66"/>
      </c>
      <c r="CD27" s="153">
        <f t="shared" si="67"/>
      </c>
      <c r="CE27" s="153">
        <f t="shared" si="68"/>
        <v>2</v>
      </c>
      <c r="CF27" s="153">
        <f t="shared" si="69"/>
        <v>2</v>
      </c>
      <c r="CG27" s="153">
        <f t="shared" si="70"/>
        <v>1</v>
      </c>
      <c r="CH27" s="153">
        <f t="shared" si="71"/>
      </c>
      <c r="CI27" s="155">
        <f t="shared" si="72"/>
      </c>
      <c r="CJ27" s="153">
        <f t="shared" si="73"/>
      </c>
      <c r="CK27" s="153">
        <f t="shared" si="74"/>
      </c>
      <c r="CL27" s="153">
        <f t="shared" si="75"/>
      </c>
      <c r="CM27" s="153">
        <f t="shared" si="76"/>
        <v>1</v>
      </c>
      <c r="CN27" s="153">
        <f t="shared" si="77"/>
      </c>
      <c r="CO27" s="153">
        <f t="shared" si="78"/>
      </c>
      <c r="CP27" s="153">
        <f t="shared" si="79"/>
        <v>5</v>
      </c>
      <c r="CQ27" s="153">
        <f t="shared" si="80"/>
      </c>
      <c r="CR27" s="153">
        <f t="shared" si="81"/>
      </c>
      <c r="CS27" s="153">
        <f t="shared" si="82"/>
      </c>
      <c r="CT27" s="153">
        <f t="shared" si="83"/>
      </c>
      <c r="CU27" s="153">
        <f t="shared" si="84"/>
      </c>
      <c r="CV27" s="153">
        <f t="shared" si="85"/>
        <v>3</v>
      </c>
      <c r="CW27" s="153">
        <f t="shared" si="86"/>
      </c>
      <c r="CX27" s="153">
        <f t="shared" si="87"/>
      </c>
      <c r="CY27" s="153">
        <f t="shared" si="88"/>
      </c>
      <c r="CZ27" s="153">
        <f t="shared" si="89"/>
        <v>0</v>
      </c>
      <c r="DA27" s="156">
        <f t="shared" si="90"/>
        <v>5</v>
      </c>
      <c r="DB27" s="157">
        <f t="shared" si="91"/>
        <v>11</v>
      </c>
      <c r="DC27" s="158">
        <f t="shared" si="92"/>
        <v>9</v>
      </c>
      <c r="DD27" s="26"/>
      <c r="DE27" s="159">
        <v>10</v>
      </c>
    </row>
    <row r="28" spans="1:109" ht="24.75" customHeight="1">
      <c r="A28" s="17"/>
      <c r="B28" s="60">
        <f t="shared" si="8"/>
        <v>22</v>
      </c>
      <c r="C28" s="61" t="s">
        <v>220</v>
      </c>
      <c r="D28" s="1" t="s">
        <v>221</v>
      </c>
      <c r="E28" s="62">
        <v>7</v>
      </c>
      <c r="F28" s="62">
        <v>6</v>
      </c>
      <c r="G28" s="62">
        <v>3</v>
      </c>
      <c r="H28" s="62">
        <v>4</v>
      </c>
      <c r="I28" s="62">
        <v>6</v>
      </c>
      <c r="J28" s="62">
        <v>4</v>
      </c>
      <c r="K28" s="62">
        <v>5</v>
      </c>
      <c r="L28" s="62">
        <v>7</v>
      </c>
      <c r="M28" s="62">
        <v>4</v>
      </c>
      <c r="N28" s="63">
        <f t="shared" si="9"/>
        <v>46</v>
      </c>
      <c r="O28" s="62">
        <v>6</v>
      </c>
      <c r="P28" s="62">
        <v>6</v>
      </c>
      <c r="Q28" s="62">
        <v>4</v>
      </c>
      <c r="R28" s="62">
        <v>5</v>
      </c>
      <c r="S28" s="62">
        <v>6</v>
      </c>
      <c r="T28" s="62">
        <v>5</v>
      </c>
      <c r="U28" s="62">
        <v>5</v>
      </c>
      <c r="V28" s="62">
        <v>9</v>
      </c>
      <c r="W28" s="62">
        <v>6</v>
      </c>
      <c r="X28" s="63">
        <f t="shared" si="10"/>
        <v>52</v>
      </c>
      <c r="Y28" s="64">
        <f t="shared" si="11"/>
        <v>98</v>
      </c>
      <c r="Z28" s="24"/>
      <c r="AA28" s="10">
        <f t="shared" si="12"/>
        <v>3</v>
      </c>
      <c r="AB28" s="10">
        <f t="shared" si="13"/>
        <v>2</v>
      </c>
      <c r="AC28" s="10">
        <f t="shared" si="14"/>
        <v>0</v>
      </c>
      <c r="AD28" s="10">
        <f t="shared" si="15"/>
        <v>0</v>
      </c>
      <c r="AE28" s="10">
        <f t="shared" si="16"/>
        <v>1</v>
      </c>
      <c r="AF28" s="10">
        <f t="shared" si="17"/>
        <v>1</v>
      </c>
      <c r="AG28" s="10">
        <f t="shared" si="18"/>
        <v>1</v>
      </c>
      <c r="AH28" s="10">
        <f t="shared" si="19"/>
        <v>2</v>
      </c>
      <c r="AI28" s="10">
        <f t="shared" si="20"/>
        <v>0</v>
      </c>
      <c r="AJ28" s="10">
        <f t="shared" si="21"/>
        <v>2</v>
      </c>
      <c r="AK28" s="10">
        <f t="shared" si="22"/>
        <v>3</v>
      </c>
      <c r="AL28" s="10">
        <f t="shared" si="23"/>
        <v>0</v>
      </c>
      <c r="AM28" s="10">
        <f t="shared" si="24"/>
        <v>2</v>
      </c>
      <c r="AN28" s="10">
        <f t="shared" si="25"/>
        <v>1</v>
      </c>
      <c r="AO28" s="10">
        <f t="shared" si="26"/>
        <v>1</v>
      </c>
      <c r="AP28" s="10">
        <f t="shared" si="27"/>
        <v>1</v>
      </c>
      <c r="AQ28" s="10">
        <f t="shared" si="28"/>
        <v>5</v>
      </c>
      <c r="AR28" s="10">
        <f t="shared" si="29"/>
        <v>1</v>
      </c>
      <c r="AS28" s="69">
        <f t="shared" si="30"/>
        <v>0</v>
      </c>
      <c r="AT28" s="70">
        <f t="shared" si="31"/>
        <v>0</v>
      </c>
      <c r="AU28" s="70">
        <f t="shared" si="32"/>
        <v>4</v>
      </c>
      <c r="AV28" s="70">
        <f t="shared" si="33"/>
        <v>7</v>
      </c>
      <c r="AW28" s="70">
        <f t="shared" si="34"/>
        <v>4</v>
      </c>
      <c r="AX28" s="71">
        <f t="shared" si="35"/>
        <v>3</v>
      </c>
      <c r="AY28" s="102">
        <f t="shared" si="36"/>
      </c>
      <c r="AZ28" s="102">
        <f t="shared" si="37"/>
      </c>
      <c r="BA28" s="102">
        <f t="shared" si="38"/>
        <v>0</v>
      </c>
      <c r="BB28" s="102">
        <f t="shared" si="39"/>
      </c>
      <c r="BC28" s="102">
        <f t="shared" si="40"/>
      </c>
      <c r="BD28" s="102">
        <f t="shared" si="41"/>
        <v>1</v>
      </c>
      <c r="BE28" s="102">
        <f t="shared" si="42"/>
      </c>
      <c r="BF28" s="102">
        <f t="shared" si="43"/>
      </c>
      <c r="BG28" s="102">
        <f t="shared" si="44"/>
      </c>
      <c r="BH28" s="102">
        <f t="shared" si="45"/>
      </c>
      <c r="BI28" s="102">
        <f t="shared" si="46"/>
        <v>3</v>
      </c>
      <c r="BJ28" s="102">
        <f t="shared" si="47"/>
      </c>
      <c r="BK28" s="102">
        <f t="shared" si="48"/>
        <v>2</v>
      </c>
      <c r="BL28" s="102">
        <f t="shared" si="49"/>
      </c>
      <c r="BM28" s="102">
        <f t="shared" si="50"/>
      </c>
      <c r="BN28" s="102">
        <f t="shared" si="51"/>
      </c>
      <c r="BO28" s="102">
        <f t="shared" si="52"/>
      </c>
      <c r="BP28" s="103">
        <f t="shared" si="53"/>
      </c>
      <c r="BQ28" s="102">
        <f t="shared" si="54"/>
        <v>3</v>
      </c>
      <c r="BR28" s="102">
        <f t="shared" si="55"/>
        <v>2</v>
      </c>
      <c r="BS28" s="102">
        <f t="shared" si="56"/>
      </c>
      <c r="BT28" s="102">
        <f t="shared" si="57"/>
        <v>0</v>
      </c>
      <c r="BU28" s="102">
        <f t="shared" si="58"/>
      </c>
      <c r="BV28" s="102">
        <f t="shared" si="59"/>
      </c>
      <c r="BW28" s="102">
        <f t="shared" si="60"/>
        <v>1</v>
      </c>
      <c r="BX28" s="102">
        <f t="shared" si="61"/>
      </c>
      <c r="BY28" s="102">
        <f t="shared" si="62"/>
        <v>0</v>
      </c>
      <c r="BZ28" s="102">
        <f t="shared" si="63"/>
        <v>2</v>
      </c>
      <c r="CA28" s="102">
        <f t="shared" si="64"/>
      </c>
      <c r="CB28" s="102">
        <f t="shared" si="65"/>
        <v>0</v>
      </c>
      <c r="CC28" s="102">
        <f t="shared" si="66"/>
      </c>
      <c r="CD28" s="102">
        <f t="shared" si="67"/>
      </c>
      <c r="CE28" s="102">
        <f t="shared" si="68"/>
        <v>1</v>
      </c>
      <c r="CF28" s="102">
        <f t="shared" si="69"/>
        <v>1</v>
      </c>
      <c r="CG28" s="102">
        <f t="shared" si="70"/>
        <v>5</v>
      </c>
      <c r="CH28" s="102">
        <f t="shared" si="71"/>
      </c>
      <c r="CI28" s="104">
        <f t="shared" si="72"/>
      </c>
      <c r="CJ28" s="102">
        <f t="shared" si="73"/>
      </c>
      <c r="CK28" s="102">
        <f t="shared" si="74"/>
      </c>
      <c r="CL28" s="102">
        <f t="shared" si="75"/>
      </c>
      <c r="CM28" s="102">
        <f t="shared" si="76"/>
        <v>1</v>
      </c>
      <c r="CN28" s="102">
        <f t="shared" si="77"/>
      </c>
      <c r="CO28" s="102">
        <f t="shared" si="78"/>
      </c>
      <c r="CP28" s="102">
        <f t="shared" si="79"/>
        <v>2</v>
      </c>
      <c r="CQ28" s="102">
        <f t="shared" si="80"/>
      </c>
      <c r="CR28" s="102">
        <f t="shared" si="81"/>
      </c>
      <c r="CS28" s="102">
        <f t="shared" si="82"/>
      </c>
      <c r="CT28" s="102">
        <f t="shared" si="83"/>
      </c>
      <c r="CU28" s="102">
        <f t="shared" si="84"/>
      </c>
      <c r="CV28" s="102">
        <f t="shared" si="85"/>
        <v>1</v>
      </c>
      <c r="CW28" s="102">
        <f t="shared" si="86"/>
      </c>
      <c r="CX28" s="102">
        <f t="shared" si="87"/>
      </c>
      <c r="CY28" s="102">
        <f t="shared" si="88"/>
      </c>
      <c r="CZ28" s="102">
        <f t="shared" si="89"/>
        <v>1</v>
      </c>
      <c r="DA28" s="109">
        <f t="shared" si="90"/>
        <v>6</v>
      </c>
      <c r="DB28" s="110">
        <f t="shared" si="91"/>
        <v>15</v>
      </c>
      <c r="DC28" s="111">
        <f t="shared" si="92"/>
        <v>5</v>
      </c>
      <c r="DD28" s="26"/>
      <c r="DE28" s="119">
        <v>5</v>
      </c>
    </row>
    <row r="29" spans="1:109" ht="24.75" customHeight="1">
      <c r="A29" s="17"/>
      <c r="B29" s="72">
        <f t="shared" si="8"/>
        <v>23</v>
      </c>
      <c r="C29" s="61" t="s">
        <v>224</v>
      </c>
      <c r="D29" s="1" t="s">
        <v>225</v>
      </c>
      <c r="E29" s="62">
        <v>5</v>
      </c>
      <c r="F29" s="62">
        <v>6</v>
      </c>
      <c r="G29" s="62">
        <v>5</v>
      </c>
      <c r="H29" s="62">
        <v>5</v>
      </c>
      <c r="I29" s="62">
        <v>7</v>
      </c>
      <c r="J29" s="62">
        <v>3</v>
      </c>
      <c r="K29" s="62">
        <v>4</v>
      </c>
      <c r="L29" s="62">
        <v>11</v>
      </c>
      <c r="M29" s="62">
        <v>6</v>
      </c>
      <c r="N29" s="63">
        <f t="shared" si="9"/>
        <v>52</v>
      </c>
      <c r="O29" s="62">
        <v>6</v>
      </c>
      <c r="P29" s="62">
        <v>5</v>
      </c>
      <c r="Q29" s="62">
        <v>5</v>
      </c>
      <c r="R29" s="62">
        <v>2</v>
      </c>
      <c r="S29" s="62">
        <v>6</v>
      </c>
      <c r="T29" s="62">
        <v>5</v>
      </c>
      <c r="U29" s="62">
        <v>5</v>
      </c>
      <c r="V29" s="62">
        <v>7</v>
      </c>
      <c r="W29" s="62">
        <v>8</v>
      </c>
      <c r="X29" s="63">
        <f t="shared" si="10"/>
        <v>49</v>
      </c>
      <c r="Y29" s="64">
        <f t="shared" si="11"/>
        <v>101</v>
      </c>
      <c r="Z29" s="24"/>
      <c r="AA29" s="10">
        <f t="shared" si="12"/>
        <v>1</v>
      </c>
      <c r="AB29" s="10">
        <f t="shared" si="13"/>
        <v>2</v>
      </c>
      <c r="AC29" s="10">
        <f t="shared" si="14"/>
        <v>2</v>
      </c>
      <c r="AD29" s="10">
        <f t="shared" si="15"/>
        <v>1</v>
      </c>
      <c r="AE29" s="10">
        <f t="shared" si="16"/>
        <v>2</v>
      </c>
      <c r="AF29" s="10">
        <f t="shared" si="17"/>
        <v>0</v>
      </c>
      <c r="AG29" s="10">
        <f t="shared" si="18"/>
        <v>0</v>
      </c>
      <c r="AH29" s="10">
        <f t="shared" si="19"/>
        <v>6</v>
      </c>
      <c r="AI29" s="10">
        <f t="shared" si="20"/>
        <v>2</v>
      </c>
      <c r="AJ29" s="10">
        <f t="shared" si="21"/>
        <v>2</v>
      </c>
      <c r="AK29" s="10">
        <f t="shared" si="22"/>
        <v>2</v>
      </c>
      <c r="AL29" s="10">
        <f t="shared" si="23"/>
        <v>1</v>
      </c>
      <c r="AM29" s="10">
        <f t="shared" si="24"/>
        <v>-1</v>
      </c>
      <c r="AN29" s="10">
        <f t="shared" si="25"/>
        <v>1</v>
      </c>
      <c r="AO29" s="10">
        <f t="shared" si="26"/>
        <v>1</v>
      </c>
      <c r="AP29" s="10">
        <f t="shared" si="27"/>
        <v>1</v>
      </c>
      <c r="AQ29" s="10">
        <f t="shared" si="28"/>
        <v>3</v>
      </c>
      <c r="AR29" s="10">
        <f t="shared" si="29"/>
        <v>3</v>
      </c>
      <c r="AS29" s="69">
        <f t="shared" si="30"/>
        <v>0</v>
      </c>
      <c r="AT29" s="70">
        <f t="shared" si="31"/>
        <v>1</v>
      </c>
      <c r="AU29" s="70">
        <f t="shared" si="32"/>
        <v>2</v>
      </c>
      <c r="AV29" s="70">
        <f t="shared" si="33"/>
        <v>6</v>
      </c>
      <c r="AW29" s="70">
        <f t="shared" si="34"/>
        <v>6</v>
      </c>
      <c r="AX29" s="71">
        <f t="shared" si="35"/>
        <v>3</v>
      </c>
      <c r="AY29" s="102">
        <f t="shared" si="36"/>
      </c>
      <c r="AZ29" s="102">
        <f t="shared" si="37"/>
      </c>
      <c r="BA29" s="102">
        <f t="shared" si="38"/>
        <v>2</v>
      </c>
      <c r="BB29" s="102">
        <f t="shared" si="39"/>
      </c>
      <c r="BC29" s="102">
        <f t="shared" si="40"/>
      </c>
      <c r="BD29" s="102">
        <f t="shared" si="41"/>
        <v>0</v>
      </c>
      <c r="BE29" s="102">
        <f t="shared" si="42"/>
      </c>
      <c r="BF29" s="102">
        <f t="shared" si="43"/>
      </c>
      <c r="BG29" s="102">
        <f t="shared" si="44"/>
      </c>
      <c r="BH29" s="102">
        <f t="shared" si="45"/>
      </c>
      <c r="BI29" s="102">
        <f t="shared" si="46"/>
        <v>2</v>
      </c>
      <c r="BJ29" s="102">
        <f t="shared" si="47"/>
      </c>
      <c r="BK29" s="102">
        <f t="shared" si="48"/>
        <v>-1</v>
      </c>
      <c r="BL29" s="102">
        <f t="shared" si="49"/>
      </c>
      <c r="BM29" s="102">
        <f t="shared" si="50"/>
      </c>
      <c r="BN29" s="102">
        <f t="shared" si="51"/>
      </c>
      <c r="BO29" s="102">
        <f t="shared" si="52"/>
      </c>
      <c r="BP29" s="103">
        <f t="shared" si="53"/>
      </c>
      <c r="BQ29" s="102">
        <f t="shared" si="54"/>
        <v>1</v>
      </c>
      <c r="BR29" s="102">
        <f t="shared" si="55"/>
        <v>2</v>
      </c>
      <c r="BS29" s="102">
        <f t="shared" si="56"/>
      </c>
      <c r="BT29" s="102">
        <f t="shared" si="57"/>
        <v>1</v>
      </c>
      <c r="BU29" s="102">
        <f t="shared" si="58"/>
      </c>
      <c r="BV29" s="102">
        <f t="shared" si="59"/>
      </c>
      <c r="BW29" s="102">
        <f t="shared" si="60"/>
        <v>0</v>
      </c>
      <c r="BX29" s="102">
        <f t="shared" si="61"/>
      </c>
      <c r="BY29" s="102">
        <f t="shared" si="62"/>
        <v>2</v>
      </c>
      <c r="BZ29" s="102">
        <f t="shared" si="63"/>
        <v>2</v>
      </c>
      <c r="CA29" s="102">
        <f t="shared" si="64"/>
      </c>
      <c r="CB29" s="102">
        <f t="shared" si="65"/>
        <v>1</v>
      </c>
      <c r="CC29" s="102">
        <f t="shared" si="66"/>
      </c>
      <c r="CD29" s="102">
        <f t="shared" si="67"/>
      </c>
      <c r="CE29" s="102">
        <f t="shared" si="68"/>
        <v>1</v>
      </c>
      <c r="CF29" s="102">
        <f t="shared" si="69"/>
        <v>1</v>
      </c>
      <c r="CG29" s="102">
        <f t="shared" si="70"/>
        <v>3</v>
      </c>
      <c r="CH29" s="102">
        <f t="shared" si="71"/>
      </c>
      <c r="CI29" s="104">
        <f t="shared" si="72"/>
      </c>
      <c r="CJ29" s="102">
        <f t="shared" si="73"/>
      </c>
      <c r="CK29" s="102">
        <f t="shared" si="74"/>
      </c>
      <c r="CL29" s="102">
        <f t="shared" si="75"/>
      </c>
      <c r="CM29" s="102">
        <f t="shared" si="76"/>
        <v>2</v>
      </c>
      <c r="CN29" s="102">
        <f t="shared" si="77"/>
      </c>
      <c r="CO29" s="102">
        <f t="shared" si="78"/>
      </c>
      <c r="CP29" s="102">
        <f t="shared" si="79"/>
        <v>6</v>
      </c>
      <c r="CQ29" s="102">
        <f t="shared" si="80"/>
      </c>
      <c r="CR29" s="102">
        <f t="shared" si="81"/>
      </c>
      <c r="CS29" s="102">
        <f t="shared" si="82"/>
      </c>
      <c r="CT29" s="102">
        <f t="shared" si="83"/>
      </c>
      <c r="CU29" s="102">
        <f t="shared" si="84"/>
      </c>
      <c r="CV29" s="102">
        <f t="shared" si="85"/>
        <v>1</v>
      </c>
      <c r="CW29" s="102">
        <f t="shared" si="86"/>
      </c>
      <c r="CX29" s="102">
        <f t="shared" si="87"/>
      </c>
      <c r="CY29" s="102">
        <f t="shared" si="88"/>
      </c>
      <c r="CZ29" s="102">
        <f t="shared" si="89"/>
        <v>3</v>
      </c>
      <c r="DA29" s="109">
        <f t="shared" si="90"/>
        <v>3</v>
      </c>
      <c r="DB29" s="110">
        <f t="shared" si="91"/>
        <v>14</v>
      </c>
      <c r="DC29" s="111">
        <f t="shared" si="92"/>
        <v>12</v>
      </c>
      <c r="DD29" s="26"/>
      <c r="DE29" s="117">
        <v>5</v>
      </c>
    </row>
    <row r="30" spans="1:109" ht="24.75" customHeight="1">
      <c r="A30" s="17"/>
      <c r="B30" s="60">
        <f t="shared" si="8"/>
        <v>24</v>
      </c>
      <c r="C30" s="61" t="s">
        <v>209</v>
      </c>
      <c r="D30" s="1" t="s">
        <v>210</v>
      </c>
      <c r="E30" s="62">
        <v>6</v>
      </c>
      <c r="F30" s="62">
        <v>4</v>
      </c>
      <c r="G30" s="62">
        <v>4</v>
      </c>
      <c r="H30" s="62">
        <v>4</v>
      </c>
      <c r="I30" s="62">
        <v>8</v>
      </c>
      <c r="J30" s="62">
        <v>4</v>
      </c>
      <c r="K30" s="62">
        <v>7</v>
      </c>
      <c r="L30" s="62">
        <v>7</v>
      </c>
      <c r="M30" s="62">
        <v>7</v>
      </c>
      <c r="N30" s="63">
        <f t="shared" si="9"/>
        <v>51</v>
      </c>
      <c r="O30" s="62">
        <v>7</v>
      </c>
      <c r="P30" s="62">
        <v>4</v>
      </c>
      <c r="Q30" s="62">
        <v>4</v>
      </c>
      <c r="R30" s="62">
        <v>3</v>
      </c>
      <c r="S30" s="62">
        <v>7</v>
      </c>
      <c r="T30" s="62">
        <v>5</v>
      </c>
      <c r="U30" s="62">
        <v>4</v>
      </c>
      <c r="V30" s="62">
        <v>7</v>
      </c>
      <c r="W30" s="62">
        <v>11</v>
      </c>
      <c r="X30" s="63">
        <f t="shared" si="10"/>
        <v>52</v>
      </c>
      <c r="Y30" s="64">
        <f t="shared" si="11"/>
        <v>103</v>
      </c>
      <c r="Z30" s="24"/>
      <c r="AA30" s="10">
        <f t="shared" si="12"/>
        <v>2</v>
      </c>
      <c r="AB30" s="10">
        <f t="shared" si="13"/>
        <v>0</v>
      </c>
      <c r="AC30" s="10">
        <f t="shared" si="14"/>
        <v>1</v>
      </c>
      <c r="AD30" s="10">
        <f t="shared" si="15"/>
        <v>0</v>
      </c>
      <c r="AE30" s="10">
        <f t="shared" si="16"/>
        <v>3</v>
      </c>
      <c r="AF30" s="10">
        <f t="shared" si="17"/>
        <v>1</v>
      </c>
      <c r="AG30" s="10">
        <f t="shared" si="18"/>
        <v>3</v>
      </c>
      <c r="AH30" s="10">
        <f t="shared" si="19"/>
        <v>2</v>
      </c>
      <c r="AI30" s="10">
        <f t="shared" si="20"/>
        <v>3</v>
      </c>
      <c r="AJ30" s="10">
        <f t="shared" si="21"/>
        <v>3</v>
      </c>
      <c r="AK30" s="10">
        <f t="shared" si="22"/>
        <v>1</v>
      </c>
      <c r="AL30" s="10">
        <f t="shared" si="23"/>
        <v>0</v>
      </c>
      <c r="AM30" s="10">
        <f t="shared" si="24"/>
        <v>0</v>
      </c>
      <c r="AN30" s="10">
        <f t="shared" si="25"/>
        <v>2</v>
      </c>
      <c r="AO30" s="10">
        <f t="shared" si="26"/>
        <v>1</v>
      </c>
      <c r="AP30" s="10">
        <f t="shared" si="27"/>
        <v>0</v>
      </c>
      <c r="AQ30" s="10">
        <f t="shared" si="28"/>
        <v>3</v>
      </c>
      <c r="AR30" s="10">
        <f t="shared" si="29"/>
        <v>6</v>
      </c>
      <c r="AS30" s="69">
        <f t="shared" si="30"/>
        <v>0</v>
      </c>
      <c r="AT30" s="70">
        <f t="shared" si="31"/>
        <v>0</v>
      </c>
      <c r="AU30" s="70">
        <f t="shared" si="32"/>
        <v>5</v>
      </c>
      <c r="AV30" s="70">
        <f t="shared" si="33"/>
        <v>4</v>
      </c>
      <c r="AW30" s="70">
        <f t="shared" si="34"/>
        <v>3</v>
      </c>
      <c r="AX30" s="71">
        <f t="shared" si="35"/>
        <v>6</v>
      </c>
      <c r="AY30" s="102">
        <f t="shared" si="36"/>
      </c>
      <c r="AZ30" s="102">
        <f t="shared" si="37"/>
      </c>
      <c r="BA30" s="102">
        <f t="shared" si="38"/>
        <v>1</v>
      </c>
      <c r="BB30" s="102">
        <f t="shared" si="39"/>
      </c>
      <c r="BC30" s="102">
        <f t="shared" si="40"/>
      </c>
      <c r="BD30" s="102">
        <f t="shared" si="41"/>
        <v>1</v>
      </c>
      <c r="BE30" s="102">
        <f t="shared" si="42"/>
      </c>
      <c r="BF30" s="102">
        <f t="shared" si="43"/>
      </c>
      <c r="BG30" s="102">
        <f t="shared" si="44"/>
      </c>
      <c r="BH30" s="102">
        <f t="shared" si="45"/>
      </c>
      <c r="BI30" s="102">
        <f t="shared" si="46"/>
        <v>1</v>
      </c>
      <c r="BJ30" s="102">
        <f t="shared" si="47"/>
      </c>
      <c r="BK30" s="102">
        <f t="shared" si="48"/>
        <v>0</v>
      </c>
      <c r="BL30" s="102">
        <f t="shared" si="49"/>
      </c>
      <c r="BM30" s="102">
        <f t="shared" si="50"/>
      </c>
      <c r="BN30" s="102">
        <f t="shared" si="51"/>
      </c>
      <c r="BO30" s="102">
        <f t="shared" si="52"/>
      </c>
      <c r="BP30" s="103">
        <f t="shared" si="53"/>
      </c>
      <c r="BQ30" s="102">
        <f t="shared" si="54"/>
        <v>2</v>
      </c>
      <c r="BR30" s="102">
        <f t="shared" si="55"/>
        <v>0</v>
      </c>
      <c r="BS30" s="102">
        <f t="shared" si="56"/>
      </c>
      <c r="BT30" s="102">
        <f t="shared" si="57"/>
        <v>0</v>
      </c>
      <c r="BU30" s="102">
        <f t="shared" si="58"/>
      </c>
      <c r="BV30" s="102">
        <f t="shared" si="59"/>
      </c>
      <c r="BW30" s="102">
        <f t="shared" si="60"/>
        <v>3</v>
      </c>
      <c r="BX30" s="102">
        <f t="shared" si="61"/>
      </c>
      <c r="BY30" s="102">
        <f t="shared" si="62"/>
        <v>3</v>
      </c>
      <c r="BZ30" s="102">
        <f t="shared" si="63"/>
        <v>3</v>
      </c>
      <c r="CA30" s="102">
        <f t="shared" si="64"/>
      </c>
      <c r="CB30" s="102">
        <f t="shared" si="65"/>
        <v>0</v>
      </c>
      <c r="CC30" s="102">
        <f t="shared" si="66"/>
      </c>
      <c r="CD30" s="102">
        <f t="shared" si="67"/>
      </c>
      <c r="CE30" s="102">
        <f t="shared" si="68"/>
        <v>1</v>
      </c>
      <c r="CF30" s="102">
        <f t="shared" si="69"/>
        <v>0</v>
      </c>
      <c r="CG30" s="102">
        <f t="shared" si="70"/>
        <v>3</v>
      </c>
      <c r="CH30" s="102">
        <f t="shared" si="71"/>
      </c>
      <c r="CI30" s="104">
        <f t="shared" si="72"/>
      </c>
      <c r="CJ30" s="102">
        <f t="shared" si="73"/>
      </c>
      <c r="CK30" s="102">
        <f t="shared" si="74"/>
      </c>
      <c r="CL30" s="102">
        <f t="shared" si="75"/>
      </c>
      <c r="CM30" s="102">
        <f t="shared" si="76"/>
        <v>3</v>
      </c>
      <c r="CN30" s="102">
        <f t="shared" si="77"/>
      </c>
      <c r="CO30" s="102">
        <f t="shared" si="78"/>
      </c>
      <c r="CP30" s="102">
        <f t="shared" si="79"/>
        <v>2</v>
      </c>
      <c r="CQ30" s="102">
        <f t="shared" si="80"/>
      </c>
      <c r="CR30" s="102">
        <f t="shared" si="81"/>
      </c>
      <c r="CS30" s="102">
        <f t="shared" si="82"/>
      </c>
      <c r="CT30" s="102">
        <f t="shared" si="83"/>
      </c>
      <c r="CU30" s="102">
        <f t="shared" si="84"/>
      </c>
      <c r="CV30" s="102">
        <f t="shared" si="85"/>
        <v>2</v>
      </c>
      <c r="CW30" s="102">
        <f t="shared" si="86"/>
      </c>
      <c r="CX30" s="102">
        <f t="shared" si="87"/>
      </c>
      <c r="CY30" s="102">
        <f t="shared" si="88"/>
      </c>
      <c r="CZ30" s="102">
        <f t="shared" si="89"/>
        <v>6</v>
      </c>
      <c r="DA30" s="109">
        <f t="shared" si="90"/>
        <v>3</v>
      </c>
      <c r="DB30" s="110">
        <f t="shared" si="91"/>
        <v>15</v>
      </c>
      <c r="DC30" s="111">
        <f t="shared" si="92"/>
        <v>13</v>
      </c>
      <c r="DD30" s="26"/>
      <c r="DE30" s="119">
        <v>5</v>
      </c>
    </row>
    <row r="31" spans="1:109" ht="24.75" customHeight="1">
      <c r="A31" s="17"/>
      <c r="B31" s="72">
        <f t="shared" si="8"/>
        <v>25</v>
      </c>
      <c r="C31" s="61" t="s">
        <v>237</v>
      </c>
      <c r="D31" s="1" t="s">
        <v>238</v>
      </c>
      <c r="E31" s="62">
        <v>4</v>
      </c>
      <c r="F31" s="62">
        <v>6</v>
      </c>
      <c r="G31" s="62">
        <v>5</v>
      </c>
      <c r="H31" s="62">
        <v>5</v>
      </c>
      <c r="I31" s="62">
        <v>6</v>
      </c>
      <c r="J31" s="62">
        <v>4</v>
      </c>
      <c r="K31" s="62">
        <v>4</v>
      </c>
      <c r="L31" s="62">
        <v>10</v>
      </c>
      <c r="M31" s="62">
        <v>5</v>
      </c>
      <c r="N31" s="63">
        <f t="shared" si="9"/>
        <v>49</v>
      </c>
      <c r="O31" s="62">
        <v>5</v>
      </c>
      <c r="P31" s="62">
        <v>4</v>
      </c>
      <c r="Q31" s="62">
        <v>5</v>
      </c>
      <c r="R31" s="62">
        <v>3</v>
      </c>
      <c r="S31" s="62">
        <v>5</v>
      </c>
      <c r="T31" s="62">
        <v>6</v>
      </c>
      <c r="U31" s="62">
        <v>9</v>
      </c>
      <c r="V31" s="62">
        <v>6</v>
      </c>
      <c r="W31" s="62">
        <v>15</v>
      </c>
      <c r="X31" s="63">
        <f t="shared" si="10"/>
        <v>58</v>
      </c>
      <c r="Y31" s="64">
        <f t="shared" si="11"/>
        <v>107</v>
      </c>
      <c r="Z31" s="24"/>
      <c r="AA31" s="10">
        <f t="shared" si="12"/>
        <v>0</v>
      </c>
      <c r="AB31" s="10">
        <f t="shared" si="13"/>
        <v>2</v>
      </c>
      <c r="AC31" s="10">
        <f t="shared" si="14"/>
        <v>2</v>
      </c>
      <c r="AD31" s="10">
        <f t="shared" si="15"/>
        <v>1</v>
      </c>
      <c r="AE31" s="10">
        <f t="shared" si="16"/>
        <v>1</v>
      </c>
      <c r="AF31" s="10">
        <f t="shared" si="17"/>
        <v>1</v>
      </c>
      <c r="AG31" s="10">
        <f t="shared" si="18"/>
        <v>0</v>
      </c>
      <c r="AH31" s="10">
        <f t="shared" si="19"/>
        <v>5</v>
      </c>
      <c r="AI31" s="10">
        <f t="shared" si="20"/>
        <v>1</v>
      </c>
      <c r="AJ31" s="10">
        <f t="shared" si="21"/>
        <v>1</v>
      </c>
      <c r="AK31" s="10">
        <f t="shared" si="22"/>
        <v>1</v>
      </c>
      <c r="AL31" s="10">
        <f t="shared" si="23"/>
        <v>1</v>
      </c>
      <c r="AM31" s="10">
        <f t="shared" si="24"/>
        <v>0</v>
      </c>
      <c r="AN31" s="10">
        <f t="shared" si="25"/>
        <v>0</v>
      </c>
      <c r="AO31" s="10">
        <f t="shared" si="26"/>
        <v>2</v>
      </c>
      <c r="AP31" s="10">
        <f t="shared" si="27"/>
        <v>5</v>
      </c>
      <c r="AQ31" s="10">
        <f t="shared" si="28"/>
        <v>2</v>
      </c>
      <c r="AR31" s="10">
        <f t="shared" si="29"/>
        <v>10</v>
      </c>
      <c r="AS31" s="69">
        <f t="shared" si="30"/>
        <v>0</v>
      </c>
      <c r="AT31" s="70">
        <f t="shared" si="31"/>
        <v>0</v>
      </c>
      <c r="AU31" s="70">
        <f t="shared" si="32"/>
        <v>4</v>
      </c>
      <c r="AV31" s="70">
        <f t="shared" si="33"/>
        <v>7</v>
      </c>
      <c r="AW31" s="70">
        <f t="shared" si="34"/>
        <v>4</v>
      </c>
      <c r="AX31" s="71">
        <f t="shared" si="35"/>
        <v>3</v>
      </c>
      <c r="AY31" s="102">
        <f t="shared" si="36"/>
      </c>
      <c r="AZ31" s="102">
        <f t="shared" si="37"/>
      </c>
      <c r="BA31" s="102">
        <f t="shared" si="38"/>
        <v>2</v>
      </c>
      <c r="BB31" s="102">
        <f t="shared" si="39"/>
      </c>
      <c r="BC31" s="102">
        <f t="shared" si="40"/>
      </c>
      <c r="BD31" s="102">
        <f t="shared" si="41"/>
        <v>1</v>
      </c>
      <c r="BE31" s="102">
        <f t="shared" si="42"/>
      </c>
      <c r="BF31" s="102">
        <f t="shared" si="43"/>
      </c>
      <c r="BG31" s="102">
        <f t="shared" si="44"/>
      </c>
      <c r="BH31" s="102">
        <f t="shared" si="45"/>
      </c>
      <c r="BI31" s="102">
        <f t="shared" si="46"/>
        <v>1</v>
      </c>
      <c r="BJ31" s="102">
        <f t="shared" si="47"/>
      </c>
      <c r="BK31" s="102">
        <f t="shared" si="48"/>
        <v>0</v>
      </c>
      <c r="BL31" s="102">
        <f t="shared" si="49"/>
      </c>
      <c r="BM31" s="102">
        <f t="shared" si="50"/>
      </c>
      <c r="BN31" s="102">
        <f t="shared" si="51"/>
      </c>
      <c r="BO31" s="102">
        <f t="shared" si="52"/>
      </c>
      <c r="BP31" s="103">
        <f t="shared" si="53"/>
      </c>
      <c r="BQ31" s="102">
        <f t="shared" si="54"/>
        <v>0</v>
      </c>
      <c r="BR31" s="102">
        <f t="shared" si="55"/>
        <v>2</v>
      </c>
      <c r="BS31" s="102">
        <f t="shared" si="56"/>
      </c>
      <c r="BT31" s="102">
        <f t="shared" si="57"/>
        <v>1</v>
      </c>
      <c r="BU31" s="102">
        <f t="shared" si="58"/>
      </c>
      <c r="BV31" s="102">
        <f t="shared" si="59"/>
      </c>
      <c r="BW31" s="102">
        <f t="shared" si="60"/>
        <v>0</v>
      </c>
      <c r="BX31" s="102">
        <f t="shared" si="61"/>
      </c>
      <c r="BY31" s="102">
        <f t="shared" si="62"/>
        <v>1</v>
      </c>
      <c r="BZ31" s="102">
        <f t="shared" si="63"/>
        <v>1</v>
      </c>
      <c r="CA31" s="102">
        <f t="shared" si="64"/>
      </c>
      <c r="CB31" s="102">
        <f t="shared" si="65"/>
        <v>1</v>
      </c>
      <c r="CC31" s="102">
        <f t="shared" si="66"/>
      </c>
      <c r="CD31" s="102">
        <f t="shared" si="67"/>
      </c>
      <c r="CE31" s="102">
        <f t="shared" si="68"/>
        <v>2</v>
      </c>
      <c r="CF31" s="102">
        <f t="shared" si="69"/>
        <v>5</v>
      </c>
      <c r="CG31" s="102">
        <f t="shared" si="70"/>
        <v>2</v>
      </c>
      <c r="CH31" s="102">
        <f t="shared" si="71"/>
      </c>
      <c r="CI31" s="104">
        <f t="shared" si="72"/>
      </c>
      <c r="CJ31" s="102">
        <f t="shared" si="73"/>
      </c>
      <c r="CK31" s="102">
        <f t="shared" si="74"/>
      </c>
      <c r="CL31" s="102">
        <f t="shared" si="75"/>
      </c>
      <c r="CM31" s="102">
        <f t="shared" si="76"/>
        <v>1</v>
      </c>
      <c r="CN31" s="102">
        <f t="shared" si="77"/>
      </c>
      <c r="CO31" s="102">
        <f t="shared" si="78"/>
      </c>
      <c r="CP31" s="102">
        <f t="shared" si="79"/>
        <v>5</v>
      </c>
      <c r="CQ31" s="102">
        <f t="shared" si="80"/>
      </c>
      <c r="CR31" s="102">
        <f t="shared" si="81"/>
      </c>
      <c r="CS31" s="102">
        <f t="shared" si="82"/>
      </c>
      <c r="CT31" s="102">
        <f t="shared" si="83"/>
      </c>
      <c r="CU31" s="102">
        <f t="shared" si="84"/>
      </c>
      <c r="CV31" s="102">
        <f t="shared" si="85"/>
        <v>0</v>
      </c>
      <c r="CW31" s="102">
        <f t="shared" si="86"/>
      </c>
      <c r="CX31" s="102">
        <f t="shared" si="87"/>
      </c>
      <c r="CY31" s="102">
        <f t="shared" si="88"/>
      </c>
      <c r="CZ31" s="102">
        <f t="shared" si="89"/>
        <v>10</v>
      </c>
      <c r="DA31" s="109">
        <f t="shared" si="90"/>
        <v>4</v>
      </c>
      <c r="DB31" s="110">
        <f t="shared" si="91"/>
        <v>15</v>
      </c>
      <c r="DC31" s="111">
        <f t="shared" si="92"/>
        <v>16</v>
      </c>
      <c r="DD31" s="26"/>
      <c r="DE31" s="117">
        <v>5</v>
      </c>
    </row>
    <row r="32" spans="1:109" ht="24.75" customHeight="1" thickBot="1">
      <c r="A32" s="17"/>
      <c r="B32" s="60">
        <f t="shared" si="8"/>
        <v>26</v>
      </c>
      <c r="C32" s="61" t="s">
        <v>235</v>
      </c>
      <c r="D32" s="1" t="s">
        <v>236</v>
      </c>
      <c r="E32" s="62">
        <v>7</v>
      </c>
      <c r="F32" s="62">
        <v>5</v>
      </c>
      <c r="G32" s="62">
        <v>5</v>
      </c>
      <c r="H32" s="62">
        <v>5</v>
      </c>
      <c r="I32" s="62">
        <v>11</v>
      </c>
      <c r="J32" s="62">
        <v>4</v>
      </c>
      <c r="K32" s="62">
        <v>6</v>
      </c>
      <c r="L32" s="62">
        <v>9</v>
      </c>
      <c r="M32" s="62">
        <v>6</v>
      </c>
      <c r="N32" s="63">
        <f t="shared" si="9"/>
        <v>58</v>
      </c>
      <c r="O32" s="62">
        <v>6</v>
      </c>
      <c r="P32" s="62">
        <v>7</v>
      </c>
      <c r="Q32" s="62">
        <v>8</v>
      </c>
      <c r="R32" s="62">
        <v>5</v>
      </c>
      <c r="S32" s="62">
        <v>13</v>
      </c>
      <c r="T32" s="62">
        <v>9</v>
      </c>
      <c r="U32" s="62">
        <v>7</v>
      </c>
      <c r="V32" s="62">
        <v>7</v>
      </c>
      <c r="W32" s="62">
        <v>7</v>
      </c>
      <c r="X32" s="63">
        <f t="shared" si="10"/>
        <v>69</v>
      </c>
      <c r="Y32" s="64">
        <f t="shared" si="11"/>
        <v>127</v>
      </c>
      <c r="Z32" s="24"/>
      <c r="AA32" s="10">
        <f t="shared" si="12"/>
        <v>3</v>
      </c>
      <c r="AB32" s="10">
        <f t="shared" si="13"/>
        <v>1</v>
      </c>
      <c r="AC32" s="10">
        <f t="shared" si="14"/>
        <v>2</v>
      </c>
      <c r="AD32" s="10">
        <f t="shared" si="15"/>
        <v>1</v>
      </c>
      <c r="AE32" s="10">
        <f t="shared" si="16"/>
        <v>6</v>
      </c>
      <c r="AF32" s="10">
        <f t="shared" si="17"/>
        <v>1</v>
      </c>
      <c r="AG32" s="10">
        <f t="shared" si="18"/>
        <v>2</v>
      </c>
      <c r="AH32" s="10">
        <f t="shared" si="19"/>
        <v>4</v>
      </c>
      <c r="AI32" s="10">
        <f t="shared" si="20"/>
        <v>2</v>
      </c>
      <c r="AJ32" s="10">
        <f t="shared" si="21"/>
        <v>2</v>
      </c>
      <c r="AK32" s="10">
        <f t="shared" si="22"/>
        <v>4</v>
      </c>
      <c r="AL32" s="10">
        <f t="shared" si="23"/>
        <v>4</v>
      </c>
      <c r="AM32" s="10">
        <f t="shared" si="24"/>
        <v>2</v>
      </c>
      <c r="AN32" s="10">
        <f t="shared" si="25"/>
        <v>8</v>
      </c>
      <c r="AO32" s="10">
        <f t="shared" si="26"/>
        <v>5</v>
      </c>
      <c r="AP32" s="10">
        <f t="shared" si="27"/>
        <v>3</v>
      </c>
      <c r="AQ32" s="10">
        <f t="shared" si="28"/>
        <v>3</v>
      </c>
      <c r="AR32" s="10">
        <f t="shared" si="29"/>
        <v>2</v>
      </c>
      <c r="AS32" s="69">
        <f t="shared" si="30"/>
        <v>0</v>
      </c>
      <c r="AT32" s="70">
        <f t="shared" si="31"/>
        <v>0</v>
      </c>
      <c r="AU32" s="70">
        <f t="shared" si="32"/>
        <v>0</v>
      </c>
      <c r="AV32" s="70">
        <f t="shared" si="33"/>
        <v>3</v>
      </c>
      <c r="AW32" s="70">
        <f t="shared" si="34"/>
        <v>6</v>
      </c>
      <c r="AX32" s="71">
        <f t="shared" si="35"/>
        <v>9</v>
      </c>
      <c r="AY32" s="102">
        <f t="shared" si="36"/>
      </c>
      <c r="AZ32" s="102">
        <f t="shared" si="37"/>
      </c>
      <c r="BA32" s="102">
        <f t="shared" si="38"/>
        <v>2</v>
      </c>
      <c r="BB32" s="102">
        <f t="shared" si="39"/>
      </c>
      <c r="BC32" s="102">
        <f t="shared" si="40"/>
      </c>
      <c r="BD32" s="102">
        <f t="shared" si="41"/>
        <v>1</v>
      </c>
      <c r="BE32" s="102">
        <f t="shared" si="42"/>
      </c>
      <c r="BF32" s="102">
        <f t="shared" si="43"/>
      </c>
      <c r="BG32" s="102">
        <f t="shared" si="44"/>
      </c>
      <c r="BH32" s="102">
        <f t="shared" si="45"/>
      </c>
      <c r="BI32" s="102">
        <f t="shared" si="46"/>
        <v>4</v>
      </c>
      <c r="BJ32" s="102">
        <f t="shared" si="47"/>
      </c>
      <c r="BK32" s="102">
        <f t="shared" si="48"/>
        <v>2</v>
      </c>
      <c r="BL32" s="102">
        <f t="shared" si="49"/>
      </c>
      <c r="BM32" s="102">
        <f t="shared" si="50"/>
      </c>
      <c r="BN32" s="102">
        <f t="shared" si="51"/>
      </c>
      <c r="BO32" s="102">
        <f t="shared" si="52"/>
      </c>
      <c r="BP32" s="103">
        <f t="shared" si="53"/>
      </c>
      <c r="BQ32" s="102">
        <f t="shared" si="54"/>
        <v>3</v>
      </c>
      <c r="BR32" s="102">
        <f t="shared" si="55"/>
        <v>1</v>
      </c>
      <c r="BS32" s="102">
        <f t="shared" si="56"/>
      </c>
      <c r="BT32" s="102">
        <f t="shared" si="57"/>
        <v>1</v>
      </c>
      <c r="BU32" s="102">
        <f t="shared" si="58"/>
      </c>
      <c r="BV32" s="102">
        <f t="shared" si="59"/>
      </c>
      <c r="BW32" s="102">
        <f t="shared" si="60"/>
        <v>2</v>
      </c>
      <c r="BX32" s="102">
        <f t="shared" si="61"/>
      </c>
      <c r="BY32" s="102">
        <f t="shared" si="62"/>
        <v>2</v>
      </c>
      <c r="BZ32" s="102">
        <f t="shared" si="63"/>
        <v>2</v>
      </c>
      <c r="CA32" s="102">
        <f t="shared" si="64"/>
      </c>
      <c r="CB32" s="102">
        <f t="shared" si="65"/>
        <v>4</v>
      </c>
      <c r="CC32" s="102">
        <f t="shared" si="66"/>
      </c>
      <c r="CD32" s="102">
        <f t="shared" si="67"/>
      </c>
      <c r="CE32" s="102">
        <f t="shared" si="68"/>
        <v>5</v>
      </c>
      <c r="CF32" s="102">
        <f t="shared" si="69"/>
        <v>3</v>
      </c>
      <c r="CG32" s="102">
        <f t="shared" si="70"/>
        <v>3</v>
      </c>
      <c r="CH32" s="102">
        <f t="shared" si="71"/>
      </c>
      <c r="CI32" s="104">
        <f t="shared" si="72"/>
      </c>
      <c r="CJ32" s="102">
        <f t="shared" si="73"/>
      </c>
      <c r="CK32" s="102">
        <f t="shared" si="74"/>
      </c>
      <c r="CL32" s="102">
        <f t="shared" si="75"/>
      </c>
      <c r="CM32" s="102">
        <f t="shared" si="76"/>
        <v>6</v>
      </c>
      <c r="CN32" s="102">
        <f t="shared" si="77"/>
      </c>
      <c r="CO32" s="102">
        <f t="shared" si="78"/>
      </c>
      <c r="CP32" s="102">
        <f t="shared" si="79"/>
        <v>4</v>
      </c>
      <c r="CQ32" s="102">
        <f t="shared" si="80"/>
      </c>
      <c r="CR32" s="102">
        <f t="shared" si="81"/>
      </c>
      <c r="CS32" s="102">
        <f t="shared" si="82"/>
      </c>
      <c r="CT32" s="102">
        <f t="shared" si="83"/>
      </c>
      <c r="CU32" s="102">
        <f t="shared" si="84"/>
      </c>
      <c r="CV32" s="102">
        <f t="shared" si="85"/>
        <v>8</v>
      </c>
      <c r="CW32" s="102">
        <f t="shared" si="86"/>
      </c>
      <c r="CX32" s="102">
        <f t="shared" si="87"/>
      </c>
      <c r="CY32" s="102">
        <f t="shared" si="88"/>
      </c>
      <c r="CZ32" s="102">
        <f t="shared" si="89"/>
        <v>2</v>
      </c>
      <c r="DA32" s="109">
        <f t="shared" si="90"/>
        <v>9</v>
      </c>
      <c r="DB32" s="110">
        <f t="shared" si="91"/>
        <v>26</v>
      </c>
      <c r="DC32" s="111">
        <f t="shared" si="92"/>
        <v>20</v>
      </c>
      <c r="DD32" s="26"/>
      <c r="DE32" s="119">
        <v>5</v>
      </c>
    </row>
    <row r="33" spans="1:108" ht="28.5" customHeight="1">
      <c r="A33" s="17"/>
      <c r="B33" s="179" t="s">
        <v>47</v>
      </c>
      <c r="C33" s="180"/>
      <c r="D33" s="181"/>
      <c r="E33" s="162">
        <f aca="true" t="shared" si="93" ref="E33:M33">AVERAGE(E7:E32)</f>
        <v>4.769230769230769</v>
      </c>
      <c r="F33" s="162">
        <f t="shared" si="93"/>
        <v>4.923076923076923</v>
      </c>
      <c r="G33" s="162">
        <f t="shared" si="93"/>
        <v>4.346153846153846</v>
      </c>
      <c r="H33" s="162">
        <f t="shared" si="93"/>
        <v>4.884615384615385</v>
      </c>
      <c r="I33" s="162">
        <f t="shared" si="93"/>
        <v>6.576923076923077</v>
      </c>
      <c r="J33" s="162">
        <f t="shared" si="93"/>
        <v>3.730769230769231</v>
      </c>
      <c r="K33" s="162">
        <f t="shared" si="93"/>
        <v>4.961538461538462</v>
      </c>
      <c r="L33" s="162">
        <f t="shared" si="93"/>
        <v>6.153846153846154</v>
      </c>
      <c r="M33" s="162">
        <f t="shared" si="93"/>
        <v>4.730769230769231</v>
      </c>
      <c r="N33" s="162">
        <f t="shared" si="9"/>
        <v>45.07692307692308</v>
      </c>
      <c r="O33" s="162">
        <f aca="true" t="shared" si="94" ref="O33:W33">AVERAGE(O7:O32)</f>
        <v>5.384615384615385</v>
      </c>
      <c r="P33" s="162">
        <f t="shared" si="94"/>
        <v>3.923076923076923</v>
      </c>
      <c r="Q33" s="162">
        <f t="shared" si="94"/>
        <v>4.961538461538462</v>
      </c>
      <c r="R33" s="162">
        <f t="shared" si="94"/>
        <v>3.5384615384615383</v>
      </c>
      <c r="S33" s="162">
        <f t="shared" si="94"/>
        <v>6.461538461538462</v>
      </c>
      <c r="T33" s="162">
        <f t="shared" si="94"/>
        <v>5.038461538461538</v>
      </c>
      <c r="U33" s="162">
        <f t="shared" si="94"/>
        <v>5.269230769230769</v>
      </c>
      <c r="V33" s="162">
        <f t="shared" si="94"/>
        <v>5.230769230769231</v>
      </c>
      <c r="W33" s="162">
        <f t="shared" si="94"/>
        <v>6.384615384615385</v>
      </c>
      <c r="X33" s="162">
        <f t="shared" si="10"/>
        <v>46.19230769230769</v>
      </c>
      <c r="Y33" s="162">
        <f t="shared" si="11"/>
        <v>91.26923076923077</v>
      </c>
      <c r="Z33" s="24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64">
        <f aca="true" t="shared" si="95" ref="AS33:AX33">SUM(AS7:AS32)</f>
        <v>0</v>
      </c>
      <c r="AT33" s="166">
        <f t="shared" si="95"/>
        <v>20</v>
      </c>
      <c r="AU33" s="166">
        <f t="shared" si="95"/>
        <v>154</v>
      </c>
      <c r="AV33" s="166">
        <f t="shared" si="95"/>
        <v>168</v>
      </c>
      <c r="AW33" s="166">
        <f t="shared" si="95"/>
        <v>73</v>
      </c>
      <c r="AX33" s="168">
        <f t="shared" si="95"/>
        <v>53</v>
      </c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8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68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170">
        <f>SUM(DA7:DA32)</f>
        <v>92</v>
      </c>
      <c r="DB33" s="172">
        <f>SUM(DB7:DB32)</f>
        <v>264</v>
      </c>
      <c r="DC33" s="160">
        <f>SUM(DC7:DC32)</f>
        <v>145</v>
      </c>
      <c r="DD33" s="30"/>
    </row>
    <row r="34" spans="1:108" ht="29.25" customHeight="1" thickBot="1">
      <c r="A34" s="17"/>
      <c r="B34" s="182"/>
      <c r="C34" s="183"/>
      <c r="D34" s="184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24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65"/>
      <c r="AT34" s="167"/>
      <c r="AU34" s="167"/>
      <c r="AV34" s="167"/>
      <c r="AW34" s="167"/>
      <c r="AX34" s="169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8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68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171"/>
      <c r="DB34" s="173"/>
      <c r="DC34" s="161"/>
      <c r="DD34" s="30"/>
    </row>
    <row r="35" spans="1:108" ht="28.5" customHeight="1">
      <c r="A35" s="17"/>
      <c r="B35" s="79"/>
      <c r="C35" s="79" t="s">
        <v>88</v>
      </c>
      <c r="D35" s="79"/>
      <c r="E35" s="80" t="e">
        <f>RANK(E37,$F37:$X37,0)</f>
        <v>#N/A</v>
      </c>
      <c r="F35" s="80">
        <f aca="true" t="shared" si="96" ref="F35:M35">RANK(F37,$F37:$X37,0)</f>
        <v>12</v>
      </c>
      <c r="G35" s="80">
        <f t="shared" si="96"/>
        <v>5</v>
      </c>
      <c r="H35" s="80">
        <f t="shared" si="96"/>
        <v>14</v>
      </c>
      <c r="I35" s="80">
        <f t="shared" si="96"/>
        <v>1</v>
      </c>
      <c r="J35" s="80">
        <f t="shared" si="96"/>
        <v>15</v>
      </c>
      <c r="K35" s="80">
        <f t="shared" si="96"/>
        <v>10</v>
      </c>
      <c r="L35" s="80">
        <f t="shared" si="96"/>
        <v>8</v>
      </c>
      <c r="M35" s="80">
        <f t="shared" si="96"/>
        <v>15</v>
      </c>
      <c r="N35" s="80"/>
      <c r="O35" s="80">
        <f>RANK(O37,$F37:$X37,0)</f>
        <v>3</v>
      </c>
      <c r="P35" s="80">
        <f aca="true" t="shared" si="97" ref="P35:W35">RANK(P37,$F37:$X37,0)</f>
        <v>13</v>
      </c>
      <c r="Q35" s="80">
        <f t="shared" si="97"/>
        <v>10</v>
      </c>
      <c r="R35" s="80">
        <f t="shared" si="97"/>
        <v>17</v>
      </c>
      <c r="S35" s="80">
        <f t="shared" si="97"/>
        <v>2</v>
      </c>
      <c r="T35" s="80">
        <f t="shared" si="97"/>
        <v>9</v>
      </c>
      <c r="U35" s="80">
        <f t="shared" si="97"/>
        <v>6</v>
      </c>
      <c r="V35" s="80">
        <f t="shared" si="97"/>
        <v>7</v>
      </c>
      <c r="W35" s="80">
        <f t="shared" si="97"/>
        <v>3</v>
      </c>
      <c r="X35" s="81"/>
      <c r="Y35" s="81"/>
      <c r="Z35" s="24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25"/>
      <c r="AT35" s="26"/>
      <c r="AU35" s="26"/>
      <c r="AV35" s="26"/>
      <c r="AW35" s="26"/>
      <c r="AX35" s="26"/>
      <c r="AY35" s="27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9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7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9"/>
      <c r="DA35" s="26"/>
      <c r="DB35" s="26"/>
      <c r="DC35" s="26"/>
      <c r="DD35" s="30"/>
    </row>
    <row r="36" spans="1:108" ht="29.25" customHeight="1" thickBot="1">
      <c r="A36" s="82"/>
      <c r="B36" s="83"/>
      <c r="C36" s="83"/>
      <c r="D36" s="83"/>
      <c r="E36" s="84"/>
      <c r="F36" s="84"/>
      <c r="G36" s="84"/>
      <c r="H36" s="84"/>
      <c r="I36" s="84"/>
      <c r="J36" s="84"/>
      <c r="K36" s="84"/>
      <c r="L36" s="84"/>
      <c r="M36" s="84"/>
      <c r="N36" s="85"/>
      <c r="O36" s="85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7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88"/>
      <c r="AT36" s="89"/>
      <c r="AU36" s="89"/>
      <c r="AV36" s="89"/>
      <c r="AW36" s="89"/>
      <c r="AX36" s="89"/>
      <c r="AY36" s="90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2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0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2"/>
      <c r="DA36" s="89"/>
      <c r="DB36" s="89"/>
      <c r="DC36" s="89"/>
      <c r="DD36" s="93"/>
    </row>
    <row r="37" spans="5:23" ht="28.5" customHeight="1">
      <c r="E37" s="115">
        <f aca="true" t="shared" si="98" ref="E37:M37">E33-E4</f>
        <v>0.7692307692307692</v>
      </c>
      <c r="F37" s="115">
        <f t="shared" si="98"/>
        <v>0.9230769230769234</v>
      </c>
      <c r="G37" s="115">
        <f t="shared" si="98"/>
        <v>1.3461538461538458</v>
      </c>
      <c r="H37" s="115">
        <f t="shared" si="98"/>
        <v>0.884615384615385</v>
      </c>
      <c r="I37" s="115">
        <f t="shared" si="98"/>
        <v>1.5769230769230766</v>
      </c>
      <c r="J37" s="115">
        <f t="shared" si="98"/>
        <v>0.7307692307692308</v>
      </c>
      <c r="K37" s="115">
        <f t="shared" si="98"/>
        <v>0.9615384615384617</v>
      </c>
      <c r="L37" s="115">
        <f t="shared" si="98"/>
        <v>1.1538461538461542</v>
      </c>
      <c r="M37" s="115">
        <f t="shared" si="98"/>
        <v>0.7307692307692308</v>
      </c>
      <c r="O37" s="115">
        <f aca="true" t="shared" si="99" ref="O37:W37">O33-O4</f>
        <v>1.384615384615385</v>
      </c>
      <c r="P37" s="115">
        <f t="shared" si="99"/>
        <v>0.9230769230769229</v>
      </c>
      <c r="Q37" s="115">
        <f t="shared" si="99"/>
        <v>0.9615384615384617</v>
      </c>
      <c r="R37" s="115">
        <f t="shared" si="99"/>
        <v>0.5384615384615383</v>
      </c>
      <c r="S37" s="115">
        <f t="shared" si="99"/>
        <v>1.4615384615384617</v>
      </c>
      <c r="T37" s="115">
        <f t="shared" si="99"/>
        <v>1.0384615384615383</v>
      </c>
      <c r="U37" s="115">
        <f t="shared" si="99"/>
        <v>1.2692307692307692</v>
      </c>
      <c r="V37" s="115">
        <f t="shared" si="99"/>
        <v>1.2307692307692308</v>
      </c>
      <c r="W37" s="115">
        <f t="shared" si="99"/>
        <v>1.384615384615385</v>
      </c>
    </row>
  </sheetData>
  <sheetProtection/>
  <mergeCells count="41">
    <mergeCell ref="AY5:BP5"/>
    <mergeCell ref="BQ5:CH5"/>
    <mergeCell ref="CI5:CZ5"/>
    <mergeCell ref="J33:J34"/>
    <mergeCell ref="E2:M2"/>
    <mergeCell ref="O2:W2"/>
    <mergeCell ref="E3:M3"/>
    <mergeCell ref="O3:W3"/>
    <mergeCell ref="AA5:AR5"/>
    <mergeCell ref="S33:S34"/>
    <mergeCell ref="C6:D6"/>
    <mergeCell ref="B33:D34"/>
    <mergeCell ref="F33:F34"/>
    <mergeCell ref="G33:G34"/>
    <mergeCell ref="H33:H34"/>
    <mergeCell ref="I33:I34"/>
    <mergeCell ref="T33:T34"/>
    <mergeCell ref="U33:U34"/>
    <mergeCell ref="V33:V34"/>
    <mergeCell ref="K33:K34"/>
    <mergeCell ref="L33:L34"/>
    <mergeCell ref="M33:M34"/>
    <mergeCell ref="N33:N34"/>
    <mergeCell ref="O33:O34"/>
    <mergeCell ref="P33:P34"/>
    <mergeCell ref="DE5:DE6"/>
    <mergeCell ref="W33:W34"/>
    <mergeCell ref="X33:X34"/>
    <mergeCell ref="E33:E34"/>
    <mergeCell ref="Y33:Y34"/>
    <mergeCell ref="AS33:AS34"/>
    <mergeCell ref="AT33:AT34"/>
    <mergeCell ref="AU33:AU34"/>
    <mergeCell ref="Q33:Q34"/>
    <mergeCell ref="R33:R34"/>
    <mergeCell ref="AV33:AV34"/>
    <mergeCell ref="AW33:AW34"/>
    <mergeCell ref="AX33:AX34"/>
    <mergeCell ref="DA33:DA34"/>
    <mergeCell ref="DB33:DB34"/>
    <mergeCell ref="DC33:DC34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3"/>
  <sheetViews>
    <sheetView workbookViewId="0" topLeftCell="A11">
      <selection activeCell="DJ19" sqref="DJ19"/>
    </sheetView>
  </sheetViews>
  <sheetFormatPr defaultColWidth="8.8515625" defaultRowHeight="15"/>
  <cols>
    <col min="1" max="1" width="2.7109375" style="0" customWidth="1"/>
    <col min="2" max="2" width="9.140625" style="0" customWidth="1"/>
    <col min="3" max="3" width="20.28125" style="0" customWidth="1"/>
    <col min="4" max="4" width="12.28125" style="0" customWidth="1"/>
    <col min="5" max="13" width="4.7109375" style="3" hidden="1" customWidth="1"/>
    <col min="14" max="14" width="7.7109375" style="3" hidden="1" customWidth="1"/>
    <col min="15" max="15" width="4.7109375" style="100" hidden="1" customWidth="1"/>
    <col min="16" max="23" width="4.7109375" style="0" hidden="1" customWidth="1"/>
    <col min="24" max="24" width="0" style="0" hidden="1" customWidth="1"/>
    <col min="25" max="25" width="8.8515625" style="0" customWidth="1"/>
    <col min="26" max="26" width="3.7109375" style="0" hidden="1" customWidth="1"/>
    <col min="27" max="44" width="2.7109375" style="101" hidden="1" customWidth="1"/>
    <col min="45" max="45" width="9.140625" style="101" hidden="1" customWidth="1"/>
    <col min="46" max="50" width="9.140625" style="0" hidden="1" customWidth="1"/>
    <col min="51" max="104" width="2.7109375" style="101" hidden="1" customWidth="1"/>
    <col min="105" max="105" width="12.421875" style="0" hidden="1" customWidth="1"/>
    <col min="106" max="106" width="12.8515625" style="0" hidden="1" customWidth="1"/>
    <col min="107" max="107" width="12.421875" style="0" hidden="1" customWidth="1"/>
    <col min="108" max="108" width="2.8515625" style="0" customWidth="1"/>
    <col min="109" max="109" width="25.421875" style="118" customWidth="1"/>
  </cols>
  <sheetData>
    <row r="1" spans="1:108" ht="29.25" customHeight="1" hidden="1" thickBot="1">
      <c r="A1" s="4"/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6"/>
      <c r="O1" s="7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/>
      <c r="AT1" s="12"/>
      <c r="AU1" s="12"/>
      <c r="AV1" s="12"/>
      <c r="AW1" s="12"/>
      <c r="AX1" s="12"/>
      <c r="AY1" s="13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5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5"/>
      <c r="DA1" s="12"/>
      <c r="DB1" s="12"/>
      <c r="DC1" s="12"/>
      <c r="DD1" s="16"/>
    </row>
    <row r="2" spans="1:108" ht="13.5" customHeight="1" hidden="1">
      <c r="A2" s="17"/>
      <c r="B2" s="18" t="s">
        <v>18</v>
      </c>
      <c r="C2" s="19"/>
      <c r="D2" s="20"/>
      <c r="E2" s="187"/>
      <c r="F2" s="188"/>
      <c r="G2" s="188"/>
      <c r="H2" s="188"/>
      <c r="I2" s="188"/>
      <c r="J2" s="188"/>
      <c r="K2" s="188"/>
      <c r="L2" s="188"/>
      <c r="M2" s="189"/>
      <c r="N2" s="21"/>
      <c r="O2" s="190"/>
      <c r="P2" s="191"/>
      <c r="Q2" s="191"/>
      <c r="R2" s="191"/>
      <c r="S2" s="191"/>
      <c r="T2" s="191"/>
      <c r="U2" s="191"/>
      <c r="V2" s="191"/>
      <c r="W2" s="192"/>
      <c r="X2" s="22"/>
      <c r="Y2" s="23"/>
      <c r="Z2" s="24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25"/>
      <c r="AT2" s="26"/>
      <c r="AU2" s="26"/>
      <c r="AV2" s="26"/>
      <c r="AW2" s="26"/>
      <c r="AX2" s="26"/>
      <c r="AY2" s="27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9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7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9"/>
      <c r="DA2" s="26"/>
      <c r="DB2" s="26"/>
      <c r="DC2" s="26"/>
      <c r="DD2" s="30"/>
    </row>
    <row r="3" spans="1:108" ht="18.75" customHeight="1" hidden="1">
      <c r="A3" s="31"/>
      <c r="B3" s="32" t="s">
        <v>22</v>
      </c>
      <c r="C3" s="33"/>
      <c r="D3" s="34"/>
      <c r="E3" s="193"/>
      <c r="F3" s="194"/>
      <c r="G3" s="194"/>
      <c r="H3" s="194"/>
      <c r="I3" s="194"/>
      <c r="J3" s="194"/>
      <c r="K3" s="194"/>
      <c r="L3" s="194"/>
      <c r="M3" s="195"/>
      <c r="N3" s="35"/>
      <c r="O3" s="196"/>
      <c r="P3" s="197"/>
      <c r="Q3" s="197"/>
      <c r="R3" s="197"/>
      <c r="S3" s="197"/>
      <c r="T3" s="197"/>
      <c r="U3" s="197"/>
      <c r="V3" s="197"/>
      <c r="W3" s="198"/>
      <c r="X3" s="36"/>
      <c r="Y3" s="37"/>
      <c r="Z3" s="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25"/>
      <c r="AT3" s="26"/>
      <c r="AU3" s="26"/>
      <c r="AV3" s="26"/>
      <c r="AW3" s="26"/>
      <c r="AX3" s="26"/>
      <c r="AY3" s="27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9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7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9"/>
      <c r="DA3" s="26"/>
      <c r="DB3" s="26"/>
      <c r="DC3" s="26"/>
      <c r="DD3" s="30"/>
    </row>
    <row r="4" spans="1:108" ht="29.25" customHeight="1" hidden="1" thickBot="1">
      <c r="A4" s="17"/>
      <c r="B4" s="38"/>
      <c r="C4" s="39"/>
      <c r="D4" s="40" t="s">
        <v>26</v>
      </c>
      <c r="E4" s="41">
        <v>4</v>
      </c>
      <c r="F4" s="41">
        <v>4</v>
      </c>
      <c r="G4" s="41">
        <v>3</v>
      </c>
      <c r="H4" s="41">
        <v>4</v>
      </c>
      <c r="I4" s="41">
        <v>5</v>
      </c>
      <c r="J4" s="41">
        <v>3</v>
      </c>
      <c r="K4" s="41">
        <v>4</v>
      </c>
      <c r="L4" s="41">
        <v>5</v>
      </c>
      <c r="M4" s="41">
        <v>4</v>
      </c>
      <c r="N4" s="41">
        <f>SUM(E4:M4)</f>
        <v>36</v>
      </c>
      <c r="O4" s="41">
        <v>4</v>
      </c>
      <c r="P4" s="41">
        <v>3</v>
      </c>
      <c r="Q4" s="41">
        <v>4</v>
      </c>
      <c r="R4" s="41">
        <v>3</v>
      </c>
      <c r="S4" s="41">
        <v>5</v>
      </c>
      <c r="T4" s="41">
        <v>4</v>
      </c>
      <c r="U4" s="41">
        <v>4</v>
      </c>
      <c r="V4" s="41">
        <v>4</v>
      </c>
      <c r="W4" s="41">
        <v>5</v>
      </c>
      <c r="X4" s="41">
        <f>SUM(O4:W4)</f>
        <v>36</v>
      </c>
      <c r="Y4" s="42">
        <f>N4+X4</f>
        <v>72</v>
      </c>
      <c r="Z4" s="24"/>
      <c r="AA4" s="10">
        <f>E4</f>
        <v>4</v>
      </c>
      <c r="AB4" s="10">
        <f aca="true" t="shared" si="0" ref="AB4:AH4">F4</f>
        <v>4</v>
      </c>
      <c r="AC4" s="10">
        <f t="shared" si="0"/>
        <v>3</v>
      </c>
      <c r="AD4" s="10">
        <f t="shared" si="0"/>
        <v>4</v>
      </c>
      <c r="AE4" s="10">
        <f t="shared" si="0"/>
        <v>5</v>
      </c>
      <c r="AF4" s="10">
        <f t="shared" si="0"/>
        <v>3</v>
      </c>
      <c r="AG4" s="10">
        <f t="shared" si="0"/>
        <v>4</v>
      </c>
      <c r="AH4" s="10">
        <f t="shared" si="0"/>
        <v>5</v>
      </c>
      <c r="AI4" s="10">
        <f>M4</f>
        <v>4</v>
      </c>
      <c r="AJ4" s="10">
        <f>O4</f>
        <v>4</v>
      </c>
      <c r="AK4" s="10">
        <f aca="true" t="shared" si="1" ref="AK4:AR4">P4</f>
        <v>3</v>
      </c>
      <c r="AL4" s="10">
        <f t="shared" si="1"/>
        <v>4</v>
      </c>
      <c r="AM4" s="10">
        <f t="shared" si="1"/>
        <v>3</v>
      </c>
      <c r="AN4" s="10">
        <f t="shared" si="1"/>
        <v>5</v>
      </c>
      <c r="AO4" s="10">
        <f t="shared" si="1"/>
        <v>4</v>
      </c>
      <c r="AP4" s="10">
        <f t="shared" si="1"/>
        <v>4</v>
      </c>
      <c r="AQ4" s="10">
        <f t="shared" si="1"/>
        <v>4</v>
      </c>
      <c r="AR4" s="10">
        <f t="shared" si="1"/>
        <v>5</v>
      </c>
      <c r="AS4" s="25"/>
      <c r="AT4" s="26"/>
      <c r="AU4" s="26"/>
      <c r="AV4" s="26"/>
      <c r="AW4" s="26"/>
      <c r="AX4" s="26"/>
      <c r="AY4" s="27">
        <f>E4</f>
        <v>4</v>
      </c>
      <c r="AZ4" s="28">
        <f aca="true" t="shared" si="2" ref="AZ4:BG4">F4</f>
        <v>4</v>
      </c>
      <c r="BA4" s="28">
        <f t="shared" si="2"/>
        <v>3</v>
      </c>
      <c r="BB4" s="28">
        <f t="shared" si="2"/>
        <v>4</v>
      </c>
      <c r="BC4" s="28">
        <f t="shared" si="2"/>
        <v>5</v>
      </c>
      <c r="BD4" s="28">
        <f t="shared" si="2"/>
        <v>3</v>
      </c>
      <c r="BE4" s="28">
        <f t="shared" si="2"/>
        <v>4</v>
      </c>
      <c r="BF4" s="28">
        <f t="shared" si="2"/>
        <v>5</v>
      </c>
      <c r="BG4" s="28">
        <f t="shared" si="2"/>
        <v>4</v>
      </c>
      <c r="BH4" s="28">
        <f>O4</f>
        <v>4</v>
      </c>
      <c r="BI4" s="28">
        <f aca="true" t="shared" si="3" ref="BI4:BP4">P4</f>
        <v>3</v>
      </c>
      <c r="BJ4" s="28">
        <f t="shared" si="3"/>
        <v>4</v>
      </c>
      <c r="BK4" s="28">
        <f t="shared" si="3"/>
        <v>3</v>
      </c>
      <c r="BL4" s="28">
        <f t="shared" si="3"/>
        <v>5</v>
      </c>
      <c r="BM4" s="28">
        <f t="shared" si="3"/>
        <v>4</v>
      </c>
      <c r="BN4" s="28">
        <f t="shared" si="3"/>
        <v>4</v>
      </c>
      <c r="BO4" s="28">
        <f t="shared" si="3"/>
        <v>4</v>
      </c>
      <c r="BP4" s="29">
        <f t="shared" si="3"/>
        <v>5</v>
      </c>
      <c r="BQ4" s="28">
        <f>E4</f>
        <v>4</v>
      </c>
      <c r="BR4" s="28">
        <f aca="true" t="shared" si="4" ref="BR4:BY4">F4</f>
        <v>4</v>
      </c>
      <c r="BS4" s="28">
        <f t="shared" si="4"/>
        <v>3</v>
      </c>
      <c r="BT4" s="28">
        <f t="shared" si="4"/>
        <v>4</v>
      </c>
      <c r="BU4" s="28">
        <f t="shared" si="4"/>
        <v>5</v>
      </c>
      <c r="BV4" s="28">
        <f t="shared" si="4"/>
        <v>3</v>
      </c>
      <c r="BW4" s="28">
        <f t="shared" si="4"/>
        <v>4</v>
      </c>
      <c r="BX4" s="28">
        <f t="shared" si="4"/>
        <v>5</v>
      </c>
      <c r="BY4" s="28">
        <f t="shared" si="4"/>
        <v>4</v>
      </c>
      <c r="BZ4" s="28">
        <f>O4</f>
        <v>4</v>
      </c>
      <c r="CA4" s="28">
        <f aca="true" t="shared" si="5" ref="CA4:CH4">P4</f>
        <v>3</v>
      </c>
      <c r="CB4" s="28">
        <f t="shared" si="5"/>
        <v>4</v>
      </c>
      <c r="CC4" s="28">
        <f t="shared" si="5"/>
        <v>3</v>
      </c>
      <c r="CD4" s="28">
        <f t="shared" si="5"/>
        <v>5</v>
      </c>
      <c r="CE4" s="28">
        <f t="shared" si="5"/>
        <v>4</v>
      </c>
      <c r="CF4" s="28">
        <f t="shared" si="5"/>
        <v>4</v>
      </c>
      <c r="CG4" s="28">
        <f t="shared" si="5"/>
        <v>4</v>
      </c>
      <c r="CH4" s="28">
        <f t="shared" si="5"/>
        <v>5</v>
      </c>
      <c r="CI4" s="27">
        <f>E4</f>
        <v>4</v>
      </c>
      <c r="CJ4" s="28">
        <f aca="true" t="shared" si="6" ref="CJ4:CQ4">F4</f>
        <v>4</v>
      </c>
      <c r="CK4" s="28">
        <f t="shared" si="6"/>
        <v>3</v>
      </c>
      <c r="CL4" s="28">
        <f t="shared" si="6"/>
        <v>4</v>
      </c>
      <c r="CM4" s="28">
        <f t="shared" si="6"/>
        <v>5</v>
      </c>
      <c r="CN4" s="28">
        <f t="shared" si="6"/>
        <v>3</v>
      </c>
      <c r="CO4" s="28">
        <f t="shared" si="6"/>
        <v>4</v>
      </c>
      <c r="CP4" s="28">
        <f t="shared" si="6"/>
        <v>5</v>
      </c>
      <c r="CQ4" s="28">
        <f t="shared" si="6"/>
        <v>4</v>
      </c>
      <c r="CR4" s="28">
        <f>O4</f>
        <v>4</v>
      </c>
      <c r="CS4" s="28">
        <f aca="true" t="shared" si="7" ref="CS4:CZ4">P4</f>
        <v>3</v>
      </c>
      <c r="CT4" s="28">
        <f t="shared" si="7"/>
        <v>4</v>
      </c>
      <c r="CU4" s="28">
        <f t="shared" si="7"/>
        <v>3</v>
      </c>
      <c r="CV4" s="28">
        <f t="shared" si="7"/>
        <v>5</v>
      </c>
      <c r="CW4" s="28">
        <f t="shared" si="7"/>
        <v>4</v>
      </c>
      <c r="CX4" s="28">
        <f t="shared" si="7"/>
        <v>4</v>
      </c>
      <c r="CY4" s="28">
        <f t="shared" si="7"/>
        <v>4</v>
      </c>
      <c r="CZ4" s="29">
        <f t="shared" si="7"/>
        <v>5</v>
      </c>
      <c r="DA4" s="26"/>
      <c r="DB4" s="26"/>
      <c r="DC4" s="26"/>
      <c r="DD4" s="30"/>
    </row>
    <row r="5" spans="1:109" ht="19.5" customHeight="1" hidden="1" thickBot="1">
      <c r="A5" s="17"/>
      <c r="B5" s="43" t="s">
        <v>27</v>
      </c>
      <c r="C5" s="44"/>
      <c r="D5" s="45" t="s">
        <v>29</v>
      </c>
      <c r="E5" s="46">
        <v>301</v>
      </c>
      <c r="F5" s="46">
        <v>338</v>
      </c>
      <c r="G5" s="46">
        <v>118</v>
      </c>
      <c r="H5" s="46">
        <v>344</v>
      </c>
      <c r="I5" s="46">
        <v>477</v>
      </c>
      <c r="J5" s="46">
        <v>135</v>
      </c>
      <c r="K5" s="46">
        <v>339</v>
      </c>
      <c r="L5" s="46">
        <v>459</v>
      </c>
      <c r="M5" s="46">
        <v>308</v>
      </c>
      <c r="N5" s="46">
        <f>SUM(E5:M5)</f>
        <v>2819</v>
      </c>
      <c r="O5" s="46">
        <v>340</v>
      </c>
      <c r="P5" s="46">
        <v>169</v>
      </c>
      <c r="Q5" s="46">
        <v>322</v>
      </c>
      <c r="R5" s="46">
        <v>145</v>
      </c>
      <c r="S5" s="46">
        <v>469</v>
      </c>
      <c r="T5" s="46">
        <v>335</v>
      </c>
      <c r="U5" s="46">
        <v>340</v>
      </c>
      <c r="V5" s="46">
        <v>325</v>
      </c>
      <c r="W5" s="46">
        <v>390</v>
      </c>
      <c r="X5" s="46">
        <f>SUM(O5:W5)</f>
        <v>2835</v>
      </c>
      <c r="Y5" s="47">
        <f>N5+X5</f>
        <v>5654</v>
      </c>
      <c r="Z5" s="24"/>
      <c r="AA5" s="185" t="s">
        <v>30</v>
      </c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25"/>
      <c r="AT5" s="26"/>
      <c r="AU5" s="26"/>
      <c r="AV5" s="26"/>
      <c r="AW5" s="26"/>
      <c r="AX5" s="26"/>
      <c r="AY5" s="174" t="s">
        <v>31</v>
      </c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6"/>
      <c r="BQ5" s="174" t="s">
        <v>32</v>
      </c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4" t="s">
        <v>33</v>
      </c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6"/>
      <c r="DA5" s="26"/>
      <c r="DB5" s="26"/>
      <c r="DC5" s="26"/>
      <c r="DD5" s="30"/>
      <c r="DE5" s="213"/>
    </row>
    <row r="6" spans="1:109" ht="24.75" customHeight="1" hidden="1">
      <c r="A6" s="17"/>
      <c r="B6" s="48" t="s">
        <v>34</v>
      </c>
      <c r="C6" s="177" t="s">
        <v>35</v>
      </c>
      <c r="D6" s="178"/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49">
        <v>9</v>
      </c>
      <c r="N6" s="50" t="s">
        <v>36</v>
      </c>
      <c r="O6" s="49">
        <v>10</v>
      </c>
      <c r="P6" s="49">
        <v>11</v>
      </c>
      <c r="Q6" s="49">
        <v>12</v>
      </c>
      <c r="R6" s="49">
        <v>13</v>
      </c>
      <c r="S6" s="49">
        <v>14</v>
      </c>
      <c r="T6" s="49">
        <v>15</v>
      </c>
      <c r="U6" s="49">
        <v>16</v>
      </c>
      <c r="V6" s="49">
        <v>17</v>
      </c>
      <c r="W6" s="49">
        <v>18</v>
      </c>
      <c r="X6" s="50" t="s">
        <v>37</v>
      </c>
      <c r="Y6" s="51" t="s">
        <v>38</v>
      </c>
      <c r="Z6" s="24"/>
      <c r="AA6" s="52" t="s">
        <v>6</v>
      </c>
      <c r="AB6" s="52" t="s">
        <v>6</v>
      </c>
      <c r="AC6" s="52" t="s">
        <v>6</v>
      </c>
      <c r="AD6" s="53" t="s">
        <v>6</v>
      </c>
      <c r="AE6" s="53" t="s">
        <v>6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54" t="s">
        <v>39</v>
      </c>
      <c r="AT6" s="55" t="s">
        <v>40</v>
      </c>
      <c r="AU6" s="55" t="s">
        <v>26</v>
      </c>
      <c r="AV6" s="55" t="s">
        <v>41</v>
      </c>
      <c r="AW6" s="55" t="s">
        <v>42</v>
      </c>
      <c r="AX6" s="56" t="s">
        <v>43</v>
      </c>
      <c r="AY6" s="53" t="s">
        <v>6</v>
      </c>
      <c r="AZ6" s="53" t="s">
        <v>6</v>
      </c>
      <c r="BA6" s="53" t="s">
        <v>6</v>
      </c>
      <c r="BB6" s="53" t="s">
        <v>6</v>
      </c>
      <c r="BC6" s="53" t="s">
        <v>6</v>
      </c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8"/>
      <c r="BQ6" s="53" t="s">
        <v>6</v>
      </c>
      <c r="BR6" s="53" t="s">
        <v>6</v>
      </c>
      <c r="BS6" s="53" t="s">
        <v>6</v>
      </c>
      <c r="BT6" s="53" t="s">
        <v>6</v>
      </c>
      <c r="BU6" s="53" t="s">
        <v>6</v>
      </c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9" t="s">
        <v>6</v>
      </c>
      <c r="CJ6" s="53" t="s">
        <v>6</v>
      </c>
      <c r="CK6" s="53" t="s">
        <v>6</v>
      </c>
      <c r="CL6" s="53" t="s">
        <v>6</v>
      </c>
      <c r="CM6" s="53" t="s">
        <v>6</v>
      </c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4" t="s">
        <v>44</v>
      </c>
      <c r="DB6" s="55" t="s">
        <v>45</v>
      </c>
      <c r="DC6" s="56" t="s">
        <v>46</v>
      </c>
      <c r="DD6" s="30"/>
      <c r="DE6" s="214"/>
    </row>
    <row r="7" spans="1:109" ht="29.25" customHeight="1" hidden="1" thickBot="1">
      <c r="A7" s="4"/>
      <c r="B7" s="5"/>
      <c r="C7" s="5"/>
      <c r="D7" s="5"/>
      <c r="E7" s="6"/>
      <c r="F7" s="5"/>
      <c r="G7" s="5"/>
      <c r="H7" s="5"/>
      <c r="I7" s="5"/>
      <c r="J7" s="5"/>
      <c r="K7" s="5"/>
      <c r="L7" s="5"/>
      <c r="M7" s="5"/>
      <c r="N7" s="6"/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1"/>
      <c r="AT7" s="12"/>
      <c r="AU7" s="12"/>
      <c r="AV7" s="12"/>
      <c r="AW7" s="12"/>
      <c r="AX7" s="12"/>
      <c r="AY7" s="13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5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3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5"/>
      <c r="DA7" s="12"/>
      <c r="DB7" s="12"/>
      <c r="DC7" s="12"/>
      <c r="DD7" s="16"/>
      <c r="DE7" s="117"/>
    </row>
    <row r="8" spans="1:109" ht="13.5" customHeight="1" hidden="1" thickBot="1">
      <c r="A8" s="17"/>
      <c r="B8" s="18" t="s">
        <v>18</v>
      </c>
      <c r="C8" s="137">
        <v>41484</v>
      </c>
      <c r="D8" s="20" t="s">
        <v>19</v>
      </c>
      <c r="E8" s="187" t="s">
        <v>20</v>
      </c>
      <c r="F8" s="188"/>
      <c r="G8" s="188"/>
      <c r="H8" s="188"/>
      <c r="I8" s="188"/>
      <c r="J8" s="188"/>
      <c r="K8" s="188"/>
      <c r="L8" s="188"/>
      <c r="M8" s="189"/>
      <c r="N8" s="21">
        <v>36.4</v>
      </c>
      <c r="O8" s="190" t="s">
        <v>21</v>
      </c>
      <c r="P8" s="191"/>
      <c r="Q8" s="191"/>
      <c r="R8" s="191"/>
      <c r="S8" s="191"/>
      <c r="T8" s="191"/>
      <c r="U8" s="191"/>
      <c r="V8" s="191"/>
      <c r="W8" s="192"/>
      <c r="X8" s="22">
        <v>37</v>
      </c>
      <c r="Y8" s="23">
        <f>N8+X8</f>
        <v>73.4</v>
      </c>
      <c r="Z8" s="24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25"/>
      <c r="AT8" s="26"/>
      <c r="AU8" s="26"/>
      <c r="AV8" s="26"/>
      <c r="AW8" s="26"/>
      <c r="AX8" s="26"/>
      <c r="AY8" s="27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9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7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9"/>
      <c r="DA8" s="26"/>
      <c r="DB8" s="26"/>
      <c r="DC8" s="26"/>
      <c r="DD8" s="30"/>
      <c r="DE8" s="117"/>
    </row>
    <row r="9" spans="1:109" ht="18.75" customHeight="1" hidden="1" thickBot="1">
      <c r="A9" s="31"/>
      <c r="B9" s="32" t="s">
        <v>22</v>
      </c>
      <c r="C9" s="139" t="s">
        <v>254</v>
      </c>
      <c r="D9" s="34" t="s">
        <v>23</v>
      </c>
      <c r="E9" s="193" t="s">
        <v>48</v>
      </c>
      <c r="F9" s="194"/>
      <c r="G9" s="194"/>
      <c r="H9" s="194"/>
      <c r="I9" s="194"/>
      <c r="J9" s="194"/>
      <c r="K9" s="194"/>
      <c r="L9" s="194"/>
      <c r="M9" s="195"/>
      <c r="N9" s="35">
        <v>139</v>
      </c>
      <c r="O9" s="196" t="s">
        <v>25</v>
      </c>
      <c r="P9" s="197"/>
      <c r="Q9" s="197"/>
      <c r="R9" s="197"/>
      <c r="S9" s="197"/>
      <c r="T9" s="197"/>
      <c r="U9" s="197"/>
      <c r="V9" s="197"/>
      <c r="W9" s="198"/>
      <c r="X9" s="36">
        <v>141</v>
      </c>
      <c r="Y9" s="37">
        <f>AVERAGE(N9:X9)</f>
        <v>140</v>
      </c>
      <c r="Z9" s="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25"/>
      <c r="AT9" s="26"/>
      <c r="AU9" s="26"/>
      <c r="AV9" s="26"/>
      <c r="AW9" s="26"/>
      <c r="AX9" s="26"/>
      <c r="AY9" s="27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9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7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9"/>
      <c r="DA9" s="26"/>
      <c r="DB9" s="26"/>
      <c r="DC9" s="26"/>
      <c r="DD9" s="30"/>
      <c r="DE9" s="117"/>
    </row>
    <row r="10" spans="1:109" ht="28.5" customHeight="1" hidden="1">
      <c r="A10" s="17"/>
      <c r="B10" s="94"/>
      <c r="C10" s="39"/>
      <c r="D10" s="40" t="s">
        <v>26</v>
      </c>
      <c r="E10" s="41">
        <v>4</v>
      </c>
      <c r="F10" s="41">
        <v>4</v>
      </c>
      <c r="G10" s="41">
        <v>3</v>
      </c>
      <c r="H10" s="41">
        <v>4</v>
      </c>
      <c r="I10" s="41">
        <v>5</v>
      </c>
      <c r="J10" s="41">
        <v>3</v>
      </c>
      <c r="K10" s="41">
        <v>4</v>
      </c>
      <c r="L10" s="41">
        <v>5</v>
      </c>
      <c r="M10" s="41">
        <v>4</v>
      </c>
      <c r="N10" s="41">
        <f>SUM(E10:M10)</f>
        <v>36</v>
      </c>
      <c r="O10" s="41">
        <v>4</v>
      </c>
      <c r="P10" s="41">
        <v>3</v>
      </c>
      <c r="Q10" s="41">
        <v>4</v>
      </c>
      <c r="R10" s="41">
        <v>3</v>
      </c>
      <c r="S10" s="41">
        <v>5</v>
      </c>
      <c r="T10" s="41">
        <v>4</v>
      </c>
      <c r="U10" s="41">
        <v>4</v>
      </c>
      <c r="V10" s="41">
        <v>4</v>
      </c>
      <c r="W10" s="41">
        <v>5</v>
      </c>
      <c r="X10" s="41">
        <f>SUM(O10:W10)</f>
        <v>36</v>
      </c>
      <c r="Y10" s="41">
        <f>N10+X10</f>
        <v>72</v>
      </c>
      <c r="Z10" s="24"/>
      <c r="AA10" s="10">
        <f>E10</f>
        <v>4</v>
      </c>
      <c r="AB10" s="10">
        <f aca="true" t="shared" si="8" ref="AB10:AH10">F10</f>
        <v>4</v>
      </c>
      <c r="AC10" s="10">
        <f t="shared" si="8"/>
        <v>3</v>
      </c>
      <c r="AD10" s="10">
        <f t="shared" si="8"/>
        <v>4</v>
      </c>
      <c r="AE10" s="10">
        <f t="shared" si="8"/>
        <v>5</v>
      </c>
      <c r="AF10" s="10">
        <f t="shared" si="8"/>
        <v>3</v>
      </c>
      <c r="AG10" s="10">
        <f t="shared" si="8"/>
        <v>4</v>
      </c>
      <c r="AH10" s="10">
        <f t="shared" si="8"/>
        <v>5</v>
      </c>
      <c r="AI10" s="10">
        <f>M10</f>
        <v>4</v>
      </c>
      <c r="AJ10" s="10">
        <f>O10</f>
        <v>4</v>
      </c>
      <c r="AK10" s="10">
        <f aca="true" t="shared" si="9" ref="AK10:AR10">P10</f>
        <v>3</v>
      </c>
      <c r="AL10" s="10">
        <f t="shared" si="9"/>
        <v>4</v>
      </c>
      <c r="AM10" s="10">
        <f t="shared" si="9"/>
        <v>3</v>
      </c>
      <c r="AN10" s="10">
        <f t="shared" si="9"/>
        <v>5</v>
      </c>
      <c r="AO10" s="10">
        <f t="shared" si="9"/>
        <v>4</v>
      </c>
      <c r="AP10" s="10">
        <f t="shared" si="9"/>
        <v>4</v>
      </c>
      <c r="AQ10" s="10">
        <f t="shared" si="9"/>
        <v>4</v>
      </c>
      <c r="AR10" s="10">
        <f t="shared" si="9"/>
        <v>5</v>
      </c>
      <c r="AS10" s="25"/>
      <c r="AT10" s="26"/>
      <c r="AU10" s="26"/>
      <c r="AV10" s="26"/>
      <c r="AW10" s="26"/>
      <c r="AX10" s="26"/>
      <c r="AY10" s="27">
        <f>E10</f>
        <v>4</v>
      </c>
      <c r="AZ10" s="28">
        <f aca="true" t="shared" si="10" ref="AZ10:BG10">F10</f>
        <v>4</v>
      </c>
      <c r="BA10" s="28">
        <f t="shared" si="10"/>
        <v>3</v>
      </c>
      <c r="BB10" s="28">
        <f t="shared" si="10"/>
        <v>4</v>
      </c>
      <c r="BC10" s="28">
        <f t="shared" si="10"/>
        <v>5</v>
      </c>
      <c r="BD10" s="28">
        <f t="shared" si="10"/>
        <v>3</v>
      </c>
      <c r="BE10" s="28">
        <f t="shared" si="10"/>
        <v>4</v>
      </c>
      <c r="BF10" s="28">
        <f t="shared" si="10"/>
        <v>5</v>
      </c>
      <c r="BG10" s="28">
        <f t="shared" si="10"/>
        <v>4</v>
      </c>
      <c r="BH10" s="28">
        <f>O10</f>
        <v>4</v>
      </c>
      <c r="BI10" s="28">
        <f aca="true" t="shared" si="11" ref="BI10:BP10">P10</f>
        <v>3</v>
      </c>
      <c r="BJ10" s="28">
        <f t="shared" si="11"/>
        <v>4</v>
      </c>
      <c r="BK10" s="28">
        <f t="shared" si="11"/>
        <v>3</v>
      </c>
      <c r="BL10" s="28">
        <f t="shared" si="11"/>
        <v>5</v>
      </c>
      <c r="BM10" s="28">
        <f t="shared" si="11"/>
        <v>4</v>
      </c>
      <c r="BN10" s="28">
        <f t="shared" si="11"/>
        <v>4</v>
      </c>
      <c r="BO10" s="28">
        <f t="shared" si="11"/>
        <v>4</v>
      </c>
      <c r="BP10" s="29">
        <f t="shared" si="11"/>
        <v>5</v>
      </c>
      <c r="BQ10" s="28">
        <f>E10</f>
        <v>4</v>
      </c>
      <c r="BR10" s="28">
        <f aca="true" t="shared" si="12" ref="BR10:BY10">F10</f>
        <v>4</v>
      </c>
      <c r="BS10" s="28">
        <f t="shared" si="12"/>
        <v>3</v>
      </c>
      <c r="BT10" s="28">
        <f t="shared" si="12"/>
        <v>4</v>
      </c>
      <c r="BU10" s="28">
        <f t="shared" si="12"/>
        <v>5</v>
      </c>
      <c r="BV10" s="28">
        <f t="shared" si="12"/>
        <v>3</v>
      </c>
      <c r="BW10" s="28">
        <f t="shared" si="12"/>
        <v>4</v>
      </c>
      <c r="BX10" s="28">
        <f t="shared" si="12"/>
        <v>5</v>
      </c>
      <c r="BY10" s="28">
        <f t="shared" si="12"/>
        <v>4</v>
      </c>
      <c r="BZ10" s="28">
        <f>O10</f>
        <v>4</v>
      </c>
      <c r="CA10" s="28">
        <f aca="true" t="shared" si="13" ref="CA10:CH10">P10</f>
        <v>3</v>
      </c>
      <c r="CB10" s="28">
        <f t="shared" si="13"/>
        <v>4</v>
      </c>
      <c r="CC10" s="28">
        <f t="shared" si="13"/>
        <v>3</v>
      </c>
      <c r="CD10" s="28">
        <f t="shared" si="13"/>
        <v>5</v>
      </c>
      <c r="CE10" s="28">
        <f t="shared" si="13"/>
        <v>4</v>
      </c>
      <c r="CF10" s="28">
        <f t="shared" si="13"/>
        <v>4</v>
      </c>
      <c r="CG10" s="28">
        <f t="shared" si="13"/>
        <v>4</v>
      </c>
      <c r="CH10" s="28">
        <f t="shared" si="13"/>
        <v>5</v>
      </c>
      <c r="CI10" s="27">
        <f>E10</f>
        <v>4</v>
      </c>
      <c r="CJ10" s="28">
        <f aca="true" t="shared" si="14" ref="CJ10:CQ10">F10</f>
        <v>4</v>
      </c>
      <c r="CK10" s="28">
        <f t="shared" si="14"/>
        <v>3</v>
      </c>
      <c r="CL10" s="28">
        <f t="shared" si="14"/>
        <v>4</v>
      </c>
      <c r="CM10" s="28">
        <f t="shared" si="14"/>
        <v>5</v>
      </c>
      <c r="CN10" s="28">
        <f t="shared" si="14"/>
        <v>3</v>
      </c>
      <c r="CO10" s="28">
        <f t="shared" si="14"/>
        <v>4</v>
      </c>
      <c r="CP10" s="28">
        <f t="shared" si="14"/>
        <v>5</v>
      </c>
      <c r="CQ10" s="28">
        <f t="shared" si="14"/>
        <v>4</v>
      </c>
      <c r="CR10" s="28">
        <f>O10</f>
        <v>4</v>
      </c>
      <c r="CS10" s="28">
        <f aca="true" t="shared" si="15" ref="CS10:CZ10">P10</f>
        <v>3</v>
      </c>
      <c r="CT10" s="28">
        <f t="shared" si="15"/>
        <v>4</v>
      </c>
      <c r="CU10" s="28">
        <f t="shared" si="15"/>
        <v>3</v>
      </c>
      <c r="CV10" s="28">
        <f t="shared" si="15"/>
        <v>5</v>
      </c>
      <c r="CW10" s="28">
        <f t="shared" si="15"/>
        <v>4</v>
      </c>
      <c r="CX10" s="28">
        <f t="shared" si="15"/>
        <v>4</v>
      </c>
      <c r="CY10" s="28">
        <f t="shared" si="15"/>
        <v>4</v>
      </c>
      <c r="CZ10" s="29">
        <f t="shared" si="15"/>
        <v>5</v>
      </c>
      <c r="DA10" s="26"/>
      <c r="DB10" s="26"/>
      <c r="DC10" s="26"/>
      <c r="DD10" s="30"/>
      <c r="DE10" s="117"/>
    </row>
    <row r="11" spans="1:109" ht="18" thickBot="1">
      <c r="A11" s="17"/>
      <c r="B11" s="95" t="s">
        <v>27</v>
      </c>
      <c r="C11" s="44" t="s">
        <v>49</v>
      </c>
      <c r="D11" s="45" t="s">
        <v>29</v>
      </c>
      <c r="E11" s="46">
        <v>369</v>
      </c>
      <c r="F11" s="46">
        <v>360</v>
      </c>
      <c r="G11" s="46">
        <v>138</v>
      </c>
      <c r="H11" s="46">
        <v>432</v>
      </c>
      <c r="I11" s="46">
        <v>517</v>
      </c>
      <c r="J11" s="46">
        <v>152</v>
      </c>
      <c r="K11" s="46">
        <v>363</v>
      </c>
      <c r="L11" s="46">
        <v>542</v>
      </c>
      <c r="M11" s="46">
        <v>384</v>
      </c>
      <c r="N11" s="46">
        <f>SUM(E11:M11)</f>
        <v>3257</v>
      </c>
      <c r="O11" s="46">
        <v>387</v>
      </c>
      <c r="P11" s="46">
        <v>193</v>
      </c>
      <c r="Q11" s="46">
        <v>396</v>
      </c>
      <c r="R11" s="46">
        <v>162</v>
      </c>
      <c r="S11" s="46">
        <v>520</v>
      </c>
      <c r="T11" s="46">
        <v>425</v>
      </c>
      <c r="U11" s="46">
        <v>436</v>
      </c>
      <c r="V11" s="46">
        <v>356</v>
      </c>
      <c r="W11" s="46">
        <v>550</v>
      </c>
      <c r="X11" s="46">
        <f>SUM(O11:W11)</f>
        <v>3425</v>
      </c>
      <c r="Y11" s="46">
        <f>N11+X11</f>
        <v>6682</v>
      </c>
      <c r="Z11" s="24"/>
      <c r="AA11" s="185" t="s">
        <v>30</v>
      </c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25"/>
      <c r="AT11" s="26"/>
      <c r="AU11" s="26"/>
      <c r="AV11" s="26"/>
      <c r="AW11" s="26"/>
      <c r="AX11" s="26"/>
      <c r="AY11" s="174" t="s">
        <v>31</v>
      </c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6"/>
      <c r="BQ11" s="174" t="s">
        <v>32</v>
      </c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4" t="s">
        <v>33</v>
      </c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6"/>
      <c r="DA11" s="26"/>
      <c r="DB11" s="26"/>
      <c r="DC11" s="26"/>
      <c r="DD11" s="30"/>
      <c r="DE11" s="213" t="s">
        <v>89</v>
      </c>
    </row>
    <row r="12" spans="1:109" ht="24.75" customHeight="1" thickBot="1">
      <c r="A12" s="17"/>
      <c r="B12" s="49" t="s">
        <v>50</v>
      </c>
      <c r="C12" s="177" t="s">
        <v>35</v>
      </c>
      <c r="D12" s="178"/>
      <c r="E12" s="49">
        <v>1</v>
      </c>
      <c r="F12" s="49">
        <v>2</v>
      </c>
      <c r="G12" s="49">
        <v>3</v>
      </c>
      <c r="H12" s="49">
        <v>4</v>
      </c>
      <c r="I12" s="49">
        <v>5</v>
      </c>
      <c r="J12" s="49">
        <v>6</v>
      </c>
      <c r="K12" s="49">
        <v>7</v>
      </c>
      <c r="L12" s="49">
        <v>8</v>
      </c>
      <c r="M12" s="49">
        <v>9</v>
      </c>
      <c r="N12" s="50" t="s">
        <v>36</v>
      </c>
      <c r="O12" s="49">
        <v>10</v>
      </c>
      <c r="P12" s="49">
        <v>11</v>
      </c>
      <c r="Q12" s="49">
        <v>12</v>
      </c>
      <c r="R12" s="49">
        <v>13</v>
      </c>
      <c r="S12" s="49">
        <v>14</v>
      </c>
      <c r="T12" s="49">
        <v>15</v>
      </c>
      <c r="U12" s="49">
        <v>16</v>
      </c>
      <c r="V12" s="49">
        <v>17</v>
      </c>
      <c r="W12" s="49">
        <v>18</v>
      </c>
      <c r="X12" s="50" t="s">
        <v>37</v>
      </c>
      <c r="Y12" s="50" t="s">
        <v>38</v>
      </c>
      <c r="Z12" s="24"/>
      <c r="AA12" s="52" t="s">
        <v>6</v>
      </c>
      <c r="AB12" s="52" t="s">
        <v>6</v>
      </c>
      <c r="AC12" s="52" t="s">
        <v>6</v>
      </c>
      <c r="AD12" s="53" t="s">
        <v>6</v>
      </c>
      <c r="AE12" s="53" t="s">
        <v>6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54" t="s">
        <v>39</v>
      </c>
      <c r="AT12" s="55" t="s">
        <v>40</v>
      </c>
      <c r="AU12" s="55" t="s">
        <v>26</v>
      </c>
      <c r="AV12" s="55" t="s">
        <v>41</v>
      </c>
      <c r="AW12" s="55" t="s">
        <v>42</v>
      </c>
      <c r="AX12" s="56" t="s">
        <v>43</v>
      </c>
      <c r="AY12" s="53" t="s">
        <v>6</v>
      </c>
      <c r="AZ12" s="53" t="s">
        <v>6</v>
      </c>
      <c r="BA12" s="53" t="s">
        <v>6</v>
      </c>
      <c r="BB12" s="53" t="s">
        <v>6</v>
      </c>
      <c r="BC12" s="53" t="s">
        <v>6</v>
      </c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8"/>
      <c r="BQ12" s="53" t="s">
        <v>6</v>
      </c>
      <c r="BR12" s="53" t="s">
        <v>6</v>
      </c>
      <c r="BS12" s="53" t="s">
        <v>6</v>
      </c>
      <c r="BT12" s="53" t="s">
        <v>6</v>
      </c>
      <c r="BU12" s="53" t="s">
        <v>6</v>
      </c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9" t="s">
        <v>6</v>
      </c>
      <c r="CJ12" s="53" t="s">
        <v>6</v>
      </c>
      <c r="CK12" s="53" t="s">
        <v>6</v>
      </c>
      <c r="CL12" s="53" t="s">
        <v>6</v>
      </c>
      <c r="CM12" s="53" t="s">
        <v>6</v>
      </c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4" t="s">
        <v>44</v>
      </c>
      <c r="DB12" s="55" t="s">
        <v>45</v>
      </c>
      <c r="DC12" s="56" t="s">
        <v>46</v>
      </c>
      <c r="DD12" s="30"/>
      <c r="DE12" s="214"/>
    </row>
    <row r="13" spans="1:109" ht="24.75" customHeight="1">
      <c r="A13" s="17"/>
      <c r="B13" s="96">
        <f aca="true" t="shared" si="16" ref="B13:B44">RANK(Y13,(Y$13:Y$77),1)</f>
        <v>1</v>
      </c>
      <c r="C13" s="61" t="s">
        <v>106</v>
      </c>
      <c r="D13" s="1" t="s">
        <v>255</v>
      </c>
      <c r="E13" s="62">
        <v>3</v>
      </c>
      <c r="F13" s="62">
        <v>5</v>
      </c>
      <c r="G13" s="62">
        <v>3</v>
      </c>
      <c r="H13" s="62">
        <v>4</v>
      </c>
      <c r="I13" s="62">
        <v>6</v>
      </c>
      <c r="J13" s="62">
        <v>3</v>
      </c>
      <c r="K13" s="62">
        <v>4</v>
      </c>
      <c r="L13" s="62">
        <v>4</v>
      </c>
      <c r="M13" s="62">
        <v>4</v>
      </c>
      <c r="N13" s="63">
        <f aca="true" t="shared" si="17" ref="N13:N44">SUM(E13:M13)</f>
        <v>36</v>
      </c>
      <c r="O13" s="62">
        <v>4</v>
      </c>
      <c r="P13" s="62">
        <v>3</v>
      </c>
      <c r="Q13" s="62">
        <v>4</v>
      </c>
      <c r="R13" s="62">
        <v>2</v>
      </c>
      <c r="S13" s="62">
        <v>4</v>
      </c>
      <c r="T13" s="62">
        <v>4</v>
      </c>
      <c r="U13" s="62">
        <v>5</v>
      </c>
      <c r="V13" s="62">
        <v>4</v>
      </c>
      <c r="W13" s="62">
        <v>5</v>
      </c>
      <c r="X13" s="74">
        <f aca="true" t="shared" si="18" ref="X13:X44">SUM(O13:W13)</f>
        <v>35</v>
      </c>
      <c r="Y13" s="74">
        <f aca="true" t="shared" si="19" ref="Y13:Y44">N13+X13</f>
        <v>71</v>
      </c>
      <c r="Z13" s="24"/>
      <c r="AA13" s="10">
        <f aca="true" t="shared" si="20" ref="AA13:AA48">IF(E13="","",E13-E$4)</f>
        <v>-1</v>
      </c>
      <c r="AB13" s="10">
        <f aca="true" t="shared" si="21" ref="AB13:AB48">IF(F13="","",F13-F$4)</f>
        <v>1</v>
      </c>
      <c r="AC13" s="10">
        <f aca="true" t="shared" si="22" ref="AC13:AC48">IF(G13="","",G13-G$4)</f>
        <v>0</v>
      </c>
      <c r="AD13" s="10">
        <f aca="true" t="shared" si="23" ref="AD13:AD48">IF(H13="","",H13-H$4)</f>
        <v>0</v>
      </c>
      <c r="AE13" s="10">
        <f aca="true" t="shared" si="24" ref="AE13:AE48">IF(I13="","",I13-I$4)</f>
        <v>1</v>
      </c>
      <c r="AF13" s="10">
        <f aca="true" t="shared" si="25" ref="AF13:AF48">IF(J13="","",J13-J$4)</f>
        <v>0</v>
      </c>
      <c r="AG13" s="10">
        <f aca="true" t="shared" si="26" ref="AG13:AG48">IF(K13="","",K13-K$4)</f>
        <v>0</v>
      </c>
      <c r="AH13" s="10">
        <f aca="true" t="shared" si="27" ref="AH13:AH48">IF(L13="","",L13-L$4)</f>
        <v>-1</v>
      </c>
      <c r="AI13" s="10">
        <f aca="true" t="shared" si="28" ref="AI13:AI48">IF(M13="","",M13-M$4)</f>
        <v>0</v>
      </c>
      <c r="AJ13" s="10">
        <f aca="true" t="shared" si="29" ref="AJ13:AJ48">IF(O13="","",O13-O$4)</f>
        <v>0</v>
      </c>
      <c r="AK13" s="10">
        <f aca="true" t="shared" si="30" ref="AK13:AK48">IF(P13="","",P13-P$4)</f>
        <v>0</v>
      </c>
      <c r="AL13" s="10">
        <f aca="true" t="shared" si="31" ref="AL13:AL48">IF(Q13="","",Q13-Q$4)</f>
        <v>0</v>
      </c>
      <c r="AM13" s="10">
        <f aca="true" t="shared" si="32" ref="AM13:AM48">IF(R13="","",R13-R$4)</f>
        <v>-1</v>
      </c>
      <c r="AN13" s="10">
        <f aca="true" t="shared" si="33" ref="AN13:AN48">IF(S13="","",S13-S$4)</f>
        <v>-1</v>
      </c>
      <c r="AO13" s="10">
        <f aca="true" t="shared" si="34" ref="AO13:AO48">IF(T13="","",T13-T$4)</f>
        <v>0</v>
      </c>
      <c r="AP13" s="10">
        <f aca="true" t="shared" si="35" ref="AP13:AP48">IF(U13="","",U13-U$4)</f>
        <v>1</v>
      </c>
      <c r="AQ13" s="10">
        <f aca="true" t="shared" si="36" ref="AQ13:AQ48">IF(V13="","",V13-V$4)</f>
        <v>0</v>
      </c>
      <c r="AR13" s="10">
        <f aca="true" t="shared" si="37" ref="AR13:AR48">IF(W13="","",W13-W$4)</f>
        <v>0</v>
      </c>
      <c r="AS13" s="65">
        <f aca="true" t="shared" si="38" ref="AS13:AS44">COUNTIF($AA13:$AR13,"=-2")</f>
        <v>0</v>
      </c>
      <c r="AT13" s="66">
        <f aca="true" t="shared" si="39" ref="AT13:AT44">COUNTIF($AA13:$AR13,"=-1")</f>
        <v>4</v>
      </c>
      <c r="AU13" s="66">
        <f aca="true" t="shared" si="40" ref="AU13:AU44">COUNTIF($AA13:$AR13,"=0")</f>
        <v>11</v>
      </c>
      <c r="AV13" s="66">
        <f aca="true" t="shared" si="41" ref="AV13:AV44">COUNTIF($AA13:$AR13,"=1")</f>
        <v>3</v>
      </c>
      <c r="AW13" s="66">
        <f aca="true" t="shared" si="42" ref="AW13:AW44">COUNTIF($AA13:$AR13,"=2")</f>
        <v>0</v>
      </c>
      <c r="AX13" s="67">
        <f aca="true" t="shared" si="43" ref="AX13:AX44">COUNTIF($AA13:$AR13,"&gt;2")</f>
        <v>0</v>
      </c>
      <c r="AY13" s="102">
        <f aca="true" t="shared" si="44" ref="AY13:AY48">IF(AA$4=3,AA13,"")</f>
      </c>
      <c r="AZ13" s="102">
        <f aca="true" t="shared" si="45" ref="AZ13:AZ48">IF(AB$4=3,AB13,"")</f>
      </c>
      <c r="BA13" s="102">
        <f aca="true" t="shared" si="46" ref="BA13:BA48">IF(AC$4=3,AC13,"")</f>
        <v>0</v>
      </c>
      <c r="BB13" s="102">
        <f aca="true" t="shared" si="47" ref="BB13:BB48">IF(AD$4=3,AD13,"")</f>
      </c>
      <c r="BC13" s="102">
        <f aca="true" t="shared" si="48" ref="BC13:BC48">IF(AE$4=3,AE13,"")</f>
      </c>
      <c r="BD13" s="102">
        <f aca="true" t="shared" si="49" ref="BD13:BD48">IF(AF$4=3,AF13,"")</f>
        <v>0</v>
      </c>
      <c r="BE13" s="102">
        <f aca="true" t="shared" si="50" ref="BE13:BE48">IF(AG$4=3,AG13,"")</f>
      </c>
      <c r="BF13" s="102">
        <f aca="true" t="shared" si="51" ref="BF13:BF48">IF(AH$4=3,AH13,"")</f>
      </c>
      <c r="BG13" s="102">
        <f aca="true" t="shared" si="52" ref="BG13:BG48">IF(AI$4=3,AI13,"")</f>
      </c>
      <c r="BH13" s="102">
        <f aca="true" t="shared" si="53" ref="BH13:BH48">IF(AJ$4=3,AJ13,"")</f>
      </c>
      <c r="BI13" s="102">
        <f aca="true" t="shared" si="54" ref="BI13:BI48">IF(AK$4=3,AK13,"")</f>
        <v>0</v>
      </c>
      <c r="BJ13" s="102">
        <f aca="true" t="shared" si="55" ref="BJ13:BJ48">IF(AL$4=3,AL13,"")</f>
      </c>
      <c r="BK13" s="102">
        <f aca="true" t="shared" si="56" ref="BK13:BK48">IF(AM$4=3,AM13,"")</f>
        <v>-1</v>
      </c>
      <c r="BL13" s="102">
        <f aca="true" t="shared" si="57" ref="BL13:BL48">IF(AN$4=3,AN13,"")</f>
      </c>
      <c r="BM13" s="102">
        <f aca="true" t="shared" si="58" ref="BM13:BM48">IF(AO$4=3,AO13,"")</f>
      </c>
      <c r="BN13" s="102">
        <f aca="true" t="shared" si="59" ref="BN13:BN48">IF(AP$4=3,AP13,"")</f>
      </c>
      <c r="BO13" s="102">
        <f aca="true" t="shared" si="60" ref="BO13:BO48">IF(AQ$4=3,AQ13,"")</f>
      </c>
      <c r="BP13" s="103">
        <f aca="true" t="shared" si="61" ref="BP13:BP48">IF(AR$4=3,AR13,"")</f>
      </c>
      <c r="BQ13" s="102">
        <f aca="true" t="shared" si="62" ref="BQ13:BQ48">IF(AA$4=4,AA13,"")</f>
        <v>-1</v>
      </c>
      <c r="BR13" s="102">
        <f aca="true" t="shared" si="63" ref="BR13:BR48">IF(AB$4=4,AB13,"")</f>
        <v>1</v>
      </c>
      <c r="BS13" s="102">
        <f aca="true" t="shared" si="64" ref="BS13:BS48">IF(AC$4=4,AC13,"")</f>
      </c>
      <c r="BT13" s="102">
        <f aca="true" t="shared" si="65" ref="BT13:BT48">IF(AD$4=4,AD13,"")</f>
        <v>0</v>
      </c>
      <c r="BU13" s="102">
        <f aca="true" t="shared" si="66" ref="BU13:BU48">IF(AE$4=4,AE13,"")</f>
      </c>
      <c r="BV13" s="102">
        <f aca="true" t="shared" si="67" ref="BV13:BV48">IF(AF$4=4,AF13,"")</f>
      </c>
      <c r="BW13" s="102">
        <f aca="true" t="shared" si="68" ref="BW13:BW48">IF(AG$4=4,AG13,"")</f>
        <v>0</v>
      </c>
      <c r="BX13" s="102">
        <f aca="true" t="shared" si="69" ref="BX13:BX48">IF(AH$4=4,AH13,"")</f>
      </c>
      <c r="BY13" s="102">
        <f aca="true" t="shared" si="70" ref="BY13:BY48">IF(AI$4=4,AI13,"")</f>
        <v>0</v>
      </c>
      <c r="BZ13" s="102">
        <f aca="true" t="shared" si="71" ref="BZ13:BZ48">IF(AJ$4=4,AJ13,"")</f>
        <v>0</v>
      </c>
      <c r="CA13" s="102">
        <f aca="true" t="shared" si="72" ref="CA13:CA48">IF(AK$4=4,AK13,"")</f>
      </c>
      <c r="CB13" s="102">
        <f aca="true" t="shared" si="73" ref="CB13:CB48">IF(AL$4=4,AL13,"")</f>
        <v>0</v>
      </c>
      <c r="CC13" s="102">
        <f aca="true" t="shared" si="74" ref="CC13:CC48">IF(AM$4=4,AM13,"")</f>
      </c>
      <c r="CD13" s="102">
        <f aca="true" t="shared" si="75" ref="CD13:CD48">IF(AN$4=4,AN13,"")</f>
      </c>
      <c r="CE13" s="102">
        <f aca="true" t="shared" si="76" ref="CE13:CE48">IF(AO$4=4,AO13,"")</f>
        <v>0</v>
      </c>
      <c r="CF13" s="102">
        <f aca="true" t="shared" si="77" ref="CF13:CF48">IF(AP$4=4,AP13,"")</f>
        <v>1</v>
      </c>
      <c r="CG13" s="102">
        <f aca="true" t="shared" si="78" ref="CG13:CG48">IF(AQ$4=4,AQ13,"")</f>
        <v>0</v>
      </c>
      <c r="CH13" s="102">
        <f aca="true" t="shared" si="79" ref="CH13:CH48">IF(AR$4=4,AR13,"")</f>
      </c>
      <c r="CI13" s="104">
        <f aca="true" t="shared" si="80" ref="CI13:CI48">IF(AA$4=5,AA13,"")</f>
      </c>
      <c r="CJ13" s="102">
        <f aca="true" t="shared" si="81" ref="CJ13:CJ48">IF(AB$4=5,AB13,"")</f>
      </c>
      <c r="CK13" s="102">
        <f aca="true" t="shared" si="82" ref="CK13:CK48">IF(AC$4=5,AC13,"")</f>
      </c>
      <c r="CL13" s="102">
        <f aca="true" t="shared" si="83" ref="CL13:CL48">IF(AD$4=5,AD13,"")</f>
      </c>
      <c r="CM13" s="102">
        <f aca="true" t="shared" si="84" ref="CM13:CM48">IF(AE$4=5,AE13,"")</f>
        <v>1</v>
      </c>
      <c r="CN13" s="102">
        <f aca="true" t="shared" si="85" ref="CN13:CN48">IF(AF$4=5,AF13,"")</f>
      </c>
      <c r="CO13" s="102">
        <f aca="true" t="shared" si="86" ref="CO13:CO48">IF(AG$4=5,AG13,"")</f>
      </c>
      <c r="CP13" s="102">
        <f aca="true" t="shared" si="87" ref="CP13:CP48">IF(AH$4=5,AH13,"")</f>
        <v>-1</v>
      </c>
      <c r="CQ13" s="102">
        <f aca="true" t="shared" si="88" ref="CQ13:CQ48">IF(AI$4=5,AI13,"")</f>
      </c>
      <c r="CR13" s="102">
        <f aca="true" t="shared" si="89" ref="CR13:CR48">IF(AJ$4=5,AJ13,"")</f>
      </c>
      <c r="CS13" s="102">
        <f aca="true" t="shared" si="90" ref="CS13:CS48">IF(AK$4=5,AK13,"")</f>
      </c>
      <c r="CT13" s="102">
        <f aca="true" t="shared" si="91" ref="CT13:CT48">IF(AL$4=5,AL13,"")</f>
      </c>
      <c r="CU13" s="102">
        <f aca="true" t="shared" si="92" ref="CU13:CU48">IF(AM$4=5,AM13,"")</f>
      </c>
      <c r="CV13" s="102">
        <f aca="true" t="shared" si="93" ref="CV13:CV48">IF(AN$4=5,AN13,"")</f>
        <v>-1</v>
      </c>
      <c r="CW13" s="102">
        <f aca="true" t="shared" si="94" ref="CW13:CW48">IF(AO$4=5,AO13,"")</f>
      </c>
      <c r="CX13" s="102">
        <f aca="true" t="shared" si="95" ref="CX13:CX48">IF(AP$4=5,AP13,"")</f>
      </c>
      <c r="CY13" s="102">
        <f aca="true" t="shared" si="96" ref="CY13:CY48">IF(AQ$4=5,AQ13,"")</f>
      </c>
      <c r="CZ13" s="102">
        <f aca="true" t="shared" si="97" ref="CZ13:CZ48">IF(AR$4=5,AR13,"")</f>
        <v>0</v>
      </c>
      <c r="DA13" s="112">
        <f aca="true" t="shared" si="98" ref="DA13:DA44">SUM(AY13:BP13)</f>
        <v>-1</v>
      </c>
      <c r="DB13" s="113">
        <f aca="true" t="shared" si="99" ref="DB13:DB44">SUM(BQ13:CH13)</f>
        <v>1</v>
      </c>
      <c r="DC13" s="108">
        <f aca="true" t="shared" si="100" ref="DC13:DC44">SUM(CI13:CZ13)</f>
        <v>-1</v>
      </c>
      <c r="DD13" s="30"/>
      <c r="DE13" s="117">
        <v>200</v>
      </c>
    </row>
    <row r="14" spans="1:256" ht="24.75" customHeight="1">
      <c r="A14" s="73"/>
      <c r="B14" s="140">
        <f t="shared" si="16"/>
        <v>2</v>
      </c>
      <c r="C14" s="141" t="s">
        <v>129</v>
      </c>
      <c r="D14" s="142" t="s">
        <v>130</v>
      </c>
      <c r="E14" s="143">
        <v>5</v>
      </c>
      <c r="F14" s="143">
        <v>3</v>
      </c>
      <c r="G14" s="143">
        <v>3</v>
      </c>
      <c r="H14" s="143">
        <v>5</v>
      </c>
      <c r="I14" s="143">
        <v>4</v>
      </c>
      <c r="J14" s="143">
        <v>4</v>
      </c>
      <c r="K14" s="143">
        <v>4</v>
      </c>
      <c r="L14" s="143">
        <v>5</v>
      </c>
      <c r="M14" s="143">
        <v>3</v>
      </c>
      <c r="N14" s="144">
        <f t="shared" si="17"/>
        <v>36</v>
      </c>
      <c r="O14" s="143">
        <v>4</v>
      </c>
      <c r="P14" s="143">
        <v>4</v>
      </c>
      <c r="Q14" s="143">
        <v>5</v>
      </c>
      <c r="R14" s="143">
        <v>3</v>
      </c>
      <c r="S14" s="143">
        <v>4</v>
      </c>
      <c r="T14" s="143">
        <v>5</v>
      </c>
      <c r="U14" s="143">
        <v>4</v>
      </c>
      <c r="V14" s="143">
        <v>3</v>
      </c>
      <c r="W14" s="143">
        <v>5</v>
      </c>
      <c r="X14" s="145">
        <f t="shared" si="18"/>
        <v>37</v>
      </c>
      <c r="Y14" s="145">
        <f t="shared" si="19"/>
        <v>73</v>
      </c>
      <c r="Z14" s="24"/>
      <c r="AA14" s="10">
        <f t="shared" si="20"/>
        <v>1</v>
      </c>
      <c r="AB14" s="10">
        <f t="shared" si="21"/>
        <v>-1</v>
      </c>
      <c r="AC14" s="10">
        <f t="shared" si="22"/>
        <v>0</v>
      </c>
      <c r="AD14" s="10">
        <f t="shared" si="23"/>
        <v>1</v>
      </c>
      <c r="AE14" s="10">
        <f t="shared" si="24"/>
        <v>-1</v>
      </c>
      <c r="AF14" s="10">
        <f t="shared" si="25"/>
        <v>1</v>
      </c>
      <c r="AG14" s="10">
        <f t="shared" si="26"/>
        <v>0</v>
      </c>
      <c r="AH14" s="10">
        <f t="shared" si="27"/>
        <v>0</v>
      </c>
      <c r="AI14" s="10">
        <f t="shared" si="28"/>
        <v>-1</v>
      </c>
      <c r="AJ14" s="10">
        <f t="shared" si="29"/>
        <v>0</v>
      </c>
      <c r="AK14" s="10">
        <f t="shared" si="30"/>
        <v>1</v>
      </c>
      <c r="AL14" s="10">
        <f t="shared" si="31"/>
        <v>1</v>
      </c>
      <c r="AM14" s="10">
        <f t="shared" si="32"/>
        <v>0</v>
      </c>
      <c r="AN14" s="10">
        <f t="shared" si="33"/>
        <v>-1</v>
      </c>
      <c r="AO14" s="10">
        <f t="shared" si="34"/>
        <v>1</v>
      </c>
      <c r="AP14" s="10">
        <f t="shared" si="35"/>
        <v>0</v>
      </c>
      <c r="AQ14" s="10">
        <f t="shared" si="36"/>
        <v>-1</v>
      </c>
      <c r="AR14" s="10">
        <f t="shared" si="37"/>
        <v>0</v>
      </c>
      <c r="AS14" s="69">
        <f t="shared" si="38"/>
        <v>0</v>
      </c>
      <c r="AT14" s="70">
        <f t="shared" si="39"/>
        <v>5</v>
      </c>
      <c r="AU14" s="70">
        <f t="shared" si="40"/>
        <v>7</v>
      </c>
      <c r="AV14" s="70">
        <f t="shared" si="41"/>
        <v>6</v>
      </c>
      <c r="AW14" s="70">
        <f t="shared" si="42"/>
        <v>0</v>
      </c>
      <c r="AX14" s="71">
        <f t="shared" si="43"/>
        <v>0</v>
      </c>
      <c r="AY14" s="102">
        <f t="shared" si="44"/>
      </c>
      <c r="AZ14" s="102">
        <f t="shared" si="45"/>
      </c>
      <c r="BA14" s="102">
        <f t="shared" si="46"/>
        <v>0</v>
      </c>
      <c r="BB14" s="102">
        <f t="shared" si="47"/>
      </c>
      <c r="BC14" s="102">
        <f t="shared" si="48"/>
      </c>
      <c r="BD14" s="102">
        <f t="shared" si="49"/>
        <v>1</v>
      </c>
      <c r="BE14" s="102">
        <f t="shared" si="50"/>
      </c>
      <c r="BF14" s="102">
        <f t="shared" si="51"/>
      </c>
      <c r="BG14" s="102">
        <f t="shared" si="52"/>
      </c>
      <c r="BH14" s="102">
        <f t="shared" si="53"/>
      </c>
      <c r="BI14" s="102">
        <f t="shared" si="54"/>
        <v>1</v>
      </c>
      <c r="BJ14" s="102">
        <f t="shared" si="55"/>
      </c>
      <c r="BK14" s="102">
        <f t="shared" si="56"/>
        <v>0</v>
      </c>
      <c r="BL14" s="102">
        <f t="shared" si="57"/>
      </c>
      <c r="BM14" s="102">
        <f t="shared" si="58"/>
      </c>
      <c r="BN14" s="102">
        <f t="shared" si="59"/>
      </c>
      <c r="BO14" s="102">
        <f t="shared" si="60"/>
      </c>
      <c r="BP14" s="103">
        <f t="shared" si="61"/>
      </c>
      <c r="BQ14" s="102">
        <f t="shared" si="62"/>
        <v>1</v>
      </c>
      <c r="BR14" s="102">
        <f t="shared" si="63"/>
        <v>-1</v>
      </c>
      <c r="BS14" s="102">
        <f t="shared" si="64"/>
      </c>
      <c r="BT14" s="102">
        <f t="shared" si="65"/>
        <v>1</v>
      </c>
      <c r="BU14" s="102">
        <f t="shared" si="66"/>
      </c>
      <c r="BV14" s="102">
        <f t="shared" si="67"/>
      </c>
      <c r="BW14" s="102">
        <f t="shared" si="68"/>
        <v>0</v>
      </c>
      <c r="BX14" s="102">
        <f t="shared" si="69"/>
      </c>
      <c r="BY14" s="102">
        <f t="shared" si="70"/>
        <v>-1</v>
      </c>
      <c r="BZ14" s="102">
        <f t="shared" si="71"/>
        <v>0</v>
      </c>
      <c r="CA14" s="102">
        <f t="shared" si="72"/>
      </c>
      <c r="CB14" s="102">
        <f t="shared" si="73"/>
        <v>1</v>
      </c>
      <c r="CC14" s="102">
        <f t="shared" si="74"/>
      </c>
      <c r="CD14" s="102">
        <f t="shared" si="75"/>
      </c>
      <c r="CE14" s="102">
        <f t="shared" si="76"/>
        <v>1</v>
      </c>
      <c r="CF14" s="102">
        <f t="shared" si="77"/>
        <v>0</v>
      </c>
      <c r="CG14" s="102">
        <f t="shared" si="78"/>
        <v>-1</v>
      </c>
      <c r="CH14" s="102">
        <f t="shared" si="79"/>
      </c>
      <c r="CI14" s="104">
        <f t="shared" si="80"/>
      </c>
      <c r="CJ14" s="102">
        <f t="shared" si="81"/>
      </c>
      <c r="CK14" s="102">
        <f t="shared" si="82"/>
      </c>
      <c r="CL14" s="102">
        <f t="shared" si="83"/>
      </c>
      <c r="CM14" s="102">
        <f t="shared" si="84"/>
        <v>-1</v>
      </c>
      <c r="CN14" s="102">
        <f t="shared" si="85"/>
      </c>
      <c r="CO14" s="102">
        <f t="shared" si="86"/>
      </c>
      <c r="CP14" s="102">
        <f t="shared" si="87"/>
        <v>0</v>
      </c>
      <c r="CQ14" s="102">
        <f t="shared" si="88"/>
      </c>
      <c r="CR14" s="102">
        <f t="shared" si="89"/>
      </c>
      <c r="CS14" s="102">
        <f t="shared" si="90"/>
      </c>
      <c r="CT14" s="102">
        <f t="shared" si="91"/>
      </c>
      <c r="CU14" s="102">
        <f t="shared" si="92"/>
      </c>
      <c r="CV14" s="102">
        <f t="shared" si="93"/>
        <v>-1</v>
      </c>
      <c r="CW14" s="102">
        <f t="shared" si="94"/>
      </c>
      <c r="CX14" s="102">
        <f t="shared" si="95"/>
      </c>
      <c r="CY14" s="102">
        <f t="shared" si="96"/>
      </c>
      <c r="CZ14" s="102">
        <f t="shared" si="97"/>
        <v>0</v>
      </c>
      <c r="DA14" s="109">
        <f t="shared" si="98"/>
        <v>2</v>
      </c>
      <c r="DB14" s="110">
        <f t="shared" si="99"/>
        <v>1</v>
      </c>
      <c r="DC14" s="111">
        <f t="shared" si="100"/>
        <v>-2</v>
      </c>
      <c r="DD14" s="30"/>
      <c r="DE14" s="117">
        <v>130</v>
      </c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</row>
    <row r="15" spans="1:109" ht="24.75" customHeight="1">
      <c r="A15" s="17"/>
      <c r="B15" s="96">
        <f t="shared" si="16"/>
        <v>2</v>
      </c>
      <c r="C15" s="61" t="s">
        <v>163</v>
      </c>
      <c r="D15" s="1" t="s">
        <v>9</v>
      </c>
      <c r="E15" s="62">
        <v>4</v>
      </c>
      <c r="F15" s="62">
        <v>4</v>
      </c>
      <c r="G15" s="62">
        <v>3</v>
      </c>
      <c r="H15" s="62">
        <v>4</v>
      </c>
      <c r="I15" s="62">
        <v>5</v>
      </c>
      <c r="J15" s="62">
        <v>3</v>
      </c>
      <c r="K15" s="62">
        <v>4</v>
      </c>
      <c r="L15" s="62">
        <v>4</v>
      </c>
      <c r="M15" s="62">
        <v>4</v>
      </c>
      <c r="N15" s="63">
        <f t="shared" si="17"/>
        <v>35</v>
      </c>
      <c r="O15" s="62">
        <v>4</v>
      </c>
      <c r="P15" s="62">
        <v>3</v>
      </c>
      <c r="Q15" s="62">
        <v>4</v>
      </c>
      <c r="R15" s="62">
        <v>3</v>
      </c>
      <c r="S15" s="62">
        <v>5</v>
      </c>
      <c r="T15" s="62">
        <v>5</v>
      </c>
      <c r="U15" s="62">
        <v>4</v>
      </c>
      <c r="V15" s="62">
        <v>6</v>
      </c>
      <c r="W15" s="62">
        <v>4</v>
      </c>
      <c r="X15" s="74">
        <f t="shared" si="18"/>
        <v>38</v>
      </c>
      <c r="Y15" s="74">
        <f t="shared" si="19"/>
        <v>73</v>
      </c>
      <c r="Z15" s="76"/>
      <c r="AA15" s="10">
        <f t="shared" si="20"/>
        <v>0</v>
      </c>
      <c r="AB15" s="10">
        <f t="shared" si="21"/>
        <v>0</v>
      </c>
      <c r="AC15" s="10">
        <f t="shared" si="22"/>
        <v>0</v>
      </c>
      <c r="AD15" s="10">
        <f t="shared" si="23"/>
        <v>0</v>
      </c>
      <c r="AE15" s="10">
        <f t="shared" si="24"/>
        <v>0</v>
      </c>
      <c r="AF15" s="10">
        <f t="shared" si="25"/>
        <v>0</v>
      </c>
      <c r="AG15" s="10">
        <f t="shared" si="26"/>
        <v>0</v>
      </c>
      <c r="AH15" s="10">
        <f t="shared" si="27"/>
        <v>-1</v>
      </c>
      <c r="AI15" s="10">
        <f t="shared" si="28"/>
        <v>0</v>
      </c>
      <c r="AJ15" s="10">
        <f t="shared" si="29"/>
        <v>0</v>
      </c>
      <c r="AK15" s="10">
        <f t="shared" si="30"/>
        <v>0</v>
      </c>
      <c r="AL15" s="10">
        <f t="shared" si="31"/>
        <v>0</v>
      </c>
      <c r="AM15" s="10">
        <f t="shared" si="32"/>
        <v>0</v>
      </c>
      <c r="AN15" s="10">
        <f t="shared" si="33"/>
        <v>0</v>
      </c>
      <c r="AO15" s="10">
        <f t="shared" si="34"/>
        <v>1</v>
      </c>
      <c r="AP15" s="10">
        <f t="shared" si="35"/>
        <v>0</v>
      </c>
      <c r="AQ15" s="10">
        <f t="shared" si="36"/>
        <v>2</v>
      </c>
      <c r="AR15" s="10">
        <f t="shared" si="37"/>
        <v>-1</v>
      </c>
      <c r="AS15" s="69">
        <f t="shared" si="38"/>
        <v>0</v>
      </c>
      <c r="AT15" s="70">
        <f t="shared" si="39"/>
        <v>2</v>
      </c>
      <c r="AU15" s="70">
        <f t="shared" si="40"/>
        <v>14</v>
      </c>
      <c r="AV15" s="70">
        <f t="shared" si="41"/>
        <v>1</v>
      </c>
      <c r="AW15" s="70">
        <f t="shared" si="42"/>
        <v>1</v>
      </c>
      <c r="AX15" s="71">
        <f t="shared" si="43"/>
        <v>0</v>
      </c>
      <c r="AY15" s="102">
        <f t="shared" si="44"/>
      </c>
      <c r="AZ15" s="102">
        <f t="shared" si="45"/>
      </c>
      <c r="BA15" s="102">
        <f t="shared" si="46"/>
        <v>0</v>
      </c>
      <c r="BB15" s="102">
        <f t="shared" si="47"/>
      </c>
      <c r="BC15" s="102">
        <f t="shared" si="48"/>
      </c>
      <c r="BD15" s="102">
        <f t="shared" si="49"/>
        <v>0</v>
      </c>
      <c r="BE15" s="102">
        <f t="shared" si="50"/>
      </c>
      <c r="BF15" s="102">
        <f t="shared" si="51"/>
      </c>
      <c r="BG15" s="102">
        <f t="shared" si="52"/>
      </c>
      <c r="BH15" s="102">
        <f t="shared" si="53"/>
      </c>
      <c r="BI15" s="102">
        <f t="shared" si="54"/>
        <v>0</v>
      </c>
      <c r="BJ15" s="102">
        <f t="shared" si="55"/>
      </c>
      <c r="BK15" s="102">
        <f t="shared" si="56"/>
        <v>0</v>
      </c>
      <c r="BL15" s="102">
        <f t="shared" si="57"/>
      </c>
      <c r="BM15" s="102">
        <f t="shared" si="58"/>
      </c>
      <c r="BN15" s="102">
        <f t="shared" si="59"/>
      </c>
      <c r="BO15" s="102">
        <f t="shared" si="60"/>
      </c>
      <c r="BP15" s="103">
        <f t="shared" si="61"/>
      </c>
      <c r="BQ15" s="102">
        <f t="shared" si="62"/>
        <v>0</v>
      </c>
      <c r="BR15" s="102">
        <f t="shared" si="63"/>
        <v>0</v>
      </c>
      <c r="BS15" s="102">
        <f t="shared" si="64"/>
      </c>
      <c r="BT15" s="102">
        <f t="shared" si="65"/>
        <v>0</v>
      </c>
      <c r="BU15" s="102">
        <f t="shared" si="66"/>
      </c>
      <c r="BV15" s="102">
        <f t="shared" si="67"/>
      </c>
      <c r="BW15" s="102">
        <f t="shared" si="68"/>
        <v>0</v>
      </c>
      <c r="BX15" s="102">
        <f t="shared" si="69"/>
      </c>
      <c r="BY15" s="102">
        <f t="shared" si="70"/>
        <v>0</v>
      </c>
      <c r="BZ15" s="102">
        <f t="shared" si="71"/>
        <v>0</v>
      </c>
      <c r="CA15" s="102">
        <f t="shared" si="72"/>
      </c>
      <c r="CB15" s="102">
        <f t="shared" si="73"/>
        <v>0</v>
      </c>
      <c r="CC15" s="102">
        <f t="shared" si="74"/>
      </c>
      <c r="CD15" s="102">
        <f t="shared" si="75"/>
      </c>
      <c r="CE15" s="102">
        <f t="shared" si="76"/>
        <v>1</v>
      </c>
      <c r="CF15" s="102">
        <f t="shared" si="77"/>
        <v>0</v>
      </c>
      <c r="CG15" s="102">
        <f t="shared" si="78"/>
        <v>2</v>
      </c>
      <c r="CH15" s="102">
        <f t="shared" si="79"/>
      </c>
      <c r="CI15" s="104">
        <f t="shared" si="80"/>
      </c>
      <c r="CJ15" s="102">
        <f t="shared" si="81"/>
      </c>
      <c r="CK15" s="102">
        <f t="shared" si="82"/>
      </c>
      <c r="CL15" s="102">
        <f t="shared" si="83"/>
      </c>
      <c r="CM15" s="102">
        <f t="shared" si="84"/>
        <v>0</v>
      </c>
      <c r="CN15" s="102">
        <f t="shared" si="85"/>
      </c>
      <c r="CO15" s="102">
        <f t="shared" si="86"/>
      </c>
      <c r="CP15" s="102">
        <f t="shared" si="87"/>
        <v>-1</v>
      </c>
      <c r="CQ15" s="102">
        <f t="shared" si="88"/>
      </c>
      <c r="CR15" s="102">
        <f t="shared" si="89"/>
      </c>
      <c r="CS15" s="102">
        <f t="shared" si="90"/>
      </c>
      <c r="CT15" s="102">
        <f t="shared" si="91"/>
      </c>
      <c r="CU15" s="102">
        <f t="shared" si="92"/>
      </c>
      <c r="CV15" s="102">
        <f t="shared" si="93"/>
        <v>0</v>
      </c>
      <c r="CW15" s="102">
        <f t="shared" si="94"/>
      </c>
      <c r="CX15" s="102">
        <f t="shared" si="95"/>
      </c>
      <c r="CY15" s="102">
        <f t="shared" si="96"/>
      </c>
      <c r="CZ15" s="102">
        <f t="shared" si="97"/>
        <v>-1</v>
      </c>
      <c r="DA15" s="109">
        <f t="shared" si="98"/>
        <v>0</v>
      </c>
      <c r="DB15" s="110">
        <f t="shared" si="99"/>
        <v>3</v>
      </c>
      <c r="DC15" s="111">
        <f t="shared" si="100"/>
        <v>-2</v>
      </c>
      <c r="DD15" s="77"/>
      <c r="DE15" s="117">
        <v>130</v>
      </c>
    </row>
    <row r="16" spans="1:109" ht="24.75" customHeight="1">
      <c r="A16" s="17"/>
      <c r="B16" s="96">
        <f t="shared" si="16"/>
        <v>4</v>
      </c>
      <c r="C16" s="61" t="s">
        <v>173</v>
      </c>
      <c r="D16" s="1" t="s">
        <v>174</v>
      </c>
      <c r="E16" s="62">
        <v>5</v>
      </c>
      <c r="F16" s="62">
        <v>5</v>
      </c>
      <c r="G16" s="62">
        <v>4</v>
      </c>
      <c r="H16" s="62">
        <v>4</v>
      </c>
      <c r="I16" s="62">
        <v>5</v>
      </c>
      <c r="J16" s="62">
        <v>3</v>
      </c>
      <c r="K16" s="62">
        <v>4</v>
      </c>
      <c r="L16" s="62">
        <v>4</v>
      </c>
      <c r="M16" s="62">
        <v>5</v>
      </c>
      <c r="N16" s="63">
        <f t="shared" si="17"/>
        <v>39</v>
      </c>
      <c r="O16" s="62">
        <v>5</v>
      </c>
      <c r="P16" s="62">
        <v>3</v>
      </c>
      <c r="Q16" s="62">
        <v>4</v>
      </c>
      <c r="R16" s="62">
        <v>2</v>
      </c>
      <c r="S16" s="62">
        <v>5</v>
      </c>
      <c r="T16" s="62">
        <v>4</v>
      </c>
      <c r="U16" s="62">
        <v>3</v>
      </c>
      <c r="V16" s="62">
        <v>4</v>
      </c>
      <c r="W16" s="62">
        <v>5</v>
      </c>
      <c r="X16" s="74">
        <f t="shared" si="18"/>
        <v>35</v>
      </c>
      <c r="Y16" s="74">
        <f t="shared" si="19"/>
        <v>74</v>
      </c>
      <c r="Z16" s="24"/>
      <c r="AA16" s="10">
        <f t="shared" si="20"/>
        <v>1</v>
      </c>
      <c r="AB16" s="10">
        <f t="shared" si="21"/>
        <v>1</v>
      </c>
      <c r="AC16" s="10">
        <f t="shared" si="22"/>
        <v>1</v>
      </c>
      <c r="AD16" s="10">
        <f t="shared" si="23"/>
        <v>0</v>
      </c>
      <c r="AE16" s="10">
        <f t="shared" si="24"/>
        <v>0</v>
      </c>
      <c r="AF16" s="10">
        <f t="shared" si="25"/>
        <v>0</v>
      </c>
      <c r="AG16" s="10">
        <f t="shared" si="26"/>
        <v>0</v>
      </c>
      <c r="AH16" s="10">
        <f t="shared" si="27"/>
        <v>-1</v>
      </c>
      <c r="AI16" s="10">
        <f t="shared" si="28"/>
        <v>1</v>
      </c>
      <c r="AJ16" s="10">
        <f t="shared" si="29"/>
        <v>1</v>
      </c>
      <c r="AK16" s="10">
        <f t="shared" si="30"/>
        <v>0</v>
      </c>
      <c r="AL16" s="10">
        <f t="shared" si="31"/>
        <v>0</v>
      </c>
      <c r="AM16" s="10">
        <f t="shared" si="32"/>
        <v>-1</v>
      </c>
      <c r="AN16" s="10">
        <f t="shared" si="33"/>
        <v>0</v>
      </c>
      <c r="AO16" s="10">
        <f t="shared" si="34"/>
        <v>0</v>
      </c>
      <c r="AP16" s="10">
        <f t="shared" si="35"/>
        <v>-1</v>
      </c>
      <c r="AQ16" s="10">
        <f t="shared" si="36"/>
        <v>0</v>
      </c>
      <c r="AR16" s="10">
        <f t="shared" si="37"/>
        <v>0</v>
      </c>
      <c r="AS16" s="69">
        <f t="shared" si="38"/>
        <v>0</v>
      </c>
      <c r="AT16" s="70">
        <f t="shared" si="39"/>
        <v>3</v>
      </c>
      <c r="AU16" s="70">
        <f t="shared" si="40"/>
        <v>10</v>
      </c>
      <c r="AV16" s="70">
        <f t="shared" si="41"/>
        <v>5</v>
      </c>
      <c r="AW16" s="70">
        <f t="shared" si="42"/>
        <v>0</v>
      </c>
      <c r="AX16" s="71">
        <f t="shared" si="43"/>
        <v>0</v>
      </c>
      <c r="AY16" s="102">
        <f t="shared" si="44"/>
      </c>
      <c r="AZ16" s="102">
        <f t="shared" si="45"/>
      </c>
      <c r="BA16" s="102">
        <f t="shared" si="46"/>
        <v>1</v>
      </c>
      <c r="BB16" s="102">
        <f t="shared" si="47"/>
      </c>
      <c r="BC16" s="102">
        <f t="shared" si="48"/>
      </c>
      <c r="BD16" s="102">
        <f t="shared" si="49"/>
        <v>0</v>
      </c>
      <c r="BE16" s="102">
        <f t="shared" si="50"/>
      </c>
      <c r="BF16" s="102">
        <f t="shared" si="51"/>
      </c>
      <c r="BG16" s="102">
        <f t="shared" si="52"/>
      </c>
      <c r="BH16" s="102">
        <f t="shared" si="53"/>
      </c>
      <c r="BI16" s="102">
        <f t="shared" si="54"/>
        <v>0</v>
      </c>
      <c r="BJ16" s="102">
        <f t="shared" si="55"/>
      </c>
      <c r="BK16" s="102">
        <f t="shared" si="56"/>
        <v>-1</v>
      </c>
      <c r="BL16" s="102">
        <f t="shared" si="57"/>
      </c>
      <c r="BM16" s="102">
        <f t="shared" si="58"/>
      </c>
      <c r="BN16" s="102">
        <f t="shared" si="59"/>
      </c>
      <c r="BO16" s="102">
        <f t="shared" si="60"/>
      </c>
      <c r="BP16" s="103">
        <f t="shared" si="61"/>
      </c>
      <c r="BQ16" s="102">
        <f t="shared" si="62"/>
        <v>1</v>
      </c>
      <c r="BR16" s="102">
        <f t="shared" si="63"/>
        <v>1</v>
      </c>
      <c r="BS16" s="102">
        <f t="shared" si="64"/>
      </c>
      <c r="BT16" s="102">
        <f t="shared" si="65"/>
        <v>0</v>
      </c>
      <c r="BU16" s="102">
        <f t="shared" si="66"/>
      </c>
      <c r="BV16" s="102">
        <f t="shared" si="67"/>
      </c>
      <c r="BW16" s="102">
        <f t="shared" si="68"/>
        <v>0</v>
      </c>
      <c r="BX16" s="102">
        <f t="shared" si="69"/>
      </c>
      <c r="BY16" s="102">
        <f t="shared" si="70"/>
        <v>1</v>
      </c>
      <c r="BZ16" s="102">
        <f t="shared" si="71"/>
        <v>1</v>
      </c>
      <c r="CA16" s="102">
        <f t="shared" si="72"/>
      </c>
      <c r="CB16" s="102">
        <f t="shared" si="73"/>
        <v>0</v>
      </c>
      <c r="CC16" s="102">
        <f t="shared" si="74"/>
      </c>
      <c r="CD16" s="102">
        <f t="shared" si="75"/>
      </c>
      <c r="CE16" s="102">
        <f t="shared" si="76"/>
        <v>0</v>
      </c>
      <c r="CF16" s="102">
        <f t="shared" si="77"/>
        <v>-1</v>
      </c>
      <c r="CG16" s="102">
        <f t="shared" si="78"/>
        <v>0</v>
      </c>
      <c r="CH16" s="102">
        <f t="shared" si="79"/>
      </c>
      <c r="CI16" s="104">
        <f t="shared" si="80"/>
      </c>
      <c r="CJ16" s="102">
        <f t="shared" si="81"/>
      </c>
      <c r="CK16" s="102">
        <f t="shared" si="82"/>
      </c>
      <c r="CL16" s="102">
        <f t="shared" si="83"/>
      </c>
      <c r="CM16" s="102">
        <f t="shared" si="84"/>
        <v>0</v>
      </c>
      <c r="CN16" s="102">
        <f t="shared" si="85"/>
      </c>
      <c r="CO16" s="102">
        <f t="shared" si="86"/>
      </c>
      <c r="CP16" s="102">
        <f t="shared" si="87"/>
        <v>-1</v>
      </c>
      <c r="CQ16" s="102">
        <f t="shared" si="88"/>
      </c>
      <c r="CR16" s="102">
        <f t="shared" si="89"/>
      </c>
      <c r="CS16" s="102">
        <f t="shared" si="90"/>
      </c>
      <c r="CT16" s="102">
        <f t="shared" si="91"/>
      </c>
      <c r="CU16" s="102">
        <f t="shared" si="92"/>
      </c>
      <c r="CV16" s="102">
        <f t="shared" si="93"/>
        <v>0</v>
      </c>
      <c r="CW16" s="102">
        <f t="shared" si="94"/>
      </c>
      <c r="CX16" s="102">
        <f t="shared" si="95"/>
      </c>
      <c r="CY16" s="102">
        <f t="shared" si="96"/>
      </c>
      <c r="CZ16" s="102">
        <f t="shared" si="97"/>
        <v>0</v>
      </c>
      <c r="DA16" s="109">
        <f t="shared" si="98"/>
        <v>0</v>
      </c>
      <c r="DB16" s="110">
        <f t="shared" si="99"/>
        <v>3</v>
      </c>
      <c r="DC16" s="111">
        <f t="shared" si="100"/>
        <v>-1</v>
      </c>
      <c r="DD16" s="30"/>
      <c r="DE16" s="117">
        <v>100</v>
      </c>
    </row>
    <row r="17" spans="1:256" s="78" customFormat="1" ht="24.75" customHeight="1">
      <c r="A17" s="17"/>
      <c r="B17" s="96">
        <f t="shared" si="16"/>
        <v>5</v>
      </c>
      <c r="C17" s="61" t="s">
        <v>17</v>
      </c>
      <c r="D17" s="1" t="s">
        <v>9</v>
      </c>
      <c r="E17" s="62">
        <v>5</v>
      </c>
      <c r="F17" s="62">
        <v>4</v>
      </c>
      <c r="G17" s="62">
        <v>3</v>
      </c>
      <c r="H17" s="62">
        <v>5</v>
      </c>
      <c r="I17" s="62">
        <v>4</v>
      </c>
      <c r="J17" s="62">
        <v>3</v>
      </c>
      <c r="K17" s="62">
        <v>4</v>
      </c>
      <c r="L17" s="62">
        <v>5</v>
      </c>
      <c r="M17" s="62">
        <v>4</v>
      </c>
      <c r="N17" s="63">
        <f t="shared" si="17"/>
        <v>37</v>
      </c>
      <c r="O17" s="62">
        <v>4</v>
      </c>
      <c r="P17" s="62">
        <v>2</v>
      </c>
      <c r="Q17" s="62">
        <v>5</v>
      </c>
      <c r="R17" s="62">
        <v>3</v>
      </c>
      <c r="S17" s="62">
        <v>4</v>
      </c>
      <c r="T17" s="62">
        <v>4</v>
      </c>
      <c r="U17" s="62">
        <v>6</v>
      </c>
      <c r="V17" s="62">
        <v>4</v>
      </c>
      <c r="W17" s="62">
        <v>6</v>
      </c>
      <c r="X17" s="74">
        <f t="shared" si="18"/>
        <v>38</v>
      </c>
      <c r="Y17" s="74">
        <f t="shared" si="19"/>
        <v>75</v>
      </c>
      <c r="Z17" s="24"/>
      <c r="AA17" s="10">
        <f t="shared" si="20"/>
        <v>1</v>
      </c>
      <c r="AB17" s="10">
        <f t="shared" si="21"/>
        <v>0</v>
      </c>
      <c r="AC17" s="10">
        <f t="shared" si="22"/>
        <v>0</v>
      </c>
      <c r="AD17" s="10">
        <f t="shared" si="23"/>
        <v>1</v>
      </c>
      <c r="AE17" s="10">
        <f t="shared" si="24"/>
        <v>-1</v>
      </c>
      <c r="AF17" s="10">
        <f t="shared" si="25"/>
        <v>0</v>
      </c>
      <c r="AG17" s="10">
        <f t="shared" si="26"/>
        <v>0</v>
      </c>
      <c r="AH17" s="10">
        <f t="shared" si="27"/>
        <v>0</v>
      </c>
      <c r="AI17" s="10">
        <f t="shared" si="28"/>
        <v>0</v>
      </c>
      <c r="AJ17" s="10">
        <f t="shared" si="29"/>
        <v>0</v>
      </c>
      <c r="AK17" s="10">
        <f t="shared" si="30"/>
        <v>-1</v>
      </c>
      <c r="AL17" s="10">
        <f t="shared" si="31"/>
        <v>1</v>
      </c>
      <c r="AM17" s="10">
        <f t="shared" si="32"/>
        <v>0</v>
      </c>
      <c r="AN17" s="10">
        <f t="shared" si="33"/>
        <v>-1</v>
      </c>
      <c r="AO17" s="10">
        <f t="shared" si="34"/>
        <v>0</v>
      </c>
      <c r="AP17" s="10">
        <f t="shared" si="35"/>
        <v>2</v>
      </c>
      <c r="AQ17" s="10">
        <f t="shared" si="36"/>
        <v>0</v>
      </c>
      <c r="AR17" s="10">
        <f t="shared" si="37"/>
        <v>1</v>
      </c>
      <c r="AS17" s="69">
        <f t="shared" si="38"/>
        <v>0</v>
      </c>
      <c r="AT17" s="70">
        <f t="shared" si="39"/>
        <v>3</v>
      </c>
      <c r="AU17" s="70">
        <f t="shared" si="40"/>
        <v>10</v>
      </c>
      <c r="AV17" s="70">
        <f t="shared" si="41"/>
        <v>4</v>
      </c>
      <c r="AW17" s="70">
        <f t="shared" si="42"/>
        <v>1</v>
      </c>
      <c r="AX17" s="71">
        <f t="shared" si="43"/>
        <v>0</v>
      </c>
      <c r="AY17" s="102">
        <f t="shared" si="44"/>
      </c>
      <c r="AZ17" s="102">
        <f t="shared" si="45"/>
      </c>
      <c r="BA17" s="102">
        <f t="shared" si="46"/>
        <v>0</v>
      </c>
      <c r="BB17" s="102">
        <f t="shared" si="47"/>
      </c>
      <c r="BC17" s="102">
        <f t="shared" si="48"/>
      </c>
      <c r="BD17" s="102">
        <f t="shared" si="49"/>
        <v>0</v>
      </c>
      <c r="BE17" s="102">
        <f t="shared" si="50"/>
      </c>
      <c r="BF17" s="102">
        <f t="shared" si="51"/>
      </c>
      <c r="BG17" s="102">
        <f t="shared" si="52"/>
      </c>
      <c r="BH17" s="102">
        <f t="shared" si="53"/>
      </c>
      <c r="BI17" s="102">
        <f t="shared" si="54"/>
        <v>-1</v>
      </c>
      <c r="BJ17" s="102">
        <f t="shared" si="55"/>
      </c>
      <c r="BK17" s="102">
        <f t="shared" si="56"/>
        <v>0</v>
      </c>
      <c r="BL17" s="102">
        <f t="shared" si="57"/>
      </c>
      <c r="BM17" s="102">
        <f t="shared" si="58"/>
      </c>
      <c r="BN17" s="102">
        <f t="shared" si="59"/>
      </c>
      <c r="BO17" s="102">
        <f t="shared" si="60"/>
      </c>
      <c r="BP17" s="103">
        <f t="shared" si="61"/>
      </c>
      <c r="BQ17" s="102">
        <f t="shared" si="62"/>
        <v>1</v>
      </c>
      <c r="BR17" s="102">
        <f t="shared" si="63"/>
        <v>0</v>
      </c>
      <c r="BS17" s="102">
        <f t="shared" si="64"/>
      </c>
      <c r="BT17" s="102">
        <f t="shared" si="65"/>
        <v>1</v>
      </c>
      <c r="BU17" s="102">
        <f t="shared" si="66"/>
      </c>
      <c r="BV17" s="102">
        <f t="shared" si="67"/>
      </c>
      <c r="BW17" s="102">
        <f t="shared" si="68"/>
        <v>0</v>
      </c>
      <c r="BX17" s="102">
        <f t="shared" si="69"/>
      </c>
      <c r="BY17" s="102">
        <f t="shared" si="70"/>
        <v>0</v>
      </c>
      <c r="BZ17" s="102">
        <f t="shared" si="71"/>
        <v>0</v>
      </c>
      <c r="CA17" s="102">
        <f t="shared" si="72"/>
      </c>
      <c r="CB17" s="102">
        <f t="shared" si="73"/>
        <v>1</v>
      </c>
      <c r="CC17" s="102">
        <f t="shared" si="74"/>
      </c>
      <c r="CD17" s="102">
        <f t="shared" si="75"/>
      </c>
      <c r="CE17" s="102">
        <f t="shared" si="76"/>
        <v>0</v>
      </c>
      <c r="CF17" s="102">
        <f t="shared" si="77"/>
        <v>2</v>
      </c>
      <c r="CG17" s="102">
        <f t="shared" si="78"/>
        <v>0</v>
      </c>
      <c r="CH17" s="102">
        <f t="shared" si="79"/>
      </c>
      <c r="CI17" s="104">
        <f t="shared" si="80"/>
      </c>
      <c r="CJ17" s="102">
        <f t="shared" si="81"/>
      </c>
      <c r="CK17" s="102">
        <f t="shared" si="82"/>
      </c>
      <c r="CL17" s="102">
        <f t="shared" si="83"/>
      </c>
      <c r="CM17" s="102">
        <f t="shared" si="84"/>
        <v>-1</v>
      </c>
      <c r="CN17" s="102">
        <f t="shared" si="85"/>
      </c>
      <c r="CO17" s="102">
        <f t="shared" si="86"/>
      </c>
      <c r="CP17" s="102">
        <f t="shared" si="87"/>
        <v>0</v>
      </c>
      <c r="CQ17" s="102">
        <f t="shared" si="88"/>
      </c>
      <c r="CR17" s="102">
        <f t="shared" si="89"/>
      </c>
      <c r="CS17" s="102">
        <f t="shared" si="90"/>
      </c>
      <c r="CT17" s="102">
        <f t="shared" si="91"/>
      </c>
      <c r="CU17" s="102">
        <f t="shared" si="92"/>
      </c>
      <c r="CV17" s="102">
        <f t="shared" si="93"/>
        <v>-1</v>
      </c>
      <c r="CW17" s="102">
        <f t="shared" si="94"/>
      </c>
      <c r="CX17" s="102">
        <f t="shared" si="95"/>
      </c>
      <c r="CY17" s="102">
        <f t="shared" si="96"/>
      </c>
      <c r="CZ17" s="102">
        <f t="shared" si="97"/>
        <v>1</v>
      </c>
      <c r="DA17" s="109">
        <f t="shared" si="98"/>
        <v>-1</v>
      </c>
      <c r="DB17" s="110">
        <f t="shared" si="99"/>
        <v>5</v>
      </c>
      <c r="DC17" s="111">
        <f t="shared" si="100"/>
        <v>-1</v>
      </c>
      <c r="DD17" s="30"/>
      <c r="DE17" s="119">
        <v>87.5</v>
      </c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109" ht="24.75" customHeight="1">
      <c r="A18" s="17"/>
      <c r="B18" s="96">
        <f t="shared" si="16"/>
        <v>5</v>
      </c>
      <c r="C18" s="61" t="s">
        <v>159</v>
      </c>
      <c r="D18" s="1" t="s">
        <v>76</v>
      </c>
      <c r="E18" s="62">
        <v>4</v>
      </c>
      <c r="F18" s="62">
        <v>5</v>
      </c>
      <c r="G18" s="62">
        <v>3</v>
      </c>
      <c r="H18" s="62">
        <v>3</v>
      </c>
      <c r="I18" s="62">
        <v>4</v>
      </c>
      <c r="J18" s="62">
        <v>3</v>
      </c>
      <c r="K18" s="62">
        <v>6</v>
      </c>
      <c r="L18" s="62">
        <v>5</v>
      </c>
      <c r="M18" s="62">
        <v>3</v>
      </c>
      <c r="N18" s="63">
        <f t="shared" si="17"/>
        <v>36</v>
      </c>
      <c r="O18" s="62">
        <v>6</v>
      </c>
      <c r="P18" s="62">
        <v>3</v>
      </c>
      <c r="Q18" s="62">
        <v>3</v>
      </c>
      <c r="R18" s="62">
        <v>3</v>
      </c>
      <c r="S18" s="62">
        <v>4</v>
      </c>
      <c r="T18" s="62">
        <v>7</v>
      </c>
      <c r="U18" s="62">
        <v>3</v>
      </c>
      <c r="V18" s="62">
        <v>5</v>
      </c>
      <c r="W18" s="62">
        <v>5</v>
      </c>
      <c r="X18" s="74">
        <f t="shared" si="18"/>
        <v>39</v>
      </c>
      <c r="Y18" s="74">
        <f t="shared" si="19"/>
        <v>75</v>
      </c>
      <c r="Z18" s="24"/>
      <c r="AA18" s="10">
        <f t="shared" si="20"/>
        <v>0</v>
      </c>
      <c r="AB18" s="10">
        <f t="shared" si="21"/>
        <v>1</v>
      </c>
      <c r="AC18" s="10">
        <f t="shared" si="22"/>
        <v>0</v>
      </c>
      <c r="AD18" s="10">
        <f t="shared" si="23"/>
        <v>-1</v>
      </c>
      <c r="AE18" s="10">
        <f t="shared" si="24"/>
        <v>-1</v>
      </c>
      <c r="AF18" s="10">
        <f t="shared" si="25"/>
        <v>0</v>
      </c>
      <c r="AG18" s="10">
        <f t="shared" si="26"/>
        <v>2</v>
      </c>
      <c r="AH18" s="10">
        <f t="shared" si="27"/>
        <v>0</v>
      </c>
      <c r="AI18" s="10">
        <f t="shared" si="28"/>
        <v>-1</v>
      </c>
      <c r="AJ18" s="10">
        <f t="shared" si="29"/>
        <v>2</v>
      </c>
      <c r="AK18" s="10">
        <f t="shared" si="30"/>
        <v>0</v>
      </c>
      <c r="AL18" s="10">
        <f t="shared" si="31"/>
        <v>-1</v>
      </c>
      <c r="AM18" s="10">
        <f t="shared" si="32"/>
        <v>0</v>
      </c>
      <c r="AN18" s="10">
        <f t="shared" si="33"/>
        <v>-1</v>
      </c>
      <c r="AO18" s="10">
        <f t="shared" si="34"/>
        <v>3</v>
      </c>
      <c r="AP18" s="10">
        <f t="shared" si="35"/>
        <v>-1</v>
      </c>
      <c r="AQ18" s="10">
        <f t="shared" si="36"/>
        <v>1</v>
      </c>
      <c r="AR18" s="10">
        <f t="shared" si="37"/>
        <v>0</v>
      </c>
      <c r="AS18" s="65">
        <f t="shared" si="38"/>
        <v>0</v>
      </c>
      <c r="AT18" s="66">
        <f t="shared" si="39"/>
        <v>6</v>
      </c>
      <c r="AU18" s="66">
        <f t="shared" si="40"/>
        <v>7</v>
      </c>
      <c r="AV18" s="66">
        <f t="shared" si="41"/>
        <v>2</v>
      </c>
      <c r="AW18" s="66">
        <f t="shared" si="42"/>
        <v>2</v>
      </c>
      <c r="AX18" s="67">
        <f t="shared" si="43"/>
        <v>1</v>
      </c>
      <c r="AY18" s="102">
        <f t="shared" si="44"/>
      </c>
      <c r="AZ18" s="102">
        <f t="shared" si="45"/>
      </c>
      <c r="BA18" s="102">
        <f t="shared" si="46"/>
        <v>0</v>
      </c>
      <c r="BB18" s="102">
        <f t="shared" si="47"/>
      </c>
      <c r="BC18" s="102">
        <f t="shared" si="48"/>
      </c>
      <c r="BD18" s="102">
        <f t="shared" si="49"/>
        <v>0</v>
      </c>
      <c r="BE18" s="102">
        <f t="shared" si="50"/>
      </c>
      <c r="BF18" s="102">
        <f t="shared" si="51"/>
      </c>
      <c r="BG18" s="102">
        <f t="shared" si="52"/>
      </c>
      <c r="BH18" s="102">
        <f t="shared" si="53"/>
      </c>
      <c r="BI18" s="102">
        <f t="shared" si="54"/>
        <v>0</v>
      </c>
      <c r="BJ18" s="102">
        <f t="shared" si="55"/>
      </c>
      <c r="BK18" s="102">
        <f t="shared" si="56"/>
        <v>0</v>
      </c>
      <c r="BL18" s="102">
        <f t="shared" si="57"/>
      </c>
      <c r="BM18" s="102">
        <f t="shared" si="58"/>
      </c>
      <c r="BN18" s="102">
        <f t="shared" si="59"/>
      </c>
      <c r="BO18" s="102">
        <f t="shared" si="60"/>
      </c>
      <c r="BP18" s="103">
        <f t="shared" si="61"/>
      </c>
      <c r="BQ18" s="102">
        <f t="shared" si="62"/>
        <v>0</v>
      </c>
      <c r="BR18" s="102">
        <f t="shared" si="63"/>
        <v>1</v>
      </c>
      <c r="BS18" s="102">
        <f t="shared" si="64"/>
      </c>
      <c r="BT18" s="102">
        <f t="shared" si="65"/>
        <v>-1</v>
      </c>
      <c r="BU18" s="102">
        <f t="shared" si="66"/>
      </c>
      <c r="BV18" s="102">
        <f t="shared" si="67"/>
      </c>
      <c r="BW18" s="102">
        <f t="shared" si="68"/>
        <v>2</v>
      </c>
      <c r="BX18" s="102">
        <f t="shared" si="69"/>
      </c>
      <c r="BY18" s="102">
        <f t="shared" si="70"/>
        <v>-1</v>
      </c>
      <c r="BZ18" s="102">
        <f t="shared" si="71"/>
        <v>2</v>
      </c>
      <c r="CA18" s="102">
        <f t="shared" si="72"/>
      </c>
      <c r="CB18" s="102">
        <f t="shared" si="73"/>
        <v>-1</v>
      </c>
      <c r="CC18" s="102">
        <f t="shared" si="74"/>
      </c>
      <c r="CD18" s="102">
        <f t="shared" si="75"/>
      </c>
      <c r="CE18" s="102">
        <f t="shared" si="76"/>
        <v>3</v>
      </c>
      <c r="CF18" s="102">
        <f t="shared" si="77"/>
        <v>-1</v>
      </c>
      <c r="CG18" s="102">
        <f t="shared" si="78"/>
        <v>1</v>
      </c>
      <c r="CH18" s="102">
        <f t="shared" si="79"/>
      </c>
      <c r="CI18" s="104">
        <f t="shared" si="80"/>
      </c>
      <c r="CJ18" s="102">
        <f t="shared" si="81"/>
      </c>
      <c r="CK18" s="102">
        <f t="shared" si="82"/>
      </c>
      <c r="CL18" s="102">
        <f t="shared" si="83"/>
      </c>
      <c r="CM18" s="102">
        <f t="shared" si="84"/>
        <v>-1</v>
      </c>
      <c r="CN18" s="102">
        <f t="shared" si="85"/>
      </c>
      <c r="CO18" s="102">
        <f t="shared" si="86"/>
      </c>
      <c r="CP18" s="102">
        <f t="shared" si="87"/>
        <v>0</v>
      </c>
      <c r="CQ18" s="102">
        <f t="shared" si="88"/>
      </c>
      <c r="CR18" s="102">
        <f t="shared" si="89"/>
      </c>
      <c r="CS18" s="102">
        <f t="shared" si="90"/>
      </c>
      <c r="CT18" s="102">
        <f t="shared" si="91"/>
      </c>
      <c r="CU18" s="102">
        <f t="shared" si="92"/>
      </c>
      <c r="CV18" s="102">
        <f t="shared" si="93"/>
        <v>-1</v>
      </c>
      <c r="CW18" s="102">
        <f t="shared" si="94"/>
      </c>
      <c r="CX18" s="102">
        <f t="shared" si="95"/>
      </c>
      <c r="CY18" s="102">
        <f t="shared" si="96"/>
      </c>
      <c r="CZ18" s="102">
        <f t="shared" si="97"/>
        <v>0</v>
      </c>
      <c r="DA18" s="112">
        <f t="shared" si="98"/>
        <v>0</v>
      </c>
      <c r="DB18" s="113">
        <f t="shared" si="99"/>
        <v>5</v>
      </c>
      <c r="DC18" s="108">
        <f t="shared" si="100"/>
        <v>-2</v>
      </c>
      <c r="DD18" s="30"/>
      <c r="DE18" s="117">
        <v>87.5</v>
      </c>
    </row>
    <row r="19" spans="1:109" ht="24.75" customHeight="1">
      <c r="A19" s="17"/>
      <c r="B19" s="96">
        <f t="shared" si="16"/>
        <v>7</v>
      </c>
      <c r="C19" s="61" t="s">
        <v>82</v>
      </c>
      <c r="D19" s="1" t="s">
        <v>69</v>
      </c>
      <c r="E19" s="62">
        <v>3</v>
      </c>
      <c r="F19" s="62">
        <v>5</v>
      </c>
      <c r="G19" s="62">
        <v>3</v>
      </c>
      <c r="H19" s="62">
        <v>5</v>
      </c>
      <c r="I19" s="62">
        <v>5</v>
      </c>
      <c r="J19" s="62">
        <v>4</v>
      </c>
      <c r="K19" s="62">
        <v>3</v>
      </c>
      <c r="L19" s="62">
        <v>5</v>
      </c>
      <c r="M19" s="62">
        <v>4</v>
      </c>
      <c r="N19" s="63">
        <f t="shared" si="17"/>
        <v>37</v>
      </c>
      <c r="O19" s="62">
        <v>5</v>
      </c>
      <c r="P19" s="62">
        <v>3</v>
      </c>
      <c r="Q19" s="62">
        <v>4</v>
      </c>
      <c r="R19" s="62">
        <v>3</v>
      </c>
      <c r="S19" s="62">
        <v>5</v>
      </c>
      <c r="T19" s="62">
        <v>5</v>
      </c>
      <c r="U19" s="62">
        <v>5</v>
      </c>
      <c r="V19" s="62">
        <v>4</v>
      </c>
      <c r="W19" s="62">
        <v>5</v>
      </c>
      <c r="X19" s="74">
        <f t="shared" si="18"/>
        <v>39</v>
      </c>
      <c r="Y19" s="74">
        <f t="shared" si="19"/>
        <v>76</v>
      </c>
      <c r="Z19" s="24"/>
      <c r="AA19" s="10">
        <f t="shared" si="20"/>
        <v>-1</v>
      </c>
      <c r="AB19" s="10">
        <f t="shared" si="21"/>
        <v>1</v>
      </c>
      <c r="AC19" s="10">
        <f t="shared" si="22"/>
        <v>0</v>
      </c>
      <c r="AD19" s="10">
        <f t="shared" si="23"/>
        <v>1</v>
      </c>
      <c r="AE19" s="10">
        <f t="shared" si="24"/>
        <v>0</v>
      </c>
      <c r="AF19" s="10">
        <f t="shared" si="25"/>
        <v>1</v>
      </c>
      <c r="AG19" s="10">
        <f t="shared" si="26"/>
        <v>-1</v>
      </c>
      <c r="AH19" s="10">
        <f t="shared" si="27"/>
        <v>0</v>
      </c>
      <c r="AI19" s="10">
        <f t="shared" si="28"/>
        <v>0</v>
      </c>
      <c r="AJ19" s="10">
        <f t="shared" si="29"/>
        <v>1</v>
      </c>
      <c r="AK19" s="10">
        <f t="shared" si="30"/>
        <v>0</v>
      </c>
      <c r="AL19" s="10">
        <f t="shared" si="31"/>
        <v>0</v>
      </c>
      <c r="AM19" s="10">
        <f t="shared" si="32"/>
        <v>0</v>
      </c>
      <c r="AN19" s="10">
        <f t="shared" si="33"/>
        <v>0</v>
      </c>
      <c r="AO19" s="10">
        <f t="shared" si="34"/>
        <v>1</v>
      </c>
      <c r="AP19" s="10">
        <f t="shared" si="35"/>
        <v>1</v>
      </c>
      <c r="AQ19" s="10">
        <f t="shared" si="36"/>
        <v>0</v>
      </c>
      <c r="AR19" s="10">
        <f t="shared" si="37"/>
        <v>0</v>
      </c>
      <c r="AS19" s="69">
        <f t="shared" si="38"/>
        <v>0</v>
      </c>
      <c r="AT19" s="70">
        <f t="shared" si="39"/>
        <v>2</v>
      </c>
      <c r="AU19" s="70">
        <f t="shared" si="40"/>
        <v>10</v>
      </c>
      <c r="AV19" s="70">
        <f t="shared" si="41"/>
        <v>6</v>
      </c>
      <c r="AW19" s="70">
        <f t="shared" si="42"/>
        <v>0</v>
      </c>
      <c r="AX19" s="71">
        <f t="shared" si="43"/>
        <v>0</v>
      </c>
      <c r="AY19" s="102">
        <f t="shared" si="44"/>
      </c>
      <c r="AZ19" s="102">
        <f t="shared" si="45"/>
      </c>
      <c r="BA19" s="102">
        <f t="shared" si="46"/>
        <v>0</v>
      </c>
      <c r="BB19" s="102">
        <f t="shared" si="47"/>
      </c>
      <c r="BC19" s="102">
        <f t="shared" si="48"/>
      </c>
      <c r="BD19" s="102">
        <f t="shared" si="49"/>
        <v>1</v>
      </c>
      <c r="BE19" s="102">
        <f t="shared" si="50"/>
      </c>
      <c r="BF19" s="102">
        <f t="shared" si="51"/>
      </c>
      <c r="BG19" s="102">
        <f t="shared" si="52"/>
      </c>
      <c r="BH19" s="102">
        <f t="shared" si="53"/>
      </c>
      <c r="BI19" s="102">
        <f t="shared" si="54"/>
        <v>0</v>
      </c>
      <c r="BJ19" s="102">
        <f t="shared" si="55"/>
      </c>
      <c r="BK19" s="102">
        <f t="shared" si="56"/>
        <v>0</v>
      </c>
      <c r="BL19" s="102">
        <f t="shared" si="57"/>
      </c>
      <c r="BM19" s="102">
        <f t="shared" si="58"/>
      </c>
      <c r="BN19" s="102">
        <f t="shared" si="59"/>
      </c>
      <c r="BO19" s="102">
        <f t="shared" si="60"/>
      </c>
      <c r="BP19" s="103">
        <f t="shared" si="61"/>
      </c>
      <c r="BQ19" s="102">
        <f t="shared" si="62"/>
        <v>-1</v>
      </c>
      <c r="BR19" s="102">
        <f t="shared" si="63"/>
        <v>1</v>
      </c>
      <c r="BS19" s="102">
        <f t="shared" si="64"/>
      </c>
      <c r="BT19" s="102">
        <f t="shared" si="65"/>
        <v>1</v>
      </c>
      <c r="BU19" s="102">
        <f t="shared" si="66"/>
      </c>
      <c r="BV19" s="102">
        <f t="shared" si="67"/>
      </c>
      <c r="BW19" s="102">
        <f t="shared" si="68"/>
        <v>-1</v>
      </c>
      <c r="BX19" s="102">
        <f t="shared" si="69"/>
      </c>
      <c r="BY19" s="102">
        <f t="shared" si="70"/>
        <v>0</v>
      </c>
      <c r="BZ19" s="102">
        <f t="shared" si="71"/>
        <v>1</v>
      </c>
      <c r="CA19" s="102">
        <f t="shared" si="72"/>
      </c>
      <c r="CB19" s="102">
        <f t="shared" si="73"/>
        <v>0</v>
      </c>
      <c r="CC19" s="102">
        <f t="shared" si="74"/>
      </c>
      <c r="CD19" s="102">
        <f t="shared" si="75"/>
      </c>
      <c r="CE19" s="102">
        <f t="shared" si="76"/>
        <v>1</v>
      </c>
      <c r="CF19" s="102">
        <f t="shared" si="77"/>
        <v>1</v>
      </c>
      <c r="CG19" s="102">
        <f t="shared" si="78"/>
        <v>0</v>
      </c>
      <c r="CH19" s="102">
        <f t="shared" si="79"/>
      </c>
      <c r="CI19" s="104">
        <f t="shared" si="80"/>
      </c>
      <c r="CJ19" s="102">
        <f t="shared" si="81"/>
      </c>
      <c r="CK19" s="102">
        <f t="shared" si="82"/>
      </c>
      <c r="CL19" s="102">
        <f t="shared" si="83"/>
      </c>
      <c r="CM19" s="102">
        <f t="shared" si="84"/>
        <v>0</v>
      </c>
      <c r="CN19" s="102">
        <f t="shared" si="85"/>
      </c>
      <c r="CO19" s="102">
        <f t="shared" si="86"/>
      </c>
      <c r="CP19" s="102">
        <f t="shared" si="87"/>
        <v>0</v>
      </c>
      <c r="CQ19" s="102">
        <f t="shared" si="88"/>
      </c>
      <c r="CR19" s="102">
        <f t="shared" si="89"/>
      </c>
      <c r="CS19" s="102">
        <f t="shared" si="90"/>
      </c>
      <c r="CT19" s="102">
        <f t="shared" si="91"/>
      </c>
      <c r="CU19" s="102">
        <f t="shared" si="92"/>
      </c>
      <c r="CV19" s="102">
        <f t="shared" si="93"/>
        <v>0</v>
      </c>
      <c r="CW19" s="102">
        <f t="shared" si="94"/>
      </c>
      <c r="CX19" s="102">
        <f t="shared" si="95"/>
      </c>
      <c r="CY19" s="102">
        <f t="shared" si="96"/>
      </c>
      <c r="CZ19" s="102">
        <f t="shared" si="97"/>
        <v>0</v>
      </c>
      <c r="DA19" s="109">
        <f t="shared" si="98"/>
        <v>1</v>
      </c>
      <c r="DB19" s="110">
        <f t="shared" si="99"/>
        <v>3</v>
      </c>
      <c r="DC19" s="111">
        <f t="shared" si="100"/>
        <v>0</v>
      </c>
      <c r="DD19" s="30"/>
      <c r="DE19" s="117">
        <v>80</v>
      </c>
    </row>
    <row r="20" spans="1:109" ht="24.75" customHeight="1">
      <c r="A20" s="17"/>
      <c r="B20" s="99">
        <f t="shared" si="16"/>
        <v>8</v>
      </c>
      <c r="C20" s="61" t="s">
        <v>135</v>
      </c>
      <c r="D20" s="1" t="s">
        <v>136</v>
      </c>
      <c r="E20" s="62">
        <v>3</v>
      </c>
      <c r="F20" s="62">
        <v>5</v>
      </c>
      <c r="G20" s="62">
        <v>3</v>
      </c>
      <c r="H20" s="62">
        <v>5</v>
      </c>
      <c r="I20" s="62">
        <v>6</v>
      </c>
      <c r="J20" s="62">
        <v>3</v>
      </c>
      <c r="K20" s="62">
        <v>4</v>
      </c>
      <c r="L20" s="62">
        <v>5</v>
      </c>
      <c r="M20" s="62">
        <v>4</v>
      </c>
      <c r="N20" s="63">
        <f t="shared" si="17"/>
        <v>38</v>
      </c>
      <c r="O20" s="62">
        <v>5</v>
      </c>
      <c r="P20" s="62">
        <v>4</v>
      </c>
      <c r="Q20" s="62">
        <v>4</v>
      </c>
      <c r="R20" s="62">
        <v>3</v>
      </c>
      <c r="S20" s="62">
        <v>4</v>
      </c>
      <c r="T20" s="62">
        <v>4</v>
      </c>
      <c r="U20" s="62">
        <v>4</v>
      </c>
      <c r="V20" s="62">
        <v>5</v>
      </c>
      <c r="W20" s="62">
        <v>6</v>
      </c>
      <c r="X20" s="74">
        <f t="shared" si="18"/>
        <v>39</v>
      </c>
      <c r="Y20" s="74">
        <f t="shared" si="19"/>
        <v>77</v>
      </c>
      <c r="Z20" s="24"/>
      <c r="AA20" s="10">
        <f t="shared" si="20"/>
        <v>-1</v>
      </c>
      <c r="AB20" s="10">
        <f t="shared" si="21"/>
        <v>1</v>
      </c>
      <c r="AC20" s="10">
        <f t="shared" si="22"/>
        <v>0</v>
      </c>
      <c r="AD20" s="10">
        <f t="shared" si="23"/>
        <v>1</v>
      </c>
      <c r="AE20" s="10">
        <f t="shared" si="24"/>
        <v>1</v>
      </c>
      <c r="AF20" s="10">
        <f t="shared" si="25"/>
        <v>0</v>
      </c>
      <c r="AG20" s="10">
        <f t="shared" si="26"/>
        <v>0</v>
      </c>
      <c r="AH20" s="10">
        <f t="shared" si="27"/>
        <v>0</v>
      </c>
      <c r="AI20" s="10">
        <f t="shared" si="28"/>
        <v>0</v>
      </c>
      <c r="AJ20" s="10">
        <f t="shared" si="29"/>
        <v>1</v>
      </c>
      <c r="AK20" s="10">
        <f t="shared" si="30"/>
        <v>1</v>
      </c>
      <c r="AL20" s="10">
        <f t="shared" si="31"/>
        <v>0</v>
      </c>
      <c r="AM20" s="10">
        <f t="shared" si="32"/>
        <v>0</v>
      </c>
      <c r="AN20" s="10">
        <f t="shared" si="33"/>
        <v>-1</v>
      </c>
      <c r="AO20" s="10">
        <f t="shared" si="34"/>
        <v>0</v>
      </c>
      <c r="AP20" s="10">
        <f t="shared" si="35"/>
        <v>0</v>
      </c>
      <c r="AQ20" s="10">
        <f t="shared" si="36"/>
        <v>1</v>
      </c>
      <c r="AR20" s="10">
        <f t="shared" si="37"/>
        <v>1</v>
      </c>
      <c r="AS20" s="69">
        <f t="shared" si="38"/>
        <v>0</v>
      </c>
      <c r="AT20" s="70">
        <f t="shared" si="39"/>
        <v>2</v>
      </c>
      <c r="AU20" s="70">
        <f t="shared" si="40"/>
        <v>9</v>
      </c>
      <c r="AV20" s="70">
        <f t="shared" si="41"/>
        <v>7</v>
      </c>
      <c r="AW20" s="70">
        <f t="shared" si="42"/>
        <v>0</v>
      </c>
      <c r="AX20" s="71">
        <f t="shared" si="43"/>
        <v>0</v>
      </c>
      <c r="AY20" s="102">
        <f t="shared" si="44"/>
      </c>
      <c r="AZ20" s="102">
        <f t="shared" si="45"/>
      </c>
      <c r="BA20" s="102">
        <f t="shared" si="46"/>
        <v>0</v>
      </c>
      <c r="BB20" s="102">
        <f t="shared" si="47"/>
      </c>
      <c r="BC20" s="102">
        <f t="shared" si="48"/>
      </c>
      <c r="BD20" s="102">
        <f t="shared" si="49"/>
        <v>0</v>
      </c>
      <c r="BE20" s="102">
        <f t="shared" si="50"/>
      </c>
      <c r="BF20" s="102">
        <f t="shared" si="51"/>
      </c>
      <c r="BG20" s="102">
        <f t="shared" si="52"/>
      </c>
      <c r="BH20" s="102">
        <f t="shared" si="53"/>
      </c>
      <c r="BI20" s="102">
        <f t="shared" si="54"/>
        <v>1</v>
      </c>
      <c r="BJ20" s="102">
        <f t="shared" si="55"/>
      </c>
      <c r="BK20" s="102">
        <f t="shared" si="56"/>
        <v>0</v>
      </c>
      <c r="BL20" s="102">
        <f t="shared" si="57"/>
      </c>
      <c r="BM20" s="102">
        <f t="shared" si="58"/>
      </c>
      <c r="BN20" s="102">
        <f t="shared" si="59"/>
      </c>
      <c r="BO20" s="102">
        <f t="shared" si="60"/>
      </c>
      <c r="BP20" s="103">
        <f t="shared" si="61"/>
      </c>
      <c r="BQ20" s="102">
        <f t="shared" si="62"/>
        <v>-1</v>
      </c>
      <c r="BR20" s="102">
        <f t="shared" si="63"/>
        <v>1</v>
      </c>
      <c r="BS20" s="102">
        <f t="shared" si="64"/>
      </c>
      <c r="BT20" s="102">
        <f t="shared" si="65"/>
        <v>1</v>
      </c>
      <c r="BU20" s="102">
        <f t="shared" si="66"/>
      </c>
      <c r="BV20" s="102">
        <f t="shared" si="67"/>
      </c>
      <c r="BW20" s="102">
        <f t="shared" si="68"/>
        <v>0</v>
      </c>
      <c r="BX20" s="102">
        <f t="shared" si="69"/>
      </c>
      <c r="BY20" s="102">
        <f t="shared" si="70"/>
        <v>0</v>
      </c>
      <c r="BZ20" s="102">
        <f t="shared" si="71"/>
        <v>1</v>
      </c>
      <c r="CA20" s="102">
        <f t="shared" si="72"/>
      </c>
      <c r="CB20" s="102">
        <f t="shared" si="73"/>
        <v>0</v>
      </c>
      <c r="CC20" s="102">
        <f t="shared" si="74"/>
      </c>
      <c r="CD20" s="102">
        <f t="shared" si="75"/>
      </c>
      <c r="CE20" s="102">
        <f t="shared" si="76"/>
        <v>0</v>
      </c>
      <c r="CF20" s="102">
        <f t="shared" si="77"/>
        <v>0</v>
      </c>
      <c r="CG20" s="102">
        <f t="shared" si="78"/>
        <v>1</v>
      </c>
      <c r="CH20" s="102">
        <f t="shared" si="79"/>
      </c>
      <c r="CI20" s="104">
        <f t="shared" si="80"/>
      </c>
      <c r="CJ20" s="102">
        <f t="shared" si="81"/>
      </c>
      <c r="CK20" s="102">
        <f t="shared" si="82"/>
      </c>
      <c r="CL20" s="102">
        <f t="shared" si="83"/>
      </c>
      <c r="CM20" s="102">
        <f t="shared" si="84"/>
        <v>1</v>
      </c>
      <c r="CN20" s="102">
        <f t="shared" si="85"/>
      </c>
      <c r="CO20" s="102">
        <f t="shared" si="86"/>
      </c>
      <c r="CP20" s="102">
        <f t="shared" si="87"/>
        <v>0</v>
      </c>
      <c r="CQ20" s="102">
        <f t="shared" si="88"/>
      </c>
      <c r="CR20" s="102">
        <f t="shared" si="89"/>
      </c>
      <c r="CS20" s="102">
        <f t="shared" si="90"/>
      </c>
      <c r="CT20" s="102">
        <f t="shared" si="91"/>
      </c>
      <c r="CU20" s="102">
        <f t="shared" si="92"/>
      </c>
      <c r="CV20" s="102">
        <f t="shared" si="93"/>
        <v>-1</v>
      </c>
      <c r="CW20" s="102">
        <f t="shared" si="94"/>
      </c>
      <c r="CX20" s="102">
        <f t="shared" si="95"/>
      </c>
      <c r="CY20" s="102">
        <f t="shared" si="96"/>
      </c>
      <c r="CZ20" s="102">
        <f t="shared" si="97"/>
        <v>1</v>
      </c>
      <c r="DA20" s="109">
        <f t="shared" si="98"/>
        <v>1</v>
      </c>
      <c r="DB20" s="110">
        <f t="shared" si="99"/>
        <v>3</v>
      </c>
      <c r="DC20" s="111">
        <f t="shared" si="100"/>
        <v>1</v>
      </c>
      <c r="DD20" s="30"/>
      <c r="DE20" s="119">
        <v>70</v>
      </c>
    </row>
    <row r="21" spans="1:109" ht="24.75" customHeight="1">
      <c r="A21" s="17"/>
      <c r="B21" s="96">
        <f t="shared" si="16"/>
        <v>8</v>
      </c>
      <c r="C21" s="61" t="s">
        <v>184</v>
      </c>
      <c r="D21" s="1" t="s">
        <v>71</v>
      </c>
      <c r="E21" s="62">
        <v>3</v>
      </c>
      <c r="F21" s="62">
        <v>4</v>
      </c>
      <c r="G21" s="62">
        <v>3</v>
      </c>
      <c r="H21" s="62">
        <v>4</v>
      </c>
      <c r="I21" s="62">
        <v>4</v>
      </c>
      <c r="J21" s="62">
        <v>2</v>
      </c>
      <c r="K21" s="62">
        <v>5</v>
      </c>
      <c r="L21" s="62">
        <v>4</v>
      </c>
      <c r="M21" s="62">
        <v>4</v>
      </c>
      <c r="N21" s="63">
        <f t="shared" si="17"/>
        <v>33</v>
      </c>
      <c r="O21" s="62">
        <v>5</v>
      </c>
      <c r="P21" s="62">
        <v>5</v>
      </c>
      <c r="Q21" s="62">
        <v>4</v>
      </c>
      <c r="R21" s="62">
        <v>3</v>
      </c>
      <c r="S21" s="62">
        <v>7</v>
      </c>
      <c r="T21" s="62">
        <v>5</v>
      </c>
      <c r="U21" s="62">
        <v>7</v>
      </c>
      <c r="V21" s="62">
        <v>4</v>
      </c>
      <c r="W21" s="62">
        <v>4</v>
      </c>
      <c r="X21" s="74">
        <f t="shared" si="18"/>
        <v>44</v>
      </c>
      <c r="Y21" s="74">
        <f t="shared" si="19"/>
        <v>77</v>
      </c>
      <c r="Z21" s="76"/>
      <c r="AA21" s="10">
        <f t="shared" si="20"/>
        <v>-1</v>
      </c>
      <c r="AB21" s="10">
        <f t="shared" si="21"/>
        <v>0</v>
      </c>
      <c r="AC21" s="10">
        <f t="shared" si="22"/>
        <v>0</v>
      </c>
      <c r="AD21" s="10">
        <f t="shared" si="23"/>
        <v>0</v>
      </c>
      <c r="AE21" s="10">
        <f t="shared" si="24"/>
        <v>-1</v>
      </c>
      <c r="AF21" s="10">
        <f t="shared" si="25"/>
        <v>-1</v>
      </c>
      <c r="AG21" s="10">
        <f t="shared" si="26"/>
        <v>1</v>
      </c>
      <c r="AH21" s="10">
        <f t="shared" si="27"/>
        <v>-1</v>
      </c>
      <c r="AI21" s="10">
        <f t="shared" si="28"/>
        <v>0</v>
      </c>
      <c r="AJ21" s="10">
        <f t="shared" si="29"/>
        <v>1</v>
      </c>
      <c r="AK21" s="10">
        <f t="shared" si="30"/>
        <v>2</v>
      </c>
      <c r="AL21" s="10">
        <f t="shared" si="31"/>
        <v>0</v>
      </c>
      <c r="AM21" s="10">
        <f t="shared" si="32"/>
        <v>0</v>
      </c>
      <c r="AN21" s="10">
        <f t="shared" si="33"/>
        <v>2</v>
      </c>
      <c r="AO21" s="10">
        <f t="shared" si="34"/>
        <v>1</v>
      </c>
      <c r="AP21" s="10">
        <f t="shared" si="35"/>
        <v>3</v>
      </c>
      <c r="AQ21" s="10">
        <f t="shared" si="36"/>
        <v>0</v>
      </c>
      <c r="AR21" s="10">
        <f t="shared" si="37"/>
        <v>-1</v>
      </c>
      <c r="AS21" s="69">
        <f t="shared" si="38"/>
        <v>0</v>
      </c>
      <c r="AT21" s="70">
        <f t="shared" si="39"/>
        <v>5</v>
      </c>
      <c r="AU21" s="70">
        <f t="shared" si="40"/>
        <v>7</v>
      </c>
      <c r="AV21" s="70">
        <f t="shared" si="41"/>
        <v>3</v>
      </c>
      <c r="AW21" s="70">
        <f t="shared" si="42"/>
        <v>2</v>
      </c>
      <c r="AX21" s="71">
        <f t="shared" si="43"/>
        <v>1</v>
      </c>
      <c r="AY21" s="102">
        <f t="shared" si="44"/>
      </c>
      <c r="AZ21" s="102">
        <f t="shared" si="45"/>
      </c>
      <c r="BA21" s="102">
        <f t="shared" si="46"/>
        <v>0</v>
      </c>
      <c r="BB21" s="102">
        <f t="shared" si="47"/>
      </c>
      <c r="BC21" s="102">
        <f t="shared" si="48"/>
      </c>
      <c r="BD21" s="102">
        <f t="shared" si="49"/>
        <v>-1</v>
      </c>
      <c r="BE21" s="102">
        <f t="shared" si="50"/>
      </c>
      <c r="BF21" s="102">
        <f t="shared" si="51"/>
      </c>
      <c r="BG21" s="102">
        <f t="shared" si="52"/>
      </c>
      <c r="BH21" s="102">
        <f t="shared" si="53"/>
      </c>
      <c r="BI21" s="102">
        <f t="shared" si="54"/>
        <v>2</v>
      </c>
      <c r="BJ21" s="102">
        <f t="shared" si="55"/>
      </c>
      <c r="BK21" s="102">
        <f t="shared" si="56"/>
        <v>0</v>
      </c>
      <c r="BL21" s="102">
        <f t="shared" si="57"/>
      </c>
      <c r="BM21" s="102">
        <f t="shared" si="58"/>
      </c>
      <c r="BN21" s="102">
        <f t="shared" si="59"/>
      </c>
      <c r="BO21" s="102">
        <f t="shared" si="60"/>
      </c>
      <c r="BP21" s="103">
        <f t="shared" si="61"/>
      </c>
      <c r="BQ21" s="102">
        <f t="shared" si="62"/>
        <v>-1</v>
      </c>
      <c r="BR21" s="102">
        <f t="shared" si="63"/>
        <v>0</v>
      </c>
      <c r="BS21" s="102">
        <f t="shared" si="64"/>
      </c>
      <c r="BT21" s="102">
        <f t="shared" si="65"/>
        <v>0</v>
      </c>
      <c r="BU21" s="102">
        <f t="shared" si="66"/>
      </c>
      <c r="BV21" s="102">
        <f t="shared" si="67"/>
      </c>
      <c r="BW21" s="102">
        <f t="shared" si="68"/>
        <v>1</v>
      </c>
      <c r="BX21" s="102">
        <f t="shared" si="69"/>
      </c>
      <c r="BY21" s="102">
        <f t="shared" si="70"/>
        <v>0</v>
      </c>
      <c r="BZ21" s="102">
        <f t="shared" si="71"/>
        <v>1</v>
      </c>
      <c r="CA21" s="102">
        <f t="shared" si="72"/>
      </c>
      <c r="CB21" s="102">
        <f t="shared" si="73"/>
        <v>0</v>
      </c>
      <c r="CC21" s="102">
        <f t="shared" si="74"/>
      </c>
      <c r="CD21" s="102">
        <f t="shared" si="75"/>
      </c>
      <c r="CE21" s="102">
        <f t="shared" si="76"/>
        <v>1</v>
      </c>
      <c r="CF21" s="102">
        <f t="shared" si="77"/>
        <v>3</v>
      </c>
      <c r="CG21" s="102">
        <f t="shared" si="78"/>
        <v>0</v>
      </c>
      <c r="CH21" s="102">
        <f t="shared" si="79"/>
      </c>
      <c r="CI21" s="104">
        <f t="shared" si="80"/>
      </c>
      <c r="CJ21" s="102">
        <f t="shared" si="81"/>
      </c>
      <c r="CK21" s="102">
        <f t="shared" si="82"/>
      </c>
      <c r="CL21" s="102">
        <f t="shared" si="83"/>
      </c>
      <c r="CM21" s="102">
        <f t="shared" si="84"/>
        <v>-1</v>
      </c>
      <c r="CN21" s="102">
        <f t="shared" si="85"/>
      </c>
      <c r="CO21" s="102">
        <f t="shared" si="86"/>
      </c>
      <c r="CP21" s="102">
        <f t="shared" si="87"/>
        <v>-1</v>
      </c>
      <c r="CQ21" s="102">
        <f t="shared" si="88"/>
      </c>
      <c r="CR21" s="102">
        <f t="shared" si="89"/>
      </c>
      <c r="CS21" s="102">
        <f t="shared" si="90"/>
      </c>
      <c r="CT21" s="102">
        <f t="shared" si="91"/>
      </c>
      <c r="CU21" s="102">
        <f t="shared" si="92"/>
      </c>
      <c r="CV21" s="102">
        <f t="shared" si="93"/>
        <v>2</v>
      </c>
      <c r="CW21" s="102">
        <f t="shared" si="94"/>
      </c>
      <c r="CX21" s="102">
        <f t="shared" si="95"/>
      </c>
      <c r="CY21" s="102">
        <f t="shared" si="96"/>
      </c>
      <c r="CZ21" s="102">
        <f t="shared" si="97"/>
        <v>-1</v>
      </c>
      <c r="DA21" s="109">
        <f t="shared" si="98"/>
        <v>1</v>
      </c>
      <c r="DB21" s="110">
        <f t="shared" si="99"/>
        <v>5</v>
      </c>
      <c r="DC21" s="111">
        <f t="shared" si="100"/>
        <v>-1</v>
      </c>
      <c r="DD21" s="77"/>
      <c r="DE21" s="119">
        <v>70</v>
      </c>
    </row>
    <row r="22" spans="1:109" s="78" customFormat="1" ht="24.75" customHeight="1">
      <c r="A22" s="73"/>
      <c r="B22" s="96">
        <f t="shared" si="16"/>
        <v>8</v>
      </c>
      <c r="C22" s="61" t="s">
        <v>162</v>
      </c>
      <c r="D22" s="1" t="s">
        <v>5</v>
      </c>
      <c r="E22" s="62">
        <v>4</v>
      </c>
      <c r="F22" s="62">
        <v>5</v>
      </c>
      <c r="G22" s="62">
        <v>4</v>
      </c>
      <c r="H22" s="62">
        <v>4</v>
      </c>
      <c r="I22" s="62">
        <v>7</v>
      </c>
      <c r="J22" s="62">
        <v>2</v>
      </c>
      <c r="K22" s="62">
        <v>4</v>
      </c>
      <c r="L22" s="62">
        <v>6</v>
      </c>
      <c r="M22" s="62">
        <v>4</v>
      </c>
      <c r="N22" s="63">
        <f t="shared" si="17"/>
        <v>40</v>
      </c>
      <c r="O22" s="62">
        <v>4</v>
      </c>
      <c r="P22" s="62">
        <v>3</v>
      </c>
      <c r="Q22" s="62">
        <v>4</v>
      </c>
      <c r="R22" s="62">
        <v>3</v>
      </c>
      <c r="S22" s="62">
        <v>6</v>
      </c>
      <c r="T22" s="62">
        <v>4</v>
      </c>
      <c r="U22" s="62">
        <v>4</v>
      </c>
      <c r="V22" s="62">
        <v>4</v>
      </c>
      <c r="W22" s="62">
        <v>5</v>
      </c>
      <c r="X22" s="74">
        <f t="shared" si="18"/>
        <v>37</v>
      </c>
      <c r="Y22" s="74">
        <f t="shared" si="19"/>
        <v>77</v>
      </c>
      <c r="Z22" s="24"/>
      <c r="AA22" s="10">
        <f t="shared" si="20"/>
        <v>0</v>
      </c>
      <c r="AB22" s="10">
        <f t="shared" si="21"/>
        <v>1</v>
      </c>
      <c r="AC22" s="10">
        <f t="shared" si="22"/>
        <v>1</v>
      </c>
      <c r="AD22" s="10">
        <f t="shared" si="23"/>
        <v>0</v>
      </c>
      <c r="AE22" s="10">
        <f t="shared" si="24"/>
        <v>2</v>
      </c>
      <c r="AF22" s="10">
        <f t="shared" si="25"/>
        <v>-1</v>
      </c>
      <c r="AG22" s="10">
        <f t="shared" si="26"/>
        <v>0</v>
      </c>
      <c r="AH22" s="10">
        <f t="shared" si="27"/>
        <v>1</v>
      </c>
      <c r="AI22" s="10">
        <f t="shared" si="28"/>
        <v>0</v>
      </c>
      <c r="AJ22" s="10">
        <f t="shared" si="29"/>
        <v>0</v>
      </c>
      <c r="AK22" s="10">
        <f t="shared" si="30"/>
        <v>0</v>
      </c>
      <c r="AL22" s="10">
        <f t="shared" si="31"/>
        <v>0</v>
      </c>
      <c r="AM22" s="10">
        <f t="shared" si="32"/>
        <v>0</v>
      </c>
      <c r="AN22" s="10">
        <f t="shared" si="33"/>
        <v>1</v>
      </c>
      <c r="AO22" s="10">
        <f t="shared" si="34"/>
        <v>0</v>
      </c>
      <c r="AP22" s="10">
        <f t="shared" si="35"/>
        <v>0</v>
      </c>
      <c r="AQ22" s="10">
        <f t="shared" si="36"/>
        <v>0</v>
      </c>
      <c r="AR22" s="10">
        <f t="shared" si="37"/>
        <v>0</v>
      </c>
      <c r="AS22" s="69">
        <f t="shared" si="38"/>
        <v>0</v>
      </c>
      <c r="AT22" s="70">
        <f t="shared" si="39"/>
        <v>1</v>
      </c>
      <c r="AU22" s="70">
        <f t="shared" si="40"/>
        <v>12</v>
      </c>
      <c r="AV22" s="70">
        <f t="shared" si="41"/>
        <v>4</v>
      </c>
      <c r="AW22" s="70">
        <f t="shared" si="42"/>
        <v>1</v>
      </c>
      <c r="AX22" s="71">
        <f t="shared" si="43"/>
        <v>0</v>
      </c>
      <c r="AY22" s="102">
        <f t="shared" si="44"/>
      </c>
      <c r="AZ22" s="102">
        <f t="shared" si="45"/>
      </c>
      <c r="BA22" s="102">
        <f t="shared" si="46"/>
        <v>1</v>
      </c>
      <c r="BB22" s="102">
        <f t="shared" si="47"/>
      </c>
      <c r="BC22" s="102">
        <f t="shared" si="48"/>
      </c>
      <c r="BD22" s="102">
        <f t="shared" si="49"/>
        <v>-1</v>
      </c>
      <c r="BE22" s="102">
        <f t="shared" si="50"/>
      </c>
      <c r="BF22" s="102">
        <f t="shared" si="51"/>
      </c>
      <c r="BG22" s="102">
        <f t="shared" si="52"/>
      </c>
      <c r="BH22" s="102">
        <f t="shared" si="53"/>
      </c>
      <c r="BI22" s="102">
        <f t="shared" si="54"/>
        <v>0</v>
      </c>
      <c r="BJ22" s="102">
        <f t="shared" si="55"/>
      </c>
      <c r="BK22" s="102">
        <f t="shared" si="56"/>
        <v>0</v>
      </c>
      <c r="BL22" s="102">
        <f t="shared" si="57"/>
      </c>
      <c r="BM22" s="102">
        <f t="shared" si="58"/>
      </c>
      <c r="BN22" s="102">
        <f t="shared" si="59"/>
      </c>
      <c r="BO22" s="102">
        <f t="shared" si="60"/>
      </c>
      <c r="BP22" s="103">
        <f t="shared" si="61"/>
      </c>
      <c r="BQ22" s="102">
        <f t="shared" si="62"/>
        <v>0</v>
      </c>
      <c r="BR22" s="102">
        <f t="shared" si="63"/>
        <v>1</v>
      </c>
      <c r="BS22" s="102">
        <f t="shared" si="64"/>
      </c>
      <c r="BT22" s="102">
        <f t="shared" si="65"/>
        <v>0</v>
      </c>
      <c r="BU22" s="102">
        <f t="shared" si="66"/>
      </c>
      <c r="BV22" s="102">
        <f t="shared" si="67"/>
      </c>
      <c r="BW22" s="102">
        <f t="shared" si="68"/>
        <v>0</v>
      </c>
      <c r="BX22" s="102">
        <f t="shared" si="69"/>
      </c>
      <c r="BY22" s="102">
        <f t="shared" si="70"/>
        <v>0</v>
      </c>
      <c r="BZ22" s="102">
        <f t="shared" si="71"/>
        <v>0</v>
      </c>
      <c r="CA22" s="102">
        <f t="shared" si="72"/>
      </c>
      <c r="CB22" s="102">
        <f t="shared" si="73"/>
        <v>0</v>
      </c>
      <c r="CC22" s="102">
        <f t="shared" si="74"/>
      </c>
      <c r="CD22" s="102">
        <f t="shared" si="75"/>
      </c>
      <c r="CE22" s="102">
        <f t="shared" si="76"/>
        <v>0</v>
      </c>
      <c r="CF22" s="102">
        <f t="shared" si="77"/>
        <v>0</v>
      </c>
      <c r="CG22" s="102">
        <f t="shared" si="78"/>
        <v>0</v>
      </c>
      <c r="CH22" s="102">
        <f t="shared" si="79"/>
      </c>
      <c r="CI22" s="104">
        <f t="shared" si="80"/>
      </c>
      <c r="CJ22" s="102">
        <f t="shared" si="81"/>
      </c>
      <c r="CK22" s="102">
        <f t="shared" si="82"/>
      </c>
      <c r="CL22" s="102">
        <f t="shared" si="83"/>
      </c>
      <c r="CM22" s="102">
        <f t="shared" si="84"/>
        <v>2</v>
      </c>
      <c r="CN22" s="102">
        <f t="shared" si="85"/>
      </c>
      <c r="CO22" s="102">
        <f t="shared" si="86"/>
      </c>
      <c r="CP22" s="102">
        <f t="shared" si="87"/>
        <v>1</v>
      </c>
      <c r="CQ22" s="102">
        <f t="shared" si="88"/>
      </c>
      <c r="CR22" s="102">
        <f t="shared" si="89"/>
      </c>
      <c r="CS22" s="102">
        <f t="shared" si="90"/>
      </c>
      <c r="CT22" s="102">
        <f t="shared" si="91"/>
      </c>
      <c r="CU22" s="102">
        <f t="shared" si="92"/>
      </c>
      <c r="CV22" s="102">
        <f t="shared" si="93"/>
        <v>1</v>
      </c>
      <c r="CW22" s="102">
        <f t="shared" si="94"/>
      </c>
      <c r="CX22" s="102">
        <f t="shared" si="95"/>
      </c>
      <c r="CY22" s="102">
        <f t="shared" si="96"/>
      </c>
      <c r="CZ22" s="102">
        <f t="shared" si="97"/>
        <v>0</v>
      </c>
      <c r="DA22" s="109">
        <f t="shared" si="98"/>
        <v>0</v>
      </c>
      <c r="DB22" s="110">
        <f t="shared" si="99"/>
        <v>1</v>
      </c>
      <c r="DC22" s="111">
        <f t="shared" si="100"/>
        <v>4</v>
      </c>
      <c r="DD22" s="30"/>
      <c r="DE22" s="117">
        <v>70</v>
      </c>
    </row>
    <row r="23" spans="1:109" s="78" customFormat="1" ht="24.75" customHeight="1">
      <c r="A23" s="73"/>
      <c r="B23" s="96">
        <f t="shared" si="16"/>
        <v>11</v>
      </c>
      <c r="C23" s="61" t="s">
        <v>17</v>
      </c>
      <c r="D23" s="1" t="s">
        <v>125</v>
      </c>
      <c r="E23" s="62">
        <v>5</v>
      </c>
      <c r="F23" s="62">
        <v>4</v>
      </c>
      <c r="G23" s="62">
        <v>3</v>
      </c>
      <c r="H23" s="62">
        <v>4</v>
      </c>
      <c r="I23" s="62">
        <v>7</v>
      </c>
      <c r="J23" s="62">
        <v>3</v>
      </c>
      <c r="K23" s="62">
        <v>4</v>
      </c>
      <c r="L23" s="62">
        <v>5</v>
      </c>
      <c r="M23" s="62">
        <v>5</v>
      </c>
      <c r="N23" s="63">
        <f t="shared" si="17"/>
        <v>40</v>
      </c>
      <c r="O23" s="62">
        <v>5</v>
      </c>
      <c r="P23" s="62">
        <v>4</v>
      </c>
      <c r="Q23" s="62">
        <v>3</v>
      </c>
      <c r="R23" s="62">
        <v>3</v>
      </c>
      <c r="S23" s="62">
        <v>5</v>
      </c>
      <c r="T23" s="62">
        <v>4</v>
      </c>
      <c r="U23" s="62">
        <v>5</v>
      </c>
      <c r="V23" s="62">
        <v>4</v>
      </c>
      <c r="W23" s="62">
        <v>5</v>
      </c>
      <c r="X23" s="74">
        <f t="shared" si="18"/>
        <v>38</v>
      </c>
      <c r="Y23" s="74">
        <f t="shared" si="19"/>
        <v>78</v>
      </c>
      <c r="Z23" s="76"/>
      <c r="AA23" s="10">
        <f t="shared" si="20"/>
        <v>1</v>
      </c>
      <c r="AB23" s="10">
        <f t="shared" si="21"/>
        <v>0</v>
      </c>
      <c r="AC23" s="10">
        <f t="shared" si="22"/>
        <v>0</v>
      </c>
      <c r="AD23" s="10">
        <f t="shared" si="23"/>
        <v>0</v>
      </c>
      <c r="AE23" s="10">
        <f t="shared" si="24"/>
        <v>2</v>
      </c>
      <c r="AF23" s="10">
        <f t="shared" si="25"/>
        <v>0</v>
      </c>
      <c r="AG23" s="10">
        <f t="shared" si="26"/>
        <v>0</v>
      </c>
      <c r="AH23" s="10">
        <f t="shared" si="27"/>
        <v>0</v>
      </c>
      <c r="AI23" s="10">
        <f t="shared" si="28"/>
        <v>1</v>
      </c>
      <c r="AJ23" s="10">
        <f t="shared" si="29"/>
        <v>1</v>
      </c>
      <c r="AK23" s="10">
        <f t="shared" si="30"/>
        <v>1</v>
      </c>
      <c r="AL23" s="10">
        <f t="shared" si="31"/>
        <v>-1</v>
      </c>
      <c r="AM23" s="10">
        <f t="shared" si="32"/>
        <v>0</v>
      </c>
      <c r="AN23" s="10">
        <f t="shared" si="33"/>
        <v>0</v>
      </c>
      <c r="AO23" s="10">
        <f t="shared" si="34"/>
        <v>0</v>
      </c>
      <c r="AP23" s="10">
        <f t="shared" si="35"/>
        <v>1</v>
      </c>
      <c r="AQ23" s="10">
        <f t="shared" si="36"/>
        <v>0</v>
      </c>
      <c r="AR23" s="10">
        <f t="shared" si="37"/>
        <v>0</v>
      </c>
      <c r="AS23" s="69">
        <f t="shared" si="38"/>
        <v>0</v>
      </c>
      <c r="AT23" s="70">
        <f t="shared" si="39"/>
        <v>1</v>
      </c>
      <c r="AU23" s="70">
        <f t="shared" si="40"/>
        <v>11</v>
      </c>
      <c r="AV23" s="70">
        <f t="shared" si="41"/>
        <v>5</v>
      </c>
      <c r="AW23" s="70">
        <f t="shared" si="42"/>
        <v>1</v>
      </c>
      <c r="AX23" s="71">
        <f t="shared" si="43"/>
        <v>0</v>
      </c>
      <c r="AY23" s="102">
        <f t="shared" si="44"/>
      </c>
      <c r="AZ23" s="102">
        <f t="shared" si="45"/>
      </c>
      <c r="BA23" s="102">
        <f t="shared" si="46"/>
        <v>0</v>
      </c>
      <c r="BB23" s="102">
        <f t="shared" si="47"/>
      </c>
      <c r="BC23" s="102">
        <f t="shared" si="48"/>
      </c>
      <c r="BD23" s="102">
        <f t="shared" si="49"/>
        <v>0</v>
      </c>
      <c r="BE23" s="102">
        <f t="shared" si="50"/>
      </c>
      <c r="BF23" s="102">
        <f t="shared" si="51"/>
      </c>
      <c r="BG23" s="102">
        <f t="shared" si="52"/>
      </c>
      <c r="BH23" s="102">
        <f t="shared" si="53"/>
      </c>
      <c r="BI23" s="102">
        <f t="shared" si="54"/>
        <v>1</v>
      </c>
      <c r="BJ23" s="102">
        <f t="shared" si="55"/>
      </c>
      <c r="BK23" s="102">
        <f t="shared" si="56"/>
        <v>0</v>
      </c>
      <c r="BL23" s="102">
        <f t="shared" si="57"/>
      </c>
      <c r="BM23" s="102">
        <f t="shared" si="58"/>
      </c>
      <c r="BN23" s="102">
        <f t="shared" si="59"/>
      </c>
      <c r="BO23" s="102">
        <f t="shared" si="60"/>
      </c>
      <c r="BP23" s="103">
        <f t="shared" si="61"/>
      </c>
      <c r="BQ23" s="102">
        <f t="shared" si="62"/>
        <v>1</v>
      </c>
      <c r="BR23" s="102">
        <f t="shared" si="63"/>
        <v>0</v>
      </c>
      <c r="BS23" s="102">
        <f t="shared" si="64"/>
      </c>
      <c r="BT23" s="102">
        <f t="shared" si="65"/>
        <v>0</v>
      </c>
      <c r="BU23" s="102">
        <f t="shared" si="66"/>
      </c>
      <c r="BV23" s="102">
        <f t="shared" si="67"/>
      </c>
      <c r="BW23" s="102">
        <f t="shared" si="68"/>
        <v>0</v>
      </c>
      <c r="BX23" s="102">
        <f t="shared" si="69"/>
      </c>
      <c r="BY23" s="102">
        <f t="shared" si="70"/>
        <v>1</v>
      </c>
      <c r="BZ23" s="102">
        <f t="shared" si="71"/>
        <v>1</v>
      </c>
      <c r="CA23" s="102">
        <f t="shared" si="72"/>
      </c>
      <c r="CB23" s="102">
        <f t="shared" si="73"/>
        <v>-1</v>
      </c>
      <c r="CC23" s="102">
        <f t="shared" si="74"/>
      </c>
      <c r="CD23" s="102">
        <f t="shared" si="75"/>
      </c>
      <c r="CE23" s="102">
        <f t="shared" si="76"/>
        <v>0</v>
      </c>
      <c r="CF23" s="102">
        <f t="shared" si="77"/>
        <v>1</v>
      </c>
      <c r="CG23" s="102">
        <f t="shared" si="78"/>
        <v>0</v>
      </c>
      <c r="CH23" s="102">
        <f t="shared" si="79"/>
      </c>
      <c r="CI23" s="104">
        <f t="shared" si="80"/>
      </c>
      <c r="CJ23" s="102">
        <f t="shared" si="81"/>
      </c>
      <c r="CK23" s="102">
        <f t="shared" si="82"/>
      </c>
      <c r="CL23" s="102">
        <f t="shared" si="83"/>
      </c>
      <c r="CM23" s="102">
        <f t="shared" si="84"/>
        <v>2</v>
      </c>
      <c r="CN23" s="102">
        <f t="shared" si="85"/>
      </c>
      <c r="CO23" s="102">
        <f t="shared" si="86"/>
      </c>
      <c r="CP23" s="102">
        <f t="shared" si="87"/>
        <v>0</v>
      </c>
      <c r="CQ23" s="102">
        <f t="shared" si="88"/>
      </c>
      <c r="CR23" s="102">
        <f t="shared" si="89"/>
      </c>
      <c r="CS23" s="102">
        <f t="shared" si="90"/>
      </c>
      <c r="CT23" s="102">
        <f t="shared" si="91"/>
      </c>
      <c r="CU23" s="102">
        <f t="shared" si="92"/>
      </c>
      <c r="CV23" s="102">
        <f t="shared" si="93"/>
        <v>0</v>
      </c>
      <c r="CW23" s="102">
        <f t="shared" si="94"/>
      </c>
      <c r="CX23" s="102">
        <f t="shared" si="95"/>
      </c>
      <c r="CY23" s="102">
        <f t="shared" si="96"/>
      </c>
      <c r="CZ23" s="102">
        <f t="shared" si="97"/>
        <v>0</v>
      </c>
      <c r="DA23" s="109">
        <f t="shared" si="98"/>
        <v>1</v>
      </c>
      <c r="DB23" s="110">
        <f t="shared" si="99"/>
        <v>3</v>
      </c>
      <c r="DC23" s="111">
        <f t="shared" si="100"/>
        <v>2</v>
      </c>
      <c r="DD23" s="77"/>
      <c r="DE23" s="119">
        <v>50</v>
      </c>
    </row>
    <row r="24" spans="1:109" s="78" customFormat="1" ht="24.75" customHeight="1">
      <c r="A24" s="73"/>
      <c r="B24" s="96">
        <f t="shared" si="16"/>
        <v>11</v>
      </c>
      <c r="C24" s="61" t="s">
        <v>132</v>
      </c>
      <c r="D24" s="1" t="s">
        <v>14</v>
      </c>
      <c r="E24" s="62">
        <v>4</v>
      </c>
      <c r="F24" s="62">
        <v>4</v>
      </c>
      <c r="G24" s="62">
        <v>3</v>
      </c>
      <c r="H24" s="62">
        <v>4</v>
      </c>
      <c r="I24" s="62">
        <v>4</v>
      </c>
      <c r="J24" s="62">
        <v>2</v>
      </c>
      <c r="K24" s="62">
        <v>4</v>
      </c>
      <c r="L24" s="62">
        <v>6</v>
      </c>
      <c r="M24" s="62">
        <v>5</v>
      </c>
      <c r="N24" s="63">
        <f t="shared" si="17"/>
        <v>36</v>
      </c>
      <c r="O24" s="62">
        <v>6</v>
      </c>
      <c r="P24" s="62">
        <v>4</v>
      </c>
      <c r="Q24" s="62">
        <v>5</v>
      </c>
      <c r="R24" s="62">
        <v>3</v>
      </c>
      <c r="S24" s="62">
        <v>5</v>
      </c>
      <c r="T24" s="62">
        <v>4</v>
      </c>
      <c r="U24" s="62">
        <v>4</v>
      </c>
      <c r="V24" s="62">
        <v>5</v>
      </c>
      <c r="W24" s="62">
        <v>6</v>
      </c>
      <c r="X24" s="74">
        <f t="shared" si="18"/>
        <v>42</v>
      </c>
      <c r="Y24" s="74">
        <f t="shared" si="19"/>
        <v>78</v>
      </c>
      <c r="Z24" s="76"/>
      <c r="AA24" s="10">
        <f t="shared" si="20"/>
        <v>0</v>
      </c>
      <c r="AB24" s="10">
        <f t="shared" si="21"/>
        <v>0</v>
      </c>
      <c r="AC24" s="10">
        <f t="shared" si="22"/>
        <v>0</v>
      </c>
      <c r="AD24" s="10">
        <f t="shared" si="23"/>
        <v>0</v>
      </c>
      <c r="AE24" s="10">
        <f t="shared" si="24"/>
        <v>-1</v>
      </c>
      <c r="AF24" s="10">
        <f t="shared" si="25"/>
        <v>-1</v>
      </c>
      <c r="AG24" s="10">
        <f t="shared" si="26"/>
        <v>0</v>
      </c>
      <c r="AH24" s="10">
        <f t="shared" si="27"/>
        <v>1</v>
      </c>
      <c r="AI24" s="10">
        <f t="shared" si="28"/>
        <v>1</v>
      </c>
      <c r="AJ24" s="10">
        <f t="shared" si="29"/>
        <v>2</v>
      </c>
      <c r="AK24" s="10">
        <f t="shared" si="30"/>
        <v>1</v>
      </c>
      <c r="AL24" s="10">
        <f t="shared" si="31"/>
        <v>1</v>
      </c>
      <c r="AM24" s="10">
        <f t="shared" si="32"/>
        <v>0</v>
      </c>
      <c r="AN24" s="10">
        <f t="shared" si="33"/>
        <v>0</v>
      </c>
      <c r="AO24" s="10">
        <f t="shared" si="34"/>
        <v>0</v>
      </c>
      <c r="AP24" s="10">
        <f t="shared" si="35"/>
        <v>0</v>
      </c>
      <c r="AQ24" s="10">
        <f t="shared" si="36"/>
        <v>1</v>
      </c>
      <c r="AR24" s="10">
        <f t="shared" si="37"/>
        <v>1</v>
      </c>
      <c r="AS24" s="69">
        <f t="shared" si="38"/>
        <v>0</v>
      </c>
      <c r="AT24" s="70">
        <f t="shared" si="39"/>
        <v>2</v>
      </c>
      <c r="AU24" s="70">
        <f t="shared" si="40"/>
        <v>9</v>
      </c>
      <c r="AV24" s="70">
        <f t="shared" si="41"/>
        <v>6</v>
      </c>
      <c r="AW24" s="70">
        <f t="shared" si="42"/>
        <v>1</v>
      </c>
      <c r="AX24" s="71">
        <f t="shared" si="43"/>
        <v>0</v>
      </c>
      <c r="AY24" s="102">
        <f t="shared" si="44"/>
      </c>
      <c r="AZ24" s="102">
        <f t="shared" si="45"/>
      </c>
      <c r="BA24" s="102">
        <f t="shared" si="46"/>
        <v>0</v>
      </c>
      <c r="BB24" s="102">
        <f t="shared" si="47"/>
      </c>
      <c r="BC24" s="102">
        <f t="shared" si="48"/>
      </c>
      <c r="BD24" s="102">
        <f t="shared" si="49"/>
        <v>-1</v>
      </c>
      <c r="BE24" s="102">
        <f t="shared" si="50"/>
      </c>
      <c r="BF24" s="102">
        <f t="shared" si="51"/>
      </c>
      <c r="BG24" s="102">
        <f t="shared" si="52"/>
      </c>
      <c r="BH24" s="102">
        <f t="shared" si="53"/>
      </c>
      <c r="BI24" s="102">
        <f t="shared" si="54"/>
        <v>1</v>
      </c>
      <c r="BJ24" s="102">
        <f t="shared" si="55"/>
      </c>
      <c r="BK24" s="102">
        <f t="shared" si="56"/>
        <v>0</v>
      </c>
      <c r="BL24" s="102">
        <f t="shared" si="57"/>
      </c>
      <c r="BM24" s="102">
        <f t="shared" si="58"/>
      </c>
      <c r="BN24" s="102">
        <f t="shared" si="59"/>
      </c>
      <c r="BO24" s="102">
        <f t="shared" si="60"/>
      </c>
      <c r="BP24" s="103">
        <f t="shared" si="61"/>
      </c>
      <c r="BQ24" s="102">
        <f t="shared" si="62"/>
        <v>0</v>
      </c>
      <c r="BR24" s="102">
        <f t="shared" si="63"/>
        <v>0</v>
      </c>
      <c r="BS24" s="102">
        <f t="shared" si="64"/>
      </c>
      <c r="BT24" s="102">
        <f t="shared" si="65"/>
        <v>0</v>
      </c>
      <c r="BU24" s="102">
        <f t="shared" si="66"/>
      </c>
      <c r="BV24" s="102">
        <f t="shared" si="67"/>
      </c>
      <c r="BW24" s="102">
        <f t="shared" si="68"/>
        <v>0</v>
      </c>
      <c r="BX24" s="102">
        <f t="shared" si="69"/>
      </c>
      <c r="BY24" s="102">
        <f t="shared" si="70"/>
        <v>1</v>
      </c>
      <c r="BZ24" s="102">
        <f t="shared" si="71"/>
        <v>2</v>
      </c>
      <c r="CA24" s="102">
        <f t="shared" si="72"/>
      </c>
      <c r="CB24" s="102">
        <f t="shared" si="73"/>
        <v>1</v>
      </c>
      <c r="CC24" s="102">
        <f t="shared" si="74"/>
      </c>
      <c r="CD24" s="102">
        <f t="shared" si="75"/>
      </c>
      <c r="CE24" s="102">
        <f t="shared" si="76"/>
        <v>0</v>
      </c>
      <c r="CF24" s="102">
        <f t="shared" si="77"/>
        <v>0</v>
      </c>
      <c r="CG24" s="102">
        <f t="shared" si="78"/>
        <v>1</v>
      </c>
      <c r="CH24" s="102">
        <f t="shared" si="79"/>
      </c>
      <c r="CI24" s="104">
        <f t="shared" si="80"/>
      </c>
      <c r="CJ24" s="102">
        <f t="shared" si="81"/>
      </c>
      <c r="CK24" s="102">
        <f t="shared" si="82"/>
      </c>
      <c r="CL24" s="102">
        <f t="shared" si="83"/>
      </c>
      <c r="CM24" s="102">
        <f t="shared" si="84"/>
        <v>-1</v>
      </c>
      <c r="CN24" s="102">
        <f t="shared" si="85"/>
      </c>
      <c r="CO24" s="102">
        <f t="shared" si="86"/>
      </c>
      <c r="CP24" s="102">
        <f t="shared" si="87"/>
        <v>1</v>
      </c>
      <c r="CQ24" s="102">
        <f t="shared" si="88"/>
      </c>
      <c r="CR24" s="102">
        <f t="shared" si="89"/>
      </c>
      <c r="CS24" s="102">
        <f t="shared" si="90"/>
      </c>
      <c r="CT24" s="102">
        <f t="shared" si="91"/>
      </c>
      <c r="CU24" s="102">
        <f t="shared" si="92"/>
      </c>
      <c r="CV24" s="102">
        <f t="shared" si="93"/>
        <v>0</v>
      </c>
      <c r="CW24" s="102">
        <f t="shared" si="94"/>
      </c>
      <c r="CX24" s="102">
        <f t="shared" si="95"/>
      </c>
      <c r="CY24" s="102">
        <f t="shared" si="96"/>
      </c>
      <c r="CZ24" s="102">
        <f t="shared" si="97"/>
        <v>1</v>
      </c>
      <c r="DA24" s="109">
        <f t="shared" si="98"/>
        <v>0</v>
      </c>
      <c r="DB24" s="110">
        <f t="shared" si="99"/>
        <v>5</v>
      </c>
      <c r="DC24" s="111">
        <f t="shared" si="100"/>
        <v>1</v>
      </c>
      <c r="DD24" s="77"/>
      <c r="DE24" s="117">
        <v>50</v>
      </c>
    </row>
    <row r="25" spans="1:109" s="78" customFormat="1" ht="24.75" customHeight="1">
      <c r="A25" s="73"/>
      <c r="B25" s="96">
        <f t="shared" si="16"/>
        <v>11</v>
      </c>
      <c r="C25" s="61" t="s">
        <v>153</v>
      </c>
      <c r="D25" s="1" t="s">
        <v>154</v>
      </c>
      <c r="E25" s="62">
        <v>3</v>
      </c>
      <c r="F25" s="62">
        <v>4</v>
      </c>
      <c r="G25" s="62">
        <v>4</v>
      </c>
      <c r="H25" s="62">
        <v>3</v>
      </c>
      <c r="I25" s="62">
        <v>6</v>
      </c>
      <c r="J25" s="62">
        <v>3</v>
      </c>
      <c r="K25" s="62">
        <v>4</v>
      </c>
      <c r="L25" s="62">
        <v>5</v>
      </c>
      <c r="M25" s="62">
        <v>4</v>
      </c>
      <c r="N25" s="63">
        <f t="shared" si="17"/>
        <v>36</v>
      </c>
      <c r="O25" s="62">
        <v>4</v>
      </c>
      <c r="P25" s="62">
        <v>3</v>
      </c>
      <c r="Q25" s="62">
        <v>6</v>
      </c>
      <c r="R25" s="62">
        <v>3</v>
      </c>
      <c r="S25" s="62">
        <v>4</v>
      </c>
      <c r="T25" s="62">
        <v>6</v>
      </c>
      <c r="U25" s="62">
        <v>6</v>
      </c>
      <c r="V25" s="62">
        <v>5</v>
      </c>
      <c r="W25" s="62">
        <v>5</v>
      </c>
      <c r="X25" s="74">
        <f t="shared" si="18"/>
        <v>42</v>
      </c>
      <c r="Y25" s="74">
        <f t="shared" si="19"/>
        <v>78</v>
      </c>
      <c r="Z25" s="24"/>
      <c r="AA25" s="10">
        <f t="shared" si="20"/>
        <v>-1</v>
      </c>
      <c r="AB25" s="10">
        <f t="shared" si="21"/>
        <v>0</v>
      </c>
      <c r="AC25" s="10">
        <f t="shared" si="22"/>
        <v>1</v>
      </c>
      <c r="AD25" s="10">
        <f t="shared" si="23"/>
        <v>-1</v>
      </c>
      <c r="AE25" s="10">
        <f t="shared" si="24"/>
        <v>1</v>
      </c>
      <c r="AF25" s="10">
        <f t="shared" si="25"/>
        <v>0</v>
      </c>
      <c r="AG25" s="10">
        <f t="shared" si="26"/>
        <v>0</v>
      </c>
      <c r="AH25" s="10">
        <f t="shared" si="27"/>
        <v>0</v>
      </c>
      <c r="AI25" s="10">
        <f t="shared" si="28"/>
        <v>0</v>
      </c>
      <c r="AJ25" s="10">
        <f t="shared" si="29"/>
        <v>0</v>
      </c>
      <c r="AK25" s="10">
        <f t="shared" si="30"/>
        <v>0</v>
      </c>
      <c r="AL25" s="10">
        <f t="shared" si="31"/>
        <v>2</v>
      </c>
      <c r="AM25" s="10">
        <f t="shared" si="32"/>
        <v>0</v>
      </c>
      <c r="AN25" s="10">
        <f t="shared" si="33"/>
        <v>-1</v>
      </c>
      <c r="AO25" s="10">
        <f t="shared" si="34"/>
        <v>2</v>
      </c>
      <c r="AP25" s="10">
        <f t="shared" si="35"/>
        <v>2</v>
      </c>
      <c r="AQ25" s="10">
        <f t="shared" si="36"/>
        <v>1</v>
      </c>
      <c r="AR25" s="10">
        <f t="shared" si="37"/>
        <v>0</v>
      </c>
      <c r="AS25" s="69">
        <f t="shared" si="38"/>
        <v>0</v>
      </c>
      <c r="AT25" s="70">
        <f t="shared" si="39"/>
        <v>3</v>
      </c>
      <c r="AU25" s="70">
        <f t="shared" si="40"/>
        <v>9</v>
      </c>
      <c r="AV25" s="70">
        <f t="shared" si="41"/>
        <v>3</v>
      </c>
      <c r="AW25" s="70">
        <f t="shared" si="42"/>
        <v>3</v>
      </c>
      <c r="AX25" s="71">
        <f t="shared" si="43"/>
        <v>0</v>
      </c>
      <c r="AY25" s="102">
        <f t="shared" si="44"/>
      </c>
      <c r="AZ25" s="102">
        <f t="shared" si="45"/>
      </c>
      <c r="BA25" s="102">
        <f t="shared" si="46"/>
        <v>1</v>
      </c>
      <c r="BB25" s="102">
        <f t="shared" si="47"/>
      </c>
      <c r="BC25" s="102">
        <f t="shared" si="48"/>
      </c>
      <c r="BD25" s="102">
        <f t="shared" si="49"/>
        <v>0</v>
      </c>
      <c r="BE25" s="102">
        <f t="shared" si="50"/>
      </c>
      <c r="BF25" s="102">
        <f t="shared" si="51"/>
      </c>
      <c r="BG25" s="102">
        <f t="shared" si="52"/>
      </c>
      <c r="BH25" s="102">
        <f t="shared" si="53"/>
      </c>
      <c r="BI25" s="102">
        <f t="shared" si="54"/>
        <v>0</v>
      </c>
      <c r="BJ25" s="102">
        <f t="shared" si="55"/>
      </c>
      <c r="BK25" s="102">
        <f t="shared" si="56"/>
        <v>0</v>
      </c>
      <c r="BL25" s="102">
        <f t="shared" si="57"/>
      </c>
      <c r="BM25" s="102">
        <f t="shared" si="58"/>
      </c>
      <c r="BN25" s="102">
        <f t="shared" si="59"/>
      </c>
      <c r="BO25" s="102">
        <f t="shared" si="60"/>
      </c>
      <c r="BP25" s="103">
        <f t="shared" si="61"/>
      </c>
      <c r="BQ25" s="102">
        <f t="shared" si="62"/>
        <v>-1</v>
      </c>
      <c r="BR25" s="102">
        <f t="shared" si="63"/>
        <v>0</v>
      </c>
      <c r="BS25" s="102">
        <f t="shared" si="64"/>
      </c>
      <c r="BT25" s="102">
        <f t="shared" si="65"/>
        <v>-1</v>
      </c>
      <c r="BU25" s="102">
        <f t="shared" si="66"/>
      </c>
      <c r="BV25" s="102">
        <f t="shared" si="67"/>
      </c>
      <c r="BW25" s="102">
        <f t="shared" si="68"/>
        <v>0</v>
      </c>
      <c r="BX25" s="102">
        <f t="shared" si="69"/>
      </c>
      <c r="BY25" s="102">
        <f t="shared" si="70"/>
        <v>0</v>
      </c>
      <c r="BZ25" s="102">
        <f t="shared" si="71"/>
        <v>0</v>
      </c>
      <c r="CA25" s="102">
        <f t="shared" si="72"/>
      </c>
      <c r="CB25" s="102">
        <f t="shared" si="73"/>
        <v>2</v>
      </c>
      <c r="CC25" s="102">
        <f t="shared" si="74"/>
      </c>
      <c r="CD25" s="102">
        <f t="shared" si="75"/>
      </c>
      <c r="CE25" s="102">
        <f t="shared" si="76"/>
        <v>2</v>
      </c>
      <c r="CF25" s="102">
        <f t="shared" si="77"/>
        <v>2</v>
      </c>
      <c r="CG25" s="102">
        <f t="shared" si="78"/>
        <v>1</v>
      </c>
      <c r="CH25" s="102">
        <f t="shared" si="79"/>
      </c>
      <c r="CI25" s="104">
        <f t="shared" si="80"/>
      </c>
      <c r="CJ25" s="102">
        <f t="shared" si="81"/>
      </c>
      <c r="CK25" s="102">
        <f t="shared" si="82"/>
      </c>
      <c r="CL25" s="102">
        <f t="shared" si="83"/>
      </c>
      <c r="CM25" s="102">
        <f t="shared" si="84"/>
        <v>1</v>
      </c>
      <c r="CN25" s="102">
        <f t="shared" si="85"/>
      </c>
      <c r="CO25" s="102">
        <f t="shared" si="86"/>
      </c>
      <c r="CP25" s="102">
        <f t="shared" si="87"/>
        <v>0</v>
      </c>
      <c r="CQ25" s="102">
        <f t="shared" si="88"/>
      </c>
      <c r="CR25" s="102">
        <f t="shared" si="89"/>
      </c>
      <c r="CS25" s="102">
        <f t="shared" si="90"/>
      </c>
      <c r="CT25" s="102">
        <f t="shared" si="91"/>
      </c>
      <c r="CU25" s="102">
        <f t="shared" si="92"/>
      </c>
      <c r="CV25" s="102">
        <f t="shared" si="93"/>
        <v>-1</v>
      </c>
      <c r="CW25" s="102">
        <f t="shared" si="94"/>
      </c>
      <c r="CX25" s="102">
        <f t="shared" si="95"/>
      </c>
      <c r="CY25" s="102">
        <f t="shared" si="96"/>
      </c>
      <c r="CZ25" s="102">
        <f t="shared" si="97"/>
        <v>0</v>
      </c>
      <c r="DA25" s="109">
        <f t="shared" si="98"/>
        <v>1</v>
      </c>
      <c r="DB25" s="110">
        <f t="shared" si="99"/>
        <v>5</v>
      </c>
      <c r="DC25" s="111">
        <f t="shared" si="100"/>
        <v>0</v>
      </c>
      <c r="DD25" s="30"/>
      <c r="DE25" s="117">
        <v>50</v>
      </c>
    </row>
    <row r="26" spans="1:256" s="78" customFormat="1" ht="24.75" customHeight="1">
      <c r="A26" s="17"/>
      <c r="B26" s="140">
        <f t="shared" si="16"/>
        <v>11</v>
      </c>
      <c r="C26" s="141" t="s">
        <v>165</v>
      </c>
      <c r="D26" s="142" t="s">
        <v>166</v>
      </c>
      <c r="E26" s="143">
        <v>4</v>
      </c>
      <c r="F26" s="143">
        <v>4</v>
      </c>
      <c r="G26" s="143">
        <v>3</v>
      </c>
      <c r="H26" s="143">
        <v>4</v>
      </c>
      <c r="I26" s="143">
        <v>5</v>
      </c>
      <c r="J26" s="143">
        <v>3</v>
      </c>
      <c r="K26" s="143">
        <v>3</v>
      </c>
      <c r="L26" s="143">
        <v>6</v>
      </c>
      <c r="M26" s="143">
        <v>3</v>
      </c>
      <c r="N26" s="144">
        <f t="shared" si="17"/>
        <v>35</v>
      </c>
      <c r="O26" s="143">
        <v>4</v>
      </c>
      <c r="P26" s="143">
        <v>3</v>
      </c>
      <c r="Q26" s="143">
        <v>6</v>
      </c>
      <c r="R26" s="143">
        <v>4</v>
      </c>
      <c r="S26" s="143">
        <v>5</v>
      </c>
      <c r="T26" s="143">
        <v>5</v>
      </c>
      <c r="U26" s="143">
        <v>5</v>
      </c>
      <c r="V26" s="143">
        <v>5</v>
      </c>
      <c r="W26" s="143">
        <v>6</v>
      </c>
      <c r="X26" s="145">
        <f t="shared" si="18"/>
        <v>43</v>
      </c>
      <c r="Y26" s="145">
        <f t="shared" si="19"/>
        <v>78</v>
      </c>
      <c r="Z26" s="76"/>
      <c r="AA26" s="10">
        <f t="shared" si="20"/>
        <v>0</v>
      </c>
      <c r="AB26" s="10">
        <f t="shared" si="21"/>
        <v>0</v>
      </c>
      <c r="AC26" s="10">
        <f t="shared" si="22"/>
        <v>0</v>
      </c>
      <c r="AD26" s="10">
        <f t="shared" si="23"/>
        <v>0</v>
      </c>
      <c r="AE26" s="10">
        <f t="shared" si="24"/>
        <v>0</v>
      </c>
      <c r="AF26" s="10">
        <f t="shared" si="25"/>
        <v>0</v>
      </c>
      <c r="AG26" s="10">
        <f t="shared" si="26"/>
        <v>-1</v>
      </c>
      <c r="AH26" s="10">
        <f t="shared" si="27"/>
        <v>1</v>
      </c>
      <c r="AI26" s="10">
        <f t="shared" si="28"/>
        <v>-1</v>
      </c>
      <c r="AJ26" s="10">
        <f t="shared" si="29"/>
        <v>0</v>
      </c>
      <c r="AK26" s="10">
        <f t="shared" si="30"/>
        <v>0</v>
      </c>
      <c r="AL26" s="10">
        <f t="shared" si="31"/>
        <v>2</v>
      </c>
      <c r="AM26" s="10">
        <f t="shared" si="32"/>
        <v>1</v>
      </c>
      <c r="AN26" s="10">
        <f t="shared" si="33"/>
        <v>0</v>
      </c>
      <c r="AO26" s="10">
        <f t="shared" si="34"/>
        <v>1</v>
      </c>
      <c r="AP26" s="10">
        <f t="shared" si="35"/>
        <v>1</v>
      </c>
      <c r="AQ26" s="10">
        <f t="shared" si="36"/>
        <v>1</v>
      </c>
      <c r="AR26" s="10">
        <f t="shared" si="37"/>
        <v>1</v>
      </c>
      <c r="AS26" s="69">
        <f t="shared" si="38"/>
        <v>0</v>
      </c>
      <c r="AT26" s="70">
        <f t="shared" si="39"/>
        <v>2</v>
      </c>
      <c r="AU26" s="70">
        <f t="shared" si="40"/>
        <v>9</v>
      </c>
      <c r="AV26" s="70">
        <f t="shared" si="41"/>
        <v>6</v>
      </c>
      <c r="AW26" s="70">
        <f t="shared" si="42"/>
        <v>1</v>
      </c>
      <c r="AX26" s="71">
        <f t="shared" si="43"/>
        <v>0</v>
      </c>
      <c r="AY26" s="102">
        <f t="shared" si="44"/>
      </c>
      <c r="AZ26" s="102">
        <f t="shared" si="45"/>
      </c>
      <c r="BA26" s="102">
        <f t="shared" si="46"/>
        <v>0</v>
      </c>
      <c r="BB26" s="102">
        <f t="shared" si="47"/>
      </c>
      <c r="BC26" s="102">
        <f t="shared" si="48"/>
      </c>
      <c r="BD26" s="102">
        <f t="shared" si="49"/>
        <v>0</v>
      </c>
      <c r="BE26" s="102">
        <f t="shared" si="50"/>
      </c>
      <c r="BF26" s="102">
        <f t="shared" si="51"/>
      </c>
      <c r="BG26" s="102">
        <f t="shared" si="52"/>
      </c>
      <c r="BH26" s="102">
        <f t="shared" si="53"/>
      </c>
      <c r="BI26" s="102">
        <f t="shared" si="54"/>
        <v>0</v>
      </c>
      <c r="BJ26" s="102">
        <f t="shared" si="55"/>
      </c>
      <c r="BK26" s="102">
        <f t="shared" si="56"/>
        <v>1</v>
      </c>
      <c r="BL26" s="102">
        <f t="shared" si="57"/>
      </c>
      <c r="BM26" s="102">
        <f t="shared" si="58"/>
      </c>
      <c r="BN26" s="102">
        <f t="shared" si="59"/>
      </c>
      <c r="BO26" s="102">
        <f t="shared" si="60"/>
      </c>
      <c r="BP26" s="103">
        <f t="shared" si="61"/>
      </c>
      <c r="BQ26" s="102">
        <f t="shared" si="62"/>
        <v>0</v>
      </c>
      <c r="BR26" s="102">
        <f t="shared" si="63"/>
        <v>0</v>
      </c>
      <c r="BS26" s="102">
        <f t="shared" si="64"/>
      </c>
      <c r="BT26" s="102">
        <f t="shared" si="65"/>
        <v>0</v>
      </c>
      <c r="BU26" s="102">
        <f t="shared" si="66"/>
      </c>
      <c r="BV26" s="102">
        <f t="shared" si="67"/>
      </c>
      <c r="BW26" s="102">
        <f t="shared" si="68"/>
        <v>-1</v>
      </c>
      <c r="BX26" s="102">
        <f t="shared" si="69"/>
      </c>
      <c r="BY26" s="102">
        <f t="shared" si="70"/>
        <v>-1</v>
      </c>
      <c r="BZ26" s="102">
        <f t="shared" si="71"/>
        <v>0</v>
      </c>
      <c r="CA26" s="102">
        <f t="shared" si="72"/>
      </c>
      <c r="CB26" s="102">
        <f t="shared" si="73"/>
        <v>2</v>
      </c>
      <c r="CC26" s="102">
        <f t="shared" si="74"/>
      </c>
      <c r="CD26" s="102">
        <f t="shared" si="75"/>
      </c>
      <c r="CE26" s="102">
        <f t="shared" si="76"/>
        <v>1</v>
      </c>
      <c r="CF26" s="102">
        <f t="shared" si="77"/>
        <v>1</v>
      </c>
      <c r="CG26" s="102">
        <f t="shared" si="78"/>
        <v>1</v>
      </c>
      <c r="CH26" s="102">
        <f t="shared" si="79"/>
      </c>
      <c r="CI26" s="104">
        <f t="shared" si="80"/>
      </c>
      <c r="CJ26" s="102">
        <f t="shared" si="81"/>
      </c>
      <c r="CK26" s="102">
        <f t="shared" si="82"/>
      </c>
      <c r="CL26" s="102">
        <f t="shared" si="83"/>
      </c>
      <c r="CM26" s="102">
        <f t="shared" si="84"/>
        <v>0</v>
      </c>
      <c r="CN26" s="102">
        <f t="shared" si="85"/>
      </c>
      <c r="CO26" s="102">
        <f t="shared" si="86"/>
      </c>
      <c r="CP26" s="102">
        <f t="shared" si="87"/>
        <v>1</v>
      </c>
      <c r="CQ26" s="102">
        <f t="shared" si="88"/>
      </c>
      <c r="CR26" s="102">
        <f t="shared" si="89"/>
      </c>
      <c r="CS26" s="102">
        <f t="shared" si="90"/>
      </c>
      <c r="CT26" s="102">
        <f t="shared" si="91"/>
      </c>
      <c r="CU26" s="102">
        <f t="shared" si="92"/>
      </c>
      <c r="CV26" s="102">
        <f t="shared" si="93"/>
        <v>0</v>
      </c>
      <c r="CW26" s="102">
        <f t="shared" si="94"/>
      </c>
      <c r="CX26" s="102">
        <f t="shared" si="95"/>
      </c>
      <c r="CY26" s="102">
        <f t="shared" si="96"/>
      </c>
      <c r="CZ26" s="102">
        <f t="shared" si="97"/>
        <v>1</v>
      </c>
      <c r="DA26" s="109">
        <f t="shared" si="98"/>
        <v>1</v>
      </c>
      <c r="DB26" s="110">
        <f t="shared" si="99"/>
        <v>3</v>
      </c>
      <c r="DC26" s="111">
        <f t="shared" si="100"/>
        <v>2</v>
      </c>
      <c r="DD26" s="77"/>
      <c r="DE26" s="117">
        <v>50</v>
      </c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78" customFormat="1" ht="24.75" customHeight="1">
      <c r="A27" s="17"/>
      <c r="B27" s="96">
        <f t="shared" si="16"/>
        <v>11</v>
      </c>
      <c r="C27" s="61" t="s">
        <v>185</v>
      </c>
      <c r="D27" s="1" t="s">
        <v>76</v>
      </c>
      <c r="E27" s="62">
        <v>4</v>
      </c>
      <c r="F27" s="62">
        <v>4</v>
      </c>
      <c r="G27" s="62">
        <v>4</v>
      </c>
      <c r="H27" s="62">
        <v>5</v>
      </c>
      <c r="I27" s="62">
        <v>4</v>
      </c>
      <c r="J27" s="62">
        <v>3</v>
      </c>
      <c r="K27" s="62">
        <v>3</v>
      </c>
      <c r="L27" s="62">
        <v>7</v>
      </c>
      <c r="M27" s="62">
        <v>5</v>
      </c>
      <c r="N27" s="63">
        <f t="shared" si="17"/>
        <v>39</v>
      </c>
      <c r="O27" s="62">
        <v>5</v>
      </c>
      <c r="P27" s="62">
        <v>4</v>
      </c>
      <c r="Q27" s="62">
        <v>4</v>
      </c>
      <c r="R27" s="62">
        <v>3</v>
      </c>
      <c r="S27" s="62">
        <v>4</v>
      </c>
      <c r="T27" s="62">
        <v>4</v>
      </c>
      <c r="U27" s="62">
        <v>5</v>
      </c>
      <c r="V27" s="62">
        <v>5</v>
      </c>
      <c r="W27" s="62">
        <v>5</v>
      </c>
      <c r="X27" s="74">
        <f t="shared" si="18"/>
        <v>39</v>
      </c>
      <c r="Y27" s="74">
        <f t="shared" si="19"/>
        <v>78</v>
      </c>
      <c r="Z27" s="24"/>
      <c r="AA27" s="10">
        <f t="shared" si="20"/>
        <v>0</v>
      </c>
      <c r="AB27" s="10">
        <f t="shared" si="21"/>
        <v>0</v>
      </c>
      <c r="AC27" s="10">
        <f t="shared" si="22"/>
        <v>1</v>
      </c>
      <c r="AD27" s="10">
        <f t="shared" si="23"/>
        <v>1</v>
      </c>
      <c r="AE27" s="10">
        <f t="shared" si="24"/>
        <v>-1</v>
      </c>
      <c r="AF27" s="10">
        <f t="shared" si="25"/>
        <v>0</v>
      </c>
      <c r="AG27" s="10">
        <f t="shared" si="26"/>
        <v>-1</v>
      </c>
      <c r="AH27" s="10">
        <f t="shared" si="27"/>
        <v>2</v>
      </c>
      <c r="AI27" s="10">
        <f t="shared" si="28"/>
        <v>1</v>
      </c>
      <c r="AJ27" s="10">
        <f t="shared" si="29"/>
        <v>1</v>
      </c>
      <c r="AK27" s="10">
        <f t="shared" si="30"/>
        <v>1</v>
      </c>
      <c r="AL27" s="10">
        <f t="shared" si="31"/>
        <v>0</v>
      </c>
      <c r="AM27" s="10">
        <f t="shared" si="32"/>
        <v>0</v>
      </c>
      <c r="AN27" s="10">
        <f t="shared" si="33"/>
        <v>-1</v>
      </c>
      <c r="AO27" s="10">
        <f t="shared" si="34"/>
        <v>0</v>
      </c>
      <c r="AP27" s="10">
        <f t="shared" si="35"/>
        <v>1</v>
      </c>
      <c r="AQ27" s="10">
        <f t="shared" si="36"/>
        <v>1</v>
      </c>
      <c r="AR27" s="10">
        <f t="shared" si="37"/>
        <v>0</v>
      </c>
      <c r="AS27" s="69">
        <f t="shared" si="38"/>
        <v>0</v>
      </c>
      <c r="AT27" s="70">
        <f t="shared" si="39"/>
        <v>3</v>
      </c>
      <c r="AU27" s="70">
        <f t="shared" si="40"/>
        <v>7</v>
      </c>
      <c r="AV27" s="70">
        <f t="shared" si="41"/>
        <v>7</v>
      </c>
      <c r="AW27" s="70">
        <f t="shared" si="42"/>
        <v>1</v>
      </c>
      <c r="AX27" s="71">
        <f t="shared" si="43"/>
        <v>0</v>
      </c>
      <c r="AY27" s="102">
        <f t="shared" si="44"/>
      </c>
      <c r="AZ27" s="102">
        <f t="shared" si="45"/>
      </c>
      <c r="BA27" s="102">
        <f t="shared" si="46"/>
        <v>1</v>
      </c>
      <c r="BB27" s="102">
        <f t="shared" si="47"/>
      </c>
      <c r="BC27" s="102">
        <f t="shared" si="48"/>
      </c>
      <c r="BD27" s="102">
        <f t="shared" si="49"/>
        <v>0</v>
      </c>
      <c r="BE27" s="102">
        <f t="shared" si="50"/>
      </c>
      <c r="BF27" s="102">
        <f t="shared" si="51"/>
      </c>
      <c r="BG27" s="102">
        <f t="shared" si="52"/>
      </c>
      <c r="BH27" s="102">
        <f t="shared" si="53"/>
      </c>
      <c r="BI27" s="102">
        <f t="shared" si="54"/>
        <v>1</v>
      </c>
      <c r="BJ27" s="102">
        <f t="shared" si="55"/>
      </c>
      <c r="BK27" s="102">
        <f t="shared" si="56"/>
        <v>0</v>
      </c>
      <c r="BL27" s="102">
        <f t="shared" si="57"/>
      </c>
      <c r="BM27" s="102">
        <f t="shared" si="58"/>
      </c>
      <c r="BN27" s="102">
        <f t="shared" si="59"/>
      </c>
      <c r="BO27" s="102">
        <f t="shared" si="60"/>
      </c>
      <c r="BP27" s="103">
        <f t="shared" si="61"/>
      </c>
      <c r="BQ27" s="102">
        <f t="shared" si="62"/>
        <v>0</v>
      </c>
      <c r="BR27" s="102">
        <f t="shared" si="63"/>
        <v>0</v>
      </c>
      <c r="BS27" s="102">
        <f t="shared" si="64"/>
      </c>
      <c r="BT27" s="102">
        <f t="shared" si="65"/>
        <v>1</v>
      </c>
      <c r="BU27" s="102">
        <f t="shared" si="66"/>
      </c>
      <c r="BV27" s="102">
        <f t="shared" si="67"/>
      </c>
      <c r="BW27" s="102">
        <f t="shared" si="68"/>
        <v>-1</v>
      </c>
      <c r="BX27" s="102">
        <f t="shared" si="69"/>
      </c>
      <c r="BY27" s="102">
        <f t="shared" si="70"/>
        <v>1</v>
      </c>
      <c r="BZ27" s="102">
        <f t="shared" si="71"/>
        <v>1</v>
      </c>
      <c r="CA27" s="102">
        <f t="shared" si="72"/>
      </c>
      <c r="CB27" s="102">
        <f t="shared" si="73"/>
        <v>0</v>
      </c>
      <c r="CC27" s="102">
        <f t="shared" si="74"/>
      </c>
      <c r="CD27" s="102">
        <f t="shared" si="75"/>
      </c>
      <c r="CE27" s="102">
        <f t="shared" si="76"/>
        <v>0</v>
      </c>
      <c r="CF27" s="102">
        <f t="shared" si="77"/>
        <v>1</v>
      </c>
      <c r="CG27" s="102">
        <f t="shared" si="78"/>
        <v>1</v>
      </c>
      <c r="CH27" s="102">
        <f t="shared" si="79"/>
      </c>
      <c r="CI27" s="104">
        <f t="shared" si="80"/>
      </c>
      <c r="CJ27" s="102">
        <f t="shared" si="81"/>
      </c>
      <c r="CK27" s="102">
        <f t="shared" si="82"/>
      </c>
      <c r="CL27" s="102">
        <f t="shared" si="83"/>
      </c>
      <c r="CM27" s="102">
        <f t="shared" si="84"/>
        <v>-1</v>
      </c>
      <c r="CN27" s="102">
        <f t="shared" si="85"/>
      </c>
      <c r="CO27" s="102">
        <f t="shared" si="86"/>
      </c>
      <c r="CP27" s="102">
        <f t="shared" si="87"/>
        <v>2</v>
      </c>
      <c r="CQ27" s="102">
        <f t="shared" si="88"/>
      </c>
      <c r="CR27" s="102">
        <f t="shared" si="89"/>
      </c>
      <c r="CS27" s="102">
        <f t="shared" si="90"/>
      </c>
      <c r="CT27" s="102">
        <f t="shared" si="91"/>
      </c>
      <c r="CU27" s="102">
        <f t="shared" si="92"/>
      </c>
      <c r="CV27" s="102">
        <f t="shared" si="93"/>
        <v>-1</v>
      </c>
      <c r="CW27" s="102">
        <f t="shared" si="94"/>
      </c>
      <c r="CX27" s="102">
        <f t="shared" si="95"/>
      </c>
      <c r="CY27" s="102">
        <f t="shared" si="96"/>
      </c>
      <c r="CZ27" s="102">
        <f t="shared" si="97"/>
        <v>0</v>
      </c>
      <c r="DA27" s="109">
        <f t="shared" si="98"/>
        <v>2</v>
      </c>
      <c r="DB27" s="110">
        <f t="shared" si="99"/>
        <v>4</v>
      </c>
      <c r="DC27" s="111">
        <f t="shared" si="100"/>
        <v>0</v>
      </c>
      <c r="DD27" s="30"/>
      <c r="DE27" s="119">
        <v>50</v>
      </c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109" s="78" customFormat="1" ht="24.75" customHeight="1">
      <c r="A28" s="73"/>
      <c r="B28" s="96">
        <f t="shared" si="16"/>
        <v>16</v>
      </c>
      <c r="C28" s="61" t="s">
        <v>77</v>
      </c>
      <c r="D28" s="1" t="s">
        <v>0</v>
      </c>
      <c r="E28" s="62">
        <v>6</v>
      </c>
      <c r="F28" s="62">
        <v>4</v>
      </c>
      <c r="G28" s="62">
        <v>3</v>
      </c>
      <c r="H28" s="62">
        <v>4</v>
      </c>
      <c r="I28" s="62">
        <v>5</v>
      </c>
      <c r="J28" s="62">
        <v>3</v>
      </c>
      <c r="K28" s="62">
        <v>4</v>
      </c>
      <c r="L28" s="62">
        <v>5</v>
      </c>
      <c r="M28" s="62">
        <v>4</v>
      </c>
      <c r="N28" s="63">
        <f t="shared" si="17"/>
        <v>38</v>
      </c>
      <c r="O28" s="62">
        <v>5</v>
      </c>
      <c r="P28" s="62">
        <v>4</v>
      </c>
      <c r="Q28" s="62">
        <v>4</v>
      </c>
      <c r="R28" s="62">
        <v>3</v>
      </c>
      <c r="S28" s="62">
        <v>6</v>
      </c>
      <c r="T28" s="62">
        <v>4</v>
      </c>
      <c r="U28" s="62">
        <v>5</v>
      </c>
      <c r="V28" s="62">
        <v>3</v>
      </c>
      <c r="W28" s="62">
        <v>7</v>
      </c>
      <c r="X28" s="74">
        <f t="shared" si="18"/>
        <v>41</v>
      </c>
      <c r="Y28" s="74">
        <f t="shared" si="19"/>
        <v>79</v>
      </c>
      <c r="Z28" s="76"/>
      <c r="AA28" s="10">
        <f t="shared" si="20"/>
        <v>2</v>
      </c>
      <c r="AB28" s="10">
        <f t="shared" si="21"/>
        <v>0</v>
      </c>
      <c r="AC28" s="10">
        <f t="shared" si="22"/>
        <v>0</v>
      </c>
      <c r="AD28" s="10">
        <f t="shared" si="23"/>
        <v>0</v>
      </c>
      <c r="AE28" s="10">
        <f t="shared" si="24"/>
        <v>0</v>
      </c>
      <c r="AF28" s="10">
        <f t="shared" si="25"/>
        <v>0</v>
      </c>
      <c r="AG28" s="10">
        <f t="shared" si="26"/>
        <v>0</v>
      </c>
      <c r="AH28" s="10">
        <f t="shared" si="27"/>
        <v>0</v>
      </c>
      <c r="AI28" s="10">
        <f t="shared" si="28"/>
        <v>0</v>
      </c>
      <c r="AJ28" s="10">
        <f t="shared" si="29"/>
        <v>1</v>
      </c>
      <c r="AK28" s="10">
        <f t="shared" si="30"/>
        <v>1</v>
      </c>
      <c r="AL28" s="10">
        <f t="shared" si="31"/>
        <v>0</v>
      </c>
      <c r="AM28" s="10">
        <f t="shared" si="32"/>
        <v>0</v>
      </c>
      <c r="AN28" s="10">
        <f t="shared" si="33"/>
        <v>1</v>
      </c>
      <c r="AO28" s="10">
        <f t="shared" si="34"/>
        <v>0</v>
      </c>
      <c r="AP28" s="10">
        <f t="shared" si="35"/>
        <v>1</v>
      </c>
      <c r="AQ28" s="10">
        <f t="shared" si="36"/>
        <v>-1</v>
      </c>
      <c r="AR28" s="10">
        <f t="shared" si="37"/>
        <v>2</v>
      </c>
      <c r="AS28" s="69">
        <f t="shared" si="38"/>
        <v>0</v>
      </c>
      <c r="AT28" s="70">
        <f t="shared" si="39"/>
        <v>1</v>
      </c>
      <c r="AU28" s="70">
        <f t="shared" si="40"/>
        <v>11</v>
      </c>
      <c r="AV28" s="70">
        <f t="shared" si="41"/>
        <v>4</v>
      </c>
      <c r="AW28" s="70">
        <f t="shared" si="42"/>
        <v>2</v>
      </c>
      <c r="AX28" s="71">
        <f t="shared" si="43"/>
        <v>0</v>
      </c>
      <c r="AY28" s="102">
        <f t="shared" si="44"/>
      </c>
      <c r="AZ28" s="102">
        <f t="shared" si="45"/>
      </c>
      <c r="BA28" s="102">
        <f t="shared" si="46"/>
        <v>0</v>
      </c>
      <c r="BB28" s="102">
        <f t="shared" si="47"/>
      </c>
      <c r="BC28" s="102">
        <f t="shared" si="48"/>
      </c>
      <c r="BD28" s="102">
        <f t="shared" si="49"/>
        <v>0</v>
      </c>
      <c r="BE28" s="102">
        <f t="shared" si="50"/>
      </c>
      <c r="BF28" s="102">
        <f t="shared" si="51"/>
      </c>
      <c r="BG28" s="102">
        <f t="shared" si="52"/>
      </c>
      <c r="BH28" s="102">
        <f t="shared" si="53"/>
      </c>
      <c r="BI28" s="102">
        <f t="shared" si="54"/>
        <v>1</v>
      </c>
      <c r="BJ28" s="102">
        <f t="shared" si="55"/>
      </c>
      <c r="BK28" s="102">
        <f t="shared" si="56"/>
        <v>0</v>
      </c>
      <c r="BL28" s="102">
        <f t="shared" si="57"/>
      </c>
      <c r="BM28" s="102">
        <f t="shared" si="58"/>
      </c>
      <c r="BN28" s="102">
        <f t="shared" si="59"/>
      </c>
      <c r="BO28" s="102">
        <f t="shared" si="60"/>
      </c>
      <c r="BP28" s="103">
        <f t="shared" si="61"/>
      </c>
      <c r="BQ28" s="102">
        <f t="shared" si="62"/>
        <v>2</v>
      </c>
      <c r="BR28" s="102">
        <f t="shared" si="63"/>
        <v>0</v>
      </c>
      <c r="BS28" s="102">
        <f t="shared" si="64"/>
      </c>
      <c r="BT28" s="102">
        <f t="shared" si="65"/>
        <v>0</v>
      </c>
      <c r="BU28" s="102">
        <f t="shared" si="66"/>
      </c>
      <c r="BV28" s="102">
        <f t="shared" si="67"/>
      </c>
      <c r="BW28" s="102">
        <f t="shared" si="68"/>
        <v>0</v>
      </c>
      <c r="BX28" s="102">
        <f t="shared" si="69"/>
      </c>
      <c r="BY28" s="102">
        <f t="shared" si="70"/>
        <v>0</v>
      </c>
      <c r="BZ28" s="102">
        <f t="shared" si="71"/>
        <v>1</v>
      </c>
      <c r="CA28" s="102">
        <f t="shared" si="72"/>
      </c>
      <c r="CB28" s="102">
        <f t="shared" si="73"/>
        <v>0</v>
      </c>
      <c r="CC28" s="102">
        <f t="shared" si="74"/>
      </c>
      <c r="CD28" s="102">
        <f t="shared" si="75"/>
      </c>
      <c r="CE28" s="102">
        <f t="shared" si="76"/>
        <v>0</v>
      </c>
      <c r="CF28" s="102">
        <f t="shared" si="77"/>
        <v>1</v>
      </c>
      <c r="CG28" s="102">
        <f t="shared" si="78"/>
        <v>-1</v>
      </c>
      <c r="CH28" s="102">
        <f t="shared" si="79"/>
      </c>
      <c r="CI28" s="104">
        <f t="shared" si="80"/>
      </c>
      <c r="CJ28" s="102">
        <f t="shared" si="81"/>
      </c>
      <c r="CK28" s="102">
        <f t="shared" si="82"/>
      </c>
      <c r="CL28" s="102">
        <f t="shared" si="83"/>
      </c>
      <c r="CM28" s="102">
        <f t="shared" si="84"/>
        <v>0</v>
      </c>
      <c r="CN28" s="102">
        <f t="shared" si="85"/>
      </c>
      <c r="CO28" s="102">
        <f t="shared" si="86"/>
      </c>
      <c r="CP28" s="102">
        <f t="shared" si="87"/>
        <v>0</v>
      </c>
      <c r="CQ28" s="102">
        <f t="shared" si="88"/>
      </c>
      <c r="CR28" s="102">
        <f t="shared" si="89"/>
      </c>
      <c r="CS28" s="102">
        <f t="shared" si="90"/>
      </c>
      <c r="CT28" s="102">
        <f t="shared" si="91"/>
      </c>
      <c r="CU28" s="102">
        <f t="shared" si="92"/>
      </c>
      <c r="CV28" s="102">
        <f t="shared" si="93"/>
        <v>1</v>
      </c>
      <c r="CW28" s="102">
        <f t="shared" si="94"/>
      </c>
      <c r="CX28" s="102">
        <f t="shared" si="95"/>
      </c>
      <c r="CY28" s="102">
        <f t="shared" si="96"/>
      </c>
      <c r="CZ28" s="102">
        <f t="shared" si="97"/>
        <v>2</v>
      </c>
      <c r="DA28" s="109">
        <f t="shared" si="98"/>
        <v>1</v>
      </c>
      <c r="DB28" s="110">
        <f t="shared" si="99"/>
        <v>3</v>
      </c>
      <c r="DC28" s="111">
        <f t="shared" si="100"/>
        <v>3</v>
      </c>
      <c r="DD28" s="77"/>
      <c r="DE28" s="119">
        <v>35</v>
      </c>
    </row>
    <row r="29" spans="1:109" s="78" customFormat="1" ht="24.75" customHeight="1">
      <c r="A29" s="73"/>
      <c r="B29" s="96">
        <f t="shared" si="16"/>
        <v>17</v>
      </c>
      <c r="C29" s="61" t="s">
        <v>104</v>
      </c>
      <c r="D29" s="1" t="s">
        <v>105</v>
      </c>
      <c r="E29" s="62">
        <v>5</v>
      </c>
      <c r="F29" s="62">
        <v>4</v>
      </c>
      <c r="G29" s="62">
        <v>5</v>
      </c>
      <c r="H29" s="62">
        <v>5</v>
      </c>
      <c r="I29" s="62">
        <v>4</v>
      </c>
      <c r="J29" s="62">
        <v>3</v>
      </c>
      <c r="K29" s="62">
        <v>4</v>
      </c>
      <c r="L29" s="62">
        <v>6</v>
      </c>
      <c r="M29" s="62">
        <v>3</v>
      </c>
      <c r="N29" s="63">
        <f t="shared" si="17"/>
        <v>39</v>
      </c>
      <c r="O29" s="62">
        <v>7</v>
      </c>
      <c r="P29" s="62">
        <v>4</v>
      </c>
      <c r="Q29" s="62">
        <v>4</v>
      </c>
      <c r="R29" s="62">
        <v>3</v>
      </c>
      <c r="S29" s="62">
        <v>6</v>
      </c>
      <c r="T29" s="62">
        <v>3</v>
      </c>
      <c r="U29" s="62">
        <v>5</v>
      </c>
      <c r="V29" s="62">
        <v>4</v>
      </c>
      <c r="W29" s="62">
        <v>5</v>
      </c>
      <c r="X29" s="74">
        <f t="shared" si="18"/>
        <v>41</v>
      </c>
      <c r="Y29" s="74">
        <f t="shared" si="19"/>
        <v>80</v>
      </c>
      <c r="Z29" s="76"/>
      <c r="AA29" s="10">
        <f t="shared" si="20"/>
        <v>1</v>
      </c>
      <c r="AB29" s="10">
        <f t="shared" si="21"/>
        <v>0</v>
      </c>
      <c r="AC29" s="10">
        <f t="shared" si="22"/>
        <v>2</v>
      </c>
      <c r="AD29" s="10">
        <f t="shared" si="23"/>
        <v>1</v>
      </c>
      <c r="AE29" s="10">
        <f t="shared" si="24"/>
        <v>-1</v>
      </c>
      <c r="AF29" s="10">
        <f t="shared" si="25"/>
        <v>0</v>
      </c>
      <c r="AG29" s="10">
        <f t="shared" si="26"/>
        <v>0</v>
      </c>
      <c r="AH29" s="10">
        <f t="shared" si="27"/>
        <v>1</v>
      </c>
      <c r="AI29" s="10">
        <f t="shared" si="28"/>
        <v>-1</v>
      </c>
      <c r="AJ29" s="10">
        <f t="shared" si="29"/>
        <v>3</v>
      </c>
      <c r="AK29" s="10">
        <f t="shared" si="30"/>
        <v>1</v>
      </c>
      <c r="AL29" s="10">
        <f t="shared" si="31"/>
        <v>0</v>
      </c>
      <c r="AM29" s="10">
        <f t="shared" si="32"/>
        <v>0</v>
      </c>
      <c r="AN29" s="10">
        <f t="shared" si="33"/>
        <v>1</v>
      </c>
      <c r="AO29" s="10">
        <f t="shared" si="34"/>
        <v>-1</v>
      </c>
      <c r="AP29" s="10">
        <f t="shared" si="35"/>
        <v>1</v>
      </c>
      <c r="AQ29" s="10">
        <f t="shared" si="36"/>
        <v>0</v>
      </c>
      <c r="AR29" s="10">
        <f t="shared" si="37"/>
        <v>0</v>
      </c>
      <c r="AS29" s="69">
        <f t="shared" si="38"/>
        <v>0</v>
      </c>
      <c r="AT29" s="70">
        <f t="shared" si="39"/>
        <v>3</v>
      </c>
      <c r="AU29" s="70">
        <f t="shared" si="40"/>
        <v>7</v>
      </c>
      <c r="AV29" s="70">
        <f t="shared" si="41"/>
        <v>6</v>
      </c>
      <c r="AW29" s="70">
        <f t="shared" si="42"/>
        <v>1</v>
      </c>
      <c r="AX29" s="71">
        <f t="shared" si="43"/>
        <v>1</v>
      </c>
      <c r="AY29" s="102">
        <f t="shared" si="44"/>
      </c>
      <c r="AZ29" s="102">
        <f t="shared" si="45"/>
      </c>
      <c r="BA29" s="102">
        <f t="shared" si="46"/>
        <v>2</v>
      </c>
      <c r="BB29" s="102">
        <f t="shared" si="47"/>
      </c>
      <c r="BC29" s="102">
        <f t="shared" si="48"/>
      </c>
      <c r="BD29" s="102">
        <f t="shared" si="49"/>
        <v>0</v>
      </c>
      <c r="BE29" s="102">
        <f t="shared" si="50"/>
      </c>
      <c r="BF29" s="102">
        <f t="shared" si="51"/>
      </c>
      <c r="BG29" s="102">
        <f t="shared" si="52"/>
      </c>
      <c r="BH29" s="102">
        <f t="shared" si="53"/>
      </c>
      <c r="BI29" s="102">
        <f t="shared" si="54"/>
        <v>1</v>
      </c>
      <c r="BJ29" s="102">
        <f t="shared" si="55"/>
      </c>
      <c r="BK29" s="102">
        <f t="shared" si="56"/>
        <v>0</v>
      </c>
      <c r="BL29" s="102">
        <f t="shared" si="57"/>
      </c>
      <c r="BM29" s="102">
        <f t="shared" si="58"/>
      </c>
      <c r="BN29" s="102">
        <f t="shared" si="59"/>
      </c>
      <c r="BO29" s="102">
        <f t="shared" si="60"/>
      </c>
      <c r="BP29" s="103">
        <f t="shared" si="61"/>
      </c>
      <c r="BQ29" s="102">
        <f t="shared" si="62"/>
        <v>1</v>
      </c>
      <c r="BR29" s="102">
        <f t="shared" si="63"/>
        <v>0</v>
      </c>
      <c r="BS29" s="102">
        <f t="shared" si="64"/>
      </c>
      <c r="BT29" s="102">
        <f t="shared" si="65"/>
        <v>1</v>
      </c>
      <c r="BU29" s="102">
        <f t="shared" si="66"/>
      </c>
      <c r="BV29" s="102">
        <f t="shared" si="67"/>
      </c>
      <c r="BW29" s="102">
        <f t="shared" si="68"/>
        <v>0</v>
      </c>
      <c r="BX29" s="102">
        <f t="shared" si="69"/>
      </c>
      <c r="BY29" s="102">
        <f t="shared" si="70"/>
        <v>-1</v>
      </c>
      <c r="BZ29" s="102">
        <f t="shared" si="71"/>
        <v>3</v>
      </c>
      <c r="CA29" s="102">
        <f t="shared" si="72"/>
      </c>
      <c r="CB29" s="102">
        <f t="shared" si="73"/>
        <v>0</v>
      </c>
      <c r="CC29" s="102">
        <f t="shared" si="74"/>
      </c>
      <c r="CD29" s="102">
        <f t="shared" si="75"/>
      </c>
      <c r="CE29" s="102">
        <f t="shared" si="76"/>
        <v>-1</v>
      </c>
      <c r="CF29" s="102">
        <f t="shared" si="77"/>
        <v>1</v>
      </c>
      <c r="CG29" s="102">
        <f t="shared" si="78"/>
        <v>0</v>
      </c>
      <c r="CH29" s="102">
        <f t="shared" si="79"/>
      </c>
      <c r="CI29" s="104">
        <f t="shared" si="80"/>
      </c>
      <c r="CJ29" s="102">
        <f t="shared" si="81"/>
      </c>
      <c r="CK29" s="102">
        <f t="shared" si="82"/>
      </c>
      <c r="CL29" s="102">
        <f t="shared" si="83"/>
      </c>
      <c r="CM29" s="102">
        <f t="shared" si="84"/>
        <v>-1</v>
      </c>
      <c r="CN29" s="102">
        <f t="shared" si="85"/>
      </c>
      <c r="CO29" s="102">
        <f t="shared" si="86"/>
      </c>
      <c r="CP29" s="102">
        <f t="shared" si="87"/>
        <v>1</v>
      </c>
      <c r="CQ29" s="102">
        <f t="shared" si="88"/>
      </c>
      <c r="CR29" s="102">
        <f t="shared" si="89"/>
      </c>
      <c r="CS29" s="102">
        <f t="shared" si="90"/>
      </c>
      <c r="CT29" s="102">
        <f t="shared" si="91"/>
      </c>
      <c r="CU29" s="102">
        <f t="shared" si="92"/>
      </c>
      <c r="CV29" s="102">
        <f t="shared" si="93"/>
        <v>1</v>
      </c>
      <c r="CW29" s="102">
        <f t="shared" si="94"/>
      </c>
      <c r="CX29" s="102">
        <f t="shared" si="95"/>
      </c>
      <c r="CY29" s="102">
        <f t="shared" si="96"/>
      </c>
      <c r="CZ29" s="102">
        <f t="shared" si="97"/>
        <v>0</v>
      </c>
      <c r="DA29" s="109">
        <f t="shared" si="98"/>
        <v>3</v>
      </c>
      <c r="DB29" s="110">
        <f t="shared" si="99"/>
        <v>4</v>
      </c>
      <c r="DC29" s="111">
        <f t="shared" si="100"/>
        <v>1</v>
      </c>
      <c r="DD29" s="77"/>
      <c r="DE29" s="117">
        <v>20</v>
      </c>
    </row>
    <row r="30" spans="1:109" s="78" customFormat="1" ht="24.75" customHeight="1">
      <c r="A30" s="73"/>
      <c r="B30" s="96">
        <f t="shared" si="16"/>
        <v>17</v>
      </c>
      <c r="C30" s="61" t="s">
        <v>118</v>
      </c>
      <c r="D30" s="1" t="s">
        <v>119</v>
      </c>
      <c r="E30" s="62">
        <v>4</v>
      </c>
      <c r="F30" s="62">
        <v>4</v>
      </c>
      <c r="G30" s="62">
        <v>3</v>
      </c>
      <c r="H30" s="62">
        <v>4</v>
      </c>
      <c r="I30" s="62">
        <v>5</v>
      </c>
      <c r="J30" s="62">
        <v>3</v>
      </c>
      <c r="K30" s="62">
        <v>5</v>
      </c>
      <c r="L30" s="62">
        <v>5</v>
      </c>
      <c r="M30" s="62">
        <v>6</v>
      </c>
      <c r="N30" s="63">
        <f t="shared" si="17"/>
        <v>39</v>
      </c>
      <c r="O30" s="62">
        <v>5</v>
      </c>
      <c r="P30" s="62">
        <v>3</v>
      </c>
      <c r="Q30" s="62">
        <v>5</v>
      </c>
      <c r="R30" s="62">
        <v>4</v>
      </c>
      <c r="S30" s="62">
        <v>6</v>
      </c>
      <c r="T30" s="62">
        <v>4</v>
      </c>
      <c r="U30" s="62">
        <v>5</v>
      </c>
      <c r="V30" s="62">
        <v>4</v>
      </c>
      <c r="W30" s="62">
        <v>5</v>
      </c>
      <c r="X30" s="74">
        <f t="shared" si="18"/>
        <v>41</v>
      </c>
      <c r="Y30" s="74">
        <f t="shared" si="19"/>
        <v>80</v>
      </c>
      <c r="Z30" s="24"/>
      <c r="AA30" s="10">
        <f t="shared" si="20"/>
        <v>0</v>
      </c>
      <c r="AB30" s="10">
        <f t="shared" si="21"/>
        <v>0</v>
      </c>
      <c r="AC30" s="10">
        <f t="shared" si="22"/>
        <v>0</v>
      </c>
      <c r="AD30" s="10">
        <f t="shared" si="23"/>
        <v>0</v>
      </c>
      <c r="AE30" s="10">
        <f t="shared" si="24"/>
        <v>0</v>
      </c>
      <c r="AF30" s="10">
        <f t="shared" si="25"/>
        <v>0</v>
      </c>
      <c r="AG30" s="10">
        <f t="shared" si="26"/>
        <v>1</v>
      </c>
      <c r="AH30" s="10">
        <f t="shared" si="27"/>
        <v>0</v>
      </c>
      <c r="AI30" s="10">
        <f t="shared" si="28"/>
        <v>2</v>
      </c>
      <c r="AJ30" s="10">
        <f t="shared" si="29"/>
        <v>1</v>
      </c>
      <c r="AK30" s="10">
        <f t="shared" si="30"/>
        <v>0</v>
      </c>
      <c r="AL30" s="10">
        <f t="shared" si="31"/>
        <v>1</v>
      </c>
      <c r="AM30" s="10">
        <f t="shared" si="32"/>
        <v>1</v>
      </c>
      <c r="AN30" s="10">
        <f t="shared" si="33"/>
        <v>1</v>
      </c>
      <c r="AO30" s="10">
        <f t="shared" si="34"/>
        <v>0</v>
      </c>
      <c r="AP30" s="10">
        <f t="shared" si="35"/>
        <v>1</v>
      </c>
      <c r="AQ30" s="10">
        <f t="shared" si="36"/>
        <v>0</v>
      </c>
      <c r="AR30" s="10">
        <f t="shared" si="37"/>
        <v>0</v>
      </c>
      <c r="AS30" s="69">
        <f t="shared" si="38"/>
        <v>0</v>
      </c>
      <c r="AT30" s="70">
        <f t="shared" si="39"/>
        <v>0</v>
      </c>
      <c r="AU30" s="70">
        <f t="shared" si="40"/>
        <v>11</v>
      </c>
      <c r="AV30" s="70">
        <f t="shared" si="41"/>
        <v>6</v>
      </c>
      <c r="AW30" s="70">
        <f t="shared" si="42"/>
        <v>1</v>
      </c>
      <c r="AX30" s="71">
        <f t="shared" si="43"/>
        <v>0</v>
      </c>
      <c r="AY30" s="102">
        <f t="shared" si="44"/>
      </c>
      <c r="AZ30" s="102">
        <f t="shared" si="45"/>
      </c>
      <c r="BA30" s="102">
        <f t="shared" si="46"/>
        <v>0</v>
      </c>
      <c r="BB30" s="102">
        <f t="shared" si="47"/>
      </c>
      <c r="BC30" s="102">
        <f t="shared" si="48"/>
      </c>
      <c r="BD30" s="102">
        <f t="shared" si="49"/>
        <v>0</v>
      </c>
      <c r="BE30" s="102">
        <f t="shared" si="50"/>
      </c>
      <c r="BF30" s="102">
        <f t="shared" si="51"/>
      </c>
      <c r="BG30" s="102">
        <f t="shared" si="52"/>
      </c>
      <c r="BH30" s="102">
        <f t="shared" si="53"/>
      </c>
      <c r="BI30" s="102">
        <f t="shared" si="54"/>
        <v>0</v>
      </c>
      <c r="BJ30" s="102">
        <f t="shared" si="55"/>
      </c>
      <c r="BK30" s="102">
        <f t="shared" si="56"/>
        <v>1</v>
      </c>
      <c r="BL30" s="102">
        <f t="shared" si="57"/>
      </c>
      <c r="BM30" s="102">
        <f t="shared" si="58"/>
      </c>
      <c r="BN30" s="102">
        <f t="shared" si="59"/>
      </c>
      <c r="BO30" s="102">
        <f t="shared" si="60"/>
      </c>
      <c r="BP30" s="103">
        <f t="shared" si="61"/>
      </c>
      <c r="BQ30" s="102">
        <f t="shared" si="62"/>
        <v>0</v>
      </c>
      <c r="BR30" s="102">
        <f t="shared" si="63"/>
        <v>0</v>
      </c>
      <c r="BS30" s="102">
        <f t="shared" si="64"/>
      </c>
      <c r="BT30" s="102">
        <f t="shared" si="65"/>
        <v>0</v>
      </c>
      <c r="BU30" s="102">
        <f t="shared" si="66"/>
      </c>
      <c r="BV30" s="102">
        <f t="shared" si="67"/>
      </c>
      <c r="BW30" s="102">
        <f t="shared" si="68"/>
        <v>1</v>
      </c>
      <c r="BX30" s="102">
        <f t="shared" si="69"/>
      </c>
      <c r="BY30" s="102">
        <f t="shared" si="70"/>
        <v>2</v>
      </c>
      <c r="BZ30" s="102">
        <f t="shared" si="71"/>
        <v>1</v>
      </c>
      <c r="CA30" s="102">
        <f t="shared" si="72"/>
      </c>
      <c r="CB30" s="102">
        <f t="shared" si="73"/>
        <v>1</v>
      </c>
      <c r="CC30" s="102">
        <f t="shared" si="74"/>
      </c>
      <c r="CD30" s="102">
        <f t="shared" si="75"/>
      </c>
      <c r="CE30" s="102">
        <f t="shared" si="76"/>
        <v>0</v>
      </c>
      <c r="CF30" s="102">
        <f t="shared" si="77"/>
        <v>1</v>
      </c>
      <c r="CG30" s="102">
        <f t="shared" si="78"/>
        <v>0</v>
      </c>
      <c r="CH30" s="102">
        <f t="shared" si="79"/>
      </c>
      <c r="CI30" s="104">
        <f t="shared" si="80"/>
      </c>
      <c r="CJ30" s="102">
        <f t="shared" si="81"/>
      </c>
      <c r="CK30" s="102">
        <f t="shared" si="82"/>
      </c>
      <c r="CL30" s="102">
        <f t="shared" si="83"/>
      </c>
      <c r="CM30" s="102">
        <f t="shared" si="84"/>
        <v>0</v>
      </c>
      <c r="CN30" s="102">
        <f t="shared" si="85"/>
      </c>
      <c r="CO30" s="102">
        <f t="shared" si="86"/>
      </c>
      <c r="CP30" s="102">
        <f t="shared" si="87"/>
        <v>0</v>
      </c>
      <c r="CQ30" s="102">
        <f t="shared" si="88"/>
      </c>
      <c r="CR30" s="102">
        <f t="shared" si="89"/>
      </c>
      <c r="CS30" s="102">
        <f t="shared" si="90"/>
      </c>
      <c r="CT30" s="102">
        <f t="shared" si="91"/>
      </c>
      <c r="CU30" s="102">
        <f t="shared" si="92"/>
      </c>
      <c r="CV30" s="102">
        <f t="shared" si="93"/>
        <v>1</v>
      </c>
      <c r="CW30" s="102">
        <f t="shared" si="94"/>
      </c>
      <c r="CX30" s="102">
        <f t="shared" si="95"/>
      </c>
      <c r="CY30" s="102">
        <f t="shared" si="96"/>
      </c>
      <c r="CZ30" s="102">
        <f t="shared" si="97"/>
        <v>0</v>
      </c>
      <c r="DA30" s="109">
        <f t="shared" si="98"/>
        <v>1</v>
      </c>
      <c r="DB30" s="110">
        <f t="shared" si="99"/>
        <v>6</v>
      </c>
      <c r="DC30" s="111">
        <f t="shared" si="100"/>
        <v>1</v>
      </c>
      <c r="DD30" s="30"/>
      <c r="DE30" s="119">
        <v>20</v>
      </c>
    </row>
    <row r="31" spans="1:109" s="78" customFormat="1" ht="24.75" customHeight="1">
      <c r="A31" s="73"/>
      <c r="B31" s="96">
        <f t="shared" si="16"/>
        <v>17</v>
      </c>
      <c r="C31" s="61" t="s">
        <v>157</v>
      </c>
      <c r="D31" s="1" t="s">
        <v>98</v>
      </c>
      <c r="E31" s="62">
        <v>4</v>
      </c>
      <c r="F31" s="62">
        <v>6</v>
      </c>
      <c r="G31" s="62">
        <v>3</v>
      </c>
      <c r="H31" s="62">
        <v>4</v>
      </c>
      <c r="I31" s="62">
        <v>4</v>
      </c>
      <c r="J31" s="62">
        <v>3</v>
      </c>
      <c r="K31" s="62">
        <v>4</v>
      </c>
      <c r="L31" s="62">
        <v>6</v>
      </c>
      <c r="M31" s="62">
        <v>4</v>
      </c>
      <c r="N31" s="63">
        <f t="shared" si="17"/>
        <v>38</v>
      </c>
      <c r="O31" s="62">
        <v>5</v>
      </c>
      <c r="P31" s="62">
        <v>3</v>
      </c>
      <c r="Q31" s="62">
        <v>6</v>
      </c>
      <c r="R31" s="62">
        <v>4</v>
      </c>
      <c r="S31" s="62">
        <v>4</v>
      </c>
      <c r="T31" s="62">
        <v>5</v>
      </c>
      <c r="U31" s="62">
        <v>5</v>
      </c>
      <c r="V31" s="62">
        <v>5</v>
      </c>
      <c r="W31" s="62">
        <v>5</v>
      </c>
      <c r="X31" s="74">
        <f t="shared" si="18"/>
        <v>42</v>
      </c>
      <c r="Y31" s="74">
        <f t="shared" si="19"/>
        <v>80</v>
      </c>
      <c r="Z31" s="76"/>
      <c r="AA31" s="10">
        <f t="shared" si="20"/>
        <v>0</v>
      </c>
      <c r="AB31" s="10">
        <f t="shared" si="21"/>
        <v>2</v>
      </c>
      <c r="AC31" s="10">
        <f t="shared" si="22"/>
        <v>0</v>
      </c>
      <c r="AD31" s="10">
        <f t="shared" si="23"/>
        <v>0</v>
      </c>
      <c r="AE31" s="10">
        <f t="shared" si="24"/>
        <v>-1</v>
      </c>
      <c r="AF31" s="10">
        <f t="shared" si="25"/>
        <v>0</v>
      </c>
      <c r="AG31" s="10">
        <f t="shared" si="26"/>
        <v>0</v>
      </c>
      <c r="AH31" s="10">
        <f t="shared" si="27"/>
        <v>1</v>
      </c>
      <c r="AI31" s="10">
        <f t="shared" si="28"/>
        <v>0</v>
      </c>
      <c r="AJ31" s="10">
        <f t="shared" si="29"/>
        <v>1</v>
      </c>
      <c r="AK31" s="10">
        <f t="shared" si="30"/>
        <v>0</v>
      </c>
      <c r="AL31" s="10">
        <f t="shared" si="31"/>
        <v>2</v>
      </c>
      <c r="AM31" s="10">
        <f t="shared" si="32"/>
        <v>1</v>
      </c>
      <c r="AN31" s="10">
        <f t="shared" si="33"/>
        <v>-1</v>
      </c>
      <c r="AO31" s="10">
        <f t="shared" si="34"/>
        <v>1</v>
      </c>
      <c r="AP31" s="10">
        <f t="shared" si="35"/>
        <v>1</v>
      </c>
      <c r="AQ31" s="10">
        <f t="shared" si="36"/>
        <v>1</v>
      </c>
      <c r="AR31" s="10">
        <f t="shared" si="37"/>
        <v>0</v>
      </c>
      <c r="AS31" s="69">
        <f t="shared" si="38"/>
        <v>0</v>
      </c>
      <c r="AT31" s="70">
        <f t="shared" si="39"/>
        <v>2</v>
      </c>
      <c r="AU31" s="70">
        <f t="shared" si="40"/>
        <v>8</v>
      </c>
      <c r="AV31" s="70">
        <f t="shared" si="41"/>
        <v>6</v>
      </c>
      <c r="AW31" s="70">
        <f t="shared" si="42"/>
        <v>2</v>
      </c>
      <c r="AX31" s="71">
        <f t="shared" si="43"/>
        <v>0</v>
      </c>
      <c r="AY31" s="102">
        <f t="shared" si="44"/>
      </c>
      <c r="AZ31" s="102">
        <f t="shared" si="45"/>
      </c>
      <c r="BA31" s="102">
        <f t="shared" si="46"/>
        <v>0</v>
      </c>
      <c r="BB31" s="102">
        <f t="shared" si="47"/>
      </c>
      <c r="BC31" s="102">
        <f t="shared" si="48"/>
      </c>
      <c r="BD31" s="102">
        <f t="shared" si="49"/>
        <v>0</v>
      </c>
      <c r="BE31" s="102">
        <f t="shared" si="50"/>
      </c>
      <c r="BF31" s="102">
        <f t="shared" si="51"/>
      </c>
      <c r="BG31" s="102">
        <f t="shared" si="52"/>
      </c>
      <c r="BH31" s="102">
        <f t="shared" si="53"/>
      </c>
      <c r="BI31" s="102">
        <f t="shared" si="54"/>
        <v>0</v>
      </c>
      <c r="BJ31" s="102">
        <f t="shared" si="55"/>
      </c>
      <c r="BK31" s="102">
        <f t="shared" si="56"/>
        <v>1</v>
      </c>
      <c r="BL31" s="102">
        <f t="shared" si="57"/>
      </c>
      <c r="BM31" s="102">
        <f t="shared" si="58"/>
      </c>
      <c r="BN31" s="102">
        <f t="shared" si="59"/>
      </c>
      <c r="BO31" s="102">
        <f t="shared" si="60"/>
      </c>
      <c r="BP31" s="103">
        <f t="shared" si="61"/>
      </c>
      <c r="BQ31" s="102">
        <f t="shared" si="62"/>
        <v>0</v>
      </c>
      <c r="BR31" s="102">
        <f t="shared" si="63"/>
        <v>2</v>
      </c>
      <c r="BS31" s="102">
        <f t="shared" si="64"/>
      </c>
      <c r="BT31" s="102">
        <f t="shared" si="65"/>
        <v>0</v>
      </c>
      <c r="BU31" s="102">
        <f t="shared" si="66"/>
      </c>
      <c r="BV31" s="102">
        <f t="shared" si="67"/>
      </c>
      <c r="BW31" s="102">
        <f t="shared" si="68"/>
        <v>0</v>
      </c>
      <c r="BX31" s="102">
        <f t="shared" si="69"/>
      </c>
      <c r="BY31" s="102">
        <f t="shared" si="70"/>
        <v>0</v>
      </c>
      <c r="BZ31" s="102">
        <f t="shared" si="71"/>
        <v>1</v>
      </c>
      <c r="CA31" s="102">
        <f t="shared" si="72"/>
      </c>
      <c r="CB31" s="102">
        <f t="shared" si="73"/>
        <v>2</v>
      </c>
      <c r="CC31" s="102">
        <f t="shared" si="74"/>
      </c>
      <c r="CD31" s="102">
        <f t="shared" si="75"/>
      </c>
      <c r="CE31" s="102">
        <f t="shared" si="76"/>
        <v>1</v>
      </c>
      <c r="CF31" s="102">
        <f t="shared" si="77"/>
        <v>1</v>
      </c>
      <c r="CG31" s="102">
        <f t="shared" si="78"/>
        <v>1</v>
      </c>
      <c r="CH31" s="102">
        <f t="shared" si="79"/>
      </c>
      <c r="CI31" s="104">
        <f t="shared" si="80"/>
      </c>
      <c r="CJ31" s="102">
        <f t="shared" si="81"/>
      </c>
      <c r="CK31" s="102">
        <f t="shared" si="82"/>
      </c>
      <c r="CL31" s="102">
        <f t="shared" si="83"/>
      </c>
      <c r="CM31" s="102">
        <f t="shared" si="84"/>
        <v>-1</v>
      </c>
      <c r="CN31" s="102">
        <f t="shared" si="85"/>
      </c>
      <c r="CO31" s="102">
        <f t="shared" si="86"/>
      </c>
      <c r="CP31" s="102">
        <f t="shared" si="87"/>
        <v>1</v>
      </c>
      <c r="CQ31" s="102">
        <f t="shared" si="88"/>
      </c>
      <c r="CR31" s="102">
        <f t="shared" si="89"/>
      </c>
      <c r="CS31" s="102">
        <f t="shared" si="90"/>
      </c>
      <c r="CT31" s="102">
        <f t="shared" si="91"/>
      </c>
      <c r="CU31" s="102">
        <f t="shared" si="92"/>
      </c>
      <c r="CV31" s="102">
        <f t="shared" si="93"/>
        <v>-1</v>
      </c>
      <c r="CW31" s="102">
        <f t="shared" si="94"/>
      </c>
      <c r="CX31" s="102">
        <f t="shared" si="95"/>
      </c>
      <c r="CY31" s="102">
        <f t="shared" si="96"/>
      </c>
      <c r="CZ31" s="102">
        <f t="shared" si="97"/>
        <v>0</v>
      </c>
      <c r="DA31" s="109">
        <f t="shared" si="98"/>
        <v>1</v>
      </c>
      <c r="DB31" s="110">
        <f t="shared" si="99"/>
        <v>8</v>
      </c>
      <c r="DC31" s="111">
        <f t="shared" si="100"/>
        <v>-1</v>
      </c>
      <c r="DD31" s="77"/>
      <c r="DE31" s="117">
        <v>20</v>
      </c>
    </row>
    <row r="32" spans="1:256" s="78" customFormat="1" ht="24.75" customHeight="1">
      <c r="A32" s="17"/>
      <c r="B32" s="140">
        <f t="shared" si="16"/>
        <v>17</v>
      </c>
      <c r="C32" s="141" t="s">
        <v>80</v>
      </c>
      <c r="D32" s="142" t="s">
        <v>81</v>
      </c>
      <c r="E32" s="143">
        <v>3</v>
      </c>
      <c r="F32" s="143">
        <v>5</v>
      </c>
      <c r="G32" s="143">
        <v>3</v>
      </c>
      <c r="H32" s="143">
        <v>4</v>
      </c>
      <c r="I32" s="143">
        <v>5</v>
      </c>
      <c r="J32" s="143">
        <v>4</v>
      </c>
      <c r="K32" s="143">
        <v>4</v>
      </c>
      <c r="L32" s="143">
        <v>7</v>
      </c>
      <c r="M32" s="143">
        <v>4</v>
      </c>
      <c r="N32" s="144">
        <f t="shared" si="17"/>
        <v>39</v>
      </c>
      <c r="O32" s="143">
        <v>4</v>
      </c>
      <c r="P32" s="143">
        <v>4</v>
      </c>
      <c r="Q32" s="143">
        <v>6</v>
      </c>
      <c r="R32" s="143">
        <v>3</v>
      </c>
      <c r="S32" s="143">
        <v>6</v>
      </c>
      <c r="T32" s="143">
        <v>4</v>
      </c>
      <c r="U32" s="143">
        <v>4</v>
      </c>
      <c r="V32" s="143">
        <v>4</v>
      </c>
      <c r="W32" s="143">
        <v>6</v>
      </c>
      <c r="X32" s="145">
        <f t="shared" si="18"/>
        <v>41</v>
      </c>
      <c r="Y32" s="145">
        <f t="shared" si="19"/>
        <v>80</v>
      </c>
      <c r="Z32" s="76"/>
      <c r="AA32" s="10">
        <f t="shared" si="20"/>
        <v>-1</v>
      </c>
      <c r="AB32" s="10">
        <f t="shared" si="21"/>
        <v>1</v>
      </c>
      <c r="AC32" s="10">
        <f t="shared" si="22"/>
        <v>0</v>
      </c>
      <c r="AD32" s="10">
        <f t="shared" si="23"/>
        <v>0</v>
      </c>
      <c r="AE32" s="10">
        <f t="shared" si="24"/>
        <v>0</v>
      </c>
      <c r="AF32" s="10">
        <f t="shared" si="25"/>
        <v>1</v>
      </c>
      <c r="AG32" s="10">
        <f t="shared" si="26"/>
        <v>0</v>
      </c>
      <c r="AH32" s="10">
        <f t="shared" si="27"/>
        <v>2</v>
      </c>
      <c r="AI32" s="10">
        <f t="shared" si="28"/>
        <v>0</v>
      </c>
      <c r="AJ32" s="10">
        <f t="shared" si="29"/>
        <v>0</v>
      </c>
      <c r="AK32" s="10">
        <f t="shared" si="30"/>
        <v>1</v>
      </c>
      <c r="AL32" s="10">
        <f t="shared" si="31"/>
        <v>2</v>
      </c>
      <c r="AM32" s="10">
        <f t="shared" si="32"/>
        <v>0</v>
      </c>
      <c r="AN32" s="10">
        <f t="shared" si="33"/>
        <v>1</v>
      </c>
      <c r="AO32" s="10">
        <f t="shared" si="34"/>
        <v>0</v>
      </c>
      <c r="AP32" s="10">
        <f t="shared" si="35"/>
        <v>0</v>
      </c>
      <c r="AQ32" s="10">
        <f t="shared" si="36"/>
        <v>0</v>
      </c>
      <c r="AR32" s="10">
        <f t="shared" si="37"/>
        <v>1</v>
      </c>
      <c r="AS32" s="69">
        <f t="shared" si="38"/>
        <v>0</v>
      </c>
      <c r="AT32" s="70">
        <f t="shared" si="39"/>
        <v>1</v>
      </c>
      <c r="AU32" s="70">
        <f t="shared" si="40"/>
        <v>10</v>
      </c>
      <c r="AV32" s="70">
        <f t="shared" si="41"/>
        <v>5</v>
      </c>
      <c r="AW32" s="70">
        <f t="shared" si="42"/>
        <v>2</v>
      </c>
      <c r="AX32" s="71">
        <f t="shared" si="43"/>
        <v>0</v>
      </c>
      <c r="AY32" s="102">
        <f t="shared" si="44"/>
      </c>
      <c r="AZ32" s="102">
        <f t="shared" si="45"/>
      </c>
      <c r="BA32" s="102">
        <f t="shared" si="46"/>
        <v>0</v>
      </c>
      <c r="BB32" s="102">
        <f t="shared" si="47"/>
      </c>
      <c r="BC32" s="102">
        <f t="shared" si="48"/>
      </c>
      <c r="BD32" s="102">
        <f t="shared" si="49"/>
        <v>1</v>
      </c>
      <c r="BE32" s="102">
        <f t="shared" si="50"/>
      </c>
      <c r="BF32" s="102">
        <f t="shared" si="51"/>
      </c>
      <c r="BG32" s="102">
        <f t="shared" si="52"/>
      </c>
      <c r="BH32" s="102">
        <f t="shared" si="53"/>
      </c>
      <c r="BI32" s="102">
        <f t="shared" si="54"/>
        <v>1</v>
      </c>
      <c r="BJ32" s="102">
        <f t="shared" si="55"/>
      </c>
      <c r="BK32" s="102">
        <f t="shared" si="56"/>
        <v>0</v>
      </c>
      <c r="BL32" s="102">
        <f t="shared" si="57"/>
      </c>
      <c r="BM32" s="102">
        <f t="shared" si="58"/>
      </c>
      <c r="BN32" s="102">
        <f t="shared" si="59"/>
      </c>
      <c r="BO32" s="102">
        <f t="shared" si="60"/>
      </c>
      <c r="BP32" s="103">
        <f t="shared" si="61"/>
      </c>
      <c r="BQ32" s="102">
        <f t="shared" si="62"/>
        <v>-1</v>
      </c>
      <c r="BR32" s="102">
        <f t="shared" si="63"/>
        <v>1</v>
      </c>
      <c r="BS32" s="102">
        <f t="shared" si="64"/>
      </c>
      <c r="BT32" s="102">
        <f t="shared" si="65"/>
        <v>0</v>
      </c>
      <c r="BU32" s="102">
        <f t="shared" si="66"/>
      </c>
      <c r="BV32" s="102">
        <f t="shared" si="67"/>
      </c>
      <c r="BW32" s="102">
        <f t="shared" si="68"/>
        <v>0</v>
      </c>
      <c r="BX32" s="102">
        <f t="shared" si="69"/>
      </c>
      <c r="BY32" s="102">
        <f t="shared" si="70"/>
        <v>0</v>
      </c>
      <c r="BZ32" s="102">
        <f t="shared" si="71"/>
        <v>0</v>
      </c>
      <c r="CA32" s="102">
        <f t="shared" si="72"/>
      </c>
      <c r="CB32" s="102">
        <f t="shared" si="73"/>
        <v>2</v>
      </c>
      <c r="CC32" s="102">
        <f t="shared" si="74"/>
      </c>
      <c r="CD32" s="102">
        <f t="shared" si="75"/>
      </c>
      <c r="CE32" s="102">
        <f t="shared" si="76"/>
        <v>0</v>
      </c>
      <c r="CF32" s="102">
        <f t="shared" si="77"/>
        <v>0</v>
      </c>
      <c r="CG32" s="102">
        <f t="shared" si="78"/>
        <v>0</v>
      </c>
      <c r="CH32" s="102">
        <f t="shared" si="79"/>
      </c>
      <c r="CI32" s="104">
        <f t="shared" si="80"/>
      </c>
      <c r="CJ32" s="102">
        <f t="shared" si="81"/>
      </c>
      <c r="CK32" s="102">
        <f t="shared" si="82"/>
      </c>
      <c r="CL32" s="102">
        <f t="shared" si="83"/>
      </c>
      <c r="CM32" s="102">
        <f t="shared" si="84"/>
        <v>0</v>
      </c>
      <c r="CN32" s="102">
        <f t="shared" si="85"/>
      </c>
      <c r="CO32" s="102">
        <f t="shared" si="86"/>
      </c>
      <c r="CP32" s="102">
        <f t="shared" si="87"/>
        <v>2</v>
      </c>
      <c r="CQ32" s="102">
        <f t="shared" si="88"/>
      </c>
      <c r="CR32" s="102">
        <f t="shared" si="89"/>
      </c>
      <c r="CS32" s="102">
        <f t="shared" si="90"/>
      </c>
      <c r="CT32" s="102">
        <f t="shared" si="91"/>
      </c>
      <c r="CU32" s="102">
        <f t="shared" si="92"/>
      </c>
      <c r="CV32" s="102">
        <f t="shared" si="93"/>
        <v>1</v>
      </c>
      <c r="CW32" s="102">
        <f t="shared" si="94"/>
      </c>
      <c r="CX32" s="102">
        <f t="shared" si="95"/>
      </c>
      <c r="CY32" s="102">
        <f t="shared" si="96"/>
      </c>
      <c r="CZ32" s="102">
        <f t="shared" si="97"/>
        <v>1</v>
      </c>
      <c r="DA32" s="109">
        <f t="shared" si="98"/>
        <v>2</v>
      </c>
      <c r="DB32" s="110">
        <f t="shared" si="99"/>
        <v>2</v>
      </c>
      <c r="DC32" s="111">
        <f t="shared" si="100"/>
        <v>4</v>
      </c>
      <c r="DD32" s="77"/>
      <c r="DE32" s="117">
        <v>20</v>
      </c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109" s="78" customFormat="1" ht="24.75" customHeight="1">
      <c r="A33" s="73"/>
      <c r="B33" s="96">
        <f t="shared" si="16"/>
        <v>17</v>
      </c>
      <c r="C33" s="61" t="s">
        <v>83</v>
      </c>
      <c r="D33" s="1" t="s">
        <v>53</v>
      </c>
      <c r="E33" s="62">
        <v>4</v>
      </c>
      <c r="F33" s="62">
        <v>4</v>
      </c>
      <c r="G33" s="62">
        <v>3</v>
      </c>
      <c r="H33" s="62">
        <v>5</v>
      </c>
      <c r="I33" s="62">
        <v>5</v>
      </c>
      <c r="J33" s="62">
        <v>3</v>
      </c>
      <c r="K33" s="62">
        <v>4</v>
      </c>
      <c r="L33" s="62">
        <v>7</v>
      </c>
      <c r="M33" s="62">
        <v>4</v>
      </c>
      <c r="N33" s="63">
        <f t="shared" si="17"/>
        <v>39</v>
      </c>
      <c r="O33" s="62">
        <v>3</v>
      </c>
      <c r="P33" s="62">
        <v>4</v>
      </c>
      <c r="Q33" s="62">
        <v>4</v>
      </c>
      <c r="R33" s="62">
        <v>3</v>
      </c>
      <c r="S33" s="62">
        <v>5</v>
      </c>
      <c r="T33" s="62">
        <v>4</v>
      </c>
      <c r="U33" s="62">
        <v>5</v>
      </c>
      <c r="V33" s="62">
        <v>6</v>
      </c>
      <c r="W33" s="62">
        <v>7</v>
      </c>
      <c r="X33" s="63">
        <f t="shared" si="18"/>
        <v>41</v>
      </c>
      <c r="Y33" s="63">
        <f t="shared" si="19"/>
        <v>80</v>
      </c>
      <c r="Z33" s="76"/>
      <c r="AA33" s="10">
        <f t="shared" si="20"/>
        <v>0</v>
      </c>
      <c r="AB33" s="10">
        <f t="shared" si="21"/>
        <v>0</v>
      </c>
      <c r="AC33" s="10">
        <f t="shared" si="22"/>
        <v>0</v>
      </c>
      <c r="AD33" s="10">
        <f t="shared" si="23"/>
        <v>1</v>
      </c>
      <c r="AE33" s="10">
        <f t="shared" si="24"/>
        <v>0</v>
      </c>
      <c r="AF33" s="10">
        <f t="shared" si="25"/>
        <v>0</v>
      </c>
      <c r="AG33" s="10">
        <f t="shared" si="26"/>
        <v>0</v>
      </c>
      <c r="AH33" s="10">
        <f t="shared" si="27"/>
        <v>2</v>
      </c>
      <c r="AI33" s="10">
        <f t="shared" si="28"/>
        <v>0</v>
      </c>
      <c r="AJ33" s="10">
        <f t="shared" si="29"/>
        <v>-1</v>
      </c>
      <c r="AK33" s="10">
        <f t="shared" si="30"/>
        <v>1</v>
      </c>
      <c r="AL33" s="10">
        <f t="shared" si="31"/>
        <v>0</v>
      </c>
      <c r="AM33" s="10">
        <f t="shared" si="32"/>
        <v>0</v>
      </c>
      <c r="AN33" s="10">
        <f t="shared" si="33"/>
        <v>0</v>
      </c>
      <c r="AO33" s="10">
        <f t="shared" si="34"/>
        <v>0</v>
      </c>
      <c r="AP33" s="10">
        <f t="shared" si="35"/>
        <v>1</v>
      </c>
      <c r="AQ33" s="10">
        <f t="shared" si="36"/>
        <v>2</v>
      </c>
      <c r="AR33" s="10">
        <f t="shared" si="37"/>
        <v>2</v>
      </c>
      <c r="AS33" s="69">
        <f t="shared" si="38"/>
        <v>0</v>
      </c>
      <c r="AT33" s="70">
        <f t="shared" si="39"/>
        <v>1</v>
      </c>
      <c r="AU33" s="70">
        <f t="shared" si="40"/>
        <v>11</v>
      </c>
      <c r="AV33" s="70">
        <f t="shared" si="41"/>
        <v>3</v>
      </c>
      <c r="AW33" s="70">
        <f t="shared" si="42"/>
        <v>3</v>
      </c>
      <c r="AX33" s="71">
        <f t="shared" si="43"/>
        <v>0</v>
      </c>
      <c r="AY33" s="102">
        <f t="shared" si="44"/>
      </c>
      <c r="AZ33" s="102">
        <f t="shared" si="45"/>
      </c>
      <c r="BA33" s="102">
        <f t="shared" si="46"/>
        <v>0</v>
      </c>
      <c r="BB33" s="102">
        <f t="shared" si="47"/>
      </c>
      <c r="BC33" s="102">
        <f t="shared" si="48"/>
      </c>
      <c r="BD33" s="102">
        <f t="shared" si="49"/>
        <v>0</v>
      </c>
      <c r="BE33" s="102">
        <f t="shared" si="50"/>
      </c>
      <c r="BF33" s="102">
        <f t="shared" si="51"/>
      </c>
      <c r="BG33" s="102">
        <f t="shared" si="52"/>
      </c>
      <c r="BH33" s="102">
        <f t="shared" si="53"/>
      </c>
      <c r="BI33" s="102">
        <f t="shared" si="54"/>
        <v>1</v>
      </c>
      <c r="BJ33" s="102">
        <f t="shared" si="55"/>
      </c>
      <c r="BK33" s="102">
        <f t="shared" si="56"/>
        <v>0</v>
      </c>
      <c r="BL33" s="102">
        <f t="shared" si="57"/>
      </c>
      <c r="BM33" s="102">
        <f t="shared" si="58"/>
      </c>
      <c r="BN33" s="102">
        <f t="shared" si="59"/>
      </c>
      <c r="BO33" s="102">
        <f t="shared" si="60"/>
      </c>
      <c r="BP33" s="103">
        <f t="shared" si="61"/>
      </c>
      <c r="BQ33" s="102">
        <f t="shared" si="62"/>
        <v>0</v>
      </c>
      <c r="BR33" s="102">
        <f t="shared" si="63"/>
        <v>0</v>
      </c>
      <c r="BS33" s="102">
        <f t="shared" si="64"/>
      </c>
      <c r="BT33" s="102">
        <f t="shared" si="65"/>
        <v>1</v>
      </c>
      <c r="BU33" s="102">
        <f t="shared" si="66"/>
      </c>
      <c r="BV33" s="102">
        <f t="shared" si="67"/>
      </c>
      <c r="BW33" s="102">
        <f t="shared" si="68"/>
        <v>0</v>
      </c>
      <c r="BX33" s="102">
        <f t="shared" si="69"/>
      </c>
      <c r="BY33" s="102">
        <f t="shared" si="70"/>
        <v>0</v>
      </c>
      <c r="BZ33" s="102">
        <f t="shared" si="71"/>
        <v>-1</v>
      </c>
      <c r="CA33" s="102">
        <f t="shared" si="72"/>
      </c>
      <c r="CB33" s="102">
        <f t="shared" si="73"/>
        <v>0</v>
      </c>
      <c r="CC33" s="102">
        <f t="shared" si="74"/>
      </c>
      <c r="CD33" s="102">
        <f t="shared" si="75"/>
      </c>
      <c r="CE33" s="102">
        <f t="shared" si="76"/>
        <v>0</v>
      </c>
      <c r="CF33" s="102">
        <f t="shared" si="77"/>
        <v>1</v>
      </c>
      <c r="CG33" s="102">
        <f t="shared" si="78"/>
        <v>2</v>
      </c>
      <c r="CH33" s="102">
        <f t="shared" si="79"/>
      </c>
      <c r="CI33" s="104">
        <f t="shared" si="80"/>
      </c>
      <c r="CJ33" s="102">
        <f t="shared" si="81"/>
      </c>
      <c r="CK33" s="102">
        <f t="shared" si="82"/>
      </c>
      <c r="CL33" s="102">
        <f t="shared" si="83"/>
      </c>
      <c r="CM33" s="102">
        <f t="shared" si="84"/>
        <v>0</v>
      </c>
      <c r="CN33" s="102">
        <f t="shared" si="85"/>
      </c>
      <c r="CO33" s="102">
        <f t="shared" si="86"/>
      </c>
      <c r="CP33" s="102">
        <f t="shared" si="87"/>
        <v>2</v>
      </c>
      <c r="CQ33" s="102">
        <f t="shared" si="88"/>
      </c>
      <c r="CR33" s="102">
        <f t="shared" si="89"/>
      </c>
      <c r="CS33" s="102">
        <f t="shared" si="90"/>
      </c>
      <c r="CT33" s="102">
        <f t="shared" si="91"/>
      </c>
      <c r="CU33" s="102">
        <f t="shared" si="92"/>
      </c>
      <c r="CV33" s="102">
        <f t="shared" si="93"/>
        <v>0</v>
      </c>
      <c r="CW33" s="102">
        <f t="shared" si="94"/>
      </c>
      <c r="CX33" s="102">
        <f t="shared" si="95"/>
      </c>
      <c r="CY33" s="102">
        <f t="shared" si="96"/>
      </c>
      <c r="CZ33" s="102">
        <f t="shared" si="97"/>
        <v>2</v>
      </c>
      <c r="DA33" s="109">
        <f t="shared" si="98"/>
        <v>1</v>
      </c>
      <c r="DB33" s="110">
        <f t="shared" si="99"/>
        <v>3</v>
      </c>
      <c r="DC33" s="111">
        <f t="shared" si="100"/>
        <v>4</v>
      </c>
      <c r="DD33" s="77"/>
      <c r="DE33" s="119">
        <v>20</v>
      </c>
    </row>
    <row r="34" spans="1:109" s="78" customFormat="1" ht="24.75" customHeight="1">
      <c r="A34" s="73"/>
      <c r="B34" s="96">
        <f t="shared" si="16"/>
        <v>22</v>
      </c>
      <c r="C34" s="61" t="s">
        <v>101</v>
      </c>
      <c r="D34" s="1" t="s">
        <v>11</v>
      </c>
      <c r="E34" s="62">
        <v>4</v>
      </c>
      <c r="F34" s="62">
        <v>6</v>
      </c>
      <c r="G34" s="62">
        <v>3</v>
      </c>
      <c r="H34" s="62">
        <v>4</v>
      </c>
      <c r="I34" s="62">
        <v>5</v>
      </c>
      <c r="J34" s="62">
        <v>3</v>
      </c>
      <c r="K34" s="62">
        <v>5</v>
      </c>
      <c r="L34" s="62">
        <v>7</v>
      </c>
      <c r="M34" s="62">
        <v>5</v>
      </c>
      <c r="N34" s="63">
        <f t="shared" si="17"/>
        <v>42</v>
      </c>
      <c r="O34" s="62">
        <v>5</v>
      </c>
      <c r="P34" s="62">
        <v>5</v>
      </c>
      <c r="Q34" s="62">
        <v>5</v>
      </c>
      <c r="R34" s="62">
        <v>3</v>
      </c>
      <c r="S34" s="62">
        <v>5</v>
      </c>
      <c r="T34" s="62">
        <v>3</v>
      </c>
      <c r="U34" s="62">
        <v>4</v>
      </c>
      <c r="V34" s="62">
        <v>4</v>
      </c>
      <c r="W34" s="62">
        <v>5</v>
      </c>
      <c r="X34" s="63">
        <f t="shared" si="18"/>
        <v>39</v>
      </c>
      <c r="Y34" s="63">
        <f t="shared" si="19"/>
        <v>81</v>
      </c>
      <c r="Z34" s="24"/>
      <c r="AA34" s="10">
        <f t="shared" si="20"/>
        <v>0</v>
      </c>
      <c r="AB34" s="10">
        <f t="shared" si="21"/>
        <v>2</v>
      </c>
      <c r="AC34" s="10">
        <f t="shared" si="22"/>
        <v>0</v>
      </c>
      <c r="AD34" s="10">
        <f t="shared" si="23"/>
        <v>0</v>
      </c>
      <c r="AE34" s="10">
        <f t="shared" si="24"/>
        <v>0</v>
      </c>
      <c r="AF34" s="10">
        <f t="shared" si="25"/>
        <v>0</v>
      </c>
      <c r="AG34" s="10">
        <f t="shared" si="26"/>
        <v>1</v>
      </c>
      <c r="AH34" s="10">
        <f t="shared" si="27"/>
        <v>2</v>
      </c>
      <c r="AI34" s="10">
        <f t="shared" si="28"/>
        <v>1</v>
      </c>
      <c r="AJ34" s="10">
        <f t="shared" si="29"/>
        <v>1</v>
      </c>
      <c r="AK34" s="10">
        <f t="shared" si="30"/>
        <v>2</v>
      </c>
      <c r="AL34" s="10">
        <f t="shared" si="31"/>
        <v>1</v>
      </c>
      <c r="AM34" s="10">
        <f t="shared" si="32"/>
        <v>0</v>
      </c>
      <c r="AN34" s="10">
        <f t="shared" si="33"/>
        <v>0</v>
      </c>
      <c r="AO34" s="10">
        <f t="shared" si="34"/>
        <v>-1</v>
      </c>
      <c r="AP34" s="10">
        <f t="shared" si="35"/>
        <v>0</v>
      </c>
      <c r="AQ34" s="10">
        <f t="shared" si="36"/>
        <v>0</v>
      </c>
      <c r="AR34" s="10">
        <f t="shared" si="37"/>
        <v>0</v>
      </c>
      <c r="AS34" s="69">
        <f t="shared" si="38"/>
        <v>0</v>
      </c>
      <c r="AT34" s="70">
        <f t="shared" si="39"/>
        <v>1</v>
      </c>
      <c r="AU34" s="70">
        <f t="shared" si="40"/>
        <v>10</v>
      </c>
      <c r="AV34" s="70">
        <f t="shared" si="41"/>
        <v>4</v>
      </c>
      <c r="AW34" s="70">
        <f t="shared" si="42"/>
        <v>3</v>
      </c>
      <c r="AX34" s="71">
        <f t="shared" si="43"/>
        <v>0</v>
      </c>
      <c r="AY34" s="102">
        <f t="shared" si="44"/>
      </c>
      <c r="AZ34" s="102">
        <f t="shared" si="45"/>
      </c>
      <c r="BA34" s="102">
        <f t="shared" si="46"/>
        <v>0</v>
      </c>
      <c r="BB34" s="102">
        <f t="shared" si="47"/>
      </c>
      <c r="BC34" s="102">
        <f t="shared" si="48"/>
      </c>
      <c r="BD34" s="102">
        <f t="shared" si="49"/>
        <v>0</v>
      </c>
      <c r="BE34" s="102">
        <f t="shared" si="50"/>
      </c>
      <c r="BF34" s="102">
        <f t="shared" si="51"/>
      </c>
      <c r="BG34" s="102">
        <f t="shared" si="52"/>
      </c>
      <c r="BH34" s="102">
        <f t="shared" si="53"/>
      </c>
      <c r="BI34" s="102">
        <f t="shared" si="54"/>
        <v>2</v>
      </c>
      <c r="BJ34" s="102">
        <f t="shared" si="55"/>
      </c>
      <c r="BK34" s="102">
        <f t="shared" si="56"/>
        <v>0</v>
      </c>
      <c r="BL34" s="102">
        <f t="shared" si="57"/>
      </c>
      <c r="BM34" s="102">
        <f t="shared" si="58"/>
      </c>
      <c r="BN34" s="102">
        <f t="shared" si="59"/>
      </c>
      <c r="BO34" s="102">
        <f t="shared" si="60"/>
      </c>
      <c r="BP34" s="103">
        <f t="shared" si="61"/>
      </c>
      <c r="BQ34" s="102">
        <f t="shared" si="62"/>
        <v>0</v>
      </c>
      <c r="BR34" s="102">
        <f t="shared" si="63"/>
        <v>2</v>
      </c>
      <c r="BS34" s="102">
        <f t="shared" si="64"/>
      </c>
      <c r="BT34" s="102">
        <f t="shared" si="65"/>
        <v>0</v>
      </c>
      <c r="BU34" s="102">
        <f t="shared" si="66"/>
      </c>
      <c r="BV34" s="102">
        <f t="shared" si="67"/>
      </c>
      <c r="BW34" s="102">
        <f t="shared" si="68"/>
        <v>1</v>
      </c>
      <c r="BX34" s="102">
        <f t="shared" si="69"/>
      </c>
      <c r="BY34" s="102">
        <f t="shared" si="70"/>
        <v>1</v>
      </c>
      <c r="BZ34" s="102">
        <f t="shared" si="71"/>
        <v>1</v>
      </c>
      <c r="CA34" s="102">
        <f t="shared" si="72"/>
      </c>
      <c r="CB34" s="102">
        <f t="shared" si="73"/>
        <v>1</v>
      </c>
      <c r="CC34" s="102">
        <f t="shared" si="74"/>
      </c>
      <c r="CD34" s="102">
        <f t="shared" si="75"/>
      </c>
      <c r="CE34" s="102">
        <f t="shared" si="76"/>
        <v>-1</v>
      </c>
      <c r="CF34" s="102">
        <f t="shared" si="77"/>
        <v>0</v>
      </c>
      <c r="CG34" s="102">
        <f t="shared" si="78"/>
        <v>0</v>
      </c>
      <c r="CH34" s="102">
        <f t="shared" si="79"/>
      </c>
      <c r="CI34" s="104">
        <f t="shared" si="80"/>
      </c>
      <c r="CJ34" s="102">
        <f t="shared" si="81"/>
      </c>
      <c r="CK34" s="102">
        <f t="shared" si="82"/>
      </c>
      <c r="CL34" s="102">
        <f t="shared" si="83"/>
      </c>
      <c r="CM34" s="102">
        <f t="shared" si="84"/>
        <v>0</v>
      </c>
      <c r="CN34" s="102">
        <f t="shared" si="85"/>
      </c>
      <c r="CO34" s="102">
        <f t="shared" si="86"/>
      </c>
      <c r="CP34" s="102">
        <f t="shared" si="87"/>
        <v>2</v>
      </c>
      <c r="CQ34" s="102">
        <f t="shared" si="88"/>
      </c>
      <c r="CR34" s="102">
        <f t="shared" si="89"/>
      </c>
      <c r="CS34" s="102">
        <f t="shared" si="90"/>
      </c>
      <c r="CT34" s="102">
        <f t="shared" si="91"/>
      </c>
      <c r="CU34" s="102">
        <f t="shared" si="92"/>
      </c>
      <c r="CV34" s="102">
        <f t="shared" si="93"/>
        <v>0</v>
      </c>
      <c r="CW34" s="102">
        <f t="shared" si="94"/>
      </c>
      <c r="CX34" s="102">
        <f t="shared" si="95"/>
      </c>
      <c r="CY34" s="102">
        <f t="shared" si="96"/>
      </c>
      <c r="CZ34" s="102">
        <f t="shared" si="97"/>
        <v>0</v>
      </c>
      <c r="DA34" s="109">
        <f t="shared" si="98"/>
        <v>2</v>
      </c>
      <c r="DB34" s="110">
        <f t="shared" si="99"/>
        <v>5</v>
      </c>
      <c r="DC34" s="111">
        <f t="shared" si="100"/>
        <v>2</v>
      </c>
      <c r="DD34" s="30"/>
      <c r="DE34" s="117">
        <v>5</v>
      </c>
    </row>
    <row r="35" spans="1:256" s="78" customFormat="1" ht="24.75" customHeight="1">
      <c r="A35" s="17"/>
      <c r="B35" s="96">
        <f t="shared" si="16"/>
        <v>22</v>
      </c>
      <c r="C35" s="61" t="s">
        <v>110</v>
      </c>
      <c r="D35" s="1" t="s">
        <v>3</v>
      </c>
      <c r="E35" s="62">
        <v>4</v>
      </c>
      <c r="F35" s="62">
        <v>4</v>
      </c>
      <c r="G35" s="62">
        <v>3</v>
      </c>
      <c r="H35" s="62">
        <v>5</v>
      </c>
      <c r="I35" s="62">
        <v>4</v>
      </c>
      <c r="J35" s="62">
        <v>4</v>
      </c>
      <c r="K35" s="62">
        <v>5</v>
      </c>
      <c r="L35" s="62">
        <v>5</v>
      </c>
      <c r="M35" s="62">
        <v>3</v>
      </c>
      <c r="N35" s="63">
        <f t="shared" si="17"/>
        <v>37</v>
      </c>
      <c r="O35" s="62">
        <v>5</v>
      </c>
      <c r="P35" s="62">
        <v>3</v>
      </c>
      <c r="Q35" s="62">
        <v>6</v>
      </c>
      <c r="R35" s="62">
        <v>3</v>
      </c>
      <c r="S35" s="62">
        <v>5</v>
      </c>
      <c r="T35" s="62">
        <v>6</v>
      </c>
      <c r="U35" s="62">
        <v>5</v>
      </c>
      <c r="V35" s="62">
        <v>6</v>
      </c>
      <c r="W35" s="62">
        <v>5</v>
      </c>
      <c r="X35" s="63">
        <f t="shared" si="18"/>
        <v>44</v>
      </c>
      <c r="Y35" s="63">
        <f t="shared" si="19"/>
        <v>81</v>
      </c>
      <c r="Z35" s="76"/>
      <c r="AA35" s="10">
        <f t="shared" si="20"/>
        <v>0</v>
      </c>
      <c r="AB35" s="10">
        <f t="shared" si="21"/>
        <v>0</v>
      </c>
      <c r="AC35" s="10">
        <f t="shared" si="22"/>
        <v>0</v>
      </c>
      <c r="AD35" s="10">
        <f t="shared" si="23"/>
        <v>1</v>
      </c>
      <c r="AE35" s="10">
        <f t="shared" si="24"/>
        <v>-1</v>
      </c>
      <c r="AF35" s="10">
        <f t="shared" si="25"/>
        <v>1</v>
      </c>
      <c r="AG35" s="10">
        <f t="shared" si="26"/>
        <v>1</v>
      </c>
      <c r="AH35" s="10">
        <f t="shared" si="27"/>
        <v>0</v>
      </c>
      <c r="AI35" s="10">
        <f t="shared" si="28"/>
        <v>-1</v>
      </c>
      <c r="AJ35" s="10">
        <f t="shared" si="29"/>
        <v>1</v>
      </c>
      <c r="AK35" s="10">
        <f t="shared" si="30"/>
        <v>0</v>
      </c>
      <c r="AL35" s="10">
        <f t="shared" si="31"/>
        <v>2</v>
      </c>
      <c r="AM35" s="10">
        <f t="shared" si="32"/>
        <v>0</v>
      </c>
      <c r="AN35" s="10">
        <f t="shared" si="33"/>
        <v>0</v>
      </c>
      <c r="AO35" s="10">
        <f t="shared" si="34"/>
        <v>2</v>
      </c>
      <c r="AP35" s="10">
        <f t="shared" si="35"/>
        <v>1</v>
      </c>
      <c r="AQ35" s="10">
        <f t="shared" si="36"/>
        <v>2</v>
      </c>
      <c r="AR35" s="10">
        <f t="shared" si="37"/>
        <v>0</v>
      </c>
      <c r="AS35" s="69">
        <f t="shared" si="38"/>
        <v>0</v>
      </c>
      <c r="AT35" s="70">
        <f t="shared" si="39"/>
        <v>2</v>
      </c>
      <c r="AU35" s="70">
        <f t="shared" si="40"/>
        <v>8</v>
      </c>
      <c r="AV35" s="70">
        <f t="shared" si="41"/>
        <v>5</v>
      </c>
      <c r="AW35" s="70">
        <f t="shared" si="42"/>
        <v>3</v>
      </c>
      <c r="AX35" s="71">
        <f t="shared" si="43"/>
        <v>0</v>
      </c>
      <c r="AY35" s="102">
        <f t="shared" si="44"/>
      </c>
      <c r="AZ35" s="102">
        <f t="shared" si="45"/>
      </c>
      <c r="BA35" s="102">
        <f t="shared" si="46"/>
        <v>0</v>
      </c>
      <c r="BB35" s="102">
        <f t="shared" si="47"/>
      </c>
      <c r="BC35" s="102">
        <f t="shared" si="48"/>
      </c>
      <c r="BD35" s="102">
        <f t="shared" si="49"/>
        <v>1</v>
      </c>
      <c r="BE35" s="102">
        <f t="shared" si="50"/>
      </c>
      <c r="BF35" s="102">
        <f t="shared" si="51"/>
      </c>
      <c r="BG35" s="102">
        <f t="shared" si="52"/>
      </c>
      <c r="BH35" s="102">
        <f t="shared" si="53"/>
      </c>
      <c r="BI35" s="102">
        <f t="shared" si="54"/>
        <v>0</v>
      </c>
      <c r="BJ35" s="102">
        <f t="shared" si="55"/>
      </c>
      <c r="BK35" s="102">
        <f t="shared" si="56"/>
        <v>0</v>
      </c>
      <c r="BL35" s="102">
        <f t="shared" si="57"/>
      </c>
      <c r="BM35" s="102">
        <f t="shared" si="58"/>
      </c>
      <c r="BN35" s="102">
        <f t="shared" si="59"/>
      </c>
      <c r="BO35" s="102">
        <f t="shared" si="60"/>
      </c>
      <c r="BP35" s="103">
        <f t="shared" si="61"/>
      </c>
      <c r="BQ35" s="102">
        <f t="shared" si="62"/>
        <v>0</v>
      </c>
      <c r="BR35" s="102">
        <f t="shared" si="63"/>
        <v>0</v>
      </c>
      <c r="BS35" s="102">
        <f t="shared" si="64"/>
      </c>
      <c r="BT35" s="102">
        <f t="shared" si="65"/>
        <v>1</v>
      </c>
      <c r="BU35" s="102">
        <f t="shared" si="66"/>
      </c>
      <c r="BV35" s="102">
        <f t="shared" si="67"/>
      </c>
      <c r="BW35" s="102">
        <f t="shared" si="68"/>
        <v>1</v>
      </c>
      <c r="BX35" s="102">
        <f t="shared" si="69"/>
      </c>
      <c r="BY35" s="102">
        <f t="shared" si="70"/>
        <v>-1</v>
      </c>
      <c r="BZ35" s="102">
        <f t="shared" si="71"/>
        <v>1</v>
      </c>
      <c r="CA35" s="102">
        <f t="shared" si="72"/>
      </c>
      <c r="CB35" s="102">
        <f t="shared" si="73"/>
        <v>2</v>
      </c>
      <c r="CC35" s="102">
        <f t="shared" si="74"/>
      </c>
      <c r="CD35" s="102">
        <f t="shared" si="75"/>
      </c>
      <c r="CE35" s="102">
        <f t="shared" si="76"/>
        <v>2</v>
      </c>
      <c r="CF35" s="102">
        <f t="shared" si="77"/>
        <v>1</v>
      </c>
      <c r="CG35" s="102">
        <f t="shared" si="78"/>
        <v>2</v>
      </c>
      <c r="CH35" s="102">
        <f t="shared" si="79"/>
      </c>
      <c r="CI35" s="104">
        <f t="shared" si="80"/>
      </c>
      <c r="CJ35" s="102">
        <f t="shared" si="81"/>
      </c>
      <c r="CK35" s="102">
        <f t="shared" si="82"/>
      </c>
      <c r="CL35" s="102">
        <f t="shared" si="83"/>
      </c>
      <c r="CM35" s="102">
        <f t="shared" si="84"/>
        <v>-1</v>
      </c>
      <c r="CN35" s="102">
        <f t="shared" si="85"/>
      </c>
      <c r="CO35" s="102">
        <f t="shared" si="86"/>
      </c>
      <c r="CP35" s="102">
        <f t="shared" si="87"/>
        <v>0</v>
      </c>
      <c r="CQ35" s="102">
        <f t="shared" si="88"/>
      </c>
      <c r="CR35" s="102">
        <f t="shared" si="89"/>
      </c>
      <c r="CS35" s="102">
        <f t="shared" si="90"/>
      </c>
      <c r="CT35" s="102">
        <f t="shared" si="91"/>
      </c>
      <c r="CU35" s="102">
        <f t="shared" si="92"/>
      </c>
      <c r="CV35" s="102">
        <f t="shared" si="93"/>
        <v>0</v>
      </c>
      <c r="CW35" s="102">
        <f t="shared" si="94"/>
      </c>
      <c r="CX35" s="102">
        <f t="shared" si="95"/>
      </c>
      <c r="CY35" s="102">
        <f t="shared" si="96"/>
      </c>
      <c r="CZ35" s="102">
        <f t="shared" si="97"/>
        <v>0</v>
      </c>
      <c r="DA35" s="109">
        <f t="shared" si="98"/>
        <v>1</v>
      </c>
      <c r="DB35" s="110">
        <f t="shared" si="99"/>
        <v>9</v>
      </c>
      <c r="DC35" s="111">
        <f t="shared" si="100"/>
        <v>-1</v>
      </c>
      <c r="DD35" s="77"/>
      <c r="DE35" s="119">
        <v>5</v>
      </c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78" customFormat="1" ht="24.75" customHeight="1">
      <c r="A36" s="17"/>
      <c r="B36" s="96">
        <f t="shared" si="16"/>
        <v>22</v>
      </c>
      <c r="C36" s="61" t="s">
        <v>146</v>
      </c>
      <c r="D36" s="1" t="s">
        <v>147</v>
      </c>
      <c r="E36" s="62">
        <v>4</v>
      </c>
      <c r="F36" s="62">
        <v>5</v>
      </c>
      <c r="G36" s="62">
        <v>3</v>
      </c>
      <c r="H36" s="62">
        <v>5</v>
      </c>
      <c r="I36" s="62">
        <v>5</v>
      </c>
      <c r="J36" s="62">
        <v>4</v>
      </c>
      <c r="K36" s="62">
        <v>5</v>
      </c>
      <c r="L36" s="62">
        <v>3</v>
      </c>
      <c r="M36" s="62">
        <v>4</v>
      </c>
      <c r="N36" s="63">
        <f t="shared" si="17"/>
        <v>38</v>
      </c>
      <c r="O36" s="62">
        <v>5</v>
      </c>
      <c r="P36" s="62">
        <v>5</v>
      </c>
      <c r="Q36" s="62">
        <v>4</v>
      </c>
      <c r="R36" s="62">
        <v>3</v>
      </c>
      <c r="S36" s="62">
        <v>6</v>
      </c>
      <c r="T36" s="62">
        <v>5</v>
      </c>
      <c r="U36" s="62">
        <v>5</v>
      </c>
      <c r="V36" s="62">
        <v>5</v>
      </c>
      <c r="W36" s="62">
        <v>5</v>
      </c>
      <c r="X36" s="63">
        <f t="shared" si="18"/>
        <v>43</v>
      </c>
      <c r="Y36" s="63">
        <f t="shared" si="19"/>
        <v>81</v>
      </c>
      <c r="Z36" s="24"/>
      <c r="AA36" s="10">
        <f t="shared" si="20"/>
        <v>0</v>
      </c>
      <c r="AB36" s="10">
        <f t="shared" si="21"/>
        <v>1</v>
      </c>
      <c r="AC36" s="10">
        <f t="shared" si="22"/>
        <v>0</v>
      </c>
      <c r="AD36" s="10">
        <f t="shared" si="23"/>
        <v>1</v>
      </c>
      <c r="AE36" s="10">
        <f t="shared" si="24"/>
        <v>0</v>
      </c>
      <c r="AF36" s="10">
        <f t="shared" si="25"/>
        <v>1</v>
      </c>
      <c r="AG36" s="10">
        <f t="shared" si="26"/>
        <v>1</v>
      </c>
      <c r="AH36" s="10">
        <f t="shared" si="27"/>
        <v>-2</v>
      </c>
      <c r="AI36" s="10">
        <f t="shared" si="28"/>
        <v>0</v>
      </c>
      <c r="AJ36" s="10">
        <f t="shared" si="29"/>
        <v>1</v>
      </c>
      <c r="AK36" s="10">
        <f t="shared" si="30"/>
        <v>2</v>
      </c>
      <c r="AL36" s="10">
        <f t="shared" si="31"/>
        <v>0</v>
      </c>
      <c r="AM36" s="10">
        <f t="shared" si="32"/>
        <v>0</v>
      </c>
      <c r="AN36" s="10">
        <f t="shared" si="33"/>
        <v>1</v>
      </c>
      <c r="AO36" s="10">
        <f t="shared" si="34"/>
        <v>1</v>
      </c>
      <c r="AP36" s="10">
        <f t="shared" si="35"/>
        <v>1</v>
      </c>
      <c r="AQ36" s="10">
        <f t="shared" si="36"/>
        <v>1</v>
      </c>
      <c r="AR36" s="10">
        <f t="shared" si="37"/>
        <v>0</v>
      </c>
      <c r="AS36" s="69">
        <f t="shared" si="38"/>
        <v>1</v>
      </c>
      <c r="AT36" s="70">
        <f t="shared" si="39"/>
        <v>0</v>
      </c>
      <c r="AU36" s="70">
        <f t="shared" si="40"/>
        <v>7</v>
      </c>
      <c r="AV36" s="70">
        <f t="shared" si="41"/>
        <v>9</v>
      </c>
      <c r="AW36" s="70">
        <f t="shared" si="42"/>
        <v>1</v>
      </c>
      <c r="AX36" s="71">
        <f t="shared" si="43"/>
        <v>0</v>
      </c>
      <c r="AY36" s="102">
        <f t="shared" si="44"/>
      </c>
      <c r="AZ36" s="102">
        <f t="shared" si="45"/>
      </c>
      <c r="BA36" s="102">
        <f t="shared" si="46"/>
        <v>0</v>
      </c>
      <c r="BB36" s="102">
        <f t="shared" si="47"/>
      </c>
      <c r="BC36" s="102">
        <f t="shared" si="48"/>
      </c>
      <c r="BD36" s="102">
        <f t="shared" si="49"/>
        <v>1</v>
      </c>
      <c r="BE36" s="102">
        <f t="shared" si="50"/>
      </c>
      <c r="BF36" s="102">
        <f t="shared" si="51"/>
      </c>
      <c r="BG36" s="102">
        <f t="shared" si="52"/>
      </c>
      <c r="BH36" s="102">
        <f t="shared" si="53"/>
      </c>
      <c r="BI36" s="102">
        <f t="shared" si="54"/>
        <v>2</v>
      </c>
      <c r="BJ36" s="102">
        <f t="shared" si="55"/>
      </c>
      <c r="BK36" s="102">
        <f t="shared" si="56"/>
        <v>0</v>
      </c>
      <c r="BL36" s="102">
        <f t="shared" si="57"/>
      </c>
      <c r="BM36" s="102">
        <f t="shared" si="58"/>
      </c>
      <c r="BN36" s="102">
        <f t="shared" si="59"/>
      </c>
      <c r="BO36" s="102">
        <f t="shared" si="60"/>
      </c>
      <c r="BP36" s="103">
        <f t="shared" si="61"/>
      </c>
      <c r="BQ36" s="102">
        <f t="shared" si="62"/>
        <v>0</v>
      </c>
      <c r="BR36" s="102">
        <f t="shared" si="63"/>
        <v>1</v>
      </c>
      <c r="BS36" s="102">
        <f t="shared" si="64"/>
      </c>
      <c r="BT36" s="102">
        <f t="shared" si="65"/>
        <v>1</v>
      </c>
      <c r="BU36" s="102">
        <f t="shared" si="66"/>
      </c>
      <c r="BV36" s="102">
        <f t="shared" si="67"/>
      </c>
      <c r="BW36" s="102">
        <f t="shared" si="68"/>
        <v>1</v>
      </c>
      <c r="BX36" s="102">
        <f t="shared" si="69"/>
      </c>
      <c r="BY36" s="102">
        <f t="shared" si="70"/>
        <v>0</v>
      </c>
      <c r="BZ36" s="102">
        <f t="shared" si="71"/>
        <v>1</v>
      </c>
      <c r="CA36" s="102">
        <f t="shared" si="72"/>
      </c>
      <c r="CB36" s="102">
        <f t="shared" si="73"/>
        <v>0</v>
      </c>
      <c r="CC36" s="102">
        <f t="shared" si="74"/>
      </c>
      <c r="CD36" s="102">
        <f t="shared" si="75"/>
      </c>
      <c r="CE36" s="102">
        <f t="shared" si="76"/>
        <v>1</v>
      </c>
      <c r="CF36" s="102">
        <f t="shared" si="77"/>
        <v>1</v>
      </c>
      <c r="CG36" s="102">
        <f t="shared" si="78"/>
        <v>1</v>
      </c>
      <c r="CH36" s="102">
        <f t="shared" si="79"/>
      </c>
      <c r="CI36" s="104">
        <f t="shared" si="80"/>
      </c>
      <c r="CJ36" s="102">
        <f t="shared" si="81"/>
      </c>
      <c r="CK36" s="102">
        <f t="shared" si="82"/>
      </c>
      <c r="CL36" s="102">
        <f t="shared" si="83"/>
      </c>
      <c r="CM36" s="102">
        <f t="shared" si="84"/>
        <v>0</v>
      </c>
      <c r="CN36" s="102">
        <f t="shared" si="85"/>
      </c>
      <c r="CO36" s="102">
        <f t="shared" si="86"/>
      </c>
      <c r="CP36" s="102">
        <f t="shared" si="87"/>
        <v>-2</v>
      </c>
      <c r="CQ36" s="102">
        <f t="shared" si="88"/>
      </c>
      <c r="CR36" s="102">
        <f t="shared" si="89"/>
      </c>
      <c r="CS36" s="102">
        <f t="shared" si="90"/>
      </c>
      <c r="CT36" s="102">
        <f t="shared" si="91"/>
      </c>
      <c r="CU36" s="102">
        <f t="shared" si="92"/>
      </c>
      <c r="CV36" s="102">
        <f t="shared" si="93"/>
        <v>1</v>
      </c>
      <c r="CW36" s="102">
        <f t="shared" si="94"/>
      </c>
      <c r="CX36" s="102">
        <f t="shared" si="95"/>
      </c>
      <c r="CY36" s="102">
        <f t="shared" si="96"/>
      </c>
      <c r="CZ36" s="102">
        <f t="shared" si="97"/>
        <v>0</v>
      </c>
      <c r="DA36" s="109">
        <f t="shared" si="98"/>
        <v>3</v>
      </c>
      <c r="DB36" s="110">
        <f t="shared" si="99"/>
        <v>7</v>
      </c>
      <c r="DC36" s="111">
        <f t="shared" si="100"/>
        <v>-1</v>
      </c>
      <c r="DD36" s="30"/>
      <c r="DE36" s="117">
        <v>5</v>
      </c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78" customFormat="1" ht="24.75" customHeight="1">
      <c r="A37" s="17"/>
      <c r="B37" s="96">
        <f t="shared" si="16"/>
        <v>22</v>
      </c>
      <c r="C37" s="61" t="s">
        <v>151</v>
      </c>
      <c r="D37" s="1" t="s">
        <v>11</v>
      </c>
      <c r="E37" s="62">
        <v>4</v>
      </c>
      <c r="F37" s="62">
        <v>5</v>
      </c>
      <c r="G37" s="62">
        <v>4</v>
      </c>
      <c r="H37" s="62">
        <v>5</v>
      </c>
      <c r="I37" s="62">
        <v>4</v>
      </c>
      <c r="J37" s="62">
        <v>3</v>
      </c>
      <c r="K37" s="62">
        <v>4</v>
      </c>
      <c r="L37" s="62">
        <v>6</v>
      </c>
      <c r="M37" s="62">
        <v>4</v>
      </c>
      <c r="N37" s="63">
        <f t="shared" si="17"/>
        <v>39</v>
      </c>
      <c r="O37" s="62">
        <v>5</v>
      </c>
      <c r="P37" s="62">
        <v>4</v>
      </c>
      <c r="Q37" s="62">
        <v>5</v>
      </c>
      <c r="R37" s="62">
        <v>3</v>
      </c>
      <c r="S37" s="62">
        <v>5</v>
      </c>
      <c r="T37" s="62">
        <v>5</v>
      </c>
      <c r="U37" s="62">
        <v>4</v>
      </c>
      <c r="V37" s="62">
        <v>5</v>
      </c>
      <c r="W37" s="62">
        <v>6</v>
      </c>
      <c r="X37" s="74">
        <f t="shared" si="18"/>
        <v>42</v>
      </c>
      <c r="Y37" s="74">
        <f t="shared" si="19"/>
        <v>81</v>
      </c>
      <c r="Z37" s="24"/>
      <c r="AA37" s="10">
        <f t="shared" si="20"/>
        <v>0</v>
      </c>
      <c r="AB37" s="10">
        <f t="shared" si="21"/>
        <v>1</v>
      </c>
      <c r="AC37" s="10">
        <f t="shared" si="22"/>
        <v>1</v>
      </c>
      <c r="AD37" s="10">
        <f t="shared" si="23"/>
        <v>1</v>
      </c>
      <c r="AE37" s="10">
        <f t="shared" si="24"/>
        <v>-1</v>
      </c>
      <c r="AF37" s="10">
        <f t="shared" si="25"/>
        <v>0</v>
      </c>
      <c r="AG37" s="10">
        <f t="shared" si="26"/>
        <v>0</v>
      </c>
      <c r="AH37" s="10">
        <f t="shared" si="27"/>
        <v>1</v>
      </c>
      <c r="AI37" s="10">
        <f t="shared" si="28"/>
        <v>0</v>
      </c>
      <c r="AJ37" s="10">
        <f t="shared" si="29"/>
        <v>1</v>
      </c>
      <c r="AK37" s="10">
        <f t="shared" si="30"/>
        <v>1</v>
      </c>
      <c r="AL37" s="10">
        <f t="shared" si="31"/>
        <v>1</v>
      </c>
      <c r="AM37" s="10">
        <f t="shared" si="32"/>
        <v>0</v>
      </c>
      <c r="AN37" s="10">
        <f t="shared" si="33"/>
        <v>0</v>
      </c>
      <c r="AO37" s="10">
        <f t="shared" si="34"/>
        <v>1</v>
      </c>
      <c r="AP37" s="10">
        <f t="shared" si="35"/>
        <v>0</v>
      </c>
      <c r="AQ37" s="10">
        <f t="shared" si="36"/>
        <v>1</v>
      </c>
      <c r="AR37" s="10">
        <f t="shared" si="37"/>
        <v>1</v>
      </c>
      <c r="AS37" s="69">
        <f t="shared" si="38"/>
        <v>0</v>
      </c>
      <c r="AT37" s="70">
        <f t="shared" si="39"/>
        <v>1</v>
      </c>
      <c r="AU37" s="70">
        <f t="shared" si="40"/>
        <v>7</v>
      </c>
      <c r="AV37" s="70">
        <f t="shared" si="41"/>
        <v>10</v>
      </c>
      <c r="AW37" s="70">
        <f t="shared" si="42"/>
        <v>0</v>
      </c>
      <c r="AX37" s="71">
        <f t="shared" si="43"/>
        <v>0</v>
      </c>
      <c r="AY37" s="102">
        <f t="shared" si="44"/>
      </c>
      <c r="AZ37" s="102">
        <f t="shared" si="45"/>
      </c>
      <c r="BA37" s="102">
        <f t="shared" si="46"/>
        <v>1</v>
      </c>
      <c r="BB37" s="102">
        <f t="shared" si="47"/>
      </c>
      <c r="BC37" s="102">
        <f t="shared" si="48"/>
      </c>
      <c r="BD37" s="102">
        <f t="shared" si="49"/>
        <v>0</v>
      </c>
      <c r="BE37" s="102">
        <f t="shared" si="50"/>
      </c>
      <c r="BF37" s="102">
        <f t="shared" si="51"/>
      </c>
      <c r="BG37" s="102">
        <f t="shared" si="52"/>
      </c>
      <c r="BH37" s="102">
        <f t="shared" si="53"/>
      </c>
      <c r="BI37" s="102">
        <f t="shared" si="54"/>
        <v>1</v>
      </c>
      <c r="BJ37" s="102">
        <f t="shared" si="55"/>
      </c>
      <c r="BK37" s="102">
        <f t="shared" si="56"/>
        <v>0</v>
      </c>
      <c r="BL37" s="102">
        <f t="shared" si="57"/>
      </c>
      <c r="BM37" s="102">
        <f t="shared" si="58"/>
      </c>
      <c r="BN37" s="102">
        <f t="shared" si="59"/>
      </c>
      <c r="BO37" s="102">
        <f t="shared" si="60"/>
      </c>
      <c r="BP37" s="103">
        <f t="shared" si="61"/>
      </c>
      <c r="BQ37" s="102">
        <f t="shared" si="62"/>
        <v>0</v>
      </c>
      <c r="BR37" s="102">
        <f t="shared" si="63"/>
        <v>1</v>
      </c>
      <c r="BS37" s="102">
        <f t="shared" si="64"/>
      </c>
      <c r="BT37" s="102">
        <f t="shared" si="65"/>
        <v>1</v>
      </c>
      <c r="BU37" s="102">
        <f t="shared" si="66"/>
      </c>
      <c r="BV37" s="102">
        <f t="shared" si="67"/>
      </c>
      <c r="BW37" s="102">
        <f t="shared" si="68"/>
        <v>0</v>
      </c>
      <c r="BX37" s="102">
        <f t="shared" si="69"/>
      </c>
      <c r="BY37" s="102">
        <f t="shared" si="70"/>
        <v>0</v>
      </c>
      <c r="BZ37" s="102">
        <f t="shared" si="71"/>
        <v>1</v>
      </c>
      <c r="CA37" s="102">
        <f t="shared" si="72"/>
      </c>
      <c r="CB37" s="102">
        <f t="shared" si="73"/>
        <v>1</v>
      </c>
      <c r="CC37" s="102">
        <f t="shared" si="74"/>
      </c>
      <c r="CD37" s="102">
        <f t="shared" si="75"/>
      </c>
      <c r="CE37" s="102">
        <f t="shared" si="76"/>
        <v>1</v>
      </c>
      <c r="CF37" s="102">
        <f t="shared" si="77"/>
        <v>0</v>
      </c>
      <c r="CG37" s="102">
        <f t="shared" si="78"/>
        <v>1</v>
      </c>
      <c r="CH37" s="102">
        <f t="shared" si="79"/>
      </c>
      <c r="CI37" s="104">
        <f t="shared" si="80"/>
      </c>
      <c r="CJ37" s="102">
        <f t="shared" si="81"/>
      </c>
      <c r="CK37" s="102">
        <f t="shared" si="82"/>
      </c>
      <c r="CL37" s="102">
        <f t="shared" si="83"/>
      </c>
      <c r="CM37" s="102">
        <f t="shared" si="84"/>
        <v>-1</v>
      </c>
      <c r="CN37" s="102">
        <f t="shared" si="85"/>
      </c>
      <c r="CO37" s="102">
        <f t="shared" si="86"/>
      </c>
      <c r="CP37" s="102">
        <f t="shared" si="87"/>
        <v>1</v>
      </c>
      <c r="CQ37" s="102">
        <f t="shared" si="88"/>
      </c>
      <c r="CR37" s="102">
        <f t="shared" si="89"/>
      </c>
      <c r="CS37" s="102">
        <f t="shared" si="90"/>
      </c>
      <c r="CT37" s="102">
        <f t="shared" si="91"/>
      </c>
      <c r="CU37" s="102">
        <f t="shared" si="92"/>
      </c>
      <c r="CV37" s="102">
        <f t="shared" si="93"/>
        <v>0</v>
      </c>
      <c r="CW37" s="102">
        <f t="shared" si="94"/>
      </c>
      <c r="CX37" s="102">
        <f t="shared" si="95"/>
      </c>
      <c r="CY37" s="102">
        <f t="shared" si="96"/>
      </c>
      <c r="CZ37" s="102">
        <f t="shared" si="97"/>
        <v>1</v>
      </c>
      <c r="DA37" s="109">
        <f t="shared" si="98"/>
        <v>2</v>
      </c>
      <c r="DB37" s="110">
        <f t="shared" si="99"/>
        <v>6</v>
      </c>
      <c r="DC37" s="111">
        <f t="shared" si="100"/>
        <v>1</v>
      </c>
      <c r="DD37" s="30"/>
      <c r="DE37" s="119">
        <v>5</v>
      </c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109" s="78" customFormat="1" ht="24.75" customHeight="1">
      <c r="A38" s="73"/>
      <c r="B38" s="96">
        <f t="shared" si="16"/>
        <v>22</v>
      </c>
      <c r="C38" s="61" t="s">
        <v>155</v>
      </c>
      <c r="D38" s="1" t="s">
        <v>156</v>
      </c>
      <c r="E38" s="62">
        <v>5</v>
      </c>
      <c r="F38" s="62">
        <v>5</v>
      </c>
      <c r="G38" s="62">
        <v>3</v>
      </c>
      <c r="H38" s="62">
        <v>4</v>
      </c>
      <c r="I38" s="62">
        <v>4</v>
      </c>
      <c r="J38" s="62">
        <v>3</v>
      </c>
      <c r="K38" s="62">
        <v>5</v>
      </c>
      <c r="L38" s="62">
        <v>7</v>
      </c>
      <c r="M38" s="62">
        <v>4</v>
      </c>
      <c r="N38" s="63">
        <f t="shared" si="17"/>
        <v>40</v>
      </c>
      <c r="O38" s="62">
        <v>6</v>
      </c>
      <c r="P38" s="62">
        <v>4</v>
      </c>
      <c r="Q38" s="62">
        <v>4</v>
      </c>
      <c r="R38" s="62">
        <v>2</v>
      </c>
      <c r="S38" s="62">
        <v>8</v>
      </c>
      <c r="T38" s="62">
        <v>4</v>
      </c>
      <c r="U38" s="62">
        <v>5</v>
      </c>
      <c r="V38" s="62">
        <v>4</v>
      </c>
      <c r="W38" s="62">
        <v>4</v>
      </c>
      <c r="X38" s="63">
        <f t="shared" si="18"/>
        <v>41</v>
      </c>
      <c r="Y38" s="63">
        <f t="shared" si="19"/>
        <v>81</v>
      </c>
      <c r="Z38" s="76"/>
      <c r="AA38" s="10">
        <f t="shared" si="20"/>
        <v>1</v>
      </c>
      <c r="AB38" s="10">
        <f t="shared" si="21"/>
        <v>1</v>
      </c>
      <c r="AC38" s="10">
        <f t="shared" si="22"/>
        <v>0</v>
      </c>
      <c r="AD38" s="10">
        <f t="shared" si="23"/>
        <v>0</v>
      </c>
      <c r="AE38" s="10">
        <f t="shared" si="24"/>
        <v>-1</v>
      </c>
      <c r="AF38" s="10">
        <f t="shared" si="25"/>
        <v>0</v>
      </c>
      <c r="AG38" s="10">
        <f t="shared" si="26"/>
        <v>1</v>
      </c>
      <c r="AH38" s="10">
        <f t="shared" si="27"/>
        <v>2</v>
      </c>
      <c r="AI38" s="10">
        <f t="shared" si="28"/>
        <v>0</v>
      </c>
      <c r="AJ38" s="10">
        <f t="shared" si="29"/>
        <v>2</v>
      </c>
      <c r="AK38" s="10">
        <f t="shared" si="30"/>
        <v>1</v>
      </c>
      <c r="AL38" s="10">
        <f t="shared" si="31"/>
        <v>0</v>
      </c>
      <c r="AM38" s="10">
        <f t="shared" si="32"/>
        <v>-1</v>
      </c>
      <c r="AN38" s="10">
        <f t="shared" si="33"/>
        <v>3</v>
      </c>
      <c r="AO38" s="10">
        <f t="shared" si="34"/>
        <v>0</v>
      </c>
      <c r="AP38" s="10">
        <f t="shared" si="35"/>
        <v>1</v>
      </c>
      <c r="AQ38" s="10">
        <f t="shared" si="36"/>
        <v>0</v>
      </c>
      <c r="AR38" s="10">
        <f t="shared" si="37"/>
        <v>-1</v>
      </c>
      <c r="AS38" s="69">
        <f t="shared" si="38"/>
        <v>0</v>
      </c>
      <c r="AT38" s="70">
        <f t="shared" si="39"/>
        <v>3</v>
      </c>
      <c r="AU38" s="70">
        <f t="shared" si="40"/>
        <v>7</v>
      </c>
      <c r="AV38" s="70">
        <f t="shared" si="41"/>
        <v>5</v>
      </c>
      <c r="AW38" s="70">
        <f t="shared" si="42"/>
        <v>2</v>
      </c>
      <c r="AX38" s="71">
        <f t="shared" si="43"/>
        <v>1</v>
      </c>
      <c r="AY38" s="102">
        <f t="shared" si="44"/>
      </c>
      <c r="AZ38" s="102">
        <f t="shared" si="45"/>
      </c>
      <c r="BA38" s="102">
        <f t="shared" si="46"/>
        <v>0</v>
      </c>
      <c r="BB38" s="102">
        <f t="shared" si="47"/>
      </c>
      <c r="BC38" s="102">
        <f t="shared" si="48"/>
      </c>
      <c r="BD38" s="102">
        <f t="shared" si="49"/>
        <v>0</v>
      </c>
      <c r="BE38" s="102">
        <f t="shared" si="50"/>
      </c>
      <c r="BF38" s="102">
        <f t="shared" si="51"/>
      </c>
      <c r="BG38" s="102">
        <f t="shared" si="52"/>
      </c>
      <c r="BH38" s="102">
        <f t="shared" si="53"/>
      </c>
      <c r="BI38" s="102">
        <f t="shared" si="54"/>
        <v>1</v>
      </c>
      <c r="BJ38" s="102">
        <f t="shared" si="55"/>
      </c>
      <c r="BK38" s="102">
        <f t="shared" si="56"/>
        <v>-1</v>
      </c>
      <c r="BL38" s="102">
        <f t="shared" si="57"/>
      </c>
      <c r="BM38" s="102">
        <f t="shared" si="58"/>
      </c>
      <c r="BN38" s="102">
        <f t="shared" si="59"/>
      </c>
      <c r="BO38" s="102">
        <f t="shared" si="60"/>
      </c>
      <c r="BP38" s="103">
        <f t="shared" si="61"/>
      </c>
      <c r="BQ38" s="102">
        <f t="shared" si="62"/>
        <v>1</v>
      </c>
      <c r="BR38" s="102">
        <f t="shared" si="63"/>
        <v>1</v>
      </c>
      <c r="BS38" s="102">
        <f t="shared" si="64"/>
      </c>
      <c r="BT38" s="102">
        <f t="shared" si="65"/>
        <v>0</v>
      </c>
      <c r="BU38" s="102">
        <f t="shared" si="66"/>
      </c>
      <c r="BV38" s="102">
        <f t="shared" si="67"/>
      </c>
      <c r="BW38" s="102">
        <f t="shared" si="68"/>
        <v>1</v>
      </c>
      <c r="BX38" s="102">
        <f t="shared" si="69"/>
      </c>
      <c r="BY38" s="102">
        <f t="shared" si="70"/>
        <v>0</v>
      </c>
      <c r="BZ38" s="102">
        <f t="shared" si="71"/>
        <v>2</v>
      </c>
      <c r="CA38" s="102">
        <f t="shared" si="72"/>
      </c>
      <c r="CB38" s="102">
        <f t="shared" si="73"/>
        <v>0</v>
      </c>
      <c r="CC38" s="102">
        <f t="shared" si="74"/>
      </c>
      <c r="CD38" s="102">
        <f t="shared" si="75"/>
      </c>
      <c r="CE38" s="102">
        <f t="shared" si="76"/>
        <v>0</v>
      </c>
      <c r="CF38" s="102">
        <f t="shared" si="77"/>
        <v>1</v>
      </c>
      <c r="CG38" s="102">
        <f t="shared" si="78"/>
        <v>0</v>
      </c>
      <c r="CH38" s="102">
        <f t="shared" si="79"/>
      </c>
      <c r="CI38" s="104">
        <f t="shared" si="80"/>
      </c>
      <c r="CJ38" s="102">
        <f t="shared" si="81"/>
      </c>
      <c r="CK38" s="102">
        <f t="shared" si="82"/>
      </c>
      <c r="CL38" s="102">
        <f t="shared" si="83"/>
      </c>
      <c r="CM38" s="102">
        <f t="shared" si="84"/>
        <v>-1</v>
      </c>
      <c r="CN38" s="102">
        <f t="shared" si="85"/>
      </c>
      <c r="CO38" s="102">
        <f t="shared" si="86"/>
      </c>
      <c r="CP38" s="102">
        <f t="shared" si="87"/>
        <v>2</v>
      </c>
      <c r="CQ38" s="102">
        <f t="shared" si="88"/>
      </c>
      <c r="CR38" s="102">
        <f t="shared" si="89"/>
      </c>
      <c r="CS38" s="102">
        <f t="shared" si="90"/>
      </c>
      <c r="CT38" s="102">
        <f t="shared" si="91"/>
      </c>
      <c r="CU38" s="102">
        <f t="shared" si="92"/>
      </c>
      <c r="CV38" s="102">
        <f t="shared" si="93"/>
        <v>3</v>
      </c>
      <c r="CW38" s="102">
        <f t="shared" si="94"/>
      </c>
      <c r="CX38" s="102">
        <f t="shared" si="95"/>
      </c>
      <c r="CY38" s="102">
        <f t="shared" si="96"/>
      </c>
      <c r="CZ38" s="102">
        <f t="shared" si="97"/>
        <v>-1</v>
      </c>
      <c r="DA38" s="109">
        <f t="shared" si="98"/>
        <v>0</v>
      </c>
      <c r="DB38" s="110">
        <f t="shared" si="99"/>
        <v>6</v>
      </c>
      <c r="DC38" s="111">
        <f t="shared" si="100"/>
        <v>3</v>
      </c>
      <c r="DD38" s="77"/>
      <c r="DE38" s="119">
        <v>5</v>
      </c>
    </row>
    <row r="39" spans="1:109" s="78" customFormat="1" ht="24.75" customHeight="1">
      <c r="A39" s="73"/>
      <c r="B39" s="96">
        <f t="shared" si="16"/>
        <v>22</v>
      </c>
      <c r="C39" s="61" t="s">
        <v>181</v>
      </c>
      <c r="D39" s="1" t="s">
        <v>182</v>
      </c>
      <c r="E39" s="62">
        <v>5</v>
      </c>
      <c r="F39" s="62">
        <v>5</v>
      </c>
      <c r="G39" s="62">
        <v>2</v>
      </c>
      <c r="H39" s="62">
        <v>4</v>
      </c>
      <c r="I39" s="62">
        <v>6</v>
      </c>
      <c r="J39" s="62">
        <v>4</v>
      </c>
      <c r="K39" s="62">
        <v>4</v>
      </c>
      <c r="L39" s="62">
        <v>5</v>
      </c>
      <c r="M39" s="62">
        <v>4</v>
      </c>
      <c r="N39" s="63">
        <f t="shared" si="17"/>
        <v>39</v>
      </c>
      <c r="O39" s="62">
        <v>4</v>
      </c>
      <c r="P39" s="62">
        <v>4</v>
      </c>
      <c r="Q39" s="62">
        <v>5</v>
      </c>
      <c r="R39" s="62">
        <v>5</v>
      </c>
      <c r="S39" s="62">
        <v>5</v>
      </c>
      <c r="T39" s="62">
        <v>5</v>
      </c>
      <c r="U39" s="62">
        <v>4</v>
      </c>
      <c r="V39" s="62">
        <v>5</v>
      </c>
      <c r="W39" s="62">
        <v>5</v>
      </c>
      <c r="X39" s="63">
        <f t="shared" si="18"/>
        <v>42</v>
      </c>
      <c r="Y39" s="63">
        <f t="shared" si="19"/>
        <v>81</v>
      </c>
      <c r="Z39" s="76"/>
      <c r="AA39" s="10">
        <f t="shared" si="20"/>
        <v>1</v>
      </c>
      <c r="AB39" s="10">
        <f t="shared" si="21"/>
        <v>1</v>
      </c>
      <c r="AC39" s="10">
        <f t="shared" si="22"/>
        <v>-1</v>
      </c>
      <c r="AD39" s="10">
        <f t="shared" si="23"/>
        <v>0</v>
      </c>
      <c r="AE39" s="10">
        <f t="shared" si="24"/>
        <v>1</v>
      </c>
      <c r="AF39" s="10">
        <f t="shared" si="25"/>
        <v>1</v>
      </c>
      <c r="AG39" s="10">
        <f t="shared" si="26"/>
        <v>0</v>
      </c>
      <c r="AH39" s="10">
        <f t="shared" si="27"/>
        <v>0</v>
      </c>
      <c r="AI39" s="10">
        <f t="shared" si="28"/>
        <v>0</v>
      </c>
      <c r="AJ39" s="10">
        <f t="shared" si="29"/>
        <v>0</v>
      </c>
      <c r="AK39" s="10">
        <f t="shared" si="30"/>
        <v>1</v>
      </c>
      <c r="AL39" s="10">
        <f t="shared" si="31"/>
        <v>1</v>
      </c>
      <c r="AM39" s="10">
        <f t="shared" si="32"/>
        <v>2</v>
      </c>
      <c r="AN39" s="10">
        <f t="shared" si="33"/>
        <v>0</v>
      </c>
      <c r="AO39" s="10">
        <f t="shared" si="34"/>
        <v>1</v>
      </c>
      <c r="AP39" s="10">
        <f t="shared" si="35"/>
        <v>0</v>
      </c>
      <c r="AQ39" s="10">
        <f t="shared" si="36"/>
        <v>1</v>
      </c>
      <c r="AR39" s="10">
        <f t="shared" si="37"/>
        <v>0</v>
      </c>
      <c r="AS39" s="69">
        <f t="shared" si="38"/>
        <v>0</v>
      </c>
      <c r="AT39" s="70">
        <f t="shared" si="39"/>
        <v>1</v>
      </c>
      <c r="AU39" s="70">
        <f t="shared" si="40"/>
        <v>8</v>
      </c>
      <c r="AV39" s="70">
        <f t="shared" si="41"/>
        <v>8</v>
      </c>
      <c r="AW39" s="70">
        <f t="shared" si="42"/>
        <v>1</v>
      </c>
      <c r="AX39" s="71">
        <f t="shared" si="43"/>
        <v>0</v>
      </c>
      <c r="AY39" s="102">
        <f t="shared" si="44"/>
      </c>
      <c r="AZ39" s="102">
        <f t="shared" si="45"/>
      </c>
      <c r="BA39" s="102">
        <f t="shared" si="46"/>
        <v>-1</v>
      </c>
      <c r="BB39" s="102">
        <f t="shared" si="47"/>
      </c>
      <c r="BC39" s="102">
        <f t="shared" si="48"/>
      </c>
      <c r="BD39" s="102">
        <f t="shared" si="49"/>
        <v>1</v>
      </c>
      <c r="BE39" s="102">
        <f t="shared" si="50"/>
      </c>
      <c r="BF39" s="102">
        <f t="shared" si="51"/>
      </c>
      <c r="BG39" s="102">
        <f t="shared" si="52"/>
      </c>
      <c r="BH39" s="102">
        <f t="shared" si="53"/>
      </c>
      <c r="BI39" s="102">
        <f t="shared" si="54"/>
        <v>1</v>
      </c>
      <c r="BJ39" s="102">
        <f t="shared" si="55"/>
      </c>
      <c r="BK39" s="102">
        <f t="shared" si="56"/>
        <v>2</v>
      </c>
      <c r="BL39" s="102">
        <f t="shared" si="57"/>
      </c>
      <c r="BM39" s="102">
        <f t="shared" si="58"/>
      </c>
      <c r="BN39" s="102">
        <f t="shared" si="59"/>
      </c>
      <c r="BO39" s="102">
        <f t="shared" si="60"/>
      </c>
      <c r="BP39" s="103">
        <f t="shared" si="61"/>
      </c>
      <c r="BQ39" s="102">
        <f t="shared" si="62"/>
        <v>1</v>
      </c>
      <c r="BR39" s="102">
        <f t="shared" si="63"/>
        <v>1</v>
      </c>
      <c r="BS39" s="102">
        <f t="shared" si="64"/>
      </c>
      <c r="BT39" s="102">
        <f t="shared" si="65"/>
        <v>0</v>
      </c>
      <c r="BU39" s="102">
        <f t="shared" si="66"/>
      </c>
      <c r="BV39" s="102">
        <f t="shared" si="67"/>
      </c>
      <c r="BW39" s="102">
        <f t="shared" si="68"/>
        <v>0</v>
      </c>
      <c r="BX39" s="102">
        <f t="shared" si="69"/>
      </c>
      <c r="BY39" s="102">
        <f t="shared" si="70"/>
        <v>0</v>
      </c>
      <c r="BZ39" s="102">
        <f t="shared" si="71"/>
        <v>0</v>
      </c>
      <c r="CA39" s="102">
        <f t="shared" si="72"/>
      </c>
      <c r="CB39" s="102">
        <f t="shared" si="73"/>
        <v>1</v>
      </c>
      <c r="CC39" s="102">
        <f t="shared" si="74"/>
      </c>
      <c r="CD39" s="102">
        <f t="shared" si="75"/>
      </c>
      <c r="CE39" s="102">
        <f t="shared" si="76"/>
        <v>1</v>
      </c>
      <c r="CF39" s="102">
        <f t="shared" si="77"/>
        <v>0</v>
      </c>
      <c r="CG39" s="102">
        <f t="shared" si="78"/>
        <v>1</v>
      </c>
      <c r="CH39" s="102">
        <f t="shared" si="79"/>
      </c>
      <c r="CI39" s="104">
        <f t="shared" si="80"/>
      </c>
      <c r="CJ39" s="102">
        <f t="shared" si="81"/>
      </c>
      <c r="CK39" s="102">
        <f t="shared" si="82"/>
      </c>
      <c r="CL39" s="102">
        <f t="shared" si="83"/>
      </c>
      <c r="CM39" s="102">
        <f t="shared" si="84"/>
        <v>1</v>
      </c>
      <c r="CN39" s="102">
        <f t="shared" si="85"/>
      </c>
      <c r="CO39" s="102">
        <f t="shared" si="86"/>
      </c>
      <c r="CP39" s="102">
        <f t="shared" si="87"/>
        <v>0</v>
      </c>
      <c r="CQ39" s="102">
        <f t="shared" si="88"/>
      </c>
      <c r="CR39" s="102">
        <f t="shared" si="89"/>
      </c>
      <c r="CS39" s="102">
        <f t="shared" si="90"/>
      </c>
      <c r="CT39" s="102">
        <f t="shared" si="91"/>
      </c>
      <c r="CU39" s="102">
        <f t="shared" si="92"/>
      </c>
      <c r="CV39" s="102">
        <f t="shared" si="93"/>
        <v>0</v>
      </c>
      <c r="CW39" s="102">
        <f t="shared" si="94"/>
      </c>
      <c r="CX39" s="102">
        <f t="shared" si="95"/>
      </c>
      <c r="CY39" s="102">
        <f t="shared" si="96"/>
      </c>
      <c r="CZ39" s="102">
        <f t="shared" si="97"/>
        <v>0</v>
      </c>
      <c r="DA39" s="109">
        <f t="shared" si="98"/>
        <v>3</v>
      </c>
      <c r="DB39" s="110">
        <f t="shared" si="99"/>
        <v>5</v>
      </c>
      <c r="DC39" s="111">
        <f t="shared" si="100"/>
        <v>1</v>
      </c>
      <c r="DD39" s="77"/>
      <c r="DE39" s="117">
        <v>5</v>
      </c>
    </row>
    <row r="40" spans="1:109" s="78" customFormat="1" ht="24.75" customHeight="1">
      <c r="A40" s="73"/>
      <c r="B40" s="99">
        <f t="shared" si="16"/>
        <v>28</v>
      </c>
      <c r="C40" s="61" t="s">
        <v>72</v>
      </c>
      <c r="D40" s="1" t="s">
        <v>120</v>
      </c>
      <c r="E40" s="62">
        <v>4</v>
      </c>
      <c r="F40" s="62">
        <v>4</v>
      </c>
      <c r="G40" s="62">
        <v>3</v>
      </c>
      <c r="H40" s="62">
        <v>5</v>
      </c>
      <c r="I40" s="62">
        <v>5</v>
      </c>
      <c r="J40" s="62">
        <v>4</v>
      </c>
      <c r="K40" s="62">
        <v>5</v>
      </c>
      <c r="L40" s="62">
        <v>7</v>
      </c>
      <c r="M40" s="62">
        <v>5</v>
      </c>
      <c r="N40" s="63">
        <f t="shared" si="17"/>
        <v>42</v>
      </c>
      <c r="O40" s="62">
        <v>4</v>
      </c>
      <c r="P40" s="62">
        <v>2</v>
      </c>
      <c r="Q40" s="62">
        <v>4</v>
      </c>
      <c r="R40" s="62">
        <v>2</v>
      </c>
      <c r="S40" s="62">
        <v>5</v>
      </c>
      <c r="T40" s="62">
        <v>4</v>
      </c>
      <c r="U40" s="62">
        <v>4</v>
      </c>
      <c r="V40" s="62">
        <v>6</v>
      </c>
      <c r="W40" s="62">
        <v>9</v>
      </c>
      <c r="X40" s="63">
        <f t="shared" si="18"/>
        <v>40</v>
      </c>
      <c r="Y40" s="63">
        <f t="shared" si="19"/>
        <v>82</v>
      </c>
      <c r="Z40" s="24"/>
      <c r="AA40" s="10">
        <f t="shared" si="20"/>
        <v>0</v>
      </c>
      <c r="AB40" s="10">
        <f t="shared" si="21"/>
        <v>0</v>
      </c>
      <c r="AC40" s="10">
        <f t="shared" si="22"/>
        <v>0</v>
      </c>
      <c r="AD40" s="10">
        <f t="shared" si="23"/>
        <v>1</v>
      </c>
      <c r="AE40" s="10">
        <f t="shared" si="24"/>
        <v>0</v>
      </c>
      <c r="AF40" s="10">
        <f t="shared" si="25"/>
        <v>1</v>
      </c>
      <c r="AG40" s="10">
        <f t="shared" si="26"/>
        <v>1</v>
      </c>
      <c r="AH40" s="10">
        <f t="shared" si="27"/>
        <v>2</v>
      </c>
      <c r="AI40" s="10">
        <f t="shared" si="28"/>
        <v>1</v>
      </c>
      <c r="AJ40" s="10">
        <f t="shared" si="29"/>
        <v>0</v>
      </c>
      <c r="AK40" s="10">
        <f t="shared" si="30"/>
        <v>-1</v>
      </c>
      <c r="AL40" s="10">
        <f t="shared" si="31"/>
        <v>0</v>
      </c>
      <c r="AM40" s="10">
        <f t="shared" si="32"/>
        <v>-1</v>
      </c>
      <c r="AN40" s="10">
        <f t="shared" si="33"/>
        <v>0</v>
      </c>
      <c r="AO40" s="10">
        <f t="shared" si="34"/>
        <v>0</v>
      </c>
      <c r="AP40" s="10">
        <f t="shared" si="35"/>
        <v>0</v>
      </c>
      <c r="AQ40" s="10">
        <f t="shared" si="36"/>
        <v>2</v>
      </c>
      <c r="AR40" s="10">
        <f t="shared" si="37"/>
        <v>4</v>
      </c>
      <c r="AS40" s="69">
        <f t="shared" si="38"/>
        <v>0</v>
      </c>
      <c r="AT40" s="70">
        <f t="shared" si="39"/>
        <v>2</v>
      </c>
      <c r="AU40" s="70">
        <f t="shared" si="40"/>
        <v>9</v>
      </c>
      <c r="AV40" s="70">
        <f t="shared" si="41"/>
        <v>4</v>
      </c>
      <c r="AW40" s="70">
        <f t="shared" si="42"/>
        <v>2</v>
      </c>
      <c r="AX40" s="71">
        <f t="shared" si="43"/>
        <v>1</v>
      </c>
      <c r="AY40" s="102">
        <f t="shared" si="44"/>
      </c>
      <c r="AZ40" s="102">
        <f t="shared" si="45"/>
      </c>
      <c r="BA40" s="102">
        <f t="shared" si="46"/>
        <v>0</v>
      </c>
      <c r="BB40" s="102">
        <f t="shared" si="47"/>
      </c>
      <c r="BC40" s="102">
        <f t="shared" si="48"/>
      </c>
      <c r="BD40" s="102">
        <f t="shared" si="49"/>
        <v>1</v>
      </c>
      <c r="BE40" s="102">
        <f t="shared" si="50"/>
      </c>
      <c r="BF40" s="102">
        <f t="shared" si="51"/>
      </c>
      <c r="BG40" s="102">
        <f t="shared" si="52"/>
      </c>
      <c r="BH40" s="102">
        <f t="shared" si="53"/>
      </c>
      <c r="BI40" s="102">
        <f t="shared" si="54"/>
        <v>-1</v>
      </c>
      <c r="BJ40" s="102">
        <f t="shared" si="55"/>
      </c>
      <c r="BK40" s="102">
        <f t="shared" si="56"/>
        <v>-1</v>
      </c>
      <c r="BL40" s="102">
        <f t="shared" si="57"/>
      </c>
      <c r="BM40" s="102">
        <f t="shared" si="58"/>
      </c>
      <c r="BN40" s="102">
        <f t="shared" si="59"/>
      </c>
      <c r="BO40" s="102">
        <f t="shared" si="60"/>
      </c>
      <c r="BP40" s="103">
        <f t="shared" si="61"/>
      </c>
      <c r="BQ40" s="102">
        <f t="shared" si="62"/>
        <v>0</v>
      </c>
      <c r="BR40" s="102">
        <f t="shared" si="63"/>
        <v>0</v>
      </c>
      <c r="BS40" s="102">
        <f t="shared" si="64"/>
      </c>
      <c r="BT40" s="102">
        <f t="shared" si="65"/>
        <v>1</v>
      </c>
      <c r="BU40" s="102">
        <f t="shared" si="66"/>
      </c>
      <c r="BV40" s="102">
        <f t="shared" si="67"/>
      </c>
      <c r="BW40" s="102">
        <f t="shared" si="68"/>
        <v>1</v>
      </c>
      <c r="BX40" s="102">
        <f t="shared" si="69"/>
      </c>
      <c r="BY40" s="102">
        <f t="shared" si="70"/>
        <v>1</v>
      </c>
      <c r="BZ40" s="102">
        <f t="shared" si="71"/>
        <v>0</v>
      </c>
      <c r="CA40" s="102">
        <f t="shared" si="72"/>
      </c>
      <c r="CB40" s="102">
        <f t="shared" si="73"/>
        <v>0</v>
      </c>
      <c r="CC40" s="102">
        <f t="shared" si="74"/>
      </c>
      <c r="CD40" s="102">
        <f t="shared" si="75"/>
      </c>
      <c r="CE40" s="102">
        <f t="shared" si="76"/>
        <v>0</v>
      </c>
      <c r="CF40" s="102">
        <f t="shared" si="77"/>
        <v>0</v>
      </c>
      <c r="CG40" s="102">
        <f t="shared" si="78"/>
        <v>2</v>
      </c>
      <c r="CH40" s="102">
        <f t="shared" si="79"/>
      </c>
      <c r="CI40" s="104">
        <f t="shared" si="80"/>
      </c>
      <c r="CJ40" s="102">
        <f t="shared" si="81"/>
      </c>
      <c r="CK40" s="102">
        <f t="shared" si="82"/>
      </c>
      <c r="CL40" s="102">
        <f t="shared" si="83"/>
      </c>
      <c r="CM40" s="102">
        <f t="shared" si="84"/>
        <v>0</v>
      </c>
      <c r="CN40" s="102">
        <f t="shared" si="85"/>
      </c>
      <c r="CO40" s="102">
        <f t="shared" si="86"/>
      </c>
      <c r="CP40" s="102">
        <f t="shared" si="87"/>
        <v>2</v>
      </c>
      <c r="CQ40" s="102">
        <f t="shared" si="88"/>
      </c>
      <c r="CR40" s="102">
        <f t="shared" si="89"/>
      </c>
      <c r="CS40" s="102">
        <f t="shared" si="90"/>
      </c>
      <c r="CT40" s="102">
        <f t="shared" si="91"/>
      </c>
      <c r="CU40" s="102">
        <f t="shared" si="92"/>
      </c>
      <c r="CV40" s="102">
        <f t="shared" si="93"/>
        <v>0</v>
      </c>
      <c r="CW40" s="102">
        <f t="shared" si="94"/>
      </c>
      <c r="CX40" s="102">
        <f t="shared" si="95"/>
      </c>
      <c r="CY40" s="102">
        <f t="shared" si="96"/>
      </c>
      <c r="CZ40" s="102">
        <f t="shared" si="97"/>
        <v>4</v>
      </c>
      <c r="DA40" s="109">
        <f t="shared" si="98"/>
        <v>-1</v>
      </c>
      <c r="DB40" s="110">
        <f t="shared" si="99"/>
        <v>5</v>
      </c>
      <c r="DC40" s="111">
        <f t="shared" si="100"/>
        <v>6</v>
      </c>
      <c r="DD40" s="30"/>
      <c r="DE40" s="119">
        <v>2.78</v>
      </c>
    </row>
    <row r="41" spans="1:109" s="78" customFormat="1" ht="24.75" customHeight="1">
      <c r="A41" s="73"/>
      <c r="B41" s="96">
        <f t="shared" si="16"/>
        <v>28</v>
      </c>
      <c r="C41" s="61" t="s">
        <v>73</v>
      </c>
      <c r="D41" s="1" t="s">
        <v>74</v>
      </c>
      <c r="E41" s="62">
        <v>5</v>
      </c>
      <c r="F41" s="62">
        <v>5</v>
      </c>
      <c r="G41" s="62">
        <v>4</v>
      </c>
      <c r="H41" s="62">
        <v>4</v>
      </c>
      <c r="I41" s="62">
        <v>5</v>
      </c>
      <c r="J41" s="62">
        <v>3</v>
      </c>
      <c r="K41" s="62">
        <v>6</v>
      </c>
      <c r="L41" s="62">
        <v>6</v>
      </c>
      <c r="M41" s="62">
        <v>4</v>
      </c>
      <c r="N41" s="63">
        <f t="shared" si="17"/>
        <v>42</v>
      </c>
      <c r="O41" s="62">
        <v>6</v>
      </c>
      <c r="P41" s="62">
        <v>4</v>
      </c>
      <c r="Q41" s="62">
        <v>4</v>
      </c>
      <c r="R41" s="62">
        <v>4</v>
      </c>
      <c r="S41" s="62">
        <v>5</v>
      </c>
      <c r="T41" s="62">
        <v>4</v>
      </c>
      <c r="U41" s="62">
        <v>4</v>
      </c>
      <c r="V41" s="62">
        <v>4</v>
      </c>
      <c r="W41" s="62">
        <v>5</v>
      </c>
      <c r="X41" s="63">
        <f t="shared" si="18"/>
        <v>40</v>
      </c>
      <c r="Y41" s="63">
        <f t="shared" si="19"/>
        <v>82</v>
      </c>
      <c r="Z41" s="76"/>
      <c r="AA41" s="10">
        <f t="shared" si="20"/>
        <v>1</v>
      </c>
      <c r="AB41" s="10">
        <f t="shared" si="21"/>
        <v>1</v>
      </c>
      <c r="AC41" s="10">
        <f t="shared" si="22"/>
        <v>1</v>
      </c>
      <c r="AD41" s="10">
        <f t="shared" si="23"/>
        <v>0</v>
      </c>
      <c r="AE41" s="10">
        <f t="shared" si="24"/>
        <v>0</v>
      </c>
      <c r="AF41" s="10">
        <f t="shared" si="25"/>
        <v>0</v>
      </c>
      <c r="AG41" s="10">
        <f t="shared" si="26"/>
        <v>2</v>
      </c>
      <c r="AH41" s="10">
        <f t="shared" si="27"/>
        <v>1</v>
      </c>
      <c r="AI41" s="10">
        <f t="shared" si="28"/>
        <v>0</v>
      </c>
      <c r="AJ41" s="10">
        <f t="shared" si="29"/>
        <v>2</v>
      </c>
      <c r="AK41" s="10">
        <f t="shared" si="30"/>
        <v>1</v>
      </c>
      <c r="AL41" s="10">
        <f t="shared" si="31"/>
        <v>0</v>
      </c>
      <c r="AM41" s="10">
        <f t="shared" si="32"/>
        <v>1</v>
      </c>
      <c r="AN41" s="10">
        <f t="shared" si="33"/>
        <v>0</v>
      </c>
      <c r="AO41" s="10">
        <f t="shared" si="34"/>
        <v>0</v>
      </c>
      <c r="AP41" s="10">
        <f t="shared" si="35"/>
        <v>0</v>
      </c>
      <c r="AQ41" s="10">
        <f t="shared" si="36"/>
        <v>0</v>
      </c>
      <c r="AR41" s="10">
        <f t="shared" si="37"/>
        <v>0</v>
      </c>
      <c r="AS41" s="69">
        <f t="shared" si="38"/>
        <v>0</v>
      </c>
      <c r="AT41" s="70">
        <f t="shared" si="39"/>
        <v>0</v>
      </c>
      <c r="AU41" s="70">
        <f t="shared" si="40"/>
        <v>10</v>
      </c>
      <c r="AV41" s="70">
        <f t="shared" si="41"/>
        <v>6</v>
      </c>
      <c r="AW41" s="70">
        <f t="shared" si="42"/>
        <v>2</v>
      </c>
      <c r="AX41" s="71">
        <f t="shared" si="43"/>
        <v>0</v>
      </c>
      <c r="AY41" s="102">
        <f t="shared" si="44"/>
      </c>
      <c r="AZ41" s="102">
        <f t="shared" si="45"/>
      </c>
      <c r="BA41" s="102">
        <f t="shared" si="46"/>
        <v>1</v>
      </c>
      <c r="BB41" s="102">
        <f t="shared" si="47"/>
      </c>
      <c r="BC41" s="102">
        <f t="shared" si="48"/>
      </c>
      <c r="BD41" s="102">
        <f t="shared" si="49"/>
        <v>0</v>
      </c>
      <c r="BE41" s="102">
        <f t="shared" si="50"/>
      </c>
      <c r="BF41" s="102">
        <f t="shared" si="51"/>
      </c>
      <c r="BG41" s="102">
        <f t="shared" si="52"/>
      </c>
      <c r="BH41" s="102">
        <f t="shared" si="53"/>
      </c>
      <c r="BI41" s="102">
        <f t="shared" si="54"/>
        <v>1</v>
      </c>
      <c r="BJ41" s="102">
        <f t="shared" si="55"/>
      </c>
      <c r="BK41" s="102">
        <f t="shared" si="56"/>
        <v>1</v>
      </c>
      <c r="BL41" s="102">
        <f t="shared" si="57"/>
      </c>
      <c r="BM41" s="102">
        <f t="shared" si="58"/>
      </c>
      <c r="BN41" s="102">
        <f t="shared" si="59"/>
      </c>
      <c r="BO41" s="102">
        <f t="shared" si="60"/>
      </c>
      <c r="BP41" s="103">
        <f t="shared" si="61"/>
      </c>
      <c r="BQ41" s="102">
        <f t="shared" si="62"/>
        <v>1</v>
      </c>
      <c r="BR41" s="102">
        <f t="shared" si="63"/>
        <v>1</v>
      </c>
      <c r="BS41" s="102">
        <f t="shared" si="64"/>
      </c>
      <c r="BT41" s="102">
        <f t="shared" si="65"/>
        <v>0</v>
      </c>
      <c r="BU41" s="102">
        <f t="shared" si="66"/>
      </c>
      <c r="BV41" s="102">
        <f t="shared" si="67"/>
      </c>
      <c r="BW41" s="102">
        <f t="shared" si="68"/>
        <v>2</v>
      </c>
      <c r="BX41" s="102">
        <f t="shared" si="69"/>
      </c>
      <c r="BY41" s="102">
        <f t="shared" si="70"/>
        <v>0</v>
      </c>
      <c r="BZ41" s="102">
        <f t="shared" si="71"/>
        <v>2</v>
      </c>
      <c r="CA41" s="102">
        <f t="shared" si="72"/>
      </c>
      <c r="CB41" s="102">
        <f t="shared" si="73"/>
        <v>0</v>
      </c>
      <c r="CC41" s="102">
        <f t="shared" si="74"/>
      </c>
      <c r="CD41" s="102">
        <f t="shared" si="75"/>
      </c>
      <c r="CE41" s="102">
        <f t="shared" si="76"/>
        <v>0</v>
      </c>
      <c r="CF41" s="102">
        <f t="shared" si="77"/>
        <v>0</v>
      </c>
      <c r="CG41" s="102">
        <f t="shared" si="78"/>
        <v>0</v>
      </c>
      <c r="CH41" s="102">
        <f t="shared" si="79"/>
      </c>
      <c r="CI41" s="104">
        <f t="shared" si="80"/>
      </c>
      <c r="CJ41" s="102">
        <f t="shared" si="81"/>
      </c>
      <c r="CK41" s="102">
        <f t="shared" si="82"/>
      </c>
      <c r="CL41" s="102">
        <f t="shared" si="83"/>
      </c>
      <c r="CM41" s="102">
        <f t="shared" si="84"/>
        <v>0</v>
      </c>
      <c r="CN41" s="102">
        <f t="shared" si="85"/>
      </c>
      <c r="CO41" s="102">
        <f t="shared" si="86"/>
      </c>
      <c r="CP41" s="102">
        <f t="shared" si="87"/>
        <v>1</v>
      </c>
      <c r="CQ41" s="102">
        <f t="shared" si="88"/>
      </c>
      <c r="CR41" s="102">
        <f t="shared" si="89"/>
      </c>
      <c r="CS41" s="102">
        <f t="shared" si="90"/>
      </c>
      <c r="CT41" s="102">
        <f t="shared" si="91"/>
      </c>
      <c r="CU41" s="102">
        <f t="shared" si="92"/>
      </c>
      <c r="CV41" s="102">
        <f t="shared" si="93"/>
        <v>0</v>
      </c>
      <c r="CW41" s="102">
        <f t="shared" si="94"/>
      </c>
      <c r="CX41" s="102">
        <f t="shared" si="95"/>
      </c>
      <c r="CY41" s="102">
        <f t="shared" si="96"/>
      </c>
      <c r="CZ41" s="102">
        <f t="shared" si="97"/>
        <v>0</v>
      </c>
      <c r="DA41" s="109">
        <f t="shared" si="98"/>
        <v>3</v>
      </c>
      <c r="DB41" s="110">
        <f t="shared" si="99"/>
        <v>6</v>
      </c>
      <c r="DC41" s="111">
        <f t="shared" si="100"/>
        <v>1</v>
      </c>
      <c r="DD41" s="77"/>
      <c r="DE41" s="119">
        <v>2.78</v>
      </c>
    </row>
    <row r="42" spans="1:256" s="78" customFormat="1" ht="24.75" customHeight="1">
      <c r="A42" s="17"/>
      <c r="B42" s="96">
        <f t="shared" si="16"/>
        <v>28</v>
      </c>
      <c r="C42" s="61" t="s">
        <v>75</v>
      </c>
      <c r="D42" s="1" t="s">
        <v>13</v>
      </c>
      <c r="E42" s="62">
        <v>4</v>
      </c>
      <c r="F42" s="62">
        <v>5</v>
      </c>
      <c r="G42" s="62">
        <v>3</v>
      </c>
      <c r="H42" s="62">
        <v>5</v>
      </c>
      <c r="I42" s="62">
        <v>6</v>
      </c>
      <c r="J42" s="62">
        <v>3</v>
      </c>
      <c r="K42" s="62">
        <v>5</v>
      </c>
      <c r="L42" s="62">
        <v>8</v>
      </c>
      <c r="M42" s="62">
        <v>4</v>
      </c>
      <c r="N42" s="63">
        <f t="shared" si="17"/>
        <v>43</v>
      </c>
      <c r="O42" s="62">
        <v>4</v>
      </c>
      <c r="P42" s="62">
        <v>4</v>
      </c>
      <c r="Q42" s="62">
        <v>4</v>
      </c>
      <c r="R42" s="62">
        <v>4</v>
      </c>
      <c r="S42" s="62">
        <v>6</v>
      </c>
      <c r="T42" s="62">
        <v>3</v>
      </c>
      <c r="U42" s="62">
        <v>5</v>
      </c>
      <c r="V42" s="62">
        <v>4</v>
      </c>
      <c r="W42" s="62">
        <v>5</v>
      </c>
      <c r="X42" s="74">
        <f t="shared" si="18"/>
        <v>39</v>
      </c>
      <c r="Y42" s="74">
        <f t="shared" si="19"/>
        <v>82</v>
      </c>
      <c r="Z42" s="76"/>
      <c r="AA42" s="10">
        <f t="shared" si="20"/>
        <v>0</v>
      </c>
      <c r="AB42" s="10">
        <f t="shared" si="21"/>
        <v>1</v>
      </c>
      <c r="AC42" s="10">
        <f t="shared" si="22"/>
        <v>0</v>
      </c>
      <c r="AD42" s="10">
        <f t="shared" si="23"/>
        <v>1</v>
      </c>
      <c r="AE42" s="10">
        <f t="shared" si="24"/>
        <v>1</v>
      </c>
      <c r="AF42" s="10">
        <f t="shared" si="25"/>
        <v>0</v>
      </c>
      <c r="AG42" s="10">
        <f t="shared" si="26"/>
        <v>1</v>
      </c>
      <c r="AH42" s="10">
        <f t="shared" si="27"/>
        <v>3</v>
      </c>
      <c r="AI42" s="10">
        <f t="shared" si="28"/>
        <v>0</v>
      </c>
      <c r="AJ42" s="10">
        <f t="shared" si="29"/>
        <v>0</v>
      </c>
      <c r="AK42" s="10">
        <f t="shared" si="30"/>
        <v>1</v>
      </c>
      <c r="AL42" s="10">
        <f t="shared" si="31"/>
        <v>0</v>
      </c>
      <c r="AM42" s="10">
        <f t="shared" si="32"/>
        <v>1</v>
      </c>
      <c r="AN42" s="10">
        <f t="shared" si="33"/>
        <v>1</v>
      </c>
      <c r="AO42" s="10">
        <f t="shared" si="34"/>
        <v>-1</v>
      </c>
      <c r="AP42" s="10">
        <f t="shared" si="35"/>
        <v>1</v>
      </c>
      <c r="AQ42" s="10">
        <f t="shared" si="36"/>
        <v>0</v>
      </c>
      <c r="AR42" s="10">
        <f t="shared" si="37"/>
        <v>0</v>
      </c>
      <c r="AS42" s="69">
        <f t="shared" si="38"/>
        <v>0</v>
      </c>
      <c r="AT42" s="70">
        <f t="shared" si="39"/>
        <v>1</v>
      </c>
      <c r="AU42" s="70">
        <f t="shared" si="40"/>
        <v>8</v>
      </c>
      <c r="AV42" s="70">
        <f t="shared" si="41"/>
        <v>8</v>
      </c>
      <c r="AW42" s="70">
        <f t="shared" si="42"/>
        <v>0</v>
      </c>
      <c r="AX42" s="71">
        <f t="shared" si="43"/>
        <v>1</v>
      </c>
      <c r="AY42" s="102">
        <f t="shared" si="44"/>
      </c>
      <c r="AZ42" s="102">
        <f t="shared" si="45"/>
      </c>
      <c r="BA42" s="102">
        <f t="shared" si="46"/>
        <v>0</v>
      </c>
      <c r="BB42" s="102">
        <f t="shared" si="47"/>
      </c>
      <c r="BC42" s="102">
        <f t="shared" si="48"/>
      </c>
      <c r="BD42" s="102">
        <f t="shared" si="49"/>
        <v>0</v>
      </c>
      <c r="BE42" s="102">
        <f t="shared" si="50"/>
      </c>
      <c r="BF42" s="102">
        <f t="shared" si="51"/>
      </c>
      <c r="BG42" s="102">
        <f t="shared" si="52"/>
      </c>
      <c r="BH42" s="102">
        <f t="shared" si="53"/>
      </c>
      <c r="BI42" s="102">
        <f t="shared" si="54"/>
        <v>1</v>
      </c>
      <c r="BJ42" s="102">
        <f t="shared" si="55"/>
      </c>
      <c r="BK42" s="102">
        <f t="shared" si="56"/>
        <v>1</v>
      </c>
      <c r="BL42" s="102">
        <f t="shared" si="57"/>
      </c>
      <c r="BM42" s="102">
        <f t="shared" si="58"/>
      </c>
      <c r="BN42" s="102">
        <f t="shared" si="59"/>
      </c>
      <c r="BO42" s="102">
        <f t="shared" si="60"/>
      </c>
      <c r="BP42" s="103">
        <f t="shared" si="61"/>
      </c>
      <c r="BQ42" s="102">
        <f t="shared" si="62"/>
        <v>0</v>
      </c>
      <c r="BR42" s="102">
        <f t="shared" si="63"/>
        <v>1</v>
      </c>
      <c r="BS42" s="102">
        <f t="shared" si="64"/>
      </c>
      <c r="BT42" s="102">
        <f t="shared" si="65"/>
        <v>1</v>
      </c>
      <c r="BU42" s="102">
        <f t="shared" si="66"/>
      </c>
      <c r="BV42" s="102">
        <f t="shared" si="67"/>
      </c>
      <c r="BW42" s="102">
        <f t="shared" si="68"/>
        <v>1</v>
      </c>
      <c r="BX42" s="102">
        <f t="shared" si="69"/>
      </c>
      <c r="BY42" s="102">
        <f t="shared" si="70"/>
        <v>0</v>
      </c>
      <c r="BZ42" s="102">
        <f t="shared" si="71"/>
        <v>0</v>
      </c>
      <c r="CA42" s="102">
        <f t="shared" si="72"/>
      </c>
      <c r="CB42" s="102">
        <f t="shared" si="73"/>
        <v>0</v>
      </c>
      <c r="CC42" s="102">
        <f t="shared" si="74"/>
      </c>
      <c r="CD42" s="102">
        <f t="shared" si="75"/>
      </c>
      <c r="CE42" s="102">
        <f t="shared" si="76"/>
        <v>-1</v>
      </c>
      <c r="CF42" s="102">
        <f t="shared" si="77"/>
        <v>1</v>
      </c>
      <c r="CG42" s="102">
        <f t="shared" si="78"/>
        <v>0</v>
      </c>
      <c r="CH42" s="102">
        <f t="shared" si="79"/>
      </c>
      <c r="CI42" s="104">
        <f t="shared" si="80"/>
      </c>
      <c r="CJ42" s="102">
        <f t="shared" si="81"/>
      </c>
      <c r="CK42" s="102">
        <f t="shared" si="82"/>
      </c>
      <c r="CL42" s="102">
        <f t="shared" si="83"/>
      </c>
      <c r="CM42" s="102">
        <f t="shared" si="84"/>
        <v>1</v>
      </c>
      <c r="CN42" s="102">
        <f t="shared" si="85"/>
      </c>
      <c r="CO42" s="102">
        <f t="shared" si="86"/>
      </c>
      <c r="CP42" s="102">
        <f t="shared" si="87"/>
        <v>3</v>
      </c>
      <c r="CQ42" s="102">
        <f t="shared" si="88"/>
      </c>
      <c r="CR42" s="102">
        <f t="shared" si="89"/>
      </c>
      <c r="CS42" s="102">
        <f t="shared" si="90"/>
      </c>
      <c r="CT42" s="102">
        <f t="shared" si="91"/>
      </c>
      <c r="CU42" s="102">
        <f t="shared" si="92"/>
      </c>
      <c r="CV42" s="102">
        <f t="shared" si="93"/>
        <v>1</v>
      </c>
      <c r="CW42" s="102">
        <f t="shared" si="94"/>
      </c>
      <c r="CX42" s="102">
        <f t="shared" si="95"/>
      </c>
      <c r="CY42" s="102">
        <f t="shared" si="96"/>
      </c>
      <c r="CZ42" s="102">
        <f t="shared" si="97"/>
        <v>0</v>
      </c>
      <c r="DA42" s="109">
        <f t="shared" si="98"/>
        <v>2</v>
      </c>
      <c r="DB42" s="110">
        <f t="shared" si="99"/>
        <v>3</v>
      </c>
      <c r="DC42" s="111">
        <f t="shared" si="100"/>
        <v>5</v>
      </c>
      <c r="DD42" s="77"/>
      <c r="DE42" s="119">
        <v>2.78</v>
      </c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109" ht="24.75" customHeight="1">
      <c r="A43" s="17"/>
      <c r="B43" s="96">
        <f t="shared" si="16"/>
        <v>28</v>
      </c>
      <c r="C43" s="61" t="s">
        <v>131</v>
      </c>
      <c r="D43" s="1" t="s">
        <v>95</v>
      </c>
      <c r="E43" s="62">
        <v>4</v>
      </c>
      <c r="F43" s="62">
        <v>4</v>
      </c>
      <c r="G43" s="62">
        <v>4</v>
      </c>
      <c r="H43" s="62">
        <v>5</v>
      </c>
      <c r="I43" s="62">
        <v>6</v>
      </c>
      <c r="J43" s="62">
        <v>3</v>
      </c>
      <c r="K43" s="62">
        <v>5</v>
      </c>
      <c r="L43" s="62">
        <v>5</v>
      </c>
      <c r="M43" s="62">
        <v>5</v>
      </c>
      <c r="N43" s="63">
        <f t="shared" si="17"/>
        <v>41</v>
      </c>
      <c r="O43" s="62">
        <v>7</v>
      </c>
      <c r="P43" s="62">
        <v>3</v>
      </c>
      <c r="Q43" s="62">
        <v>6</v>
      </c>
      <c r="R43" s="62">
        <v>3</v>
      </c>
      <c r="S43" s="62">
        <v>5</v>
      </c>
      <c r="T43" s="62">
        <v>5</v>
      </c>
      <c r="U43" s="62">
        <v>4</v>
      </c>
      <c r="V43" s="62">
        <v>4</v>
      </c>
      <c r="W43" s="62">
        <v>4</v>
      </c>
      <c r="X43" s="63">
        <f t="shared" si="18"/>
        <v>41</v>
      </c>
      <c r="Y43" s="63">
        <f t="shared" si="19"/>
        <v>82</v>
      </c>
      <c r="Z43" s="24"/>
      <c r="AA43" s="10">
        <f t="shared" si="20"/>
        <v>0</v>
      </c>
      <c r="AB43" s="10">
        <f t="shared" si="21"/>
        <v>0</v>
      </c>
      <c r="AC43" s="10">
        <f t="shared" si="22"/>
        <v>1</v>
      </c>
      <c r="AD43" s="10">
        <f t="shared" si="23"/>
        <v>1</v>
      </c>
      <c r="AE43" s="10">
        <f t="shared" si="24"/>
        <v>1</v>
      </c>
      <c r="AF43" s="10">
        <f t="shared" si="25"/>
        <v>0</v>
      </c>
      <c r="AG43" s="10">
        <f t="shared" si="26"/>
        <v>1</v>
      </c>
      <c r="AH43" s="10">
        <f t="shared" si="27"/>
        <v>0</v>
      </c>
      <c r="AI43" s="10">
        <f t="shared" si="28"/>
        <v>1</v>
      </c>
      <c r="AJ43" s="10">
        <f t="shared" si="29"/>
        <v>3</v>
      </c>
      <c r="AK43" s="10">
        <f t="shared" si="30"/>
        <v>0</v>
      </c>
      <c r="AL43" s="10">
        <f t="shared" si="31"/>
        <v>2</v>
      </c>
      <c r="AM43" s="10">
        <f t="shared" si="32"/>
        <v>0</v>
      </c>
      <c r="AN43" s="10">
        <f t="shared" si="33"/>
        <v>0</v>
      </c>
      <c r="AO43" s="10">
        <f t="shared" si="34"/>
        <v>1</v>
      </c>
      <c r="AP43" s="10">
        <f t="shared" si="35"/>
        <v>0</v>
      </c>
      <c r="AQ43" s="10">
        <f t="shared" si="36"/>
        <v>0</v>
      </c>
      <c r="AR43" s="10">
        <f t="shared" si="37"/>
        <v>-1</v>
      </c>
      <c r="AS43" s="65">
        <f t="shared" si="38"/>
        <v>0</v>
      </c>
      <c r="AT43" s="66">
        <f t="shared" si="39"/>
        <v>1</v>
      </c>
      <c r="AU43" s="66">
        <f t="shared" si="40"/>
        <v>9</v>
      </c>
      <c r="AV43" s="66">
        <f t="shared" si="41"/>
        <v>6</v>
      </c>
      <c r="AW43" s="66">
        <f t="shared" si="42"/>
        <v>1</v>
      </c>
      <c r="AX43" s="67">
        <f t="shared" si="43"/>
        <v>1</v>
      </c>
      <c r="AY43" s="102">
        <f t="shared" si="44"/>
      </c>
      <c r="AZ43" s="102">
        <f t="shared" si="45"/>
      </c>
      <c r="BA43" s="102">
        <f t="shared" si="46"/>
        <v>1</v>
      </c>
      <c r="BB43" s="102">
        <f t="shared" si="47"/>
      </c>
      <c r="BC43" s="102">
        <f t="shared" si="48"/>
      </c>
      <c r="BD43" s="102">
        <f t="shared" si="49"/>
        <v>0</v>
      </c>
      <c r="BE43" s="102">
        <f t="shared" si="50"/>
      </c>
      <c r="BF43" s="102">
        <f t="shared" si="51"/>
      </c>
      <c r="BG43" s="102">
        <f t="shared" si="52"/>
      </c>
      <c r="BH43" s="102">
        <f t="shared" si="53"/>
      </c>
      <c r="BI43" s="102">
        <f t="shared" si="54"/>
        <v>0</v>
      </c>
      <c r="BJ43" s="102">
        <f t="shared" si="55"/>
      </c>
      <c r="BK43" s="102">
        <f t="shared" si="56"/>
        <v>0</v>
      </c>
      <c r="BL43" s="102">
        <f t="shared" si="57"/>
      </c>
      <c r="BM43" s="102">
        <f t="shared" si="58"/>
      </c>
      <c r="BN43" s="102">
        <f t="shared" si="59"/>
      </c>
      <c r="BO43" s="102">
        <f t="shared" si="60"/>
      </c>
      <c r="BP43" s="103">
        <f t="shared" si="61"/>
      </c>
      <c r="BQ43" s="102">
        <f t="shared" si="62"/>
        <v>0</v>
      </c>
      <c r="BR43" s="102">
        <f t="shared" si="63"/>
        <v>0</v>
      </c>
      <c r="BS43" s="102">
        <f t="shared" si="64"/>
      </c>
      <c r="BT43" s="102">
        <f t="shared" si="65"/>
        <v>1</v>
      </c>
      <c r="BU43" s="102">
        <f t="shared" si="66"/>
      </c>
      <c r="BV43" s="102">
        <f t="shared" si="67"/>
      </c>
      <c r="BW43" s="102">
        <f t="shared" si="68"/>
        <v>1</v>
      </c>
      <c r="BX43" s="102">
        <f t="shared" si="69"/>
      </c>
      <c r="BY43" s="102">
        <f t="shared" si="70"/>
        <v>1</v>
      </c>
      <c r="BZ43" s="102">
        <f t="shared" si="71"/>
        <v>3</v>
      </c>
      <c r="CA43" s="102">
        <f t="shared" si="72"/>
      </c>
      <c r="CB43" s="102">
        <f t="shared" si="73"/>
        <v>2</v>
      </c>
      <c r="CC43" s="102">
        <f t="shared" si="74"/>
      </c>
      <c r="CD43" s="102">
        <f t="shared" si="75"/>
      </c>
      <c r="CE43" s="102">
        <f t="shared" si="76"/>
        <v>1</v>
      </c>
      <c r="CF43" s="102">
        <f t="shared" si="77"/>
        <v>0</v>
      </c>
      <c r="CG43" s="102">
        <f t="shared" si="78"/>
        <v>0</v>
      </c>
      <c r="CH43" s="102">
        <f t="shared" si="79"/>
      </c>
      <c r="CI43" s="104">
        <f t="shared" si="80"/>
      </c>
      <c r="CJ43" s="102">
        <f t="shared" si="81"/>
      </c>
      <c r="CK43" s="102">
        <f t="shared" si="82"/>
      </c>
      <c r="CL43" s="102">
        <f t="shared" si="83"/>
      </c>
      <c r="CM43" s="102">
        <f t="shared" si="84"/>
        <v>1</v>
      </c>
      <c r="CN43" s="102">
        <f t="shared" si="85"/>
      </c>
      <c r="CO43" s="102">
        <f t="shared" si="86"/>
      </c>
      <c r="CP43" s="102">
        <f t="shared" si="87"/>
        <v>0</v>
      </c>
      <c r="CQ43" s="102">
        <f t="shared" si="88"/>
      </c>
      <c r="CR43" s="102">
        <f t="shared" si="89"/>
      </c>
      <c r="CS43" s="102">
        <f t="shared" si="90"/>
      </c>
      <c r="CT43" s="102">
        <f t="shared" si="91"/>
      </c>
      <c r="CU43" s="102">
        <f t="shared" si="92"/>
      </c>
      <c r="CV43" s="102">
        <f t="shared" si="93"/>
        <v>0</v>
      </c>
      <c r="CW43" s="102">
        <f t="shared" si="94"/>
      </c>
      <c r="CX43" s="102">
        <f t="shared" si="95"/>
      </c>
      <c r="CY43" s="102">
        <f t="shared" si="96"/>
      </c>
      <c r="CZ43" s="102">
        <f t="shared" si="97"/>
        <v>-1</v>
      </c>
      <c r="DA43" s="112">
        <f t="shared" si="98"/>
        <v>1</v>
      </c>
      <c r="DB43" s="113">
        <f t="shared" si="99"/>
        <v>9</v>
      </c>
      <c r="DC43" s="108">
        <f t="shared" si="100"/>
        <v>0</v>
      </c>
      <c r="DD43" s="30"/>
      <c r="DE43" s="119">
        <v>2.78</v>
      </c>
    </row>
    <row r="44" spans="1:109" ht="24.75" customHeight="1">
      <c r="A44" s="17"/>
      <c r="B44" s="96">
        <f t="shared" si="16"/>
        <v>28</v>
      </c>
      <c r="C44" s="61" t="s">
        <v>143</v>
      </c>
      <c r="D44" s="1" t="s">
        <v>183</v>
      </c>
      <c r="E44" s="62">
        <v>3</v>
      </c>
      <c r="F44" s="62">
        <v>9</v>
      </c>
      <c r="G44" s="62">
        <v>4</v>
      </c>
      <c r="H44" s="62">
        <v>4</v>
      </c>
      <c r="I44" s="62">
        <v>4</v>
      </c>
      <c r="J44" s="62">
        <v>4</v>
      </c>
      <c r="K44" s="62">
        <v>4</v>
      </c>
      <c r="L44" s="62">
        <v>8</v>
      </c>
      <c r="M44" s="62">
        <v>4</v>
      </c>
      <c r="N44" s="63">
        <f t="shared" si="17"/>
        <v>44</v>
      </c>
      <c r="O44" s="62">
        <v>4</v>
      </c>
      <c r="P44" s="62">
        <v>3</v>
      </c>
      <c r="Q44" s="62">
        <v>4</v>
      </c>
      <c r="R44" s="62">
        <v>4</v>
      </c>
      <c r="S44" s="62">
        <v>5</v>
      </c>
      <c r="T44" s="62">
        <v>5</v>
      </c>
      <c r="U44" s="62">
        <v>4</v>
      </c>
      <c r="V44" s="62">
        <v>4</v>
      </c>
      <c r="W44" s="62">
        <v>5</v>
      </c>
      <c r="X44" s="63">
        <f t="shared" si="18"/>
        <v>38</v>
      </c>
      <c r="Y44" s="63">
        <f t="shared" si="19"/>
        <v>82</v>
      </c>
      <c r="Z44" s="24"/>
      <c r="AA44" s="10">
        <f t="shared" si="20"/>
        <v>-1</v>
      </c>
      <c r="AB44" s="10">
        <f t="shared" si="21"/>
        <v>5</v>
      </c>
      <c r="AC44" s="10">
        <f t="shared" si="22"/>
        <v>1</v>
      </c>
      <c r="AD44" s="10">
        <f t="shared" si="23"/>
        <v>0</v>
      </c>
      <c r="AE44" s="10">
        <f t="shared" si="24"/>
        <v>-1</v>
      </c>
      <c r="AF44" s="10">
        <f t="shared" si="25"/>
        <v>1</v>
      </c>
      <c r="AG44" s="10">
        <f t="shared" si="26"/>
        <v>0</v>
      </c>
      <c r="AH44" s="10">
        <f t="shared" si="27"/>
        <v>3</v>
      </c>
      <c r="AI44" s="10">
        <f t="shared" si="28"/>
        <v>0</v>
      </c>
      <c r="AJ44" s="10">
        <f t="shared" si="29"/>
        <v>0</v>
      </c>
      <c r="AK44" s="10">
        <f t="shared" si="30"/>
        <v>0</v>
      </c>
      <c r="AL44" s="10">
        <f t="shared" si="31"/>
        <v>0</v>
      </c>
      <c r="AM44" s="10">
        <f t="shared" si="32"/>
        <v>1</v>
      </c>
      <c r="AN44" s="10">
        <f t="shared" si="33"/>
        <v>0</v>
      </c>
      <c r="AO44" s="10">
        <f t="shared" si="34"/>
        <v>1</v>
      </c>
      <c r="AP44" s="10">
        <f t="shared" si="35"/>
        <v>0</v>
      </c>
      <c r="AQ44" s="10">
        <f t="shared" si="36"/>
        <v>0</v>
      </c>
      <c r="AR44" s="10">
        <f t="shared" si="37"/>
        <v>0</v>
      </c>
      <c r="AS44" s="69">
        <f t="shared" si="38"/>
        <v>0</v>
      </c>
      <c r="AT44" s="70">
        <f t="shared" si="39"/>
        <v>2</v>
      </c>
      <c r="AU44" s="70">
        <f t="shared" si="40"/>
        <v>10</v>
      </c>
      <c r="AV44" s="70">
        <f t="shared" si="41"/>
        <v>4</v>
      </c>
      <c r="AW44" s="70">
        <f t="shared" si="42"/>
        <v>0</v>
      </c>
      <c r="AX44" s="71">
        <f t="shared" si="43"/>
        <v>2</v>
      </c>
      <c r="AY44" s="102">
        <f t="shared" si="44"/>
      </c>
      <c r="AZ44" s="102">
        <f t="shared" si="45"/>
      </c>
      <c r="BA44" s="102">
        <f t="shared" si="46"/>
        <v>1</v>
      </c>
      <c r="BB44" s="102">
        <f t="shared" si="47"/>
      </c>
      <c r="BC44" s="102">
        <f t="shared" si="48"/>
      </c>
      <c r="BD44" s="102">
        <f t="shared" si="49"/>
        <v>1</v>
      </c>
      <c r="BE44" s="102">
        <f t="shared" si="50"/>
      </c>
      <c r="BF44" s="102">
        <f t="shared" si="51"/>
      </c>
      <c r="BG44" s="102">
        <f t="shared" si="52"/>
      </c>
      <c r="BH44" s="102">
        <f t="shared" si="53"/>
      </c>
      <c r="BI44" s="102">
        <f t="shared" si="54"/>
        <v>0</v>
      </c>
      <c r="BJ44" s="102">
        <f t="shared" si="55"/>
      </c>
      <c r="BK44" s="102">
        <f t="shared" si="56"/>
        <v>1</v>
      </c>
      <c r="BL44" s="102">
        <f t="shared" si="57"/>
      </c>
      <c r="BM44" s="102">
        <f t="shared" si="58"/>
      </c>
      <c r="BN44" s="102">
        <f t="shared" si="59"/>
      </c>
      <c r="BO44" s="102">
        <f t="shared" si="60"/>
      </c>
      <c r="BP44" s="103">
        <f t="shared" si="61"/>
      </c>
      <c r="BQ44" s="102">
        <f t="shared" si="62"/>
        <v>-1</v>
      </c>
      <c r="BR44" s="102">
        <f t="shared" si="63"/>
        <v>5</v>
      </c>
      <c r="BS44" s="102">
        <f t="shared" si="64"/>
      </c>
      <c r="BT44" s="102">
        <f t="shared" si="65"/>
        <v>0</v>
      </c>
      <c r="BU44" s="102">
        <f t="shared" si="66"/>
      </c>
      <c r="BV44" s="102">
        <f t="shared" si="67"/>
      </c>
      <c r="BW44" s="102">
        <f t="shared" si="68"/>
        <v>0</v>
      </c>
      <c r="BX44" s="102">
        <f t="shared" si="69"/>
      </c>
      <c r="BY44" s="102">
        <f t="shared" si="70"/>
        <v>0</v>
      </c>
      <c r="BZ44" s="102">
        <f t="shared" si="71"/>
        <v>0</v>
      </c>
      <c r="CA44" s="102">
        <f t="shared" si="72"/>
      </c>
      <c r="CB44" s="102">
        <f t="shared" si="73"/>
        <v>0</v>
      </c>
      <c r="CC44" s="102">
        <f t="shared" si="74"/>
      </c>
      <c r="CD44" s="102">
        <f t="shared" si="75"/>
      </c>
      <c r="CE44" s="102">
        <f t="shared" si="76"/>
        <v>1</v>
      </c>
      <c r="CF44" s="102">
        <f t="shared" si="77"/>
        <v>0</v>
      </c>
      <c r="CG44" s="102">
        <f t="shared" si="78"/>
        <v>0</v>
      </c>
      <c r="CH44" s="102">
        <f t="shared" si="79"/>
      </c>
      <c r="CI44" s="104">
        <f t="shared" si="80"/>
      </c>
      <c r="CJ44" s="102">
        <f t="shared" si="81"/>
      </c>
      <c r="CK44" s="102">
        <f t="shared" si="82"/>
      </c>
      <c r="CL44" s="102">
        <f t="shared" si="83"/>
      </c>
      <c r="CM44" s="102">
        <f t="shared" si="84"/>
        <v>-1</v>
      </c>
      <c r="CN44" s="102">
        <f t="shared" si="85"/>
      </c>
      <c r="CO44" s="102">
        <f t="shared" si="86"/>
      </c>
      <c r="CP44" s="102">
        <f t="shared" si="87"/>
        <v>3</v>
      </c>
      <c r="CQ44" s="102">
        <f t="shared" si="88"/>
      </c>
      <c r="CR44" s="102">
        <f t="shared" si="89"/>
      </c>
      <c r="CS44" s="102">
        <f t="shared" si="90"/>
      </c>
      <c r="CT44" s="102">
        <f t="shared" si="91"/>
      </c>
      <c r="CU44" s="102">
        <f t="shared" si="92"/>
      </c>
      <c r="CV44" s="102">
        <f t="shared" si="93"/>
        <v>0</v>
      </c>
      <c r="CW44" s="102">
        <f t="shared" si="94"/>
      </c>
      <c r="CX44" s="102">
        <f t="shared" si="95"/>
      </c>
      <c r="CY44" s="102">
        <f t="shared" si="96"/>
      </c>
      <c r="CZ44" s="102">
        <f t="shared" si="97"/>
        <v>0</v>
      </c>
      <c r="DA44" s="109">
        <f t="shared" si="98"/>
        <v>3</v>
      </c>
      <c r="DB44" s="110">
        <f t="shared" si="99"/>
        <v>5</v>
      </c>
      <c r="DC44" s="111">
        <f t="shared" si="100"/>
        <v>2</v>
      </c>
      <c r="DD44" s="30"/>
      <c r="DE44" s="119">
        <v>2.78</v>
      </c>
    </row>
    <row r="45" spans="1:256" ht="24.75" customHeight="1">
      <c r="A45" s="73"/>
      <c r="B45" s="96">
        <f aca="true" t="shared" si="101" ref="B45:B75">RANK(Y45,(Y$13:Y$77),1)</f>
        <v>28</v>
      </c>
      <c r="C45" s="61" t="s">
        <v>144</v>
      </c>
      <c r="D45" s="1" t="s">
        <v>145</v>
      </c>
      <c r="E45" s="62">
        <v>4</v>
      </c>
      <c r="F45" s="62">
        <v>4</v>
      </c>
      <c r="G45" s="62">
        <v>4</v>
      </c>
      <c r="H45" s="62">
        <v>4</v>
      </c>
      <c r="I45" s="62">
        <v>5</v>
      </c>
      <c r="J45" s="62">
        <v>3</v>
      </c>
      <c r="K45" s="62">
        <v>4</v>
      </c>
      <c r="L45" s="62">
        <v>6</v>
      </c>
      <c r="M45" s="62">
        <v>4</v>
      </c>
      <c r="N45" s="63">
        <f aca="true" t="shared" si="102" ref="N45:N76">SUM(E45:M45)</f>
        <v>38</v>
      </c>
      <c r="O45" s="62">
        <v>5</v>
      </c>
      <c r="P45" s="62">
        <v>3</v>
      </c>
      <c r="Q45" s="62">
        <v>4</v>
      </c>
      <c r="R45" s="62">
        <v>3</v>
      </c>
      <c r="S45" s="62">
        <v>4</v>
      </c>
      <c r="T45" s="62">
        <v>5</v>
      </c>
      <c r="U45" s="62">
        <v>4</v>
      </c>
      <c r="V45" s="62">
        <v>10</v>
      </c>
      <c r="W45" s="62">
        <v>6</v>
      </c>
      <c r="X45" s="63">
        <f aca="true" t="shared" si="103" ref="X45:X76">SUM(O45:W45)</f>
        <v>44</v>
      </c>
      <c r="Y45" s="63">
        <f aca="true" t="shared" si="104" ref="Y45:Y76">N45+X45</f>
        <v>82</v>
      </c>
      <c r="Z45" s="76"/>
      <c r="AA45" s="10">
        <f t="shared" si="20"/>
        <v>0</v>
      </c>
      <c r="AB45" s="10">
        <f t="shared" si="21"/>
        <v>0</v>
      </c>
      <c r="AC45" s="10">
        <f t="shared" si="22"/>
        <v>1</v>
      </c>
      <c r="AD45" s="10">
        <f t="shared" si="23"/>
        <v>0</v>
      </c>
      <c r="AE45" s="10">
        <f t="shared" si="24"/>
        <v>0</v>
      </c>
      <c r="AF45" s="10">
        <f t="shared" si="25"/>
        <v>0</v>
      </c>
      <c r="AG45" s="10">
        <f t="shared" si="26"/>
        <v>0</v>
      </c>
      <c r="AH45" s="10">
        <f t="shared" si="27"/>
        <v>1</v>
      </c>
      <c r="AI45" s="10">
        <f t="shared" si="28"/>
        <v>0</v>
      </c>
      <c r="AJ45" s="10">
        <f t="shared" si="29"/>
        <v>1</v>
      </c>
      <c r="AK45" s="10">
        <f t="shared" si="30"/>
        <v>0</v>
      </c>
      <c r="AL45" s="10">
        <f t="shared" si="31"/>
        <v>0</v>
      </c>
      <c r="AM45" s="10">
        <f t="shared" si="32"/>
        <v>0</v>
      </c>
      <c r="AN45" s="10">
        <f t="shared" si="33"/>
        <v>-1</v>
      </c>
      <c r="AO45" s="10">
        <f t="shared" si="34"/>
        <v>1</v>
      </c>
      <c r="AP45" s="10">
        <f t="shared" si="35"/>
        <v>0</v>
      </c>
      <c r="AQ45" s="10">
        <f t="shared" si="36"/>
        <v>6</v>
      </c>
      <c r="AR45" s="10">
        <f t="shared" si="37"/>
        <v>1</v>
      </c>
      <c r="AS45" s="69">
        <f aca="true" t="shared" si="105" ref="AS45:AS77">COUNTIF($AA45:$AR45,"=-2")</f>
        <v>0</v>
      </c>
      <c r="AT45" s="70">
        <f aca="true" t="shared" si="106" ref="AT45:AT77">COUNTIF($AA45:$AR45,"=-1")</f>
        <v>1</v>
      </c>
      <c r="AU45" s="70">
        <f aca="true" t="shared" si="107" ref="AU45:AU77">COUNTIF($AA45:$AR45,"=0")</f>
        <v>11</v>
      </c>
      <c r="AV45" s="70">
        <f aca="true" t="shared" si="108" ref="AV45:AV77">COUNTIF($AA45:$AR45,"=1")</f>
        <v>5</v>
      </c>
      <c r="AW45" s="70">
        <f aca="true" t="shared" si="109" ref="AW45:AW77">COUNTIF($AA45:$AR45,"=2")</f>
        <v>0</v>
      </c>
      <c r="AX45" s="71">
        <f aca="true" t="shared" si="110" ref="AX45:AX77">COUNTIF($AA45:$AR45,"&gt;2")</f>
        <v>1</v>
      </c>
      <c r="AY45" s="102">
        <f t="shared" si="44"/>
      </c>
      <c r="AZ45" s="102">
        <f t="shared" si="45"/>
      </c>
      <c r="BA45" s="102">
        <f t="shared" si="46"/>
        <v>1</v>
      </c>
      <c r="BB45" s="102">
        <f t="shared" si="47"/>
      </c>
      <c r="BC45" s="102">
        <f t="shared" si="48"/>
      </c>
      <c r="BD45" s="102">
        <f t="shared" si="49"/>
        <v>0</v>
      </c>
      <c r="BE45" s="102">
        <f t="shared" si="50"/>
      </c>
      <c r="BF45" s="102">
        <f t="shared" si="51"/>
      </c>
      <c r="BG45" s="102">
        <f t="shared" si="52"/>
      </c>
      <c r="BH45" s="102">
        <f t="shared" si="53"/>
      </c>
      <c r="BI45" s="102">
        <f t="shared" si="54"/>
        <v>0</v>
      </c>
      <c r="BJ45" s="102">
        <f t="shared" si="55"/>
      </c>
      <c r="BK45" s="102">
        <f t="shared" si="56"/>
        <v>0</v>
      </c>
      <c r="BL45" s="102">
        <f t="shared" si="57"/>
      </c>
      <c r="BM45" s="102">
        <f t="shared" si="58"/>
      </c>
      <c r="BN45" s="102">
        <f t="shared" si="59"/>
      </c>
      <c r="BO45" s="102">
        <f t="shared" si="60"/>
      </c>
      <c r="BP45" s="103">
        <f t="shared" si="61"/>
      </c>
      <c r="BQ45" s="102">
        <f t="shared" si="62"/>
        <v>0</v>
      </c>
      <c r="BR45" s="102">
        <f t="shared" si="63"/>
        <v>0</v>
      </c>
      <c r="BS45" s="102">
        <f t="shared" si="64"/>
      </c>
      <c r="BT45" s="102">
        <f t="shared" si="65"/>
        <v>0</v>
      </c>
      <c r="BU45" s="102">
        <f t="shared" si="66"/>
      </c>
      <c r="BV45" s="102">
        <f t="shared" si="67"/>
      </c>
      <c r="BW45" s="102">
        <f t="shared" si="68"/>
        <v>0</v>
      </c>
      <c r="BX45" s="102">
        <f t="shared" si="69"/>
      </c>
      <c r="BY45" s="102">
        <f t="shared" si="70"/>
        <v>0</v>
      </c>
      <c r="BZ45" s="102">
        <f t="shared" si="71"/>
        <v>1</v>
      </c>
      <c r="CA45" s="102">
        <f t="shared" si="72"/>
      </c>
      <c r="CB45" s="102">
        <f t="shared" si="73"/>
        <v>0</v>
      </c>
      <c r="CC45" s="102">
        <f t="shared" si="74"/>
      </c>
      <c r="CD45" s="102">
        <f t="shared" si="75"/>
      </c>
      <c r="CE45" s="102">
        <f t="shared" si="76"/>
        <v>1</v>
      </c>
      <c r="CF45" s="102">
        <f t="shared" si="77"/>
        <v>0</v>
      </c>
      <c r="CG45" s="102">
        <f t="shared" si="78"/>
        <v>6</v>
      </c>
      <c r="CH45" s="102">
        <f t="shared" si="79"/>
      </c>
      <c r="CI45" s="104">
        <f t="shared" si="80"/>
      </c>
      <c r="CJ45" s="102">
        <f t="shared" si="81"/>
      </c>
      <c r="CK45" s="102">
        <f t="shared" si="82"/>
      </c>
      <c r="CL45" s="102">
        <f t="shared" si="83"/>
      </c>
      <c r="CM45" s="102">
        <f t="shared" si="84"/>
        <v>0</v>
      </c>
      <c r="CN45" s="102">
        <f t="shared" si="85"/>
      </c>
      <c r="CO45" s="102">
        <f t="shared" si="86"/>
      </c>
      <c r="CP45" s="102">
        <f t="shared" si="87"/>
        <v>1</v>
      </c>
      <c r="CQ45" s="102">
        <f t="shared" si="88"/>
      </c>
      <c r="CR45" s="102">
        <f t="shared" si="89"/>
      </c>
      <c r="CS45" s="102">
        <f t="shared" si="90"/>
      </c>
      <c r="CT45" s="102">
        <f t="shared" si="91"/>
      </c>
      <c r="CU45" s="102">
        <f t="shared" si="92"/>
      </c>
      <c r="CV45" s="102">
        <f t="shared" si="93"/>
        <v>-1</v>
      </c>
      <c r="CW45" s="102">
        <f t="shared" si="94"/>
      </c>
      <c r="CX45" s="102">
        <f t="shared" si="95"/>
      </c>
      <c r="CY45" s="102">
        <f t="shared" si="96"/>
      </c>
      <c r="CZ45" s="102">
        <f t="shared" si="97"/>
        <v>1</v>
      </c>
      <c r="DA45" s="109">
        <f aca="true" t="shared" si="111" ref="DA45:DA77">SUM(AY45:BP45)</f>
        <v>1</v>
      </c>
      <c r="DB45" s="110">
        <f aca="true" t="shared" si="112" ref="DB45:DB77">SUM(BQ45:CH45)</f>
        <v>8</v>
      </c>
      <c r="DC45" s="111">
        <f aca="true" t="shared" si="113" ref="DC45:DC77">SUM(CI45:CZ45)</f>
        <v>1</v>
      </c>
      <c r="DD45" s="77"/>
      <c r="DE45" s="119">
        <v>2.78</v>
      </c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  <c r="IU45" s="78"/>
      <c r="IV45" s="78"/>
    </row>
    <row r="46" spans="1:256" ht="24.75" customHeight="1">
      <c r="A46" s="73"/>
      <c r="B46" s="99">
        <f t="shared" si="101"/>
        <v>28</v>
      </c>
      <c r="C46" s="61" t="s">
        <v>158</v>
      </c>
      <c r="D46" s="1" t="s">
        <v>3</v>
      </c>
      <c r="E46" s="62">
        <v>5</v>
      </c>
      <c r="F46" s="62">
        <v>5</v>
      </c>
      <c r="G46" s="62">
        <v>4</v>
      </c>
      <c r="H46" s="62">
        <v>6</v>
      </c>
      <c r="I46" s="62">
        <v>5</v>
      </c>
      <c r="J46" s="62">
        <v>3</v>
      </c>
      <c r="K46" s="62">
        <v>4</v>
      </c>
      <c r="L46" s="62">
        <v>5</v>
      </c>
      <c r="M46" s="62">
        <v>6</v>
      </c>
      <c r="N46" s="63">
        <f t="shared" si="102"/>
        <v>43</v>
      </c>
      <c r="O46" s="62">
        <v>4</v>
      </c>
      <c r="P46" s="62">
        <v>4</v>
      </c>
      <c r="Q46" s="62">
        <v>5</v>
      </c>
      <c r="R46" s="62">
        <v>3</v>
      </c>
      <c r="S46" s="62">
        <v>5</v>
      </c>
      <c r="T46" s="62">
        <v>4</v>
      </c>
      <c r="U46" s="62">
        <v>5</v>
      </c>
      <c r="V46" s="62">
        <v>4</v>
      </c>
      <c r="W46" s="62">
        <v>5</v>
      </c>
      <c r="X46" s="63">
        <f t="shared" si="103"/>
        <v>39</v>
      </c>
      <c r="Y46" s="63">
        <f t="shared" si="104"/>
        <v>82</v>
      </c>
      <c r="Z46" s="24"/>
      <c r="AA46" s="10">
        <f t="shared" si="20"/>
        <v>1</v>
      </c>
      <c r="AB46" s="10">
        <f t="shared" si="21"/>
        <v>1</v>
      </c>
      <c r="AC46" s="10">
        <f t="shared" si="22"/>
        <v>1</v>
      </c>
      <c r="AD46" s="10">
        <f t="shared" si="23"/>
        <v>2</v>
      </c>
      <c r="AE46" s="10">
        <f t="shared" si="24"/>
        <v>0</v>
      </c>
      <c r="AF46" s="10">
        <f t="shared" si="25"/>
        <v>0</v>
      </c>
      <c r="AG46" s="10">
        <f t="shared" si="26"/>
        <v>0</v>
      </c>
      <c r="AH46" s="10">
        <f t="shared" si="27"/>
        <v>0</v>
      </c>
      <c r="AI46" s="10">
        <f t="shared" si="28"/>
        <v>2</v>
      </c>
      <c r="AJ46" s="10">
        <f t="shared" si="29"/>
        <v>0</v>
      </c>
      <c r="AK46" s="10">
        <f t="shared" si="30"/>
        <v>1</v>
      </c>
      <c r="AL46" s="10">
        <f t="shared" si="31"/>
        <v>1</v>
      </c>
      <c r="AM46" s="10">
        <f t="shared" si="32"/>
        <v>0</v>
      </c>
      <c r="AN46" s="10">
        <f t="shared" si="33"/>
        <v>0</v>
      </c>
      <c r="AO46" s="10">
        <f t="shared" si="34"/>
        <v>0</v>
      </c>
      <c r="AP46" s="10">
        <f t="shared" si="35"/>
        <v>1</v>
      </c>
      <c r="AQ46" s="10">
        <f t="shared" si="36"/>
        <v>0</v>
      </c>
      <c r="AR46" s="10">
        <f t="shared" si="37"/>
        <v>0</v>
      </c>
      <c r="AS46" s="69">
        <f t="shared" si="105"/>
        <v>0</v>
      </c>
      <c r="AT46" s="70">
        <f t="shared" si="106"/>
        <v>0</v>
      </c>
      <c r="AU46" s="70">
        <f t="shared" si="107"/>
        <v>10</v>
      </c>
      <c r="AV46" s="70">
        <f t="shared" si="108"/>
        <v>6</v>
      </c>
      <c r="AW46" s="70">
        <f t="shared" si="109"/>
        <v>2</v>
      </c>
      <c r="AX46" s="71">
        <f t="shared" si="110"/>
        <v>0</v>
      </c>
      <c r="AY46" s="102">
        <f t="shared" si="44"/>
      </c>
      <c r="AZ46" s="102">
        <f t="shared" si="45"/>
      </c>
      <c r="BA46" s="102">
        <f t="shared" si="46"/>
        <v>1</v>
      </c>
      <c r="BB46" s="102">
        <f t="shared" si="47"/>
      </c>
      <c r="BC46" s="102">
        <f t="shared" si="48"/>
      </c>
      <c r="BD46" s="102">
        <f t="shared" si="49"/>
        <v>0</v>
      </c>
      <c r="BE46" s="102">
        <f t="shared" si="50"/>
      </c>
      <c r="BF46" s="102">
        <f t="shared" si="51"/>
      </c>
      <c r="BG46" s="102">
        <f t="shared" si="52"/>
      </c>
      <c r="BH46" s="102">
        <f t="shared" si="53"/>
      </c>
      <c r="BI46" s="102">
        <f t="shared" si="54"/>
        <v>1</v>
      </c>
      <c r="BJ46" s="102">
        <f t="shared" si="55"/>
      </c>
      <c r="BK46" s="102">
        <f t="shared" si="56"/>
        <v>0</v>
      </c>
      <c r="BL46" s="102">
        <f t="shared" si="57"/>
      </c>
      <c r="BM46" s="102">
        <f t="shared" si="58"/>
      </c>
      <c r="BN46" s="102">
        <f t="shared" si="59"/>
      </c>
      <c r="BO46" s="102">
        <f t="shared" si="60"/>
      </c>
      <c r="BP46" s="103">
        <f t="shared" si="61"/>
      </c>
      <c r="BQ46" s="102">
        <f t="shared" si="62"/>
        <v>1</v>
      </c>
      <c r="BR46" s="102">
        <f t="shared" si="63"/>
        <v>1</v>
      </c>
      <c r="BS46" s="102">
        <f t="shared" si="64"/>
      </c>
      <c r="BT46" s="102">
        <f t="shared" si="65"/>
        <v>2</v>
      </c>
      <c r="BU46" s="102">
        <f t="shared" si="66"/>
      </c>
      <c r="BV46" s="102">
        <f t="shared" si="67"/>
      </c>
      <c r="BW46" s="102">
        <f t="shared" si="68"/>
        <v>0</v>
      </c>
      <c r="BX46" s="102">
        <f t="shared" si="69"/>
      </c>
      <c r="BY46" s="102">
        <f t="shared" si="70"/>
        <v>2</v>
      </c>
      <c r="BZ46" s="102">
        <f t="shared" si="71"/>
        <v>0</v>
      </c>
      <c r="CA46" s="102">
        <f t="shared" si="72"/>
      </c>
      <c r="CB46" s="102">
        <f t="shared" si="73"/>
        <v>1</v>
      </c>
      <c r="CC46" s="102">
        <f t="shared" si="74"/>
      </c>
      <c r="CD46" s="102">
        <f t="shared" si="75"/>
      </c>
      <c r="CE46" s="102">
        <f t="shared" si="76"/>
        <v>0</v>
      </c>
      <c r="CF46" s="102">
        <f t="shared" si="77"/>
        <v>1</v>
      </c>
      <c r="CG46" s="102">
        <f t="shared" si="78"/>
        <v>0</v>
      </c>
      <c r="CH46" s="102">
        <f t="shared" si="79"/>
      </c>
      <c r="CI46" s="104">
        <f t="shared" si="80"/>
      </c>
      <c r="CJ46" s="102">
        <f t="shared" si="81"/>
      </c>
      <c r="CK46" s="102">
        <f t="shared" si="82"/>
      </c>
      <c r="CL46" s="102">
        <f t="shared" si="83"/>
      </c>
      <c r="CM46" s="102">
        <f t="shared" si="84"/>
        <v>0</v>
      </c>
      <c r="CN46" s="102">
        <f t="shared" si="85"/>
      </c>
      <c r="CO46" s="102">
        <f t="shared" si="86"/>
      </c>
      <c r="CP46" s="102">
        <f t="shared" si="87"/>
        <v>0</v>
      </c>
      <c r="CQ46" s="102">
        <f t="shared" si="88"/>
      </c>
      <c r="CR46" s="102">
        <f t="shared" si="89"/>
      </c>
      <c r="CS46" s="102">
        <f t="shared" si="90"/>
      </c>
      <c r="CT46" s="102">
        <f t="shared" si="91"/>
      </c>
      <c r="CU46" s="102">
        <f t="shared" si="92"/>
      </c>
      <c r="CV46" s="102">
        <f t="shared" si="93"/>
        <v>0</v>
      </c>
      <c r="CW46" s="102">
        <f t="shared" si="94"/>
      </c>
      <c r="CX46" s="102">
        <f t="shared" si="95"/>
      </c>
      <c r="CY46" s="102">
        <f t="shared" si="96"/>
      </c>
      <c r="CZ46" s="102">
        <f t="shared" si="97"/>
        <v>0</v>
      </c>
      <c r="DA46" s="109">
        <f t="shared" si="111"/>
        <v>2</v>
      </c>
      <c r="DB46" s="110">
        <f t="shared" si="112"/>
        <v>8</v>
      </c>
      <c r="DC46" s="111">
        <f t="shared" si="113"/>
        <v>0</v>
      </c>
      <c r="DD46" s="30"/>
      <c r="DE46" s="119">
        <v>2.78</v>
      </c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  <c r="IT46" s="78"/>
      <c r="IU46" s="78"/>
      <c r="IV46" s="78"/>
    </row>
    <row r="47" spans="1:256" s="78" customFormat="1" ht="24.75" customHeight="1">
      <c r="A47" s="17"/>
      <c r="B47" s="96">
        <f t="shared" si="101"/>
        <v>28</v>
      </c>
      <c r="C47" s="61" t="s">
        <v>61</v>
      </c>
      <c r="D47" s="1" t="s">
        <v>65</v>
      </c>
      <c r="E47" s="62">
        <v>4</v>
      </c>
      <c r="F47" s="62">
        <v>5</v>
      </c>
      <c r="G47" s="62">
        <v>3</v>
      </c>
      <c r="H47" s="62">
        <v>5</v>
      </c>
      <c r="I47" s="62">
        <v>6</v>
      </c>
      <c r="J47" s="62">
        <v>3</v>
      </c>
      <c r="K47" s="62">
        <v>6</v>
      </c>
      <c r="L47" s="62">
        <v>5</v>
      </c>
      <c r="M47" s="62">
        <v>4</v>
      </c>
      <c r="N47" s="63">
        <f t="shared" si="102"/>
        <v>41</v>
      </c>
      <c r="O47" s="62">
        <v>4</v>
      </c>
      <c r="P47" s="62">
        <v>3</v>
      </c>
      <c r="Q47" s="62">
        <v>4</v>
      </c>
      <c r="R47" s="62">
        <v>3</v>
      </c>
      <c r="S47" s="62">
        <v>5</v>
      </c>
      <c r="T47" s="62">
        <v>6</v>
      </c>
      <c r="U47" s="62">
        <v>5</v>
      </c>
      <c r="V47" s="62">
        <v>5</v>
      </c>
      <c r="W47" s="62">
        <v>6</v>
      </c>
      <c r="X47" s="63">
        <f t="shared" si="103"/>
        <v>41</v>
      </c>
      <c r="Y47" s="63">
        <f t="shared" si="104"/>
        <v>82</v>
      </c>
      <c r="Z47" s="76"/>
      <c r="AA47" s="10">
        <f t="shared" si="20"/>
        <v>0</v>
      </c>
      <c r="AB47" s="10">
        <f t="shared" si="21"/>
        <v>1</v>
      </c>
      <c r="AC47" s="10">
        <f t="shared" si="22"/>
        <v>0</v>
      </c>
      <c r="AD47" s="10">
        <f t="shared" si="23"/>
        <v>1</v>
      </c>
      <c r="AE47" s="10">
        <f t="shared" si="24"/>
        <v>1</v>
      </c>
      <c r="AF47" s="10">
        <f t="shared" si="25"/>
        <v>0</v>
      </c>
      <c r="AG47" s="10">
        <f t="shared" si="26"/>
        <v>2</v>
      </c>
      <c r="AH47" s="10">
        <f t="shared" si="27"/>
        <v>0</v>
      </c>
      <c r="AI47" s="10">
        <f t="shared" si="28"/>
        <v>0</v>
      </c>
      <c r="AJ47" s="10">
        <f t="shared" si="29"/>
        <v>0</v>
      </c>
      <c r="AK47" s="10">
        <f t="shared" si="30"/>
        <v>0</v>
      </c>
      <c r="AL47" s="10">
        <f t="shared" si="31"/>
        <v>0</v>
      </c>
      <c r="AM47" s="10">
        <f t="shared" si="32"/>
        <v>0</v>
      </c>
      <c r="AN47" s="10">
        <f t="shared" si="33"/>
        <v>0</v>
      </c>
      <c r="AO47" s="10">
        <f t="shared" si="34"/>
        <v>2</v>
      </c>
      <c r="AP47" s="10">
        <f t="shared" si="35"/>
        <v>1</v>
      </c>
      <c r="AQ47" s="10">
        <f t="shared" si="36"/>
        <v>1</v>
      </c>
      <c r="AR47" s="10">
        <f t="shared" si="37"/>
        <v>1</v>
      </c>
      <c r="AS47" s="69">
        <f t="shared" si="105"/>
        <v>0</v>
      </c>
      <c r="AT47" s="70">
        <f t="shared" si="106"/>
        <v>0</v>
      </c>
      <c r="AU47" s="70">
        <f t="shared" si="107"/>
        <v>10</v>
      </c>
      <c r="AV47" s="70">
        <f t="shared" si="108"/>
        <v>6</v>
      </c>
      <c r="AW47" s="70">
        <f t="shared" si="109"/>
        <v>2</v>
      </c>
      <c r="AX47" s="71">
        <f t="shared" si="110"/>
        <v>0</v>
      </c>
      <c r="AY47" s="105">
        <f t="shared" si="44"/>
      </c>
      <c r="AZ47" s="105">
        <f t="shared" si="45"/>
      </c>
      <c r="BA47" s="105">
        <f t="shared" si="46"/>
        <v>0</v>
      </c>
      <c r="BB47" s="105">
        <f t="shared" si="47"/>
      </c>
      <c r="BC47" s="105">
        <f t="shared" si="48"/>
      </c>
      <c r="BD47" s="105">
        <f t="shared" si="49"/>
        <v>0</v>
      </c>
      <c r="BE47" s="105">
        <f t="shared" si="50"/>
      </c>
      <c r="BF47" s="105">
        <f t="shared" si="51"/>
      </c>
      <c r="BG47" s="105">
        <f t="shared" si="52"/>
      </c>
      <c r="BH47" s="105">
        <f t="shared" si="53"/>
      </c>
      <c r="BI47" s="105">
        <f t="shared" si="54"/>
        <v>0</v>
      </c>
      <c r="BJ47" s="105">
        <f t="shared" si="55"/>
      </c>
      <c r="BK47" s="105">
        <f t="shared" si="56"/>
        <v>0</v>
      </c>
      <c r="BL47" s="105">
        <f t="shared" si="57"/>
      </c>
      <c r="BM47" s="105">
        <f t="shared" si="58"/>
      </c>
      <c r="BN47" s="105">
        <f t="shared" si="59"/>
      </c>
      <c r="BO47" s="105">
        <f t="shared" si="60"/>
      </c>
      <c r="BP47" s="106">
        <f t="shared" si="61"/>
      </c>
      <c r="BQ47" s="105">
        <f t="shared" si="62"/>
        <v>0</v>
      </c>
      <c r="BR47" s="105">
        <f t="shared" si="63"/>
        <v>1</v>
      </c>
      <c r="BS47" s="105">
        <f t="shared" si="64"/>
      </c>
      <c r="BT47" s="105">
        <f t="shared" si="65"/>
        <v>1</v>
      </c>
      <c r="BU47" s="105">
        <f t="shared" si="66"/>
      </c>
      <c r="BV47" s="105">
        <f t="shared" si="67"/>
      </c>
      <c r="BW47" s="105">
        <f t="shared" si="68"/>
        <v>2</v>
      </c>
      <c r="BX47" s="105">
        <f t="shared" si="69"/>
      </c>
      <c r="BY47" s="105">
        <f t="shared" si="70"/>
        <v>0</v>
      </c>
      <c r="BZ47" s="105">
        <f t="shared" si="71"/>
        <v>0</v>
      </c>
      <c r="CA47" s="105">
        <f t="shared" si="72"/>
      </c>
      <c r="CB47" s="105">
        <f t="shared" si="73"/>
        <v>0</v>
      </c>
      <c r="CC47" s="105">
        <f t="shared" si="74"/>
      </c>
      <c r="CD47" s="105">
        <f t="shared" si="75"/>
      </c>
      <c r="CE47" s="105">
        <f t="shared" si="76"/>
        <v>2</v>
      </c>
      <c r="CF47" s="105">
        <f t="shared" si="77"/>
        <v>1</v>
      </c>
      <c r="CG47" s="105">
        <f t="shared" si="78"/>
        <v>1</v>
      </c>
      <c r="CH47" s="105">
        <f t="shared" si="79"/>
      </c>
      <c r="CI47" s="107">
        <f t="shared" si="80"/>
      </c>
      <c r="CJ47" s="105">
        <f t="shared" si="81"/>
      </c>
      <c r="CK47" s="105">
        <f t="shared" si="82"/>
      </c>
      <c r="CL47" s="105">
        <f t="shared" si="83"/>
      </c>
      <c r="CM47" s="105">
        <f t="shared" si="84"/>
        <v>1</v>
      </c>
      <c r="CN47" s="105">
        <f t="shared" si="85"/>
      </c>
      <c r="CO47" s="105">
        <f t="shared" si="86"/>
      </c>
      <c r="CP47" s="105">
        <f t="shared" si="87"/>
        <v>0</v>
      </c>
      <c r="CQ47" s="105">
        <f t="shared" si="88"/>
      </c>
      <c r="CR47" s="105">
        <f t="shared" si="89"/>
      </c>
      <c r="CS47" s="105">
        <f t="shared" si="90"/>
      </c>
      <c r="CT47" s="105">
        <f t="shared" si="91"/>
      </c>
      <c r="CU47" s="105">
        <f t="shared" si="92"/>
      </c>
      <c r="CV47" s="105">
        <f t="shared" si="93"/>
        <v>0</v>
      </c>
      <c r="CW47" s="105">
        <f t="shared" si="94"/>
      </c>
      <c r="CX47" s="105">
        <f t="shared" si="95"/>
      </c>
      <c r="CY47" s="105">
        <f t="shared" si="96"/>
      </c>
      <c r="CZ47" s="105">
        <f t="shared" si="97"/>
        <v>1</v>
      </c>
      <c r="DA47" s="109">
        <f t="shared" si="111"/>
        <v>0</v>
      </c>
      <c r="DB47" s="110">
        <f t="shared" si="112"/>
        <v>8</v>
      </c>
      <c r="DC47" s="111">
        <f t="shared" si="113"/>
        <v>2</v>
      </c>
      <c r="DD47" s="77"/>
      <c r="DE47" s="119">
        <v>2.78</v>
      </c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109" ht="24.75" customHeight="1">
      <c r="A48" s="17"/>
      <c r="B48" s="140">
        <f t="shared" si="101"/>
        <v>28</v>
      </c>
      <c r="C48" s="141" t="s">
        <v>170</v>
      </c>
      <c r="D48" s="142" t="s">
        <v>171</v>
      </c>
      <c r="E48" s="143">
        <v>4</v>
      </c>
      <c r="F48" s="143">
        <v>4</v>
      </c>
      <c r="G48" s="143">
        <v>3</v>
      </c>
      <c r="H48" s="143">
        <v>6</v>
      </c>
      <c r="I48" s="143">
        <v>5</v>
      </c>
      <c r="J48" s="143">
        <v>5</v>
      </c>
      <c r="K48" s="143">
        <v>4</v>
      </c>
      <c r="L48" s="143">
        <v>7</v>
      </c>
      <c r="M48" s="143">
        <v>4</v>
      </c>
      <c r="N48" s="144">
        <f t="shared" si="102"/>
        <v>42</v>
      </c>
      <c r="O48" s="143">
        <v>4</v>
      </c>
      <c r="P48" s="143">
        <v>3</v>
      </c>
      <c r="Q48" s="143">
        <v>4</v>
      </c>
      <c r="R48" s="143">
        <v>3</v>
      </c>
      <c r="S48" s="143">
        <v>5</v>
      </c>
      <c r="T48" s="143">
        <v>5</v>
      </c>
      <c r="U48" s="143">
        <v>7</v>
      </c>
      <c r="V48" s="143">
        <v>4</v>
      </c>
      <c r="W48" s="143">
        <v>5</v>
      </c>
      <c r="X48" s="144">
        <f t="shared" si="103"/>
        <v>40</v>
      </c>
      <c r="Y48" s="144">
        <f t="shared" si="104"/>
        <v>82</v>
      </c>
      <c r="Z48" s="24"/>
      <c r="AA48" s="10">
        <f t="shared" si="20"/>
        <v>0</v>
      </c>
      <c r="AB48" s="10">
        <f t="shared" si="21"/>
        <v>0</v>
      </c>
      <c r="AC48" s="10">
        <f t="shared" si="22"/>
        <v>0</v>
      </c>
      <c r="AD48" s="10">
        <f t="shared" si="23"/>
        <v>2</v>
      </c>
      <c r="AE48" s="10">
        <f t="shared" si="24"/>
        <v>0</v>
      </c>
      <c r="AF48" s="10">
        <f t="shared" si="25"/>
        <v>2</v>
      </c>
      <c r="AG48" s="10">
        <f t="shared" si="26"/>
        <v>0</v>
      </c>
      <c r="AH48" s="10">
        <f t="shared" si="27"/>
        <v>2</v>
      </c>
      <c r="AI48" s="10">
        <f t="shared" si="28"/>
        <v>0</v>
      </c>
      <c r="AJ48" s="10">
        <f t="shared" si="29"/>
        <v>0</v>
      </c>
      <c r="AK48" s="10">
        <f t="shared" si="30"/>
        <v>0</v>
      </c>
      <c r="AL48" s="10">
        <f t="shared" si="31"/>
        <v>0</v>
      </c>
      <c r="AM48" s="10">
        <f t="shared" si="32"/>
        <v>0</v>
      </c>
      <c r="AN48" s="10">
        <f t="shared" si="33"/>
        <v>0</v>
      </c>
      <c r="AO48" s="10">
        <f t="shared" si="34"/>
        <v>1</v>
      </c>
      <c r="AP48" s="10">
        <f t="shared" si="35"/>
        <v>3</v>
      </c>
      <c r="AQ48" s="10">
        <f t="shared" si="36"/>
        <v>0</v>
      </c>
      <c r="AR48" s="10">
        <f t="shared" si="37"/>
        <v>0</v>
      </c>
      <c r="AS48" s="65">
        <f t="shared" si="105"/>
        <v>0</v>
      </c>
      <c r="AT48" s="66">
        <f t="shared" si="106"/>
        <v>0</v>
      </c>
      <c r="AU48" s="66">
        <f t="shared" si="107"/>
        <v>13</v>
      </c>
      <c r="AV48" s="66">
        <f t="shared" si="108"/>
        <v>1</v>
      </c>
      <c r="AW48" s="66">
        <f t="shared" si="109"/>
        <v>3</v>
      </c>
      <c r="AX48" s="67">
        <f t="shared" si="110"/>
        <v>1</v>
      </c>
      <c r="AY48" s="102">
        <f t="shared" si="44"/>
      </c>
      <c r="AZ48" s="102">
        <f t="shared" si="45"/>
      </c>
      <c r="BA48" s="102">
        <f t="shared" si="46"/>
        <v>0</v>
      </c>
      <c r="BB48" s="102">
        <f t="shared" si="47"/>
      </c>
      <c r="BC48" s="102">
        <f t="shared" si="48"/>
      </c>
      <c r="BD48" s="102">
        <f t="shared" si="49"/>
        <v>2</v>
      </c>
      <c r="BE48" s="102">
        <f t="shared" si="50"/>
      </c>
      <c r="BF48" s="102">
        <f t="shared" si="51"/>
      </c>
      <c r="BG48" s="102">
        <f t="shared" si="52"/>
      </c>
      <c r="BH48" s="102">
        <f t="shared" si="53"/>
      </c>
      <c r="BI48" s="102">
        <f t="shared" si="54"/>
        <v>0</v>
      </c>
      <c r="BJ48" s="102">
        <f t="shared" si="55"/>
      </c>
      <c r="BK48" s="102">
        <f t="shared" si="56"/>
        <v>0</v>
      </c>
      <c r="BL48" s="102">
        <f t="shared" si="57"/>
      </c>
      <c r="BM48" s="102">
        <f t="shared" si="58"/>
      </c>
      <c r="BN48" s="102">
        <f t="shared" si="59"/>
      </c>
      <c r="BO48" s="102">
        <f t="shared" si="60"/>
      </c>
      <c r="BP48" s="103">
        <f t="shared" si="61"/>
      </c>
      <c r="BQ48" s="102">
        <f t="shared" si="62"/>
        <v>0</v>
      </c>
      <c r="BR48" s="102">
        <f t="shared" si="63"/>
        <v>0</v>
      </c>
      <c r="BS48" s="102">
        <f t="shared" si="64"/>
      </c>
      <c r="BT48" s="102">
        <f t="shared" si="65"/>
        <v>2</v>
      </c>
      <c r="BU48" s="102">
        <f t="shared" si="66"/>
      </c>
      <c r="BV48" s="102">
        <f t="shared" si="67"/>
      </c>
      <c r="BW48" s="102">
        <f t="shared" si="68"/>
        <v>0</v>
      </c>
      <c r="BX48" s="102">
        <f t="shared" si="69"/>
      </c>
      <c r="BY48" s="102">
        <f t="shared" si="70"/>
        <v>0</v>
      </c>
      <c r="BZ48" s="102">
        <f t="shared" si="71"/>
        <v>0</v>
      </c>
      <c r="CA48" s="102">
        <f t="shared" si="72"/>
      </c>
      <c r="CB48" s="102">
        <f t="shared" si="73"/>
        <v>0</v>
      </c>
      <c r="CC48" s="102">
        <f t="shared" si="74"/>
      </c>
      <c r="CD48" s="102">
        <f t="shared" si="75"/>
      </c>
      <c r="CE48" s="102">
        <f t="shared" si="76"/>
        <v>1</v>
      </c>
      <c r="CF48" s="102">
        <f t="shared" si="77"/>
        <v>3</v>
      </c>
      <c r="CG48" s="102">
        <f t="shared" si="78"/>
        <v>0</v>
      </c>
      <c r="CH48" s="102">
        <f t="shared" si="79"/>
      </c>
      <c r="CI48" s="104">
        <f t="shared" si="80"/>
      </c>
      <c r="CJ48" s="102">
        <f t="shared" si="81"/>
      </c>
      <c r="CK48" s="102">
        <f t="shared" si="82"/>
      </c>
      <c r="CL48" s="102">
        <f t="shared" si="83"/>
      </c>
      <c r="CM48" s="102">
        <f t="shared" si="84"/>
        <v>0</v>
      </c>
      <c r="CN48" s="102">
        <f t="shared" si="85"/>
      </c>
      <c r="CO48" s="102">
        <f t="shared" si="86"/>
      </c>
      <c r="CP48" s="102">
        <f t="shared" si="87"/>
        <v>2</v>
      </c>
      <c r="CQ48" s="102">
        <f t="shared" si="88"/>
      </c>
      <c r="CR48" s="102">
        <f t="shared" si="89"/>
      </c>
      <c r="CS48" s="102">
        <f t="shared" si="90"/>
      </c>
      <c r="CT48" s="102">
        <f t="shared" si="91"/>
      </c>
      <c r="CU48" s="102">
        <f t="shared" si="92"/>
      </c>
      <c r="CV48" s="102">
        <f t="shared" si="93"/>
        <v>0</v>
      </c>
      <c r="CW48" s="102">
        <f t="shared" si="94"/>
      </c>
      <c r="CX48" s="102">
        <f t="shared" si="95"/>
      </c>
      <c r="CY48" s="102">
        <f t="shared" si="96"/>
      </c>
      <c r="CZ48" s="102">
        <f t="shared" si="97"/>
        <v>0</v>
      </c>
      <c r="DA48" s="112">
        <f t="shared" si="111"/>
        <v>2</v>
      </c>
      <c r="DB48" s="113">
        <f t="shared" si="112"/>
        <v>6</v>
      </c>
      <c r="DC48" s="108">
        <f t="shared" si="113"/>
        <v>2</v>
      </c>
      <c r="DD48" s="30"/>
      <c r="DE48" s="119">
        <v>2.78</v>
      </c>
    </row>
    <row r="49" spans="1:108" ht="30" customHeight="1" hidden="1">
      <c r="A49" s="17"/>
      <c r="B49" s="96">
        <f t="shared" si="101"/>
        <v>37</v>
      </c>
      <c r="C49" s="61" t="s">
        <v>121</v>
      </c>
      <c r="D49" s="1" t="s">
        <v>122</v>
      </c>
      <c r="E49" s="62">
        <v>6</v>
      </c>
      <c r="F49" s="62">
        <v>4</v>
      </c>
      <c r="G49" s="62">
        <v>3</v>
      </c>
      <c r="H49" s="62">
        <v>5</v>
      </c>
      <c r="I49" s="62">
        <v>4</v>
      </c>
      <c r="J49" s="62">
        <v>5</v>
      </c>
      <c r="K49" s="62">
        <v>3</v>
      </c>
      <c r="L49" s="62">
        <v>7</v>
      </c>
      <c r="M49" s="62">
        <v>5</v>
      </c>
      <c r="N49" s="63">
        <f t="shared" si="102"/>
        <v>42</v>
      </c>
      <c r="O49" s="62">
        <v>5</v>
      </c>
      <c r="P49" s="62">
        <v>3</v>
      </c>
      <c r="Q49" s="62">
        <v>5</v>
      </c>
      <c r="R49" s="62">
        <v>3</v>
      </c>
      <c r="S49" s="62">
        <v>6</v>
      </c>
      <c r="T49" s="62">
        <v>4</v>
      </c>
      <c r="U49" s="62">
        <v>4</v>
      </c>
      <c r="V49" s="62">
        <v>4</v>
      </c>
      <c r="W49" s="62">
        <v>7</v>
      </c>
      <c r="X49" s="63">
        <f t="shared" si="103"/>
        <v>41</v>
      </c>
      <c r="Y49" s="63">
        <f t="shared" si="104"/>
        <v>83</v>
      </c>
      <c r="Z49" s="24"/>
      <c r="AA49" s="10">
        <f aca="true" t="shared" si="114" ref="AA49:AA77">IF(E49="","",E49-E$4)</f>
        <v>2</v>
      </c>
      <c r="AB49" s="10">
        <f aca="true" t="shared" si="115" ref="AB49:AB77">IF(F49="","",F49-F$4)</f>
        <v>0</v>
      </c>
      <c r="AC49" s="10">
        <f aca="true" t="shared" si="116" ref="AC49:AC77">IF(G49="","",G49-G$4)</f>
        <v>0</v>
      </c>
      <c r="AD49" s="10">
        <f aca="true" t="shared" si="117" ref="AD49:AI72">IF(H49="","",H49-H$4)</f>
        <v>1</v>
      </c>
      <c r="AE49" s="10">
        <f t="shared" si="117"/>
        <v>-1</v>
      </c>
      <c r="AF49" s="10">
        <f t="shared" si="117"/>
        <v>2</v>
      </c>
      <c r="AG49" s="10">
        <f t="shared" si="117"/>
        <v>-1</v>
      </c>
      <c r="AH49" s="10">
        <f t="shared" si="117"/>
        <v>2</v>
      </c>
      <c r="AI49" s="10">
        <f t="shared" si="117"/>
        <v>1</v>
      </c>
      <c r="AJ49" s="10">
        <f aca="true" t="shared" si="118" ref="AJ49:AJ77">IF(O49="","",O49-O$4)</f>
        <v>1</v>
      </c>
      <c r="AK49" s="10">
        <f aca="true" t="shared" si="119" ref="AK49:AK77">IF(P49="","",P49-P$4)</f>
        <v>0</v>
      </c>
      <c r="AL49" s="10">
        <f aca="true" t="shared" si="120" ref="AL49:AL77">IF(Q49="","",Q49-Q$4)</f>
        <v>1</v>
      </c>
      <c r="AM49" s="10">
        <f aca="true" t="shared" si="121" ref="AM49:AR72">IF(R49="","",R49-R$4)</f>
        <v>0</v>
      </c>
      <c r="AN49" s="10">
        <f t="shared" si="121"/>
        <v>1</v>
      </c>
      <c r="AO49" s="10">
        <f t="shared" si="121"/>
        <v>0</v>
      </c>
      <c r="AP49" s="10">
        <f t="shared" si="121"/>
        <v>0</v>
      </c>
      <c r="AQ49" s="10">
        <f t="shared" si="121"/>
        <v>0</v>
      </c>
      <c r="AR49" s="10">
        <f t="shared" si="121"/>
        <v>2</v>
      </c>
      <c r="AS49" s="69">
        <f t="shared" si="105"/>
        <v>0</v>
      </c>
      <c r="AT49" s="70">
        <f t="shared" si="106"/>
        <v>2</v>
      </c>
      <c r="AU49" s="70">
        <f t="shared" si="107"/>
        <v>7</v>
      </c>
      <c r="AV49" s="70">
        <f t="shared" si="108"/>
        <v>5</v>
      </c>
      <c r="AW49" s="70">
        <f t="shared" si="109"/>
        <v>4</v>
      </c>
      <c r="AX49" s="71">
        <f t="shared" si="110"/>
        <v>0</v>
      </c>
      <c r="AY49" s="102">
        <f aca="true" t="shared" si="122" ref="AY49:AY61">IF(AA$4=3,AA49,"")</f>
      </c>
      <c r="AZ49" s="102">
        <f aca="true" t="shared" si="123" ref="AZ49:AZ61">IF(AB$4=3,AB49,"")</f>
      </c>
      <c r="BA49" s="102">
        <f aca="true" t="shared" si="124" ref="BA49:BA61">IF(AC$4=3,AC49,"")</f>
        <v>0</v>
      </c>
      <c r="BB49" s="102">
        <f aca="true" t="shared" si="125" ref="BB49:BB61">IF(AD$4=3,AD49,"")</f>
      </c>
      <c r="BC49" s="102">
        <f aca="true" t="shared" si="126" ref="BC49:BC61">IF(AE$4=3,AE49,"")</f>
      </c>
      <c r="BD49" s="102">
        <f aca="true" t="shared" si="127" ref="BD49:BD61">IF(AF$4=3,AF49,"")</f>
        <v>2</v>
      </c>
      <c r="BE49" s="102">
        <f aca="true" t="shared" si="128" ref="BE49:BE61">IF(AG$4=3,AG49,"")</f>
      </c>
      <c r="BF49" s="102">
        <f aca="true" t="shared" si="129" ref="BF49:BF61">IF(AH$4=3,AH49,"")</f>
      </c>
      <c r="BG49" s="102">
        <f aca="true" t="shared" si="130" ref="BG49:BG61">IF(AI$4=3,AI49,"")</f>
      </c>
      <c r="BH49" s="102">
        <f aca="true" t="shared" si="131" ref="BH49:BH61">IF(AJ$4=3,AJ49,"")</f>
      </c>
      <c r="BI49" s="102">
        <f aca="true" t="shared" si="132" ref="BI49:BI61">IF(AK$4=3,AK49,"")</f>
        <v>0</v>
      </c>
      <c r="BJ49" s="102">
        <f aca="true" t="shared" si="133" ref="BJ49:BJ61">IF(AL$4=3,AL49,"")</f>
      </c>
      <c r="BK49" s="102">
        <f aca="true" t="shared" si="134" ref="BK49:BK61">IF(AM$4=3,AM49,"")</f>
        <v>0</v>
      </c>
      <c r="BL49" s="102">
        <f aca="true" t="shared" si="135" ref="BL49:BL61">IF(AN$4=3,AN49,"")</f>
      </c>
      <c r="BM49" s="102">
        <f aca="true" t="shared" si="136" ref="BM49:BM61">IF(AO$4=3,AO49,"")</f>
      </c>
      <c r="BN49" s="102">
        <f aca="true" t="shared" si="137" ref="BN49:BN59">IF(AP$4=3,AP49,"")</f>
      </c>
      <c r="BO49" s="102">
        <f aca="true" t="shared" si="138" ref="BO49:BO59">IF(AQ$4=3,AQ49,"")</f>
      </c>
      <c r="BP49" s="103">
        <f aca="true" t="shared" si="139" ref="BP49:BP59">IF(AR$4=3,AR49,"")</f>
      </c>
      <c r="BQ49" s="102">
        <f aca="true" t="shared" si="140" ref="BQ49:BQ61">IF(AA$4=4,AA49,"")</f>
        <v>2</v>
      </c>
      <c r="BR49" s="102">
        <f aca="true" t="shared" si="141" ref="BR49:BR61">IF(AB$4=4,AB49,"")</f>
        <v>0</v>
      </c>
      <c r="BS49" s="102">
        <f aca="true" t="shared" si="142" ref="BS49:BS61">IF(AC$4=4,AC49,"")</f>
      </c>
      <c r="BT49" s="102">
        <f aca="true" t="shared" si="143" ref="BT49:BT61">IF(AD$4=4,AD49,"")</f>
        <v>1</v>
      </c>
      <c r="BU49" s="102">
        <f aca="true" t="shared" si="144" ref="BU49:BU61">IF(AE$4=4,AE49,"")</f>
      </c>
      <c r="BV49" s="102">
        <f aca="true" t="shared" si="145" ref="BV49:BV61">IF(AF$4=4,AF49,"")</f>
      </c>
      <c r="BW49" s="102">
        <f aca="true" t="shared" si="146" ref="BW49:BW61">IF(AG$4=4,AG49,"")</f>
        <v>-1</v>
      </c>
      <c r="BX49" s="102">
        <f aca="true" t="shared" si="147" ref="BX49:BX61">IF(AH$4=4,AH49,"")</f>
      </c>
      <c r="BY49" s="102">
        <f aca="true" t="shared" si="148" ref="BY49:BY61">IF(AI$4=4,AI49,"")</f>
        <v>1</v>
      </c>
      <c r="BZ49" s="102">
        <f aca="true" t="shared" si="149" ref="BZ49:BZ61">IF(AJ$4=4,AJ49,"")</f>
        <v>1</v>
      </c>
      <c r="CA49" s="102">
        <f aca="true" t="shared" si="150" ref="CA49:CA61">IF(AK$4=4,AK49,"")</f>
      </c>
      <c r="CB49" s="102">
        <f aca="true" t="shared" si="151" ref="CB49:CB61">IF(AL$4=4,AL49,"")</f>
        <v>1</v>
      </c>
      <c r="CC49" s="102">
        <f aca="true" t="shared" si="152" ref="CC49:CC61">IF(AM$4=4,AM49,"")</f>
      </c>
      <c r="CD49" s="102">
        <f aca="true" t="shared" si="153" ref="CD49:CD61">IF(AN$4=4,AN49,"")</f>
      </c>
      <c r="CE49" s="102">
        <f aca="true" t="shared" si="154" ref="CE49:CE61">IF(AO$4=4,AO49,"")</f>
        <v>0</v>
      </c>
      <c r="CF49" s="102">
        <f aca="true" t="shared" si="155" ref="CF49:CF59">IF(AP$4=4,AP49,"")</f>
        <v>0</v>
      </c>
      <c r="CG49" s="102">
        <f aca="true" t="shared" si="156" ref="CG49:CG59">IF(AQ$4=4,AQ49,"")</f>
        <v>0</v>
      </c>
      <c r="CH49" s="102">
        <f aca="true" t="shared" si="157" ref="CH49:CH59">IF(AR$4=4,AR49,"")</f>
      </c>
      <c r="CI49" s="104">
        <f aca="true" t="shared" si="158" ref="CI49:CI61">IF(AA$4=5,AA49,"")</f>
      </c>
      <c r="CJ49" s="102">
        <f aca="true" t="shared" si="159" ref="CJ49:CJ61">IF(AB$4=5,AB49,"")</f>
      </c>
      <c r="CK49" s="102">
        <f aca="true" t="shared" si="160" ref="CK49:CK61">IF(AC$4=5,AC49,"")</f>
      </c>
      <c r="CL49" s="102">
        <f aca="true" t="shared" si="161" ref="CL49:CL61">IF(AD$4=5,AD49,"")</f>
      </c>
      <c r="CM49" s="102">
        <f aca="true" t="shared" si="162" ref="CM49:CM61">IF(AE$4=5,AE49,"")</f>
        <v>-1</v>
      </c>
      <c r="CN49" s="102">
        <f aca="true" t="shared" si="163" ref="CN49:CN61">IF(AF$4=5,AF49,"")</f>
      </c>
      <c r="CO49" s="102">
        <f aca="true" t="shared" si="164" ref="CO49:CO61">IF(AG$4=5,AG49,"")</f>
      </c>
      <c r="CP49" s="102">
        <f aca="true" t="shared" si="165" ref="CP49:CP61">IF(AH$4=5,AH49,"")</f>
        <v>2</v>
      </c>
      <c r="CQ49" s="102">
        <f aca="true" t="shared" si="166" ref="CQ49:CQ61">IF(AI$4=5,AI49,"")</f>
      </c>
      <c r="CR49" s="102">
        <f aca="true" t="shared" si="167" ref="CR49:CR61">IF(AJ$4=5,AJ49,"")</f>
      </c>
      <c r="CS49" s="102">
        <f aca="true" t="shared" si="168" ref="CS49:CS61">IF(AK$4=5,AK49,"")</f>
      </c>
      <c r="CT49" s="102">
        <f aca="true" t="shared" si="169" ref="CT49:CT61">IF(AL$4=5,AL49,"")</f>
      </c>
      <c r="CU49" s="102">
        <f aca="true" t="shared" si="170" ref="CU49:CU61">IF(AM$4=5,AM49,"")</f>
      </c>
      <c r="CV49" s="102">
        <f aca="true" t="shared" si="171" ref="CV49:CV61">IF(AN$4=5,AN49,"")</f>
        <v>1</v>
      </c>
      <c r="CW49" s="102">
        <f aca="true" t="shared" si="172" ref="CW49:CW61">IF(AO$4=5,AO49,"")</f>
      </c>
      <c r="CX49" s="102">
        <f aca="true" t="shared" si="173" ref="CX49:CX59">IF(AP$4=5,AP49,"")</f>
      </c>
      <c r="CY49" s="102">
        <f aca="true" t="shared" si="174" ref="CY49:CY59">IF(AQ$4=5,AQ49,"")</f>
      </c>
      <c r="CZ49" s="102">
        <f aca="true" t="shared" si="175" ref="CZ49:CZ59">IF(AR$4=5,AR49,"")</f>
        <v>2</v>
      </c>
      <c r="DA49" s="109">
        <f t="shared" si="111"/>
        <v>2</v>
      </c>
      <c r="DB49" s="110">
        <f t="shared" si="112"/>
        <v>5</v>
      </c>
      <c r="DC49" s="111">
        <f t="shared" si="113"/>
        <v>4</v>
      </c>
      <c r="DD49" s="30"/>
    </row>
    <row r="50" spans="1:256" ht="30" customHeight="1" hidden="1">
      <c r="A50" s="73"/>
      <c r="B50" s="96">
        <f t="shared" si="101"/>
        <v>37</v>
      </c>
      <c r="C50" s="61" t="s">
        <v>92</v>
      </c>
      <c r="D50" s="1" t="s">
        <v>14</v>
      </c>
      <c r="E50" s="62">
        <v>3</v>
      </c>
      <c r="F50" s="62">
        <v>5</v>
      </c>
      <c r="G50" s="62">
        <v>3</v>
      </c>
      <c r="H50" s="62">
        <v>5</v>
      </c>
      <c r="I50" s="62">
        <v>5</v>
      </c>
      <c r="J50" s="62">
        <v>3</v>
      </c>
      <c r="K50" s="62">
        <v>4</v>
      </c>
      <c r="L50" s="62">
        <v>5</v>
      </c>
      <c r="M50" s="62">
        <v>5</v>
      </c>
      <c r="N50" s="63">
        <f t="shared" si="102"/>
        <v>38</v>
      </c>
      <c r="O50" s="62">
        <v>3</v>
      </c>
      <c r="P50" s="62">
        <v>4</v>
      </c>
      <c r="Q50" s="62">
        <v>6</v>
      </c>
      <c r="R50" s="62">
        <v>4</v>
      </c>
      <c r="S50" s="62">
        <v>5</v>
      </c>
      <c r="T50" s="62">
        <v>5</v>
      </c>
      <c r="U50" s="62">
        <v>5</v>
      </c>
      <c r="V50" s="62">
        <v>5</v>
      </c>
      <c r="W50" s="62">
        <v>8</v>
      </c>
      <c r="X50" s="63">
        <f t="shared" si="103"/>
        <v>45</v>
      </c>
      <c r="Y50" s="63">
        <f t="shared" si="104"/>
        <v>83</v>
      </c>
      <c r="Z50" s="76"/>
      <c r="AA50" s="10">
        <f t="shared" si="114"/>
        <v>-1</v>
      </c>
      <c r="AB50" s="10">
        <f t="shared" si="115"/>
        <v>1</v>
      </c>
      <c r="AC50" s="10">
        <f t="shared" si="116"/>
        <v>0</v>
      </c>
      <c r="AD50" s="10">
        <f t="shared" si="117"/>
        <v>1</v>
      </c>
      <c r="AE50" s="10">
        <f t="shared" si="117"/>
        <v>0</v>
      </c>
      <c r="AF50" s="10">
        <f t="shared" si="117"/>
        <v>0</v>
      </c>
      <c r="AG50" s="10">
        <f t="shared" si="117"/>
        <v>0</v>
      </c>
      <c r="AH50" s="10">
        <f t="shared" si="117"/>
        <v>0</v>
      </c>
      <c r="AI50" s="10">
        <f t="shared" si="117"/>
        <v>1</v>
      </c>
      <c r="AJ50" s="10">
        <f t="shared" si="118"/>
        <v>-1</v>
      </c>
      <c r="AK50" s="10">
        <f t="shared" si="119"/>
        <v>1</v>
      </c>
      <c r="AL50" s="10">
        <f t="shared" si="120"/>
        <v>2</v>
      </c>
      <c r="AM50" s="10">
        <f t="shared" si="121"/>
        <v>1</v>
      </c>
      <c r="AN50" s="10">
        <f t="shared" si="121"/>
        <v>0</v>
      </c>
      <c r="AO50" s="10">
        <f t="shared" si="121"/>
        <v>1</v>
      </c>
      <c r="AP50" s="10">
        <f t="shared" si="121"/>
        <v>1</v>
      </c>
      <c r="AQ50" s="10">
        <f t="shared" si="121"/>
        <v>1</v>
      </c>
      <c r="AR50" s="10">
        <f t="shared" si="121"/>
        <v>3</v>
      </c>
      <c r="AS50" s="69">
        <f t="shared" si="105"/>
        <v>0</v>
      </c>
      <c r="AT50" s="70">
        <f t="shared" si="106"/>
        <v>2</v>
      </c>
      <c r="AU50" s="70">
        <f t="shared" si="107"/>
        <v>6</v>
      </c>
      <c r="AV50" s="70">
        <f t="shared" si="108"/>
        <v>8</v>
      </c>
      <c r="AW50" s="70">
        <f t="shared" si="109"/>
        <v>1</v>
      </c>
      <c r="AX50" s="71">
        <f t="shared" si="110"/>
        <v>1</v>
      </c>
      <c r="AY50" s="102">
        <f t="shared" si="122"/>
      </c>
      <c r="AZ50" s="102">
        <f t="shared" si="123"/>
      </c>
      <c r="BA50" s="102">
        <f t="shared" si="124"/>
        <v>0</v>
      </c>
      <c r="BB50" s="102">
        <f t="shared" si="125"/>
      </c>
      <c r="BC50" s="102">
        <f t="shared" si="126"/>
      </c>
      <c r="BD50" s="102">
        <f t="shared" si="127"/>
        <v>0</v>
      </c>
      <c r="BE50" s="102">
        <f t="shared" si="128"/>
      </c>
      <c r="BF50" s="102">
        <f t="shared" si="129"/>
      </c>
      <c r="BG50" s="102">
        <f t="shared" si="130"/>
      </c>
      <c r="BH50" s="102">
        <f t="shared" si="131"/>
      </c>
      <c r="BI50" s="102">
        <f t="shared" si="132"/>
        <v>1</v>
      </c>
      <c r="BJ50" s="102">
        <f t="shared" si="133"/>
      </c>
      <c r="BK50" s="102">
        <f t="shared" si="134"/>
        <v>1</v>
      </c>
      <c r="BL50" s="102">
        <f t="shared" si="135"/>
      </c>
      <c r="BM50" s="102">
        <f t="shared" si="136"/>
      </c>
      <c r="BN50" s="102">
        <f t="shared" si="137"/>
      </c>
      <c r="BO50" s="102">
        <f t="shared" si="138"/>
      </c>
      <c r="BP50" s="103">
        <f t="shared" si="139"/>
      </c>
      <c r="BQ50" s="102">
        <f t="shared" si="140"/>
        <v>-1</v>
      </c>
      <c r="BR50" s="102">
        <f t="shared" si="141"/>
        <v>1</v>
      </c>
      <c r="BS50" s="102">
        <f t="shared" si="142"/>
      </c>
      <c r="BT50" s="102">
        <f t="shared" si="143"/>
        <v>1</v>
      </c>
      <c r="BU50" s="102">
        <f t="shared" si="144"/>
      </c>
      <c r="BV50" s="102">
        <f t="shared" si="145"/>
      </c>
      <c r="BW50" s="102">
        <f t="shared" si="146"/>
        <v>0</v>
      </c>
      <c r="BX50" s="102">
        <f t="shared" si="147"/>
      </c>
      <c r="BY50" s="102">
        <f t="shared" si="148"/>
        <v>1</v>
      </c>
      <c r="BZ50" s="102">
        <f t="shared" si="149"/>
        <v>-1</v>
      </c>
      <c r="CA50" s="102">
        <f t="shared" si="150"/>
      </c>
      <c r="CB50" s="102">
        <f t="shared" si="151"/>
        <v>2</v>
      </c>
      <c r="CC50" s="102">
        <f t="shared" si="152"/>
      </c>
      <c r="CD50" s="102">
        <f t="shared" si="153"/>
      </c>
      <c r="CE50" s="102">
        <f t="shared" si="154"/>
        <v>1</v>
      </c>
      <c r="CF50" s="102">
        <f t="shared" si="155"/>
        <v>1</v>
      </c>
      <c r="CG50" s="102">
        <f t="shared" si="156"/>
        <v>1</v>
      </c>
      <c r="CH50" s="102">
        <f t="shared" si="157"/>
      </c>
      <c r="CI50" s="104">
        <f t="shared" si="158"/>
      </c>
      <c r="CJ50" s="102">
        <f t="shared" si="159"/>
      </c>
      <c r="CK50" s="102">
        <f t="shared" si="160"/>
      </c>
      <c r="CL50" s="102">
        <f t="shared" si="161"/>
      </c>
      <c r="CM50" s="102">
        <f t="shared" si="162"/>
        <v>0</v>
      </c>
      <c r="CN50" s="102">
        <f t="shared" si="163"/>
      </c>
      <c r="CO50" s="102">
        <f t="shared" si="164"/>
      </c>
      <c r="CP50" s="102">
        <f t="shared" si="165"/>
        <v>0</v>
      </c>
      <c r="CQ50" s="102">
        <f t="shared" si="166"/>
      </c>
      <c r="CR50" s="102">
        <f t="shared" si="167"/>
      </c>
      <c r="CS50" s="102">
        <f t="shared" si="168"/>
      </c>
      <c r="CT50" s="102">
        <f t="shared" si="169"/>
      </c>
      <c r="CU50" s="102">
        <f t="shared" si="170"/>
      </c>
      <c r="CV50" s="102">
        <f t="shared" si="171"/>
        <v>0</v>
      </c>
      <c r="CW50" s="102">
        <f t="shared" si="172"/>
      </c>
      <c r="CX50" s="102">
        <f t="shared" si="173"/>
      </c>
      <c r="CY50" s="102">
        <f t="shared" si="174"/>
      </c>
      <c r="CZ50" s="102">
        <f t="shared" si="175"/>
        <v>3</v>
      </c>
      <c r="DA50" s="109">
        <f t="shared" si="111"/>
        <v>2</v>
      </c>
      <c r="DB50" s="110">
        <f t="shared" si="112"/>
        <v>6</v>
      </c>
      <c r="DC50" s="111">
        <f t="shared" si="113"/>
        <v>3</v>
      </c>
      <c r="DD50" s="77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  <c r="IT50" s="78"/>
      <c r="IU50" s="78"/>
      <c r="IV50" s="78"/>
    </row>
    <row r="51" spans="1:256" ht="30" customHeight="1" hidden="1">
      <c r="A51" s="73"/>
      <c r="B51" s="96">
        <f t="shared" si="101"/>
        <v>39</v>
      </c>
      <c r="C51" s="61" t="s">
        <v>85</v>
      </c>
      <c r="D51" s="1" t="s">
        <v>86</v>
      </c>
      <c r="E51" s="62">
        <v>4</v>
      </c>
      <c r="F51" s="62">
        <v>6</v>
      </c>
      <c r="G51" s="62">
        <v>3</v>
      </c>
      <c r="H51" s="62">
        <v>4</v>
      </c>
      <c r="I51" s="62">
        <v>6</v>
      </c>
      <c r="J51" s="62">
        <v>4</v>
      </c>
      <c r="K51" s="62">
        <v>4</v>
      </c>
      <c r="L51" s="62">
        <v>4</v>
      </c>
      <c r="M51" s="62">
        <v>5</v>
      </c>
      <c r="N51" s="63">
        <f t="shared" si="102"/>
        <v>40</v>
      </c>
      <c r="O51" s="62">
        <v>3</v>
      </c>
      <c r="P51" s="62">
        <v>5</v>
      </c>
      <c r="Q51" s="62">
        <v>7</v>
      </c>
      <c r="R51" s="62">
        <v>5</v>
      </c>
      <c r="S51" s="62">
        <v>5</v>
      </c>
      <c r="T51" s="62">
        <v>5</v>
      </c>
      <c r="U51" s="62">
        <v>4</v>
      </c>
      <c r="V51" s="62">
        <v>5</v>
      </c>
      <c r="W51" s="62">
        <v>5</v>
      </c>
      <c r="X51" s="63">
        <f t="shared" si="103"/>
        <v>44</v>
      </c>
      <c r="Y51" s="63">
        <f t="shared" si="104"/>
        <v>84</v>
      </c>
      <c r="Z51" s="76"/>
      <c r="AA51" s="10">
        <f t="shared" si="114"/>
        <v>0</v>
      </c>
      <c r="AB51" s="10">
        <f t="shared" si="115"/>
        <v>2</v>
      </c>
      <c r="AC51" s="10">
        <f t="shared" si="116"/>
        <v>0</v>
      </c>
      <c r="AD51" s="10">
        <f t="shared" si="117"/>
        <v>0</v>
      </c>
      <c r="AE51" s="10">
        <f t="shared" si="117"/>
        <v>1</v>
      </c>
      <c r="AF51" s="10">
        <f t="shared" si="117"/>
        <v>1</v>
      </c>
      <c r="AG51" s="10">
        <f t="shared" si="117"/>
        <v>0</v>
      </c>
      <c r="AH51" s="10">
        <f t="shared" si="117"/>
        <v>-1</v>
      </c>
      <c r="AI51" s="10">
        <f t="shared" si="117"/>
        <v>1</v>
      </c>
      <c r="AJ51" s="10">
        <f t="shared" si="118"/>
        <v>-1</v>
      </c>
      <c r="AK51" s="10">
        <f t="shared" si="119"/>
        <v>2</v>
      </c>
      <c r="AL51" s="10">
        <f t="shared" si="120"/>
        <v>3</v>
      </c>
      <c r="AM51" s="10">
        <f t="shared" si="121"/>
        <v>2</v>
      </c>
      <c r="AN51" s="10">
        <f t="shared" si="121"/>
        <v>0</v>
      </c>
      <c r="AO51" s="10">
        <f t="shared" si="121"/>
        <v>1</v>
      </c>
      <c r="AP51" s="10">
        <f t="shared" si="121"/>
        <v>0</v>
      </c>
      <c r="AQ51" s="10">
        <f t="shared" si="121"/>
        <v>1</v>
      </c>
      <c r="AR51" s="10">
        <f t="shared" si="121"/>
        <v>0</v>
      </c>
      <c r="AS51" s="69">
        <f t="shared" si="105"/>
        <v>0</v>
      </c>
      <c r="AT51" s="70">
        <f t="shared" si="106"/>
        <v>2</v>
      </c>
      <c r="AU51" s="70">
        <f t="shared" si="107"/>
        <v>7</v>
      </c>
      <c r="AV51" s="70">
        <f t="shared" si="108"/>
        <v>5</v>
      </c>
      <c r="AW51" s="70">
        <f t="shared" si="109"/>
        <v>3</v>
      </c>
      <c r="AX51" s="71">
        <f t="shared" si="110"/>
        <v>1</v>
      </c>
      <c r="AY51" s="102">
        <f t="shared" si="122"/>
      </c>
      <c r="AZ51" s="102">
        <f t="shared" si="123"/>
      </c>
      <c r="BA51" s="102">
        <f t="shared" si="124"/>
        <v>0</v>
      </c>
      <c r="BB51" s="102">
        <f t="shared" si="125"/>
      </c>
      <c r="BC51" s="102">
        <f t="shared" si="126"/>
      </c>
      <c r="BD51" s="102">
        <f t="shared" si="127"/>
        <v>1</v>
      </c>
      <c r="BE51" s="102">
        <f t="shared" si="128"/>
      </c>
      <c r="BF51" s="102">
        <f t="shared" si="129"/>
      </c>
      <c r="BG51" s="102">
        <f t="shared" si="130"/>
      </c>
      <c r="BH51" s="102">
        <f t="shared" si="131"/>
      </c>
      <c r="BI51" s="102">
        <f t="shared" si="132"/>
        <v>2</v>
      </c>
      <c r="BJ51" s="102">
        <f t="shared" si="133"/>
      </c>
      <c r="BK51" s="102">
        <f t="shared" si="134"/>
        <v>2</v>
      </c>
      <c r="BL51" s="102">
        <f t="shared" si="135"/>
      </c>
      <c r="BM51" s="102">
        <f t="shared" si="136"/>
      </c>
      <c r="BN51" s="102">
        <f t="shared" si="137"/>
      </c>
      <c r="BO51" s="102">
        <f t="shared" si="138"/>
      </c>
      <c r="BP51" s="103">
        <f t="shared" si="139"/>
      </c>
      <c r="BQ51" s="102">
        <f t="shared" si="140"/>
        <v>0</v>
      </c>
      <c r="BR51" s="102">
        <f t="shared" si="141"/>
        <v>2</v>
      </c>
      <c r="BS51" s="102">
        <f t="shared" si="142"/>
      </c>
      <c r="BT51" s="102">
        <f t="shared" si="143"/>
        <v>0</v>
      </c>
      <c r="BU51" s="102">
        <f t="shared" si="144"/>
      </c>
      <c r="BV51" s="102">
        <f t="shared" si="145"/>
      </c>
      <c r="BW51" s="102">
        <f t="shared" si="146"/>
        <v>0</v>
      </c>
      <c r="BX51" s="102">
        <f t="shared" si="147"/>
      </c>
      <c r="BY51" s="102">
        <f t="shared" si="148"/>
        <v>1</v>
      </c>
      <c r="BZ51" s="102">
        <f t="shared" si="149"/>
        <v>-1</v>
      </c>
      <c r="CA51" s="102">
        <f t="shared" si="150"/>
      </c>
      <c r="CB51" s="102">
        <f t="shared" si="151"/>
        <v>3</v>
      </c>
      <c r="CC51" s="102">
        <f t="shared" si="152"/>
      </c>
      <c r="CD51" s="102">
        <f t="shared" si="153"/>
      </c>
      <c r="CE51" s="102">
        <f t="shared" si="154"/>
        <v>1</v>
      </c>
      <c r="CF51" s="102">
        <f t="shared" si="155"/>
        <v>0</v>
      </c>
      <c r="CG51" s="102">
        <f t="shared" si="156"/>
        <v>1</v>
      </c>
      <c r="CH51" s="102">
        <f t="shared" si="157"/>
      </c>
      <c r="CI51" s="104">
        <f t="shared" si="158"/>
      </c>
      <c r="CJ51" s="102">
        <f t="shared" si="159"/>
      </c>
      <c r="CK51" s="102">
        <f t="shared" si="160"/>
      </c>
      <c r="CL51" s="102">
        <f t="shared" si="161"/>
      </c>
      <c r="CM51" s="102">
        <f t="shared" si="162"/>
        <v>1</v>
      </c>
      <c r="CN51" s="102">
        <f t="shared" si="163"/>
      </c>
      <c r="CO51" s="102">
        <f t="shared" si="164"/>
      </c>
      <c r="CP51" s="102">
        <f t="shared" si="165"/>
        <v>-1</v>
      </c>
      <c r="CQ51" s="102">
        <f t="shared" si="166"/>
      </c>
      <c r="CR51" s="102">
        <f t="shared" si="167"/>
      </c>
      <c r="CS51" s="102">
        <f t="shared" si="168"/>
      </c>
      <c r="CT51" s="102">
        <f t="shared" si="169"/>
      </c>
      <c r="CU51" s="102">
        <f t="shared" si="170"/>
      </c>
      <c r="CV51" s="102">
        <f t="shared" si="171"/>
        <v>0</v>
      </c>
      <c r="CW51" s="102">
        <f t="shared" si="172"/>
      </c>
      <c r="CX51" s="102">
        <f t="shared" si="173"/>
      </c>
      <c r="CY51" s="102">
        <f t="shared" si="174"/>
      </c>
      <c r="CZ51" s="102">
        <f t="shared" si="175"/>
        <v>0</v>
      </c>
      <c r="DA51" s="109">
        <f t="shared" si="111"/>
        <v>5</v>
      </c>
      <c r="DB51" s="110">
        <f t="shared" si="112"/>
        <v>7</v>
      </c>
      <c r="DC51" s="111">
        <f t="shared" si="113"/>
        <v>0</v>
      </c>
      <c r="DD51" s="77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  <c r="IU51" s="78"/>
      <c r="IV51" s="78"/>
    </row>
    <row r="52" spans="1:109" s="78" customFormat="1" ht="30" customHeight="1" hidden="1">
      <c r="A52" s="73"/>
      <c r="B52" s="96">
        <f t="shared" si="101"/>
        <v>39</v>
      </c>
      <c r="C52" s="61" t="s">
        <v>123</v>
      </c>
      <c r="D52" s="1" t="s">
        <v>124</v>
      </c>
      <c r="E52" s="62">
        <v>4</v>
      </c>
      <c r="F52" s="62">
        <v>7</v>
      </c>
      <c r="G52" s="62">
        <v>4</v>
      </c>
      <c r="H52" s="62">
        <v>5</v>
      </c>
      <c r="I52" s="62">
        <v>6</v>
      </c>
      <c r="J52" s="62">
        <v>3</v>
      </c>
      <c r="K52" s="62">
        <v>4</v>
      </c>
      <c r="L52" s="62">
        <v>5</v>
      </c>
      <c r="M52" s="62">
        <v>5</v>
      </c>
      <c r="N52" s="63">
        <f t="shared" si="102"/>
        <v>43</v>
      </c>
      <c r="O52" s="62">
        <v>5</v>
      </c>
      <c r="P52" s="62">
        <v>4</v>
      </c>
      <c r="Q52" s="62">
        <v>4</v>
      </c>
      <c r="R52" s="62">
        <v>4</v>
      </c>
      <c r="S52" s="62">
        <v>4</v>
      </c>
      <c r="T52" s="62">
        <v>5</v>
      </c>
      <c r="U52" s="62">
        <v>5</v>
      </c>
      <c r="V52" s="62">
        <v>5</v>
      </c>
      <c r="W52" s="62">
        <v>5</v>
      </c>
      <c r="X52" s="63">
        <f t="shared" si="103"/>
        <v>41</v>
      </c>
      <c r="Y52" s="63">
        <f t="shared" si="104"/>
        <v>84</v>
      </c>
      <c r="Z52" s="76"/>
      <c r="AA52" s="10">
        <f t="shared" si="114"/>
        <v>0</v>
      </c>
      <c r="AB52" s="10">
        <f t="shared" si="115"/>
        <v>3</v>
      </c>
      <c r="AC52" s="10">
        <f t="shared" si="116"/>
        <v>1</v>
      </c>
      <c r="AD52" s="10">
        <f t="shared" si="117"/>
        <v>1</v>
      </c>
      <c r="AE52" s="10">
        <f t="shared" si="117"/>
        <v>1</v>
      </c>
      <c r="AF52" s="10">
        <f t="shared" si="117"/>
        <v>0</v>
      </c>
      <c r="AG52" s="10">
        <f t="shared" si="117"/>
        <v>0</v>
      </c>
      <c r="AH52" s="10">
        <f t="shared" si="117"/>
        <v>0</v>
      </c>
      <c r="AI52" s="10">
        <f t="shared" si="117"/>
        <v>1</v>
      </c>
      <c r="AJ52" s="10">
        <f t="shared" si="118"/>
        <v>1</v>
      </c>
      <c r="AK52" s="10">
        <f t="shared" si="119"/>
        <v>1</v>
      </c>
      <c r="AL52" s="10">
        <f t="shared" si="120"/>
        <v>0</v>
      </c>
      <c r="AM52" s="10">
        <f t="shared" si="121"/>
        <v>1</v>
      </c>
      <c r="AN52" s="10">
        <f t="shared" si="121"/>
        <v>-1</v>
      </c>
      <c r="AO52" s="10">
        <f t="shared" si="121"/>
        <v>1</v>
      </c>
      <c r="AP52" s="10">
        <f t="shared" si="121"/>
        <v>1</v>
      </c>
      <c r="AQ52" s="10">
        <f t="shared" si="121"/>
        <v>1</v>
      </c>
      <c r="AR52" s="10">
        <f t="shared" si="121"/>
        <v>0</v>
      </c>
      <c r="AS52" s="69">
        <f t="shared" si="105"/>
        <v>0</v>
      </c>
      <c r="AT52" s="70">
        <f t="shared" si="106"/>
        <v>1</v>
      </c>
      <c r="AU52" s="70">
        <f t="shared" si="107"/>
        <v>6</v>
      </c>
      <c r="AV52" s="70">
        <f t="shared" si="108"/>
        <v>10</v>
      </c>
      <c r="AW52" s="70">
        <f t="shared" si="109"/>
        <v>0</v>
      </c>
      <c r="AX52" s="71">
        <f t="shared" si="110"/>
        <v>1</v>
      </c>
      <c r="AY52" s="105">
        <f t="shared" si="122"/>
      </c>
      <c r="AZ52" s="105">
        <f t="shared" si="123"/>
      </c>
      <c r="BA52" s="105">
        <f t="shared" si="124"/>
        <v>1</v>
      </c>
      <c r="BB52" s="105">
        <f t="shared" si="125"/>
      </c>
      <c r="BC52" s="105">
        <f t="shared" si="126"/>
      </c>
      <c r="BD52" s="105">
        <f t="shared" si="127"/>
        <v>0</v>
      </c>
      <c r="BE52" s="105">
        <f t="shared" si="128"/>
      </c>
      <c r="BF52" s="105">
        <f t="shared" si="129"/>
      </c>
      <c r="BG52" s="105">
        <f t="shared" si="130"/>
      </c>
      <c r="BH52" s="105">
        <f t="shared" si="131"/>
      </c>
      <c r="BI52" s="105">
        <f t="shared" si="132"/>
        <v>1</v>
      </c>
      <c r="BJ52" s="105">
        <f t="shared" si="133"/>
      </c>
      <c r="BK52" s="105">
        <f t="shared" si="134"/>
        <v>1</v>
      </c>
      <c r="BL52" s="105">
        <f t="shared" si="135"/>
      </c>
      <c r="BM52" s="105">
        <f t="shared" si="136"/>
      </c>
      <c r="BN52" s="105">
        <f t="shared" si="137"/>
      </c>
      <c r="BO52" s="105">
        <f t="shared" si="138"/>
      </c>
      <c r="BP52" s="106">
        <f t="shared" si="139"/>
      </c>
      <c r="BQ52" s="105">
        <f t="shared" si="140"/>
        <v>0</v>
      </c>
      <c r="BR52" s="105">
        <f t="shared" si="141"/>
        <v>3</v>
      </c>
      <c r="BS52" s="105">
        <f t="shared" si="142"/>
      </c>
      <c r="BT52" s="105">
        <f t="shared" si="143"/>
        <v>1</v>
      </c>
      <c r="BU52" s="105">
        <f t="shared" si="144"/>
      </c>
      <c r="BV52" s="105">
        <f t="shared" si="145"/>
      </c>
      <c r="BW52" s="105">
        <f t="shared" si="146"/>
        <v>0</v>
      </c>
      <c r="BX52" s="105">
        <f t="shared" si="147"/>
      </c>
      <c r="BY52" s="105">
        <f t="shared" si="148"/>
        <v>1</v>
      </c>
      <c r="BZ52" s="105">
        <f t="shared" si="149"/>
        <v>1</v>
      </c>
      <c r="CA52" s="105">
        <f t="shared" si="150"/>
      </c>
      <c r="CB52" s="105">
        <f t="shared" si="151"/>
        <v>0</v>
      </c>
      <c r="CC52" s="105">
        <f t="shared" si="152"/>
      </c>
      <c r="CD52" s="105">
        <f t="shared" si="153"/>
      </c>
      <c r="CE52" s="105">
        <f t="shared" si="154"/>
        <v>1</v>
      </c>
      <c r="CF52" s="105">
        <f t="shared" si="155"/>
        <v>1</v>
      </c>
      <c r="CG52" s="105">
        <f t="shared" si="156"/>
        <v>1</v>
      </c>
      <c r="CH52" s="105">
        <f t="shared" si="157"/>
      </c>
      <c r="CI52" s="107">
        <f t="shared" si="158"/>
      </c>
      <c r="CJ52" s="105">
        <f t="shared" si="159"/>
      </c>
      <c r="CK52" s="105">
        <f t="shared" si="160"/>
      </c>
      <c r="CL52" s="105">
        <f t="shared" si="161"/>
      </c>
      <c r="CM52" s="105">
        <f t="shared" si="162"/>
        <v>1</v>
      </c>
      <c r="CN52" s="105">
        <f t="shared" si="163"/>
      </c>
      <c r="CO52" s="105">
        <f t="shared" si="164"/>
      </c>
      <c r="CP52" s="105">
        <f t="shared" si="165"/>
        <v>0</v>
      </c>
      <c r="CQ52" s="105">
        <f t="shared" si="166"/>
      </c>
      <c r="CR52" s="105">
        <f t="shared" si="167"/>
      </c>
      <c r="CS52" s="105">
        <f t="shared" si="168"/>
      </c>
      <c r="CT52" s="105">
        <f t="shared" si="169"/>
      </c>
      <c r="CU52" s="105">
        <f t="shared" si="170"/>
      </c>
      <c r="CV52" s="105">
        <f t="shared" si="171"/>
        <v>-1</v>
      </c>
      <c r="CW52" s="105">
        <f t="shared" si="172"/>
      </c>
      <c r="CX52" s="105">
        <f t="shared" si="173"/>
      </c>
      <c r="CY52" s="105">
        <f t="shared" si="174"/>
      </c>
      <c r="CZ52" s="105">
        <f t="shared" si="175"/>
        <v>0</v>
      </c>
      <c r="DA52" s="109">
        <f t="shared" si="111"/>
        <v>3</v>
      </c>
      <c r="DB52" s="110">
        <f t="shared" si="112"/>
        <v>9</v>
      </c>
      <c r="DC52" s="111">
        <f t="shared" si="113"/>
        <v>0</v>
      </c>
      <c r="DD52" s="77"/>
      <c r="DE52" s="118"/>
    </row>
    <row r="53" spans="1:108" ht="30" customHeight="1" hidden="1">
      <c r="A53" s="17"/>
      <c r="B53" s="96">
        <f t="shared" si="101"/>
        <v>39</v>
      </c>
      <c r="C53" s="61" t="s">
        <v>117</v>
      </c>
      <c r="D53" s="1" t="s">
        <v>62</v>
      </c>
      <c r="E53" s="62">
        <v>5</v>
      </c>
      <c r="F53" s="62">
        <v>4</v>
      </c>
      <c r="G53" s="62">
        <v>4</v>
      </c>
      <c r="H53" s="62">
        <v>4</v>
      </c>
      <c r="I53" s="62">
        <v>5</v>
      </c>
      <c r="J53" s="62">
        <v>4</v>
      </c>
      <c r="K53" s="62">
        <v>6</v>
      </c>
      <c r="L53" s="62">
        <v>6</v>
      </c>
      <c r="M53" s="62">
        <v>3</v>
      </c>
      <c r="N53" s="63">
        <f t="shared" si="102"/>
        <v>41</v>
      </c>
      <c r="O53" s="62">
        <v>5</v>
      </c>
      <c r="P53" s="62">
        <v>2</v>
      </c>
      <c r="Q53" s="62">
        <v>5</v>
      </c>
      <c r="R53" s="62">
        <v>4</v>
      </c>
      <c r="S53" s="62">
        <v>7</v>
      </c>
      <c r="T53" s="62">
        <v>4</v>
      </c>
      <c r="U53" s="62">
        <v>4</v>
      </c>
      <c r="V53" s="62">
        <v>5</v>
      </c>
      <c r="W53" s="62">
        <v>7</v>
      </c>
      <c r="X53" s="63">
        <f t="shared" si="103"/>
        <v>43</v>
      </c>
      <c r="Y53" s="63">
        <f t="shared" si="104"/>
        <v>84</v>
      </c>
      <c r="Z53" s="24"/>
      <c r="AA53" s="10">
        <f t="shared" si="114"/>
        <v>1</v>
      </c>
      <c r="AB53" s="10">
        <f t="shared" si="115"/>
        <v>0</v>
      </c>
      <c r="AC53" s="10">
        <f t="shared" si="116"/>
        <v>1</v>
      </c>
      <c r="AD53" s="10">
        <f t="shared" si="117"/>
        <v>0</v>
      </c>
      <c r="AE53" s="10">
        <f t="shared" si="117"/>
        <v>0</v>
      </c>
      <c r="AF53" s="10">
        <f t="shared" si="117"/>
        <v>1</v>
      </c>
      <c r="AG53" s="10">
        <f t="shared" si="117"/>
        <v>2</v>
      </c>
      <c r="AH53" s="10">
        <f t="shared" si="117"/>
        <v>1</v>
      </c>
      <c r="AI53" s="10">
        <f t="shared" si="117"/>
        <v>-1</v>
      </c>
      <c r="AJ53" s="10">
        <f t="shared" si="118"/>
        <v>1</v>
      </c>
      <c r="AK53" s="10">
        <f t="shared" si="119"/>
        <v>-1</v>
      </c>
      <c r="AL53" s="10">
        <f t="shared" si="120"/>
        <v>1</v>
      </c>
      <c r="AM53" s="10">
        <f t="shared" si="121"/>
        <v>1</v>
      </c>
      <c r="AN53" s="10">
        <f t="shared" si="121"/>
        <v>2</v>
      </c>
      <c r="AO53" s="10">
        <f t="shared" si="121"/>
        <v>0</v>
      </c>
      <c r="AP53" s="10">
        <f t="shared" si="121"/>
        <v>0</v>
      </c>
      <c r="AQ53" s="10">
        <f t="shared" si="121"/>
        <v>1</v>
      </c>
      <c r="AR53" s="10">
        <f t="shared" si="121"/>
        <v>2</v>
      </c>
      <c r="AS53" s="65">
        <f t="shared" si="105"/>
        <v>0</v>
      </c>
      <c r="AT53" s="66">
        <f t="shared" si="106"/>
        <v>2</v>
      </c>
      <c r="AU53" s="66">
        <f t="shared" si="107"/>
        <v>5</v>
      </c>
      <c r="AV53" s="66">
        <f t="shared" si="108"/>
        <v>8</v>
      </c>
      <c r="AW53" s="66">
        <f t="shared" si="109"/>
        <v>3</v>
      </c>
      <c r="AX53" s="67">
        <f t="shared" si="110"/>
        <v>0</v>
      </c>
      <c r="AY53" s="102">
        <f t="shared" si="122"/>
      </c>
      <c r="AZ53" s="102">
        <f t="shared" si="123"/>
      </c>
      <c r="BA53" s="102">
        <f t="shared" si="124"/>
        <v>1</v>
      </c>
      <c r="BB53" s="102">
        <f t="shared" si="125"/>
      </c>
      <c r="BC53" s="102">
        <f t="shared" si="126"/>
      </c>
      <c r="BD53" s="102">
        <f t="shared" si="127"/>
        <v>1</v>
      </c>
      <c r="BE53" s="102">
        <f t="shared" si="128"/>
      </c>
      <c r="BF53" s="102">
        <f t="shared" si="129"/>
      </c>
      <c r="BG53" s="102">
        <f t="shared" si="130"/>
      </c>
      <c r="BH53" s="102">
        <f t="shared" si="131"/>
      </c>
      <c r="BI53" s="102">
        <f t="shared" si="132"/>
        <v>-1</v>
      </c>
      <c r="BJ53" s="102">
        <f t="shared" si="133"/>
      </c>
      <c r="BK53" s="102">
        <f t="shared" si="134"/>
        <v>1</v>
      </c>
      <c r="BL53" s="102">
        <f t="shared" si="135"/>
      </c>
      <c r="BM53" s="102">
        <f t="shared" si="136"/>
      </c>
      <c r="BN53" s="102">
        <f t="shared" si="137"/>
      </c>
      <c r="BO53" s="102">
        <f t="shared" si="138"/>
      </c>
      <c r="BP53" s="103">
        <f t="shared" si="139"/>
      </c>
      <c r="BQ53" s="102">
        <f t="shared" si="140"/>
        <v>1</v>
      </c>
      <c r="BR53" s="102">
        <f t="shared" si="141"/>
        <v>0</v>
      </c>
      <c r="BS53" s="102">
        <f t="shared" si="142"/>
      </c>
      <c r="BT53" s="102">
        <f t="shared" si="143"/>
        <v>0</v>
      </c>
      <c r="BU53" s="102">
        <f t="shared" si="144"/>
      </c>
      <c r="BV53" s="102">
        <f t="shared" si="145"/>
      </c>
      <c r="BW53" s="102">
        <f t="shared" si="146"/>
        <v>2</v>
      </c>
      <c r="BX53" s="102">
        <f t="shared" si="147"/>
      </c>
      <c r="BY53" s="102">
        <f t="shared" si="148"/>
        <v>-1</v>
      </c>
      <c r="BZ53" s="102">
        <f t="shared" si="149"/>
        <v>1</v>
      </c>
      <c r="CA53" s="102">
        <f t="shared" si="150"/>
      </c>
      <c r="CB53" s="102">
        <f t="shared" si="151"/>
        <v>1</v>
      </c>
      <c r="CC53" s="102">
        <f t="shared" si="152"/>
      </c>
      <c r="CD53" s="102">
        <f t="shared" si="153"/>
      </c>
      <c r="CE53" s="102">
        <f t="shared" si="154"/>
        <v>0</v>
      </c>
      <c r="CF53" s="102">
        <f t="shared" si="155"/>
        <v>0</v>
      </c>
      <c r="CG53" s="102">
        <f t="shared" si="156"/>
        <v>1</v>
      </c>
      <c r="CH53" s="102">
        <f t="shared" si="157"/>
      </c>
      <c r="CI53" s="104">
        <f t="shared" si="158"/>
      </c>
      <c r="CJ53" s="102">
        <f t="shared" si="159"/>
      </c>
      <c r="CK53" s="102">
        <f t="shared" si="160"/>
      </c>
      <c r="CL53" s="102">
        <f t="shared" si="161"/>
      </c>
      <c r="CM53" s="102">
        <f t="shared" si="162"/>
        <v>0</v>
      </c>
      <c r="CN53" s="102">
        <f t="shared" si="163"/>
      </c>
      <c r="CO53" s="102">
        <f t="shared" si="164"/>
      </c>
      <c r="CP53" s="102">
        <f t="shared" si="165"/>
        <v>1</v>
      </c>
      <c r="CQ53" s="102">
        <f t="shared" si="166"/>
      </c>
      <c r="CR53" s="102">
        <f t="shared" si="167"/>
      </c>
      <c r="CS53" s="102">
        <f t="shared" si="168"/>
      </c>
      <c r="CT53" s="102">
        <f t="shared" si="169"/>
      </c>
      <c r="CU53" s="102">
        <f t="shared" si="170"/>
      </c>
      <c r="CV53" s="102">
        <f t="shared" si="171"/>
        <v>2</v>
      </c>
      <c r="CW53" s="102">
        <f t="shared" si="172"/>
      </c>
      <c r="CX53" s="102">
        <f t="shared" si="173"/>
      </c>
      <c r="CY53" s="102">
        <f t="shared" si="174"/>
      </c>
      <c r="CZ53" s="102">
        <f t="shared" si="175"/>
        <v>2</v>
      </c>
      <c r="DA53" s="112">
        <f t="shared" si="111"/>
        <v>2</v>
      </c>
      <c r="DB53" s="113">
        <f t="shared" si="112"/>
        <v>5</v>
      </c>
      <c r="DC53" s="108">
        <f t="shared" si="113"/>
        <v>5</v>
      </c>
      <c r="DD53" s="30"/>
    </row>
    <row r="54" spans="1:108" ht="30" customHeight="1" hidden="1">
      <c r="A54" s="17"/>
      <c r="B54" s="96">
        <f t="shared" si="101"/>
        <v>39</v>
      </c>
      <c r="C54" s="61" t="s">
        <v>152</v>
      </c>
      <c r="D54" s="1" t="s">
        <v>69</v>
      </c>
      <c r="E54" s="62">
        <v>4</v>
      </c>
      <c r="F54" s="62">
        <v>5</v>
      </c>
      <c r="G54" s="62">
        <v>5</v>
      </c>
      <c r="H54" s="62">
        <v>5</v>
      </c>
      <c r="I54" s="62">
        <v>5</v>
      </c>
      <c r="J54" s="62">
        <v>3</v>
      </c>
      <c r="K54" s="62">
        <v>5</v>
      </c>
      <c r="L54" s="62">
        <v>5</v>
      </c>
      <c r="M54" s="62">
        <v>5</v>
      </c>
      <c r="N54" s="63">
        <f t="shared" si="102"/>
        <v>42</v>
      </c>
      <c r="O54" s="62">
        <v>5</v>
      </c>
      <c r="P54" s="62">
        <v>5</v>
      </c>
      <c r="Q54" s="62">
        <v>6</v>
      </c>
      <c r="R54" s="62">
        <v>3</v>
      </c>
      <c r="S54" s="62">
        <v>4</v>
      </c>
      <c r="T54" s="62">
        <v>5</v>
      </c>
      <c r="U54" s="62">
        <v>5</v>
      </c>
      <c r="V54" s="62">
        <v>5</v>
      </c>
      <c r="W54" s="62">
        <v>4</v>
      </c>
      <c r="X54" s="63">
        <f t="shared" si="103"/>
        <v>42</v>
      </c>
      <c r="Y54" s="63">
        <f t="shared" si="104"/>
        <v>84</v>
      </c>
      <c r="Z54" s="24"/>
      <c r="AA54" s="10">
        <f t="shared" si="114"/>
        <v>0</v>
      </c>
      <c r="AB54" s="10">
        <f t="shared" si="115"/>
        <v>1</v>
      </c>
      <c r="AC54" s="10">
        <f t="shared" si="116"/>
        <v>2</v>
      </c>
      <c r="AD54" s="10">
        <f t="shared" si="117"/>
        <v>1</v>
      </c>
      <c r="AE54" s="10">
        <f t="shared" si="117"/>
        <v>0</v>
      </c>
      <c r="AF54" s="10">
        <f t="shared" si="117"/>
        <v>0</v>
      </c>
      <c r="AG54" s="10">
        <f t="shared" si="117"/>
        <v>1</v>
      </c>
      <c r="AH54" s="10">
        <f t="shared" si="117"/>
        <v>0</v>
      </c>
      <c r="AI54" s="10">
        <f t="shared" si="117"/>
        <v>1</v>
      </c>
      <c r="AJ54" s="10">
        <f t="shared" si="118"/>
        <v>1</v>
      </c>
      <c r="AK54" s="10">
        <f t="shared" si="119"/>
        <v>2</v>
      </c>
      <c r="AL54" s="10">
        <f t="shared" si="120"/>
        <v>2</v>
      </c>
      <c r="AM54" s="10">
        <f t="shared" si="121"/>
        <v>0</v>
      </c>
      <c r="AN54" s="10">
        <f t="shared" si="121"/>
        <v>-1</v>
      </c>
      <c r="AO54" s="10">
        <f t="shared" si="121"/>
        <v>1</v>
      </c>
      <c r="AP54" s="10">
        <f t="shared" si="121"/>
        <v>1</v>
      </c>
      <c r="AQ54" s="10">
        <f t="shared" si="121"/>
        <v>1</v>
      </c>
      <c r="AR54" s="10">
        <f t="shared" si="121"/>
        <v>-1</v>
      </c>
      <c r="AS54" s="69">
        <f t="shared" si="105"/>
        <v>0</v>
      </c>
      <c r="AT54" s="70">
        <f t="shared" si="106"/>
        <v>2</v>
      </c>
      <c r="AU54" s="70">
        <f t="shared" si="107"/>
        <v>5</v>
      </c>
      <c r="AV54" s="70">
        <f t="shared" si="108"/>
        <v>8</v>
      </c>
      <c r="AW54" s="70">
        <f t="shared" si="109"/>
        <v>3</v>
      </c>
      <c r="AX54" s="71">
        <f t="shared" si="110"/>
        <v>0</v>
      </c>
      <c r="AY54" s="102">
        <f t="shared" si="122"/>
      </c>
      <c r="AZ54" s="102">
        <f t="shared" si="123"/>
      </c>
      <c r="BA54" s="102">
        <f t="shared" si="124"/>
        <v>2</v>
      </c>
      <c r="BB54" s="102">
        <f t="shared" si="125"/>
      </c>
      <c r="BC54" s="102">
        <f t="shared" si="126"/>
      </c>
      <c r="BD54" s="102">
        <f t="shared" si="127"/>
        <v>0</v>
      </c>
      <c r="BE54" s="102">
        <f t="shared" si="128"/>
      </c>
      <c r="BF54" s="102">
        <f t="shared" si="129"/>
      </c>
      <c r="BG54" s="102">
        <f t="shared" si="130"/>
      </c>
      <c r="BH54" s="102">
        <f t="shared" si="131"/>
      </c>
      <c r="BI54" s="102">
        <f t="shared" si="132"/>
        <v>2</v>
      </c>
      <c r="BJ54" s="102">
        <f t="shared" si="133"/>
      </c>
      <c r="BK54" s="102">
        <f t="shared" si="134"/>
        <v>0</v>
      </c>
      <c r="BL54" s="102">
        <f t="shared" si="135"/>
      </c>
      <c r="BM54" s="102">
        <f t="shared" si="136"/>
      </c>
      <c r="BN54" s="102">
        <f t="shared" si="137"/>
      </c>
      <c r="BO54" s="102">
        <f t="shared" si="138"/>
      </c>
      <c r="BP54" s="103">
        <f t="shared" si="139"/>
      </c>
      <c r="BQ54" s="102">
        <f t="shared" si="140"/>
        <v>0</v>
      </c>
      <c r="BR54" s="102">
        <f t="shared" si="141"/>
        <v>1</v>
      </c>
      <c r="BS54" s="102">
        <f t="shared" si="142"/>
      </c>
      <c r="BT54" s="102">
        <f t="shared" si="143"/>
        <v>1</v>
      </c>
      <c r="BU54" s="102">
        <f t="shared" si="144"/>
      </c>
      <c r="BV54" s="102">
        <f t="shared" si="145"/>
      </c>
      <c r="BW54" s="102">
        <f t="shared" si="146"/>
        <v>1</v>
      </c>
      <c r="BX54" s="102">
        <f t="shared" si="147"/>
      </c>
      <c r="BY54" s="102">
        <f t="shared" si="148"/>
        <v>1</v>
      </c>
      <c r="BZ54" s="102">
        <f t="shared" si="149"/>
        <v>1</v>
      </c>
      <c r="CA54" s="102">
        <f t="shared" si="150"/>
      </c>
      <c r="CB54" s="102">
        <f t="shared" si="151"/>
        <v>2</v>
      </c>
      <c r="CC54" s="102">
        <f t="shared" si="152"/>
      </c>
      <c r="CD54" s="102">
        <f t="shared" si="153"/>
      </c>
      <c r="CE54" s="102">
        <f t="shared" si="154"/>
        <v>1</v>
      </c>
      <c r="CF54" s="102">
        <f t="shared" si="155"/>
        <v>1</v>
      </c>
      <c r="CG54" s="102">
        <f t="shared" si="156"/>
        <v>1</v>
      </c>
      <c r="CH54" s="102">
        <f t="shared" si="157"/>
      </c>
      <c r="CI54" s="104">
        <f t="shared" si="158"/>
      </c>
      <c r="CJ54" s="102">
        <f t="shared" si="159"/>
      </c>
      <c r="CK54" s="102">
        <f t="shared" si="160"/>
      </c>
      <c r="CL54" s="102">
        <f t="shared" si="161"/>
      </c>
      <c r="CM54" s="102">
        <f t="shared" si="162"/>
        <v>0</v>
      </c>
      <c r="CN54" s="102">
        <f t="shared" si="163"/>
      </c>
      <c r="CO54" s="102">
        <f t="shared" si="164"/>
      </c>
      <c r="CP54" s="102">
        <f t="shared" si="165"/>
        <v>0</v>
      </c>
      <c r="CQ54" s="102">
        <f t="shared" si="166"/>
      </c>
      <c r="CR54" s="102">
        <f t="shared" si="167"/>
      </c>
      <c r="CS54" s="102">
        <f t="shared" si="168"/>
      </c>
      <c r="CT54" s="102">
        <f t="shared" si="169"/>
      </c>
      <c r="CU54" s="102">
        <f t="shared" si="170"/>
      </c>
      <c r="CV54" s="102">
        <f t="shared" si="171"/>
        <v>-1</v>
      </c>
      <c r="CW54" s="102">
        <f t="shared" si="172"/>
      </c>
      <c r="CX54" s="102">
        <f t="shared" si="173"/>
      </c>
      <c r="CY54" s="102">
        <f t="shared" si="174"/>
      </c>
      <c r="CZ54" s="102">
        <f t="shared" si="175"/>
        <v>-1</v>
      </c>
      <c r="DA54" s="109">
        <f t="shared" si="111"/>
        <v>4</v>
      </c>
      <c r="DB54" s="110">
        <f t="shared" si="112"/>
        <v>10</v>
      </c>
      <c r="DC54" s="111">
        <f t="shared" si="113"/>
        <v>-2</v>
      </c>
      <c r="DD54" s="30"/>
    </row>
    <row r="55" spans="1:108" ht="30" customHeight="1" hidden="1">
      <c r="A55" s="17"/>
      <c r="B55" s="96">
        <f t="shared" si="101"/>
        <v>39</v>
      </c>
      <c r="C55" s="61" t="s">
        <v>78</v>
      </c>
      <c r="D55" s="1" t="s">
        <v>79</v>
      </c>
      <c r="E55" s="62">
        <v>4</v>
      </c>
      <c r="F55" s="62">
        <v>5</v>
      </c>
      <c r="G55" s="62">
        <v>4</v>
      </c>
      <c r="H55" s="62">
        <v>4</v>
      </c>
      <c r="I55" s="62">
        <v>5</v>
      </c>
      <c r="J55" s="62">
        <v>4</v>
      </c>
      <c r="K55" s="62">
        <v>4</v>
      </c>
      <c r="L55" s="62">
        <v>4</v>
      </c>
      <c r="M55" s="62">
        <v>6</v>
      </c>
      <c r="N55" s="63">
        <f t="shared" si="102"/>
        <v>40</v>
      </c>
      <c r="O55" s="62">
        <v>5</v>
      </c>
      <c r="P55" s="62">
        <v>3</v>
      </c>
      <c r="Q55" s="62">
        <v>5</v>
      </c>
      <c r="R55" s="62">
        <v>4</v>
      </c>
      <c r="S55" s="62">
        <v>6</v>
      </c>
      <c r="T55" s="62">
        <v>6</v>
      </c>
      <c r="U55" s="62">
        <v>4</v>
      </c>
      <c r="V55" s="62">
        <v>4</v>
      </c>
      <c r="W55" s="62">
        <v>7</v>
      </c>
      <c r="X55" s="63">
        <f t="shared" si="103"/>
        <v>44</v>
      </c>
      <c r="Y55" s="63">
        <f t="shared" si="104"/>
        <v>84</v>
      </c>
      <c r="Z55" s="24"/>
      <c r="AA55" s="10">
        <f t="shared" si="114"/>
        <v>0</v>
      </c>
      <c r="AB55" s="10">
        <f t="shared" si="115"/>
        <v>1</v>
      </c>
      <c r="AC55" s="10">
        <f t="shared" si="116"/>
        <v>1</v>
      </c>
      <c r="AD55" s="10">
        <f t="shared" si="117"/>
        <v>0</v>
      </c>
      <c r="AE55" s="10">
        <f t="shared" si="117"/>
        <v>0</v>
      </c>
      <c r="AF55" s="10">
        <f t="shared" si="117"/>
        <v>1</v>
      </c>
      <c r="AG55" s="10">
        <f t="shared" si="117"/>
        <v>0</v>
      </c>
      <c r="AH55" s="10">
        <f t="shared" si="117"/>
        <v>-1</v>
      </c>
      <c r="AI55" s="10">
        <f t="shared" si="117"/>
        <v>2</v>
      </c>
      <c r="AJ55" s="10">
        <f t="shared" si="118"/>
        <v>1</v>
      </c>
      <c r="AK55" s="10">
        <f t="shared" si="119"/>
        <v>0</v>
      </c>
      <c r="AL55" s="10">
        <f t="shared" si="120"/>
        <v>1</v>
      </c>
      <c r="AM55" s="10">
        <f t="shared" si="121"/>
        <v>1</v>
      </c>
      <c r="AN55" s="10">
        <f t="shared" si="121"/>
        <v>1</v>
      </c>
      <c r="AO55" s="10">
        <f t="shared" si="121"/>
        <v>2</v>
      </c>
      <c r="AP55" s="10">
        <f t="shared" si="121"/>
        <v>0</v>
      </c>
      <c r="AQ55" s="10">
        <f t="shared" si="121"/>
        <v>0</v>
      </c>
      <c r="AR55" s="10">
        <f t="shared" si="121"/>
        <v>2</v>
      </c>
      <c r="AS55" s="69">
        <f t="shared" si="105"/>
        <v>0</v>
      </c>
      <c r="AT55" s="70">
        <f t="shared" si="106"/>
        <v>1</v>
      </c>
      <c r="AU55" s="70">
        <f t="shared" si="107"/>
        <v>7</v>
      </c>
      <c r="AV55" s="70">
        <f t="shared" si="108"/>
        <v>7</v>
      </c>
      <c r="AW55" s="70">
        <f t="shared" si="109"/>
        <v>3</v>
      </c>
      <c r="AX55" s="71">
        <f t="shared" si="110"/>
        <v>0</v>
      </c>
      <c r="AY55" s="102">
        <f t="shared" si="122"/>
      </c>
      <c r="AZ55" s="102">
        <f t="shared" si="123"/>
      </c>
      <c r="BA55" s="102">
        <f t="shared" si="124"/>
        <v>1</v>
      </c>
      <c r="BB55" s="102">
        <f t="shared" si="125"/>
      </c>
      <c r="BC55" s="102">
        <f t="shared" si="126"/>
      </c>
      <c r="BD55" s="102">
        <f t="shared" si="127"/>
        <v>1</v>
      </c>
      <c r="BE55" s="102">
        <f t="shared" si="128"/>
      </c>
      <c r="BF55" s="102">
        <f t="shared" si="129"/>
      </c>
      <c r="BG55" s="102">
        <f t="shared" si="130"/>
      </c>
      <c r="BH55" s="102">
        <f t="shared" si="131"/>
      </c>
      <c r="BI55" s="102">
        <f t="shared" si="132"/>
        <v>0</v>
      </c>
      <c r="BJ55" s="102">
        <f t="shared" si="133"/>
      </c>
      <c r="BK55" s="102">
        <f t="shared" si="134"/>
        <v>1</v>
      </c>
      <c r="BL55" s="102">
        <f t="shared" si="135"/>
      </c>
      <c r="BM55" s="102">
        <f t="shared" si="136"/>
      </c>
      <c r="BN55" s="102">
        <f t="shared" si="137"/>
      </c>
      <c r="BO55" s="102">
        <f t="shared" si="138"/>
      </c>
      <c r="BP55" s="103">
        <f t="shared" si="139"/>
      </c>
      <c r="BQ55" s="102">
        <f t="shared" si="140"/>
        <v>0</v>
      </c>
      <c r="BR55" s="102">
        <f t="shared" si="141"/>
        <v>1</v>
      </c>
      <c r="BS55" s="102">
        <f t="shared" si="142"/>
      </c>
      <c r="BT55" s="102">
        <f t="shared" si="143"/>
        <v>0</v>
      </c>
      <c r="BU55" s="102">
        <f t="shared" si="144"/>
      </c>
      <c r="BV55" s="102">
        <f t="shared" si="145"/>
      </c>
      <c r="BW55" s="102">
        <f t="shared" si="146"/>
        <v>0</v>
      </c>
      <c r="BX55" s="102">
        <f t="shared" si="147"/>
      </c>
      <c r="BY55" s="102">
        <f t="shared" si="148"/>
        <v>2</v>
      </c>
      <c r="BZ55" s="102">
        <f t="shared" si="149"/>
        <v>1</v>
      </c>
      <c r="CA55" s="102">
        <f t="shared" si="150"/>
      </c>
      <c r="CB55" s="102">
        <f t="shared" si="151"/>
        <v>1</v>
      </c>
      <c r="CC55" s="102">
        <f t="shared" si="152"/>
      </c>
      <c r="CD55" s="102">
        <f t="shared" si="153"/>
      </c>
      <c r="CE55" s="102">
        <f t="shared" si="154"/>
        <v>2</v>
      </c>
      <c r="CF55" s="102">
        <f t="shared" si="155"/>
        <v>0</v>
      </c>
      <c r="CG55" s="102">
        <f t="shared" si="156"/>
        <v>0</v>
      </c>
      <c r="CH55" s="102">
        <f t="shared" si="157"/>
      </c>
      <c r="CI55" s="104">
        <f t="shared" si="158"/>
      </c>
      <c r="CJ55" s="102">
        <f t="shared" si="159"/>
      </c>
      <c r="CK55" s="102">
        <f t="shared" si="160"/>
      </c>
      <c r="CL55" s="102">
        <f t="shared" si="161"/>
      </c>
      <c r="CM55" s="102">
        <f t="shared" si="162"/>
        <v>0</v>
      </c>
      <c r="CN55" s="102">
        <f t="shared" si="163"/>
      </c>
      <c r="CO55" s="102">
        <f t="shared" si="164"/>
      </c>
      <c r="CP55" s="102">
        <f t="shared" si="165"/>
        <v>-1</v>
      </c>
      <c r="CQ55" s="102">
        <f t="shared" si="166"/>
      </c>
      <c r="CR55" s="102">
        <f t="shared" si="167"/>
      </c>
      <c r="CS55" s="102">
        <f t="shared" si="168"/>
      </c>
      <c r="CT55" s="102">
        <f t="shared" si="169"/>
      </c>
      <c r="CU55" s="102">
        <f t="shared" si="170"/>
      </c>
      <c r="CV55" s="102">
        <f t="shared" si="171"/>
        <v>1</v>
      </c>
      <c r="CW55" s="102">
        <f t="shared" si="172"/>
      </c>
      <c r="CX55" s="102">
        <f t="shared" si="173"/>
      </c>
      <c r="CY55" s="102">
        <f t="shared" si="174"/>
      </c>
      <c r="CZ55" s="102">
        <f t="shared" si="175"/>
        <v>2</v>
      </c>
      <c r="DA55" s="109">
        <f t="shared" si="111"/>
        <v>3</v>
      </c>
      <c r="DB55" s="110">
        <f t="shared" si="112"/>
        <v>7</v>
      </c>
      <c r="DC55" s="111">
        <f t="shared" si="113"/>
        <v>2</v>
      </c>
      <c r="DD55" s="30"/>
    </row>
    <row r="56" spans="1:108" ht="30" customHeight="1" hidden="1">
      <c r="A56" s="17"/>
      <c r="B56" s="96">
        <f t="shared" si="101"/>
        <v>44</v>
      </c>
      <c r="C56" s="61" t="s">
        <v>93</v>
      </c>
      <c r="D56" s="1" t="s">
        <v>10</v>
      </c>
      <c r="E56" s="62">
        <v>5</v>
      </c>
      <c r="F56" s="62">
        <v>5</v>
      </c>
      <c r="G56" s="62">
        <v>4</v>
      </c>
      <c r="H56" s="62">
        <v>5</v>
      </c>
      <c r="I56" s="62">
        <v>4</v>
      </c>
      <c r="J56" s="62">
        <v>2</v>
      </c>
      <c r="K56" s="62">
        <v>6</v>
      </c>
      <c r="L56" s="62">
        <v>8</v>
      </c>
      <c r="M56" s="62">
        <v>3</v>
      </c>
      <c r="N56" s="63">
        <f t="shared" si="102"/>
        <v>42</v>
      </c>
      <c r="O56" s="62">
        <v>5</v>
      </c>
      <c r="P56" s="62">
        <v>3</v>
      </c>
      <c r="Q56" s="62">
        <v>5</v>
      </c>
      <c r="R56" s="62">
        <v>4</v>
      </c>
      <c r="S56" s="62">
        <v>6</v>
      </c>
      <c r="T56" s="62">
        <v>5</v>
      </c>
      <c r="U56" s="62">
        <v>7</v>
      </c>
      <c r="V56" s="62">
        <v>4</v>
      </c>
      <c r="W56" s="62">
        <v>4</v>
      </c>
      <c r="X56" s="63">
        <f t="shared" si="103"/>
        <v>43</v>
      </c>
      <c r="Y56" s="63">
        <f t="shared" si="104"/>
        <v>85</v>
      </c>
      <c r="Z56" s="24"/>
      <c r="AA56" s="10">
        <f t="shared" si="114"/>
        <v>1</v>
      </c>
      <c r="AB56" s="10">
        <f t="shared" si="115"/>
        <v>1</v>
      </c>
      <c r="AC56" s="10">
        <f t="shared" si="116"/>
        <v>1</v>
      </c>
      <c r="AD56" s="10">
        <f t="shared" si="117"/>
        <v>1</v>
      </c>
      <c r="AE56" s="10">
        <f t="shared" si="117"/>
        <v>-1</v>
      </c>
      <c r="AF56" s="10">
        <f t="shared" si="117"/>
        <v>-1</v>
      </c>
      <c r="AG56" s="10">
        <f t="shared" si="117"/>
        <v>2</v>
      </c>
      <c r="AH56" s="10">
        <f t="shared" si="117"/>
        <v>3</v>
      </c>
      <c r="AI56" s="10">
        <f t="shared" si="117"/>
        <v>-1</v>
      </c>
      <c r="AJ56" s="10">
        <f t="shared" si="118"/>
        <v>1</v>
      </c>
      <c r="AK56" s="10">
        <f t="shared" si="119"/>
        <v>0</v>
      </c>
      <c r="AL56" s="10">
        <f t="shared" si="120"/>
        <v>1</v>
      </c>
      <c r="AM56" s="10">
        <f t="shared" si="121"/>
        <v>1</v>
      </c>
      <c r="AN56" s="10">
        <f t="shared" si="121"/>
        <v>1</v>
      </c>
      <c r="AO56" s="10">
        <f t="shared" si="121"/>
        <v>1</v>
      </c>
      <c r="AP56" s="10">
        <f t="shared" si="121"/>
        <v>3</v>
      </c>
      <c r="AQ56" s="10">
        <f t="shared" si="121"/>
        <v>0</v>
      </c>
      <c r="AR56" s="10">
        <f t="shared" si="121"/>
        <v>-1</v>
      </c>
      <c r="AS56" s="69">
        <f t="shared" si="105"/>
        <v>0</v>
      </c>
      <c r="AT56" s="70">
        <f t="shared" si="106"/>
        <v>4</v>
      </c>
      <c r="AU56" s="70">
        <f t="shared" si="107"/>
        <v>2</v>
      </c>
      <c r="AV56" s="70">
        <f t="shared" si="108"/>
        <v>9</v>
      </c>
      <c r="AW56" s="70">
        <f t="shared" si="109"/>
        <v>1</v>
      </c>
      <c r="AX56" s="71">
        <f t="shared" si="110"/>
        <v>2</v>
      </c>
      <c r="AY56" s="102">
        <f t="shared" si="122"/>
      </c>
      <c r="AZ56" s="102">
        <f t="shared" si="123"/>
      </c>
      <c r="BA56" s="102">
        <f t="shared" si="124"/>
        <v>1</v>
      </c>
      <c r="BB56" s="102">
        <f t="shared" si="125"/>
      </c>
      <c r="BC56" s="102">
        <f t="shared" si="126"/>
      </c>
      <c r="BD56" s="102">
        <f t="shared" si="127"/>
        <v>-1</v>
      </c>
      <c r="BE56" s="102">
        <f t="shared" si="128"/>
      </c>
      <c r="BF56" s="102">
        <f t="shared" si="129"/>
      </c>
      <c r="BG56" s="102">
        <f t="shared" si="130"/>
      </c>
      <c r="BH56" s="102">
        <f t="shared" si="131"/>
      </c>
      <c r="BI56" s="102">
        <f t="shared" si="132"/>
        <v>0</v>
      </c>
      <c r="BJ56" s="102">
        <f t="shared" si="133"/>
      </c>
      <c r="BK56" s="102">
        <f t="shared" si="134"/>
        <v>1</v>
      </c>
      <c r="BL56" s="102">
        <f t="shared" si="135"/>
      </c>
      <c r="BM56" s="102">
        <f t="shared" si="136"/>
      </c>
      <c r="BN56" s="102">
        <f t="shared" si="137"/>
      </c>
      <c r="BO56" s="102">
        <f t="shared" si="138"/>
      </c>
      <c r="BP56" s="103">
        <f t="shared" si="139"/>
      </c>
      <c r="BQ56" s="102">
        <f t="shared" si="140"/>
        <v>1</v>
      </c>
      <c r="BR56" s="102">
        <f t="shared" si="141"/>
        <v>1</v>
      </c>
      <c r="BS56" s="102">
        <f t="shared" si="142"/>
      </c>
      <c r="BT56" s="102">
        <f t="shared" si="143"/>
        <v>1</v>
      </c>
      <c r="BU56" s="102">
        <f t="shared" si="144"/>
      </c>
      <c r="BV56" s="102">
        <f t="shared" si="145"/>
      </c>
      <c r="BW56" s="102">
        <f t="shared" si="146"/>
        <v>2</v>
      </c>
      <c r="BX56" s="102">
        <f t="shared" si="147"/>
      </c>
      <c r="BY56" s="102">
        <f t="shared" si="148"/>
        <v>-1</v>
      </c>
      <c r="BZ56" s="102">
        <f t="shared" si="149"/>
        <v>1</v>
      </c>
      <c r="CA56" s="102">
        <f t="shared" si="150"/>
      </c>
      <c r="CB56" s="102">
        <f t="shared" si="151"/>
        <v>1</v>
      </c>
      <c r="CC56" s="102">
        <f t="shared" si="152"/>
      </c>
      <c r="CD56" s="102">
        <f t="shared" si="153"/>
      </c>
      <c r="CE56" s="102">
        <f t="shared" si="154"/>
        <v>1</v>
      </c>
      <c r="CF56" s="102">
        <f t="shared" si="155"/>
        <v>3</v>
      </c>
      <c r="CG56" s="102">
        <f t="shared" si="156"/>
        <v>0</v>
      </c>
      <c r="CH56" s="102">
        <f t="shared" si="157"/>
      </c>
      <c r="CI56" s="104">
        <f t="shared" si="158"/>
      </c>
      <c r="CJ56" s="102">
        <f t="shared" si="159"/>
      </c>
      <c r="CK56" s="102">
        <f t="shared" si="160"/>
      </c>
      <c r="CL56" s="102">
        <f t="shared" si="161"/>
      </c>
      <c r="CM56" s="102">
        <f t="shared" si="162"/>
        <v>-1</v>
      </c>
      <c r="CN56" s="102">
        <f t="shared" si="163"/>
      </c>
      <c r="CO56" s="102">
        <f t="shared" si="164"/>
      </c>
      <c r="CP56" s="102">
        <f t="shared" si="165"/>
        <v>3</v>
      </c>
      <c r="CQ56" s="102">
        <f t="shared" si="166"/>
      </c>
      <c r="CR56" s="102">
        <f t="shared" si="167"/>
      </c>
      <c r="CS56" s="102">
        <f t="shared" si="168"/>
      </c>
      <c r="CT56" s="102">
        <f t="shared" si="169"/>
      </c>
      <c r="CU56" s="102">
        <f t="shared" si="170"/>
      </c>
      <c r="CV56" s="102">
        <f t="shared" si="171"/>
        <v>1</v>
      </c>
      <c r="CW56" s="102">
        <f t="shared" si="172"/>
      </c>
      <c r="CX56" s="102">
        <f t="shared" si="173"/>
      </c>
      <c r="CY56" s="102">
        <f t="shared" si="174"/>
      </c>
      <c r="CZ56" s="102">
        <f t="shared" si="175"/>
        <v>-1</v>
      </c>
      <c r="DA56" s="109">
        <f t="shared" si="111"/>
        <v>1</v>
      </c>
      <c r="DB56" s="110">
        <f t="shared" si="112"/>
        <v>10</v>
      </c>
      <c r="DC56" s="111">
        <f t="shared" si="113"/>
        <v>2</v>
      </c>
      <c r="DD56" s="30"/>
    </row>
    <row r="57" spans="1:108" ht="30" customHeight="1" hidden="1">
      <c r="A57" s="17"/>
      <c r="B57" s="96">
        <f t="shared" si="101"/>
        <v>44</v>
      </c>
      <c r="C57" s="61" t="s">
        <v>84</v>
      </c>
      <c r="D57" s="1" t="s">
        <v>15</v>
      </c>
      <c r="E57" s="62">
        <v>5</v>
      </c>
      <c r="F57" s="62">
        <v>4</v>
      </c>
      <c r="G57" s="62">
        <v>4</v>
      </c>
      <c r="H57" s="62">
        <v>6</v>
      </c>
      <c r="I57" s="62">
        <v>5</v>
      </c>
      <c r="J57" s="62">
        <v>3</v>
      </c>
      <c r="K57" s="62">
        <v>7</v>
      </c>
      <c r="L57" s="62">
        <v>5</v>
      </c>
      <c r="M57" s="62">
        <v>4</v>
      </c>
      <c r="N57" s="63">
        <f t="shared" si="102"/>
        <v>43</v>
      </c>
      <c r="O57" s="62">
        <v>5</v>
      </c>
      <c r="P57" s="62">
        <v>3</v>
      </c>
      <c r="Q57" s="62">
        <v>4</v>
      </c>
      <c r="R57" s="62">
        <v>3</v>
      </c>
      <c r="S57" s="62">
        <v>6</v>
      </c>
      <c r="T57" s="62">
        <v>5</v>
      </c>
      <c r="U57" s="62">
        <v>5</v>
      </c>
      <c r="V57" s="62">
        <v>6</v>
      </c>
      <c r="W57" s="62">
        <v>5</v>
      </c>
      <c r="X57" s="63">
        <f t="shared" si="103"/>
        <v>42</v>
      </c>
      <c r="Y57" s="63">
        <f t="shared" si="104"/>
        <v>85</v>
      </c>
      <c r="Z57" s="24"/>
      <c r="AA57" s="10">
        <f t="shared" si="114"/>
        <v>1</v>
      </c>
      <c r="AB57" s="10">
        <f t="shared" si="115"/>
        <v>0</v>
      </c>
      <c r="AC57" s="10">
        <f t="shared" si="116"/>
        <v>1</v>
      </c>
      <c r="AD57" s="10">
        <f t="shared" si="117"/>
        <v>2</v>
      </c>
      <c r="AE57" s="10">
        <f t="shared" si="117"/>
        <v>0</v>
      </c>
      <c r="AF57" s="10">
        <f t="shared" si="117"/>
        <v>0</v>
      </c>
      <c r="AG57" s="10">
        <f t="shared" si="117"/>
        <v>3</v>
      </c>
      <c r="AH57" s="10">
        <f t="shared" si="117"/>
        <v>0</v>
      </c>
      <c r="AI57" s="10">
        <f t="shared" si="117"/>
        <v>0</v>
      </c>
      <c r="AJ57" s="10">
        <f t="shared" si="118"/>
        <v>1</v>
      </c>
      <c r="AK57" s="10">
        <f t="shared" si="119"/>
        <v>0</v>
      </c>
      <c r="AL57" s="10">
        <f t="shared" si="120"/>
        <v>0</v>
      </c>
      <c r="AM57" s="10">
        <f t="shared" si="121"/>
        <v>0</v>
      </c>
      <c r="AN57" s="10">
        <f t="shared" si="121"/>
        <v>1</v>
      </c>
      <c r="AO57" s="10">
        <f t="shared" si="121"/>
        <v>1</v>
      </c>
      <c r="AP57" s="10">
        <f t="shared" si="121"/>
        <v>1</v>
      </c>
      <c r="AQ57" s="10">
        <f t="shared" si="121"/>
        <v>2</v>
      </c>
      <c r="AR57" s="10">
        <f t="shared" si="121"/>
        <v>0</v>
      </c>
      <c r="AS57" s="69">
        <f t="shared" si="105"/>
        <v>0</v>
      </c>
      <c r="AT57" s="70">
        <f t="shared" si="106"/>
        <v>0</v>
      </c>
      <c r="AU57" s="70">
        <f t="shared" si="107"/>
        <v>9</v>
      </c>
      <c r="AV57" s="70">
        <f t="shared" si="108"/>
        <v>6</v>
      </c>
      <c r="AW57" s="70">
        <f t="shared" si="109"/>
        <v>2</v>
      </c>
      <c r="AX57" s="71">
        <f t="shared" si="110"/>
        <v>1</v>
      </c>
      <c r="AY57" s="102">
        <f t="shared" si="122"/>
      </c>
      <c r="AZ57" s="102">
        <f t="shared" si="123"/>
      </c>
      <c r="BA57" s="102">
        <f t="shared" si="124"/>
        <v>1</v>
      </c>
      <c r="BB57" s="102">
        <f t="shared" si="125"/>
      </c>
      <c r="BC57" s="102">
        <f t="shared" si="126"/>
      </c>
      <c r="BD57" s="102">
        <f t="shared" si="127"/>
        <v>0</v>
      </c>
      <c r="BE57" s="102">
        <f t="shared" si="128"/>
      </c>
      <c r="BF57" s="102">
        <f t="shared" si="129"/>
      </c>
      <c r="BG57" s="102">
        <f t="shared" si="130"/>
      </c>
      <c r="BH57" s="102">
        <f t="shared" si="131"/>
      </c>
      <c r="BI57" s="102">
        <f t="shared" si="132"/>
        <v>0</v>
      </c>
      <c r="BJ57" s="102">
        <f t="shared" si="133"/>
      </c>
      <c r="BK57" s="102">
        <f t="shared" si="134"/>
        <v>0</v>
      </c>
      <c r="BL57" s="102">
        <f t="shared" si="135"/>
      </c>
      <c r="BM57" s="102">
        <f t="shared" si="136"/>
      </c>
      <c r="BN57" s="102">
        <f t="shared" si="137"/>
      </c>
      <c r="BO57" s="102">
        <f t="shared" si="138"/>
      </c>
      <c r="BP57" s="103">
        <f t="shared" si="139"/>
      </c>
      <c r="BQ57" s="102">
        <f t="shared" si="140"/>
        <v>1</v>
      </c>
      <c r="BR57" s="102">
        <f t="shared" si="141"/>
        <v>0</v>
      </c>
      <c r="BS57" s="102">
        <f t="shared" si="142"/>
      </c>
      <c r="BT57" s="102">
        <f t="shared" si="143"/>
        <v>2</v>
      </c>
      <c r="BU57" s="102">
        <f t="shared" si="144"/>
      </c>
      <c r="BV57" s="102">
        <f t="shared" si="145"/>
      </c>
      <c r="BW57" s="102">
        <f t="shared" si="146"/>
        <v>3</v>
      </c>
      <c r="BX57" s="102">
        <f t="shared" si="147"/>
      </c>
      <c r="BY57" s="102">
        <f t="shared" si="148"/>
        <v>0</v>
      </c>
      <c r="BZ57" s="102">
        <f t="shared" si="149"/>
        <v>1</v>
      </c>
      <c r="CA57" s="102">
        <f t="shared" si="150"/>
      </c>
      <c r="CB57" s="102">
        <f t="shared" si="151"/>
        <v>0</v>
      </c>
      <c r="CC57" s="102">
        <f t="shared" si="152"/>
      </c>
      <c r="CD57" s="102">
        <f t="shared" si="153"/>
      </c>
      <c r="CE57" s="102">
        <f t="shared" si="154"/>
        <v>1</v>
      </c>
      <c r="CF57" s="102">
        <f t="shared" si="155"/>
        <v>1</v>
      </c>
      <c r="CG57" s="102">
        <f t="shared" si="156"/>
        <v>2</v>
      </c>
      <c r="CH57" s="102">
        <f t="shared" si="157"/>
      </c>
      <c r="CI57" s="104">
        <f t="shared" si="158"/>
      </c>
      <c r="CJ57" s="102">
        <f t="shared" si="159"/>
      </c>
      <c r="CK57" s="102">
        <f t="shared" si="160"/>
      </c>
      <c r="CL57" s="102">
        <f t="shared" si="161"/>
      </c>
      <c r="CM57" s="102">
        <f t="shared" si="162"/>
        <v>0</v>
      </c>
      <c r="CN57" s="102">
        <f t="shared" si="163"/>
      </c>
      <c r="CO57" s="102">
        <f t="shared" si="164"/>
      </c>
      <c r="CP57" s="102">
        <f t="shared" si="165"/>
        <v>0</v>
      </c>
      <c r="CQ57" s="102">
        <f t="shared" si="166"/>
      </c>
      <c r="CR57" s="102">
        <f t="shared" si="167"/>
      </c>
      <c r="CS57" s="102">
        <f t="shared" si="168"/>
      </c>
      <c r="CT57" s="102">
        <f t="shared" si="169"/>
      </c>
      <c r="CU57" s="102">
        <f t="shared" si="170"/>
      </c>
      <c r="CV57" s="102">
        <f t="shared" si="171"/>
        <v>1</v>
      </c>
      <c r="CW57" s="102">
        <f t="shared" si="172"/>
      </c>
      <c r="CX57" s="102">
        <f t="shared" si="173"/>
      </c>
      <c r="CY57" s="102">
        <f t="shared" si="174"/>
      </c>
      <c r="CZ57" s="102">
        <f t="shared" si="175"/>
        <v>0</v>
      </c>
      <c r="DA57" s="109">
        <f t="shared" si="111"/>
        <v>1</v>
      </c>
      <c r="DB57" s="110">
        <f t="shared" si="112"/>
        <v>11</v>
      </c>
      <c r="DC57" s="111">
        <f t="shared" si="113"/>
        <v>1</v>
      </c>
      <c r="DD57" s="30"/>
    </row>
    <row r="58" spans="1:108" ht="30" customHeight="1" hidden="1">
      <c r="A58" s="17"/>
      <c r="B58" s="96">
        <f t="shared" si="101"/>
        <v>44</v>
      </c>
      <c r="C58" s="61" t="s">
        <v>94</v>
      </c>
      <c r="D58" s="1" t="s">
        <v>95</v>
      </c>
      <c r="E58" s="62">
        <v>5</v>
      </c>
      <c r="F58" s="62">
        <v>5</v>
      </c>
      <c r="G58" s="62">
        <v>3</v>
      </c>
      <c r="H58" s="62">
        <v>6</v>
      </c>
      <c r="I58" s="62">
        <v>5</v>
      </c>
      <c r="J58" s="62">
        <v>4</v>
      </c>
      <c r="K58" s="62">
        <v>5</v>
      </c>
      <c r="L58" s="62">
        <v>5</v>
      </c>
      <c r="M58" s="62">
        <v>4</v>
      </c>
      <c r="N58" s="63">
        <f t="shared" si="102"/>
        <v>42</v>
      </c>
      <c r="O58" s="62">
        <v>5</v>
      </c>
      <c r="P58" s="62">
        <v>4</v>
      </c>
      <c r="Q58" s="62">
        <v>3</v>
      </c>
      <c r="R58" s="62">
        <v>5</v>
      </c>
      <c r="S58" s="62">
        <v>5</v>
      </c>
      <c r="T58" s="62">
        <v>6</v>
      </c>
      <c r="U58" s="62">
        <v>5</v>
      </c>
      <c r="V58" s="62">
        <v>4</v>
      </c>
      <c r="W58" s="62">
        <v>6</v>
      </c>
      <c r="X58" s="63">
        <f t="shared" si="103"/>
        <v>43</v>
      </c>
      <c r="Y58" s="63">
        <f t="shared" si="104"/>
        <v>85</v>
      </c>
      <c r="Z58" s="24"/>
      <c r="AA58" s="10">
        <f t="shared" si="114"/>
        <v>1</v>
      </c>
      <c r="AB58" s="10">
        <f t="shared" si="115"/>
        <v>1</v>
      </c>
      <c r="AC58" s="10">
        <f t="shared" si="116"/>
        <v>0</v>
      </c>
      <c r="AD58" s="10">
        <f t="shared" si="117"/>
        <v>2</v>
      </c>
      <c r="AE58" s="10">
        <f t="shared" si="117"/>
        <v>0</v>
      </c>
      <c r="AF58" s="10">
        <f t="shared" si="117"/>
        <v>1</v>
      </c>
      <c r="AG58" s="10">
        <f t="shared" si="117"/>
        <v>1</v>
      </c>
      <c r="AH58" s="10">
        <f t="shared" si="117"/>
        <v>0</v>
      </c>
      <c r="AI58" s="10">
        <f t="shared" si="117"/>
        <v>0</v>
      </c>
      <c r="AJ58" s="10">
        <f t="shared" si="118"/>
        <v>1</v>
      </c>
      <c r="AK58" s="10">
        <f t="shared" si="119"/>
        <v>1</v>
      </c>
      <c r="AL58" s="10">
        <f t="shared" si="120"/>
        <v>-1</v>
      </c>
      <c r="AM58" s="10">
        <f t="shared" si="121"/>
        <v>2</v>
      </c>
      <c r="AN58" s="10">
        <f t="shared" si="121"/>
        <v>0</v>
      </c>
      <c r="AO58" s="10">
        <f t="shared" si="121"/>
        <v>2</v>
      </c>
      <c r="AP58" s="10">
        <f t="shared" si="121"/>
        <v>1</v>
      </c>
      <c r="AQ58" s="10">
        <f t="shared" si="121"/>
        <v>0</v>
      </c>
      <c r="AR58" s="10">
        <f t="shared" si="121"/>
        <v>1</v>
      </c>
      <c r="AS58" s="69">
        <f t="shared" si="105"/>
        <v>0</v>
      </c>
      <c r="AT58" s="70">
        <f t="shared" si="106"/>
        <v>1</v>
      </c>
      <c r="AU58" s="70">
        <f t="shared" si="107"/>
        <v>6</v>
      </c>
      <c r="AV58" s="70">
        <f t="shared" si="108"/>
        <v>8</v>
      </c>
      <c r="AW58" s="70">
        <f t="shared" si="109"/>
        <v>3</v>
      </c>
      <c r="AX58" s="71">
        <f t="shared" si="110"/>
        <v>0</v>
      </c>
      <c r="AY58" s="102">
        <f t="shared" si="122"/>
      </c>
      <c r="AZ58" s="102">
        <f t="shared" si="123"/>
      </c>
      <c r="BA58" s="102">
        <f t="shared" si="124"/>
        <v>0</v>
      </c>
      <c r="BB58" s="102">
        <f t="shared" si="125"/>
      </c>
      <c r="BC58" s="102">
        <f t="shared" si="126"/>
      </c>
      <c r="BD58" s="102">
        <f t="shared" si="127"/>
        <v>1</v>
      </c>
      <c r="BE58" s="102">
        <f t="shared" si="128"/>
      </c>
      <c r="BF58" s="102">
        <f t="shared" si="129"/>
      </c>
      <c r="BG58" s="102">
        <f t="shared" si="130"/>
      </c>
      <c r="BH58" s="102">
        <f t="shared" si="131"/>
      </c>
      <c r="BI58" s="102">
        <f t="shared" si="132"/>
        <v>1</v>
      </c>
      <c r="BJ58" s="102">
        <f t="shared" si="133"/>
      </c>
      <c r="BK58" s="102">
        <f t="shared" si="134"/>
        <v>2</v>
      </c>
      <c r="BL58" s="102">
        <f t="shared" si="135"/>
      </c>
      <c r="BM58" s="102">
        <f t="shared" si="136"/>
      </c>
      <c r="BN58" s="102">
        <f t="shared" si="137"/>
      </c>
      <c r="BO58" s="102">
        <f t="shared" si="138"/>
      </c>
      <c r="BP58" s="103">
        <f t="shared" si="139"/>
      </c>
      <c r="BQ58" s="102">
        <f t="shared" si="140"/>
        <v>1</v>
      </c>
      <c r="BR58" s="102">
        <f t="shared" si="141"/>
        <v>1</v>
      </c>
      <c r="BS58" s="102">
        <f t="shared" si="142"/>
      </c>
      <c r="BT58" s="102">
        <f t="shared" si="143"/>
        <v>2</v>
      </c>
      <c r="BU58" s="102">
        <f t="shared" si="144"/>
      </c>
      <c r="BV58" s="102">
        <f t="shared" si="145"/>
      </c>
      <c r="BW58" s="102">
        <f t="shared" si="146"/>
        <v>1</v>
      </c>
      <c r="BX58" s="102">
        <f t="shared" si="147"/>
      </c>
      <c r="BY58" s="102">
        <f t="shared" si="148"/>
        <v>0</v>
      </c>
      <c r="BZ58" s="102">
        <f t="shared" si="149"/>
        <v>1</v>
      </c>
      <c r="CA58" s="102">
        <f t="shared" si="150"/>
      </c>
      <c r="CB58" s="102">
        <f t="shared" si="151"/>
        <v>-1</v>
      </c>
      <c r="CC58" s="102">
        <f t="shared" si="152"/>
      </c>
      <c r="CD58" s="102">
        <f t="shared" si="153"/>
      </c>
      <c r="CE58" s="102">
        <f t="shared" si="154"/>
        <v>2</v>
      </c>
      <c r="CF58" s="102">
        <f t="shared" si="155"/>
        <v>1</v>
      </c>
      <c r="CG58" s="102">
        <f t="shared" si="156"/>
        <v>0</v>
      </c>
      <c r="CH58" s="102">
        <f t="shared" si="157"/>
      </c>
      <c r="CI58" s="104">
        <f t="shared" si="158"/>
      </c>
      <c r="CJ58" s="102">
        <f t="shared" si="159"/>
      </c>
      <c r="CK58" s="102">
        <f t="shared" si="160"/>
      </c>
      <c r="CL58" s="102">
        <f t="shared" si="161"/>
      </c>
      <c r="CM58" s="102">
        <f t="shared" si="162"/>
        <v>0</v>
      </c>
      <c r="CN58" s="102">
        <f t="shared" si="163"/>
      </c>
      <c r="CO58" s="102">
        <f t="shared" si="164"/>
      </c>
      <c r="CP58" s="102">
        <f t="shared" si="165"/>
        <v>0</v>
      </c>
      <c r="CQ58" s="102">
        <f t="shared" si="166"/>
      </c>
      <c r="CR58" s="102">
        <f t="shared" si="167"/>
      </c>
      <c r="CS58" s="102">
        <f t="shared" si="168"/>
      </c>
      <c r="CT58" s="102">
        <f t="shared" si="169"/>
      </c>
      <c r="CU58" s="102">
        <f t="shared" si="170"/>
      </c>
      <c r="CV58" s="102">
        <f t="shared" si="171"/>
        <v>0</v>
      </c>
      <c r="CW58" s="102">
        <f t="shared" si="172"/>
      </c>
      <c r="CX58" s="102">
        <f t="shared" si="173"/>
      </c>
      <c r="CY58" s="102">
        <f t="shared" si="174"/>
      </c>
      <c r="CZ58" s="102">
        <f t="shared" si="175"/>
        <v>1</v>
      </c>
      <c r="DA58" s="109">
        <f t="shared" si="111"/>
        <v>4</v>
      </c>
      <c r="DB58" s="110">
        <f t="shared" si="112"/>
        <v>8</v>
      </c>
      <c r="DC58" s="111">
        <f t="shared" si="113"/>
        <v>1</v>
      </c>
      <c r="DD58" s="30"/>
    </row>
    <row r="59" spans="1:108" ht="30" customHeight="1" hidden="1">
      <c r="A59" s="17"/>
      <c r="B59" s="96">
        <f t="shared" si="101"/>
        <v>44</v>
      </c>
      <c r="C59" s="61" t="s">
        <v>113</v>
      </c>
      <c r="D59" s="1" t="s">
        <v>114</v>
      </c>
      <c r="E59" s="62">
        <v>4</v>
      </c>
      <c r="F59" s="62">
        <v>4</v>
      </c>
      <c r="G59" s="62">
        <v>4</v>
      </c>
      <c r="H59" s="62">
        <v>4</v>
      </c>
      <c r="I59" s="62">
        <v>5</v>
      </c>
      <c r="J59" s="62">
        <v>3</v>
      </c>
      <c r="K59" s="62">
        <v>6</v>
      </c>
      <c r="L59" s="62">
        <v>4</v>
      </c>
      <c r="M59" s="62">
        <v>6</v>
      </c>
      <c r="N59" s="63">
        <f t="shared" si="102"/>
        <v>40</v>
      </c>
      <c r="O59" s="62">
        <v>6</v>
      </c>
      <c r="P59" s="62">
        <v>5</v>
      </c>
      <c r="Q59" s="62">
        <v>4</v>
      </c>
      <c r="R59" s="62">
        <v>3</v>
      </c>
      <c r="S59" s="62">
        <v>7</v>
      </c>
      <c r="T59" s="62">
        <v>5</v>
      </c>
      <c r="U59" s="62">
        <v>5</v>
      </c>
      <c r="V59" s="62">
        <v>4</v>
      </c>
      <c r="W59" s="62">
        <v>6</v>
      </c>
      <c r="X59" s="63">
        <f t="shared" si="103"/>
        <v>45</v>
      </c>
      <c r="Y59" s="63">
        <f t="shared" si="104"/>
        <v>85</v>
      </c>
      <c r="Z59" s="24"/>
      <c r="AA59" s="10">
        <f t="shared" si="114"/>
        <v>0</v>
      </c>
      <c r="AB59" s="10">
        <f t="shared" si="115"/>
        <v>0</v>
      </c>
      <c r="AC59" s="10">
        <f t="shared" si="116"/>
        <v>1</v>
      </c>
      <c r="AD59" s="10">
        <f t="shared" si="117"/>
        <v>0</v>
      </c>
      <c r="AE59" s="10">
        <f t="shared" si="117"/>
        <v>0</v>
      </c>
      <c r="AF59" s="10">
        <f t="shared" si="117"/>
        <v>0</v>
      </c>
      <c r="AG59" s="10">
        <f t="shared" si="117"/>
        <v>2</v>
      </c>
      <c r="AH59" s="10">
        <f t="shared" si="117"/>
        <v>-1</v>
      </c>
      <c r="AI59" s="10">
        <f t="shared" si="117"/>
        <v>2</v>
      </c>
      <c r="AJ59" s="10">
        <f t="shared" si="118"/>
        <v>2</v>
      </c>
      <c r="AK59" s="10">
        <f t="shared" si="119"/>
        <v>2</v>
      </c>
      <c r="AL59" s="10">
        <f t="shared" si="120"/>
        <v>0</v>
      </c>
      <c r="AM59" s="10">
        <f t="shared" si="121"/>
        <v>0</v>
      </c>
      <c r="AN59" s="10">
        <f t="shared" si="121"/>
        <v>2</v>
      </c>
      <c r="AO59" s="10">
        <f t="shared" si="121"/>
        <v>1</v>
      </c>
      <c r="AP59" s="10">
        <f t="shared" si="121"/>
        <v>1</v>
      </c>
      <c r="AQ59" s="10">
        <f t="shared" si="121"/>
        <v>0</v>
      </c>
      <c r="AR59" s="10">
        <f t="shared" si="121"/>
        <v>1</v>
      </c>
      <c r="AS59" s="69">
        <f t="shared" si="105"/>
        <v>0</v>
      </c>
      <c r="AT59" s="70">
        <f t="shared" si="106"/>
        <v>1</v>
      </c>
      <c r="AU59" s="70">
        <f t="shared" si="107"/>
        <v>8</v>
      </c>
      <c r="AV59" s="70">
        <f t="shared" si="108"/>
        <v>4</v>
      </c>
      <c r="AW59" s="70">
        <f t="shared" si="109"/>
        <v>5</v>
      </c>
      <c r="AX59" s="71">
        <f t="shared" si="110"/>
        <v>0</v>
      </c>
      <c r="AY59" s="102">
        <f t="shared" si="122"/>
      </c>
      <c r="AZ59" s="102">
        <f t="shared" si="123"/>
      </c>
      <c r="BA59" s="102">
        <f t="shared" si="124"/>
        <v>1</v>
      </c>
      <c r="BB59" s="102">
        <f t="shared" si="125"/>
      </c>
      <c r="BC59" s="102">
        <f t="shared" si="126"/>
      </c>
      <c r="BD59" s="102">
        <f t="shared" si="127"/>
        <v>0</v>
      </c>
      <c r="BE59" s="102">
        <f t="shared" si="128"/>
      </c>
      <c r="BF59" s="102">
        <f t="shared" si="129"/>
      </c>
      <c r="BG59" s="102">
        <f t="shared" si="130"/>
      </c>
      <c r="BH59" s="102">
        <f t="shared" si="131"/>
      </c>
      <c r="BI59" s="102">
        <f t="shared" si="132"/>
        <v>2</v>
      </c>
      <c r="BJ59" s="102">
        <f t="shared" si="133"/>
      </c>
      <c r="BK59" s="102">
        <f t="shared" si="134"/>
        <v>0</v>
      </c>
      <c r="BL59" s="102">
        <f t="shared" si="135"/>
      </c>
      <c r="BM59" s="102">
        <f t="shared" si="136"/>
      </c>
      <c r="BN59" s="102">
        <f t="shared" si="137"/>
      </c>
      <c r="BO59" s="102">
        <f t="shared" si="138"/>
      </c>
      <c r="BP59" s="103">
        <f t="shared" si="139"/>
      </c>
      <c r="BQ59" s="102">
        <f t="shared" si="140"/>
        <v>0</v>
      </c>
      <c r="BR59" s="102">
        <f t="shared" si="141"/>
        <v>0</v>
      </c>
      <c r="BS59" s="102">
        <f t="shared" si="142"/>
      </c>
      <c r="BT59" s="102">
        <f t="shared" si="143"/>
        <v>0</v>
      </c>
      <c r="BU59" s="102">
        <f t="shared" si="144"/>
      </c>
      <c r="BV59" s="102">
        <f t="shared" si="145"/>
      </c>
      <c r="BW59" s="102">
        <f t="shared" si="146"/>
        <v>2</v>
      </c>
      <c r="BX59" s="102">
        <f t="shared" si="147"/>
      </c>
      <c r="BY59" s="102">
        <f t="shared" si="148"/>
        <v>2</v>
      </c>
      <c r="BZ59" s="102">
        <f t="shared" si="149"/>
        <v>2</v>
      </c>
      <c r="CA59" s="102">
        <f t="shared" si="150"/>
      </c>
      <c r="CB59" s="102">
        <f t="shared" si="151"/>
        <v>0</v>
      </c>
      <c r="CC59" s="102">
        <f t="shared" si="152"/>
      </c>
      <c r="CD59" s="102">
        <f t="shared" si="153"/>
      </c>
      <c r="CE59" s="102">
        <f t="shared" si="154"/>
        <v>1</v>
      </c>
      <c r="CF59" s="102">
        <f t="shared" si="155"/>
        <v>1</v>
      </c>
      <c r="CG59" s="102">
        <f t="shared" si="156"/>
        <v>0</v>
      </c>
      <c r="CH59" s="102">
        <f t="shared" si="157"/>
      </c>
      <c r="CI59" s="104">
        <f t="shared" si="158"/>
      </c>
      <c r="CJ59" s="102">
        <f t="shared" si="159"/>
      </c>
      <c r="CK59" s="102">
        <f t="shared" si="160"/>
      </c>
      <c r="CL59" s="102">
        <f t="shared" si="161"/>
      </c>
      <c r="CM59" s="102">
        <f t="shared" si="162"/>
        <v>0</v>
      </c>
      <c r="CN59" s="102">
        <f t="shared" si="163"/>
      </c>
      <c r="CO59" s="102">
        <f t="shared" si="164"/>
      </c>
      <c r="CP59" s="102">
        <f t="shared" si="165"/>
        <v>-1</v>
      </c>
      <c r="CQ59" s="102">
        <f t="shared" si="166"/>
      </c>
      <c r="CR59" s="102">
        <f t="shared" si="167"/>
      </c>
      <c r="CS59" s="102">
        <f t="shared" si="168"/>
      </c>
      <c r="CT59" s="102">
        <f t="shared" si="169"/>
      </c>
      <c r="CU59" s="102">
        <f t="shared" si="170"/>
      </c>
      <c r="CV59" s="102">
        <f t="shared" si="171"/>
        <v>2</v>
      </c>
      <c r="CW59" s="102">
        <f t="shared" si="172"/>
      </c>
      <c r="CX59" s="102">
        <f t="shared" si="173"/>
      </c>
      <c r="CY59" s="102">
        <f t="shared" si="174"/>
      </c>
      <c r="CZ59" s="102">
        <f t="shared" si="175"/>
        <v>1</v>
      </c>
      <c r="DA59" s="109">
        <f t="shared" si="111"/>
        <v>3</v>
      </c>
      <c r="DB59" s="110">
        <f t="shared" si="112"/>
        <v>8</v>
      </c>
      <c r="DC59" s="111">
        <f t="shared" si="113"/>
        <v>2</v>
      </c>
      <c r="DD59" s="30"/>
    </row>
    <row r="60" spans="1:108" ht="30" customHeight="1" hidden="1">
      <c r="A60" s="17"/>
      <c r="B60" s="96">
        <f t="shared" si="101"/>
        <v>48</v>
      </c>
      <c r="C60" s="61" t="s">
        <v>96</v>
      </c>
      <c r="D60" s="1" t="s">
        <v>2</v>
      </c>
      <c r="E60" s="62">
        <v>4</v>
      </c>
      <c r="F60" s="62">
        <v>6</v>
      </c>
      <c r="G60" s="62">
        <v>4</v>
      </c>
      <c r="H60" s="62">
        <v>5</v>
      </c>
      <c r="I60" s="62">
        <v>5</v>
      </c>
      <c r="J60" s="62">
        <v>3</v>
      </c>
      <c r="K60" s="62">
        <v>4</v>
      </c>
      <c r="L60" s="62">
        <v>5</v>
      </c>
      <c r="M60" s="62">
        <v>5</v>
      </c>
      <c r="N60" s="63">
        <f t="shared" si="102"/>
        <v>41</v>
      </c>
      <c r="O60" s="62">
        <v>6</v>
      </c>
      <c r="P60" s="62">
        <v>3</v>
      </c>
      <c r="Q60" s="62">
        <v>5</v>
      </c>
      <c r="R60" s="62">
        <v>4</v>
      </c>
      <c r="S60" s="62">
        <v>7</v>
      </c>
      <c r="T60" s="62">
        <v>6</v>
      </c>
      <c r="U60" s="62">
        <v>4</v>
      </c>
      <c r="V60" s="62">
        <v>5</v>
      </c>
      <c r="W60" s="62">
        <v>5</v>
      </c>
      <c r="X60" s="63">
        <f t="shared" si="103"/>
        <v>45</v>
      </c>
      <c r="Y60" s="63">
        <f t="shared" si="104"/>
        <v>86</v>
      </c>
      <c r="Z60" s="24"/>
      <c r="AA60" s="10">
        <f t="shared" si="114"/>
        <v>0</v>
      </c>
      <c r="AB60" s="10">
        <f t="shared" si="115"/>
        <v>2</v>
      </c>
      <c r="AC60" s="10">
        <f t="shared" si="116"/>
        <v>1</v>
      </c>
      <c r="AD60" s="10">
        <f t="shared" si="117"/>
        <v>1</v>
      </c>
      <c r="AE60" s="10">
        <f t="shared" si="117"/>
        <v>0</v>
      </c>
      <c r="AF60" s="10">
        <f t="shared" si="117"/>
        <v>0</v>
      </c>
      <c r="AG60" s="10">
        <f t="shared" si="117"/>
        <v>0</v>
      </c>
      <c r="AH60" s="10">
        <f t="shared" si="117"/>
        <v>0</v>
      </c>
      <c r="AI60" s="10">
        <f t="shared" si="117"/>
        <v>1</v>
      </c>
      <c r="AJ60" s="10">
        <f t="shared" si="118"/>
        <v>2</v>
      </c>
      <c r="AK60" s="10">
        <f t="shared" si="119"/>
        <v>0</v>
      </c>
      <c r="AL60" s="10">
        <f t="shared" si="120"/>
        <v>1</v>
      </c>
      <c r="AM60" s="10">
        <f t="shared" si="121"/>
        <v>1</v>
      </c>
      <c r="AN60" s="10">
        <f t="shared" si="121"/>
        <v>2</v>
      </c>
      <c r="AO60" s="10">
        <f t="shared" si="121"/>
        <v>2</v>
      </c>
      <c r="AP60" s="10">
        <f t="shared" si="121"/>
        <v>0</v>
      </c>
      <c r="AQ60" s="10">
        <f t="shared" si="121"/>
        <v>1</v>
      </c>
      <c r="AR60" s="10">
        <f t="shared" si="121"/>
        <v>0</v>
      </c>
      <c r="AS60" s="69">
        <f t="shared" si="105"/>
        <v>0</v>
      </c>
      <c r="AT60" s="70">
        <f t="shared" si="106"/>
        <v>0</v>
      </c>
      <c r="AU60" s="70">
        <f t="shared" si="107"/>
        <v>8</v>
      </c>
      <c r="AV60" s="70">
        <f t="shared" si="108"/>
        <v>6</v>
      </c>
      <c r="AW60" s="70">
        <f t="shared" si="109"/>
        <v>4</v>
      </c>
      <c r="AX60" s="71">
        <f t="shared" si="110"/>
        <v>0</v>
      </c>
      <c r="AY60" s="102">
        <f t="shared" si="122"/>
      </c>
      <c r="AZ60" s="102">
        <f t="shared" si="123"/>
      </c>
      <c r="BA60" s="102">
        <f t="shared" si="124"/>
        <v>1</v>
      </c>
      <c r="BB60" s="102">
        <f t="shared" si="125"/>
      </c>
      <c r="BC60" s="102">
        <f t="shared" si="126"/>
      </c>
      <c r="BD60" s="102">
        <f t="shared" si="127"/>
        <v>0</v>
      </c>
      <c r="BE60" s="102">
        <f t="shared" si="128"/>
      </c>
      <c r="BF60" s="102">
        <f t="shared" si="129"/>
      </c>
      <c r="BG60" s="102">
        <f t="shared" si="130"/>
      </c>
      <c r="BH60" s="102">
        <f t="shared" si="131"/>
      </c>
      <c r="BI60" s="102">
        <f t="shared" si="132"/>
        <v>0</v>
      </c>
      <c r="BJ60" s="102">
        <f t="shared" si="133"/>
      </c>
      <c r="BK60" s="102">
        <f t="shared" si="134"/>
        <v>1</v>
      </c>
      <c r="BL60" s="102">
        <f t="shared" si="135"/>
      </c>
      <c r="BM60" s="102">
        <f t="shared" si="136"/>
      </c>
      <c r="BN60" s="102">
        <f>IF(AP$4=3,AP60,"")</f>
      </c>
      <c r="BO60" s="102">
        <f aca="true" t="shared" si="176" ref="BO60:BP75">IF(AQ$4=3,AQ60,"")</f>
      </c>
      <c r="BP60" s="103">
        <f t="shared" si="176"/>
      </c>
      <c r="BQ60" s="102">
        <f t="shared" si="140"/>
        <v>0</v>
      </c>
      <c r="BR60" s="102">
        <f t="shared" si="141"/>
        <v>2</v>
      </c>
      <c r="BS60" s="102">
        <f t="shared" si="142"/>
      </c>
      <c r="BT60" s="102">
        <f t="shared" si="143"/>
        <v>1</v>
      </c>
      <c r="BU60" s="102">
        <f t="shared" si="144"/>
      </c>
      <c r="BV60" s="102">
        <f t="shared" si="145"/>
      </c>
      <c r="BW60" s="102">
        <f t="shared" si="146"/>
        <v>0</v>
      </c>
      <c r="BX60" s="102">
        <f t="shared" si="147"/>
      </c>
      <c r="BY60" s="102">
        <f t="shared" si="148"/>
        <v>1</v>
      </c>
      <c r="BZ60" s="102">
        <f t="shared" si="149"/>
        <v>2</v>
      </c>
      <c r="CA60" s="102">
        <f t="shared" si="150"/>
      </c>
      <c r="CB60" s="102">
        <f t="shared" si="151"/>
        <v>1</v>
      </c>
      <c r="CC60" s="102">
        <f t="shared" si="152"/>
      </c>
      <c r="CD60" s="102">
        <f t="shared" si="153"/>
      </c>
      <c r="CE60" s="102">
        <f t="shared" si="154"/>
        <v>2</v>
      </c>
      <c r="CF60" s="102">
        <f>IF(AP$4=4,AP60,"")</f>
        <v>0</v>
      </c>
      <c r="CG60" s="102">
        <f aca="true" t="shared" si="177" ref="CG60:CH75">IF(AQ$4=4,AQ60,"")</f>
        <v>1</v>
      </c>
      <c r="CH60" s="102">
        <f t="shared" si="177"/>
      </c>
      <c r="CI60" s="104">
        <f t="shared" si="158"/>
      </c>
      <c r="CJ60" s="102">
        <f t="shared" si="159"/>
      </c>
      <c r="CK60" s="102">
        <f t="shared" si="160"/>
      </c>
      <c r="CL60" s="102">
        <f t="shared" si="161"/>
      </c>
      <c r="CM60" s="102">
        <f t="shared" si="162"/>
        <v>0</v>
      </c>
      <c r="CN60" s="102">
        <f t="shared" si="163"/>
      </c>
      <c r="CO60" s="102">
        <f t="shared" si="164"/>
      </c>
      <c r="CP60" s="102">
        <f t="shared" si="165"/>
        <v>0</v>
      </c>
      <c r="CQ60" s="102">
        <f t="shared" si="166"/>
      </c>
      <c r="CR60" s="102">
        <f t="shared" si="167"/>
      </c>
      <c r="CS60" s="102">
        <f t="shared" si="168"/>
      </c>
      <c r="CT60" s="102">
        <f t="shared" si="169"/>
      </c>
      <c r="CU60" s="102">
        <f t="shared" si="170"/>
      </c>
      <c r="CV60" s="102">
        <f t="shared" si="171"/>
        <v>2</v>
      </c>
      <c r="CW60" s="102">
        <f t="shared" si="172"/>
      </c>
      <c r="CX60" s="102">
        <f>IF(AP$4=5,AP60,"")</f>
      </c>
      <c r="CY60" s="102">
        <f aca="true" t="shared" si="178" ref="CY60:CZ75">IF(AQ$4=5,AQ60,"")</f>
      </c>
      <c r="CZ60" s="102">
        <f t="shared" si="178"/>
        <v>0</v>
      </c>
      <c r="DA60" s="109">
        <f t="shared" si="111"/>
        <v>2</v>
      </c>
      <c r="DB60" s="110">
        <f t="shared" si="112"/>
        <v>10</v>
      </c>
      <c r="DC60" s="111">
        <f t="shared" si="113"/>
        <v>2</v>
      </c>
      <c r="DD60" s="30"/>
    </row>
    <row r="61" spans="1:108" ht="30" customHeight="1" hidden="1">
      <c r="A61" s="17"/>
      <c r="B61" s="96">
        <f t="shared" si="101"/>
        <v>48</v>
      </c>
      <c r="C61" s="61" t="s">
        <v>172</v>
      </c>
      <c r="D61" s="1" t="s">
        <v>16</v>
      </c>
      <c r="E61" s="62">
        <v>4</v>
      </c>
      <c r="F61" s="62">
        <v>4</v>
      </c>
      <c r="G61" s="62">
        <v>2</v>
      </c>
      <c r="H61" s="62">
        <v>7</v>
      </c>
      <c r="I61" s="62">
        <v>7</v>
      </c>
      <c r="J61" s="62">
        <v>4</v>
      </c>
      <c r="K61" s="62">
        <v>4</v>
      </c>
      <c r="L61" s="62">
        <v>7</v>
      </c>
      <c r="M61" s="62">
        <v>4</v>
      </c>
      <c r="N61" s="63">
        <f t="shared" si="102"/>
        <v>43</v>
      </c>
      <c r="O61" s="62">
        <v>4</v>
      </c>
      <c r="P61" s="62">
        <v>4</v>
      </c>
      <c r="Q61" s="62">
        <v>4</v>
      </c>
      <c r="R61" s="62">
        <v>4</v>
      </c>
      <c r="S61" s="62">
        <v>5</v>
      </c>
      <c r="T61" s="62">
        <v>5</v>
      </c>
      <c r="U61" s="62">
        <v>6</v>
      </c>
      <c r="V61" s="62">
        <v>4</v>
      </c>
      <c r="W61" s="62">
        <v>7</v>
      </c>
      <c r="X61" s="63">
        <f t="shared" si="103"/>
        <v>43</v>
      </c>
      <c r="Y61" s="63">
        <f t="shared" si="104"/>
        <v>86</v>
      </c>
      <c r="Z61" s="24"/>
      <c r="AA61" s="10">
        <f t="shared" si="114"/>
        <v>0</v>
      </c>
      <c r="AB61" s="10">
        <f t="shared" si="115"/>
        <v>0</v>
      </c>
      <c r="AC61" s="10">
        <f t="shared" si="116"/>
        <v>-1</v>
      </c>
      <c r="AD61" s="10">
        <f t="shared" si="117"/>
        <v>3</v>
      </c>
      <c r="AE61" s="10">
        <f t="shared" si="117"/>
        <v>2</v>
      </c>
      <c r="AF61" s="10">
        <f t="shared" si="117"/>
        <v>1</v>
      </c>
      <c r="AG61" s="10">
        <f t="shared" si="117"/>
        <v>0</v>
      </c>
      <c r="AH61" s="10">
        <f t="shared" si="117"/>
        <v>2</v>
      </c>
      <c r="AI61" s="10">
        <f t="shared" si="117"/>
        <v>0</v>
      </c>
      <c r="AJ61" s="10">
        <f t="shared" si="118"/>
        <v>0</v>
      </c>
      <c r="AK61" s="10">
        <f t="shared" si="119"/>
        <v>1</v>
      </c>
      <c r="AL61" s="10">
        <f t="shared" si="120"/>
        <v>0</v>
      </c>
      <c r="AM61" s="10">
        <f t="shared" si="121"/>
        <v>1</v>
      </c>
      <c r="AN61" s="10">
        <f t="shared" si="121"/>
        <v>0</v>
      </c>
      <c r="AO61" s="10">
        <f t="shared" si="121"/>
        <v>1</v>
      </c>
      <c r="AP61" s="10">
        <f t="shared" si="121"/>
        <v>2</v>
      </c>
      <c r="AQ61" s="10">
        <f t="shared" si="121"/>
        <v>0</v>
      </c>
      <c r="AR61" s="10">
        <f t="shared" si="121"/>
        <v>2</v>
      </c>
      <c r="AS61" s="69">
        <f t="shared" si="105"/>
        <v>0</v>
      </c>
      <c r="AT61" s="70">
        <f t="shared" si="106"/>
        <v>1</v>
      </c>
      <c r="AU61" s="70">
        <f t="shared" si="107"/>
        <v>8</v>
      </c>
      <c r="AV61" s="70">
        <f t="shared" si="108"/>
        <v>4</v>
      </c>
      <c r="AW61" s="70">
        <f t="shared" si="109"/>
        <v>4</v>
      </c>
      <c r="AX61" s="71">
        <f t="shared" si="110"/>
        <v>1</v>
      </c>
      <c r="AY61" s="102">
        <f t="shared" si="122"/>
      </c>
      <c r="AZ61" s="102">
        <f t="shared" si="123"/>
      </c>
      <c r="BA61" s="102">
        <f t="shared" si="124"/>
        <v>-1</v>
      </c>
      <c r="BB61" s="102">
        <f t="shared" si="125"/>
      </c>
      <c r="BC61" s="102">
        <f t="shared" si="126"/>
      </c>
      <c r="BD61" s="102">
        <f t="shared" si="127"/>
        <v>1</v>
      </c>
      <c r="BE61" s="102">
        <f t="shared" si="128"/>
      </c>
      <c r="BF61" s="102">
        <f t="shared" si="129"/>
      </c>
      <c r="BG61" s="102">
        <f t="shared" si="130"/>
      </c>
      <c r="BH61" s="102">
        <f t="shared" si="131"/>
      </c>
      <c r="BI61" s="102">
        <f t="shared" si="132"/>
        <v>1</v>
      </c>
      <c r="BJ61" s="102">
        <f t="shared" si="133"/>
      </c>
      <c r="BK61" s="102">
        <f t="shared" si="134"/>
        <v>1</v>
      </c>
      <c r="BL61" s="102">
        <f t="shared" si="135"/>
      </c>
      <c r="BM61" s="102">
        <f t="shared" si="136"/>
      </c>
      <c r="BN61" s="102">
        <f>IF(AP$4=3,AP61,"")</f>
      </c>
      <c r="BO61" s="102">
        <f t="shared" si="176"/>
      </c>
      <c r="BP61" s="103">
        <f t="shared" si="176"/>
      </c>
      <c r="BQ61" s="102">
        <f t="shared" si="140"/>
        <v>0</v>
      </c>
      <c r="BR61" s="102">
        <f t="shared" si="141"/>
        <v>0</v>
      </c>
      <c r="BS61" s="102">
        <f t="shared" si="142"/>
      </c>
      <c r="BT61" s="102">
        <f t="shared" si="143"/>
        <v>3</v>
      </c>
      <c r="BU61" s="102">
        <f t="shared" si="144"/>
      </c>
      <c r="BV61" s="102">
        <f t="shared" si="145"/>
      </c>
      <c r="BW61" s="102">
        <f t="shared" si="146"/>
        <v>0</v>
      </c>
      <c r="BX61" s="102">
        <f t="shared" si="147"/>
      </c>
      <c r="BY61" s="102">
        <f t="shared" si="148"/>
        <v>0</v>
      </c>
      <c r="BZ61" s="102">
        <f t="shared" si="149"/>
        <v>0</v>
      </c>
      <c r="CA61" s="102">
        <f t="shared" si="150"/>
      </c>
      <c r="CB61" s="102">
        <f t="shared" si="151"/>
        <v>0</v>
      </c>
      <c r="CC61" s="102">
        <f t="shared" si="152"/>
      </c>
      <c r="CD61" s="102">
        <f t="shared" si="153"/>
      </c>
      <c r="CE61" s="102">
        <f t="shared" si="154"/>
        <v>1</v>
      </c>
      <c r="CF61" s="102">
        <f>IF(AP$4=4,AP61,"")</f>
        <v>2</v>
      </c>
      <c r="CG61" s="102">
        <f t="shared" si="177"/>
        <v>0</v>
      </c>
      <c r="CH61" s="102">
        <f t="shared" si="177"/>
      </c>
      <c r="CI61" s="104">
        <f t="shared" si="158"/>
      </c>
      <c r="CJ61" s="102">
        <f t="shared" si="159"/>
      </c>
      <c r="CK61" s="102">
        <f t="shared" si="160"/>
      </c>
      <c r="CL61" s="102">
        <f t="shared" si="161"/>
      </c>
      <c r="CM61" s="102">
        <f t="shared" si="162"/>
        <v>2</v>
      </c>
      <c r="CN61" s="102">
        <f t="shared" si="163"/>
      </c>
      <c r="CO61" s="102">
        <f t="shared" si="164"/>
      </c>
      <c r="CP61" s="102">
        <f t="shared" si="165"/>
        <v>2</v>
      </c>
      <c r="CQ61" s="102">
        <f t="shared" si="166"/>
      </c>
      <c r="CR61" s="102">
        <f t="shared" si="167"/>
      </c>
      <c r="CS61" s="102">
        <f t="shared" si="168"/>
      </c>
      <c r="CT61" s="102">
        <f t="shared" si="169"/>
      </c>
      <c r="CU61" s="102">
        <f t="shared" si="170"/>
      </c>
      <c r="CV61" s="102">
        <f t="shared" si="171"/>
        <v>0</v>
      </c>
      <c r="CW61" s="102">
        <f t="shared" si="172"/>
      </c>
      <c r="CX61" s="102">
        <f>IF(AP$4=5,AP61,"")</f>
      </c>
      <c r="CY61" s="102">
        <f t="shared" si="178"/>
      </c>
      <c r="CZ61" s="102">
        <f t="shared" si="178"/>
        <v>2</v>
      </c>
      <c r="DA61" s="109">
        <f t="shared" si="111"/>
        <v>2</v>
      </c>
      <c r="DB61" s="110">
        <f t="shared" si="112"/>
        <v>6</v>
      </c>
      <c r="DC61" s="111">
        <f t="shared" si="113"/>
        <v>6</v>
      </c>
      <c r="DD61" s="30"/>
    </row>
    <row r="62" spans="1:108" ht="30" customHeight="1" hidden="1">
      <c r="A62" s="17"/>
      <c r="B62" s="96">
        <f t="shared" si="101"/>
        <v>48</v>
      </c>
      <c r="C62" s="61" t="s">
        <v>63</v>
      </c>
      <c r="D62" s="1" t="s">
        <v>64</v>
      </c>
      <c r="E62" s="62">
        <v>4</v>
      </c>
      <c r="F62" s="62">
        <v>5</v>
      </c>
      <c r="G62" s="62">
        <v>3</v>
      </c>
      <c r="H62" s="62">
        <v>4</v>
      </c>
      <c r="I62" s="62">
        <v>5</v>
      </c>
      <c r="J62" s="62">
        <v>3</v>
      </c>
      <c r="K62" s="62">
        <v>4</v>
      </c>
      <c r="L62" s="62">
        <v>6</v>
      </c>
      <c r="M62" s="62">
        <v>5</v>
      </c>
      <c r="N62" s="63">
        <f t="shared" si="102"/>
        <v>39</v>
      </c>
      <c r="O62" s="62">
        <v>6</v>
      </c>
      <c r="P62" s="62">
        <v>3</v>
      </c>
      <c r="Q62" s="62">
        <v>6</v>
      </c>
      <c r="R62" s="62">
        <v>3</v>
      </c>
      <c r="S62" s="62">
        <v>6</v>
      </c>
      <c r="T62" s="62">
        <v>6</v>
      </c>
      <c r="U62" s="62">
        <v>5</v>
      </c>
      <c r="V62" s="62">
        <v>6</v>
      </c>
      <c r="W62" s="62">
        <v>6</v>
      </c>
      <c r="X62" s="63">
        <f t="shared" si="103"/>
        <v>47</v>
      </c>
      <c r="Y62" s="63">
        <f t="shared" si="104"/>
        <v>86</v>
      </c>
      <c r="Z62" s="24"/>
      <c r="AA62" s="10">
        <f t="shared" si="114"/>
        <v>0</v>
      </c>
      <c r="AB62" s="10">
        <f t="shared" si="115"/>
        <v>1</v>
      </c>
      <c r="AC62" s="10">
        <f t="shared" si="116"/>
        <v>0</v>
      </c>
      <c r="AD62" s="10">
        <f t="shared" si="117"/>
        <v>0</v>
      </c>
      <c r="AE62" s="10">
        <f t="shared" si="117"/>
        <v>0</v>
      </c>
      <c r="AF62" s="10">
        <f t="shared" si="117"/>
        <v>0</v>
      </c>
      <c r="AG62" s="10">
        <f t="shared" si="117"/>
        <v>0</v>
      </c>
      <c r="AH62" s="10">
        <f t="shared" si="117"/>
        <v>1</v>
      </c>
      <c r="AI62" s="10">
        <f t="shared" si="117"/>
        <v>1</v>
      </c>
      <c r="AJ62" s="10">
        <f t="shared" si="118"/>
        <v>2</v>
      </c>
      <c r="AK62" s="10">
        <f t="shared" si="119"/>
        <v>0</v>
      </c>
      <c r="AL62" s="10">
        <f t="shared" si="120"/>
        <v>2</v>
      </c>
      <c r="AM62" s="10">
        <f t="shared" si="121"/>
        <v>0</v>
      </c>
      <c r="AN62" s="10">
        <f t="shared" si="121"/>
        <v>1</v>
      </c>
      <c r="AO62" s="10">
        <f t="shared" si="121"/>
        <v>2</v>
      </c>
      <c r="AP62" s="10">
        <f t="shared" si="121"/>
        <v>1</v>
      </c>
      <c r="AQ62" s="10">
        <f t="shared" si="121"/>
        <v>2</v>
      </c>
      <c r="AR62" s="10">
        <f t="shared" si="121"/>
        <v>1</v>
      </c>
      <c r="AS62" s="69">
        <f t="shared" si="105"/>
        <v>0</v>
      </c>
      <c r="AT62" s="70">
        <f t="shared" si="106"/>
        <v>0</v>
      </c>
      <c r="AU62" s="70">
        <f t="shared" si="107"/>
        <v>8</v>
      </c>
      <c r="AV62" s="70">
        <f t="shared" si="108"/>
        <v>6</v>
      </c>
      <c r="AW62" s="70">
        <f t="shared" si="109"/>
        <v>4</v>
      </c>
      <c r="AX62" s="71">
        <f t="shared" si="110"/>
        <v>0</v>
      </c>
      <c r="AY62" s="102">
        <f aca="true" t="shared" si="179" ref="AY62:BK62">IF(AA$4=3,AA62,"")</f>
      </c>
      <c r="AZ62" s="102">
        <f t="shared" si="179"/>
      </c>
      <c r="BA62" s="102">
        <f t="shared" si="179"/>
        <v>0</v>
      </c>
      <c r="BB62" s="102">
        <f t="shared" si="179"/>
      </c>
      <c r="BC62" s="102">
        <f t="shared" si="179"/>
      </c>
      <c r="BD62" s="102">
        <f t="shared" si="179"/>
        <v>0</v>
      </c>
      <c r="BE62" s="102">
        <f t="shared" si="179"/>
      </c>
      <c r="BF62" s="102">
        <f t="shared" si="179"/>
      </c>
      <c r="BG62" s="102">
        <f t="shared" si="179"/>
      </c>
      <c r="BH62" s="102">
        <f t="shared" si="179"/>
      </c>
      <c r="BI62" s="102">
        <f t="shared" si="179"/>
        <v>0</v>
      </c>
      <c r="BJ62" s="102">
        <f t="shared" si="179"/>
      </c>
      <c r="BK62" s="102">
        <f t="shared" si="179"/>
        <v>0</v>
      </c>
      <c r="BL62" s="102">
        <f aca="true" t="shared" si="180" ref="BL62:BP77">IF(AN$4=3,AN62,"")</f>
      </c>
      <c r="BM62" s="102">
        <f t="shared" si="180"/>
      </c>
      <c r="BN62" s="102">
        <f t="shared" si="180"/>
      </c>
      <c r="BO62" s="102">
        <f t="shared" si="176"/>
      </c>
      <c r="BP62" s="103">
        <f t="shared" si="176"/>
      </c>
      <c r="BQ62" s="102">
        <f aca="true" t="shared" si="181" ref="BQ62:CC62">IF(AA$4=4,AA62,"")</f>
        <v>0</v>
      </c>
      <c r="BR62" s="102">
        <f t="shared" si="181"/>
        <v>1</v>
      </c>
      <c r="BS62" s="102">
        <f t="shared" si="181"/>
      </c>
      <c r="BT62" s="102">
        <f t="shared" si="181"/>
        <v>0</v>
      </c>
      <c r="BU62" s="102">
        <f t="shared" si="181"/>
      </c>
      <c r="BV62" s="102">
        <f t="shared" si="181"/>
      </c>
      <c r="BW62" s="102">
        <f t="shared" si="181"/>
        <v>0</v>
      </c>
      <c r="BX62" s="102">
        <f t="shared" si="181"/>
      </c>
      <c r="BY62" s="102">
        <f t="shared" si="181"/>
        <v>1</v>
      </c>
      <c r="BZ62" s="102">
        <f t="shared" si="181"/>
        <v>2</v>
      </c>
      <c r="CA62" s="102">
        <f t="shared" si="181"/>
      </c>
      <c r="CB62" s="102">
        <f t="shared" si="181"/>
        <v>2</v>
      </c>
      <c r="CC62" s="102">
        <f t="shared" si="181"/>
      </c>
      <c r="CD62" s="102">
        <f aca="true" t="shared" si="182" ref="CD62:CH77">IF(AN$4=4,AN62,"")</f>
      </c>
      <c r="CE62" s="102">
        <f t="shared" si="182"/>
        <v>2</v>
      </c>
      <c r="CF62" s="102">
        <f t="shared" si="182"/>
        <v>1</v>
      </c>
      <c r="CG62" s="102">
        <f t="shared" si="177"/>
        <v>2</v>
      </c>
      <c r="CH62" s="102">
        <f t="shared" si="177"/>
      </c>
      <c r="CI62" s="104">
        <f aca="true" t="shared" si="183" ref="CI62:CU62">IF(AA$4=5,AA62,"")</f>
      </c>
      <c r="CJ62" s="102">
        <f t="shared" si="183"/>
      </c>
      <c r="CK62" s="102">
        <f t="shared" si="183"/>
      </c>
      <c r="CL62" s="102">
        <f t="shared" si="183"/>
      </c>
      <c r="CM62" s="102">
        <f t="shared" si="183"/>
        <v>0</v>
      </c>
      <c r="CN62" s="102">
        <f t="shared" si="183"/>
      </c>
      <c r="CO62" s="102">
        <f t="shared" si="183"/>
      </c>
      <c r="CP62" s="102">
        <f t="shared" si="183"/>
        <v>1</v>
      </c>
      <c r="CQ62" s="102">
        <f t="shared" si="183"/>
      </c>
      <c r="CR62" s="102">
        <f t="shared" si="183"/>
      </c>
      <c r="CS62" s="102">
        <f t="shared" si="183"/>
      </c>
      <c r="CT62" s="102">
        <f t="shared" si="183"/>
      </c>
      <c r="CU62" s="102">
        <f t="shared" si="183"/>
      </c>
      <c r="CV62" s="102">
        <f aca="true" t="shared" si="184" ref="CV62:CZ77">IF(AN$4=5,AN62,"")</f>
        <v>1</v>
      </c>
      <c r="CW62" s="102">
        <f t="shared" si="184"/>
      </c>
      <c r="CX62" s="102">
        <f t="shared" si="184"/>
      </c>
      <c r="CY62" s="102">
        <f t="shared" si="178"/>
      </c>
      <c r="CZ62" s="102">
        <f t="shared" si="178"/>
        <v>1</v>
      </c>
      <c r="DA62" s="109">
        <f t="shared" si="111"/>
        <v>0</v>
      </c>
      <c r="DB62" s="110">
        <f t="shared" si="112"/>
        <v>11</v>
      </c>
      <c r="DC62" s="111">
        <f t="shared" si="113"/>
        <v>3</v>
      </c>
      <c r="DD62" s="30"/>
    </row>
    <row r="63" spans="1:108" ht="30" customHeight="1" hidden="1">
      <c r="A63" s="17"/>
      <c r="B63" s="96">
        <f t="shared" si="101"/>
        <v>48</v>
      </c>
      <c r="C63" s="61" t="s">
        <v>70</v>
      </c>
      <c r="D63" s="1" t="s">
        <v>71</v>
      </c>
      <c r="E63" s="62">
        <v>4</v>
      </c>
      <c r="F63" s="62">
        <v>5</v>
      </c>
      <c r="G63" s="62">
        <v>4</v>
      </c>
      <c r="H63" s="62">
        <v>5</v>
      </c>
      <c r="I63" s="62">
        <v>5</v>
      </c>
      <c r="J63" s="62">
        <v>4</v>
      </c>
      <c r="K63" s="62">
        <v>6</v>
      </c>
      <c r="L63" s="62">
        <v>8</v>
      </c>
      <c r="M63" s="62">
        <v>4</v>
      </c>
      <c r="N63" s="63">
        <f t="shared" si="102"/>
        <v>45</v>
      </c>
      <c r="O63" s="62">
        <v>5</v>
      </c>
      <c r="P63" s="62">
        <v>4</v>
      </c>
      <c r="Q63" s="62">
        <v>4</v>
      </c>
      <c r="R63" s="62">
        <v>4</v>
      </c>
      <c r="S63" s="62">
        <v>5</v>
      </c>
      <c r="T63" s="62">
        <v>5</v>
      </c>
      <c r="U63" s="62">
        <v>4</v>
      </c>
      <c r="V63" s="62">
        <v>4</v>
      </c>
      <c r="W63" s="62">
        <v>6</v>
      </c>
      <c r="X63" s="63">
        <f t="shared" si="103"/>
        <v>41</v>
      </c>
      <c r="Y63" s="63">
        <f t="shared" si="104"/>
        <v>86</v>
      </c>
      <c r="Z63" s="24"/>
      <c r="AA63" s="10">
        <f t="shared" si="114"/>
        <v>0</v>
      </c>
      <c r="AB63" s="10">
        <f t="shared" si="115"/>
        <v>1</v>
      </c>
      <c r="AC63" s="10">
        <f t="shared" si="116"/>
        <v>1</v>
      </c>
      <c r="AD63" s="10">
        <f t="shared" si="117"/>
        <v>1</v>
      </c>
      <c r="AE63" s="10">
        <f t="shared" si="117"/>
        <v>0</v>
      </c>
      <c r="AF63" s="10">
        <f t="shared" si="117"/>
        <v>1</v>
      </c>
      <c r="AG63" s="10">
        <f t="shared" si="117"/>
        <v>2</v>
      </c>
      <c r="AH63" s="10">
        <f t="shared" si="117"/>
        <v>3</v>
      </c>
      <c r="AI63" s="10">
        <f t="shared" si="117"/>
        <v>0</v>
      </c>
      <c r="AJ63" s="10">
        <f t="shared" si="118"/>
        <v>1</v>
      </c>
      <c r="AK63" s="10">
        <f t="shared" si="119"/>
        <v>1</v>
      </c>
      <c r="AL63" s="10">
        <f t="shared" si="120"/>
        <v>0</v>
      </c>
      <c r="AM63" s="10">
        <f t="shared" si="121"/>
        <v>1</v>
      </c>
      <c r="AN63" s="10">
        <f t="shared" si="121"/>
        <v>0</v>
      </c>
      <c r="AO63" s="10">
        <f t="shared" si="121"/>
        <v>1</v>
      </c>
      <c r="AP63" s="10">
        <f t="shared" si="121"/>
        <v>0</v>
      </c>
      <c r="AQ63" s="10">
        <f t="shared" si="121"/>
        <v>0</v>
      </c>
      <c r="AR63" s="10">
        <f t="shared" si="121"/>
        <v>1</v>
      </c>
      <c r="AS63" s="69">
        <f t="shared" si="105"/>
        <v>0</v>
      </c>
      <c r="AT63" s="70">
        <f t="shared" si="106"/>
        <v>0</v>
      </c>
      <c r="AU63" s="70">
        <f t="shared" si="107"/>
        <v>7</v>
      </c>
      <c r="AV63" s="70">
        <f t="shared" si="108"/>
        <v>9</v>
      </c>
      <c r="AW63" s="70">
        <f t="shared" si="109"/>
        <v>1</v>
      </c>
      <c r="AX63" s="71">
        <f t="shared" si="110"/>
        <v>1</v>
      </c>
      <c r="AY63" s="102">
        <f aca="true" t="shared" si="185" ref="AY63:BK77">IF(AA$4=3,AA63,"")</f>
      </c>
      <c r="AZ63" s="102">
        <f t="shared" si="185"/>
      </c>
      <c r="BA63" s="102">
        <f t="shared" si="185"/>
        <v>1</v>
      </c>
      <c r="BB63" s="102">
        <f t="shared" si="185"/>
      </c>
      <c r="BC63" s="102">
        <f t="shared" si="185"/>
      </c>
      <c r="BD63" s="102">
        <f t="shared" si="185"/>
        <v>1</v>
      </c>
      <c r="BE63" s="102">
        <f t="shared" si="185"/>
      </c>
      <c r="BF63" s="102">
        <f t="shared" si="185"/>
      </c>
      <c r="BG63" s="102">
        <f t="shared" si="185"/>
      </c>
      <c r="BH63" s="102">
        <f t="shared" si="185"/>
      </c>
      <c r="BI63" s="102">
        <f t="shared" si="185"/>
        <v>1</v>
      </c>
      <c r="BJ63" s="102">
        <f t="shared" si="185"/>
      </c>
      <c r="BK63" s="102">
        <f t="shared" si="185"/>
        <v>1</v>
      </c>
      <c r="BL63" s="102">
        <f t="shared" si="180"/>
      </c>
      <c r="BM63" s="102">
        <f t="shared" si="180"/>
      </c>
      <c r="BN63" s="102">
        <f t="shared" si="180"/>
      </c>
      <c r="BO63" s="102">
        <f t="shared" si="176"/>
      </c>
      <c r="BP63" s="103">
        <f t="shared" si="176"/>
      </c>
      <c r="BQ63" s="102">
        <f aca="true" t="shared" si="186" ref="BQ63:CC77">IF(AA$4=4,AA63,"")</f>
        <v>0</v>
      </c>
      <c r="BR63" s="102">
        <f t="shared" si="186"/>
        <v>1</v>
      </c>
      <c r="BS63" s="102">
        <f t="shared" si="186"/>
      </c>
      <c r="BT63" s="102">
        <f t="shared" si="186"/>
        <v>1</v>
      </c>
      <c r="BU63" s="102">
        <f t="shared" si="186"/>
      </c>
      <c r="BV63" s="102">
        <f t="shared" si="186"/>
      </c>
      <c r="BW63" s="102">
        <f t="shared" si="186"/>
        <v>2</v>
      </c>
      <c r="BX63" s="102">
        <f t="shared" si="186"/>
      </c>
      <c r="BY63" s="102">
        <f t="shared" si="186"/>
        <v>0</v>
      </c>
      <c r="BZ63" s="102">
        <f t="shared" si="186"/>
        <v>1</v>
      </c>
      <c r="CA63" s="102">
        <f t="shared" si="186"/>
      </c>
      <c r="CB63" s="102">
        <f t="shared" si="186"/>
        <v>0</v>
      </c>
      <c r="CC63" s="102">
        <f t="shared" si="186"/>
      </c>
      <c r="CD63" s="102">
        <f t="shared" si="182"/>
      </c>
      <c r="CE63" s="102">
        <f t="shared" si="182"/>
        <v>1</v>
      </c>
      <c r="CF63" s="102">
        <f t="shared" si="182"/>
        <v>0</v>
      </c>
      <c r="CG63" s="102">
        <f t="shared" si="177"/>
        <v>0</v>
      </c>
      <c r="CH63" s="102">
        <f t="shared" si="177"/>
      </c>
      <c r="CI63" s="104">
        <f aca="true" t="shared" si="187" ref="CI63:CU77">IF(AA$4=5,AA63,"")</f>
      </c>
      <c r="CJ63" s="102">
        <f t="shared" si="187"/>
      </c>
      <c r="CK63" s="102">
        <f t="shared" si="187"/>
      </c>
      <c r="CL63" s="102">
        <f t="shared" si="187"/>
      </c>
      <c r="CM63" s="102">
        <f t="shared" si="187"/>
        <v>0</v>
      </c>
      <c r="CN63" s="102">
        <f t="shared" si="187"/>
      </c>
      <c r="CO63" s="102">
        <f t="shared" si="187"/>
      </c>
      <c r="CP63" s="102">
        <f t="shared" si="187"/>
        <v>3</v>
      </c>
      <c r="CQ63" s="102">
        <f t="shared" si="187"/>
      </c>
      <c r="CR63" s="102">
        <f t="shared" si="187"/>
      </c>
      <c r="CS63" s="102">
        <f t="shared" si="187"/>
      </c>
      <c r="CT63" s="102">
        <f t="shared" si="187"/>
      </c>
      <c r="CU63" s="102">
        <f t="shared" si="187"/>
      </c>
      <c r="CV63" s="102">
        <f t="shared" si="184"/>
        <v>0</v>
      </c>
      <c r="CW63" s="102">
        <f t="shared" si="184"/>
      </c>
      <c r="CX63" s="102">
        <f t="shared" si="184"/>
      </c>
      <c r="CY63" s="102">
        <f t="shared" si="178"/>
      </c>
      <c r="CZ63" s="102">
        <f t="shared" si="178"/>
        <v>1</v>
      </c>
      <c r="DA63" s="109">
        <f t="shared" si="111"/>
        <v>4</v>
      </c>
      <c r="DB63" s="110">
        <f t="shared" si="112"/>
        <v>6</v>
      </c>
      <c r="DC63" s="111">
        <f t="shared" si="113"/>
        <v>4</v>
      </c>
      <c r="DD63" s="30"/>
    </row>
    <row r="64" spans="1:108" ht="30" customHeight="1" hidden="1">
      <c r="A64" s="17"/>
      <c r="B64" s="96">
        <f t="shared" si="101"/>
        <v>48</v>
      </c>
      <c r="C64" s="61" t="s">
        <v>148</v>
      </c>
      <c r="D64" s="1" t="s">
        <v>149</v>
      </c>
      <c r="E64" s="62">
        <v>5</v>
      </c>
      <c r="F64" s="62">
        <v>4</v>
      </c>
      <c r="G64" s="62">
        <v>3</v>
      </c>
      <c r="H64" s="62">
        <v>4</v>
      </c>
      <c r="I64" s="62">
        <v>5</v>
      </c>
      <c r="J64" s="62">
        <v>3</v>
      </c>
      <c r="K64" s="62">
        <v>5</v>
      </c>
      <c r="L64" s="62">
        <v>5</v>
      </c>
      <c r="M64" s="62">
        <v>6</v>
      </c>
      <c r="N64" s="63">
        <f t="shared" si="102"/>
        <v>40</v>
      </c>
      <c r="O64" s="62">
        <v>7</v>
      </c>
      <c r="P64" s="62">
        <v>4</v>
      </c>
      <c r="Q64" s="62">
        <v>5</v>
      </c>
      <c r="R64" s="62">
        <v>4</v>
      </c>
      <c r="S64" s="62">
        <v>6</v>
      </c>
      <c r="T64" s="62">
        <v>5</v>
      </c>
      <c r="U64" s="62">
        <v>4</v>
      </c>
      <c r="V64" s="62">
        <v>5</v>
      </c>
      <c r="W64" s="62">
        <v>6</v>
      </c>
      <c r="X64" s="63">
        <f t="shared" si="103"/>
        <v>46</v>
      </c>
      <c r="Y64" s="63">
        <f t="shared" si="104"/>
        <v>86</v>
      </c>
      <c r="Z64" s="24"/>
      <c r="AA64" s="10">
        <f t="shared" si="114"/>
        <v>1</v>
      </c>
      <c r="AB64" s="10">
        <f t="shared" si="115"/>
        <v>0</v>
      </c>
      <c r="AC64" s="10">
        <f t="shared" si="116"/>
        <v>0</v>
      </c>
      <c r="AD64" s="10">
        <f t="shared" si="117"/>
        <v>0</v>
      </c>
      <c r="AE64" s="10">
        <f t="shared" si="117"/>
        <v>0</v>
      </c>
      <c r="AF64" s="10">
        <f t="shared" si="117"/>
        <v>0</v>
      </c>
      <c r="AG64" s="10">
        <f t="shared" si="117"/>
        <v>1</v>
      </c>
      <c r="AH64" s="10">
        <f t="shared" si="117"/>
        <v>0</v>
      </c>
      <c r="AI64" s="10">
        <f t="shared" si="117"/>
        <v>2</v>
      </c>
      <c r="AJ64" s="10">
        <f t="shared" si="118"/>
        <v>3</v>
      </c>
      <c r="AK64" s="10">
        <f t="shared" si="119"/>
        <v>1</v>
      </c>
      <c r="AL64" s="10">
        <f t="shared" si="120"/>
        <v>1</v>
      </c>
      <c r="AM64" s="10">
        <f t="shared" si="121"/>
        <v>1</v>
      </c>
      <c r="AN64" s="10">
        <f t="shared" si="121"/>
        <v>1</v>
      </c>
      <c r="AO64" s="10">
        <f t="shared" si="121"/>
        <v>1</v>
      </c>
      <c r="AP64" s="10">
        <f t="shared" si="121"/>
        <v>0</v>
      </c>
      <c r="AQ64" s="10">
        <f t="shared" si="121"/>
        <v>1</v>
      </c>
      <c r="AR64" s="10">
        <f t="shared" si="121"/>
        <v>1</v>
      </c>
      <c r="AS64" s="69">
        <f t="shared" si="105"/>
        <v>0</v>
      </c>
      <c r="AT64" s="70">
        <f t="shared" si="106"/>
        <v>0</v>
      </c>
      <c r="AU64" s="70">
        <f t="shared" si="107"/>
        <v>7</v>
      </c>
      <c r="AV64" s="70">
        <f t="shared" si="108"/>
        <v>9</v>
      </c>
      <c r="AW64" s="70">
        <f t="shared" si="109"/>
        <v>1</v>
      </c>
      <c r="AX64" s="71">
        <f t="shared" si="110"/>
        <v>1</v>
      </c>
      <c r="AY64" s="102">
        <f t="shared" si="185"/>
      </c>
      <c r="AZ64" s="102">
        <f t="shared" si="185"/>
      </c>
      <c r="BA64" s="102">
        <f t="shared" si="185"/>
        <v>0</v>
      </c>
      <c r="BB64" s="102">
        <f t="shared" si="185"/>
      </c>
      <c r="BC64" s="102">
        <f t="shared" si="185"/>
      </c>
      <c r="BD64" s="102">
        <f t="shared" si="185"/>
        <v>0</v>
      </c>
      <c r="BE64" s="102">
        <f t="shared" si="185"/>
      </c>
      <c r="BF64" s="102">
        <f t="shared" si="185"/>
      </c>
      <c r="BG64" s="102">
        <f t="shared" si="185"/>
      </c>
      <c r="BH64" s="102">
        <f t="shared" si="185"/>
      </c>
      <c r="BI64" s="102">
        <f t="shared" si="185"/>
        <v>1</v>
      </c>
      <c r="BJ64" s="102">
        <f t="shared" si="185"/>
      </c>
      <c r="BK64" s="102">
        <f t="shared" si="185"/>
        <v>1</v>
      </c>
      <c r="BL64" s="102">
        <f t="shared" si="180"/>
      </c>
      <c r="BM64" s="102">
        <f t="shared" si="180"/>
      </c>
      <c r="BN64" s="102">
        <f t="shared" si="180"/>
      </c>
      <c r="BO64" s="102">
        <f t="shared" si="176"/>
      </c>
      <c r="BP64" s="103">
        <f t="shared" si="176"/>
      </c>
      <c r="BQ64" s="102">
        <f t="shared" si="186"/>
        <v>1</v>
      </c>
      <c r="BR64" s="102">
        <f t="shared" si="186"/>
        <v>0</v>
      </c>
      <c r="BS64" s="102">
        <f t="shared" si="186"/>
      </c>
      <c r="BT64" s="102">
        <f t="shared" si="186"/>
        <v>0</v>
      </c>
      <c r="BU64" s="102">
        <f t="shared" si="186"/>
      </c>
      <c r="BV64" s="102">
        <f t="shared" si="186"/>
      </c>
      <c r="BW64" s="102">
        <f t="shared" si="186"/>
        <v>1</v>
      </c>
      <c r="BX64" s="102">
        <f t="shared" si="186"/>
      </c>
      <c r="BY64" s="102">
        <f t="shared" si="186"/>
        <v>2</v>
      </c>
      <c r="BZ64" s="102">
        <f t="shared" si="186"/>
        <v>3</v>
      </c>
      <c r="CA64" s="102">
        <f t="shared" si="186"/>
      </c>
      <c r="CB64" s="102">
        <f t="shared" si="186"/>
        <v>1</v>
      </c>
      <c r="CC64" s="102">
        <f t="shared" si="186"/>
      </c>
      <c r="CD64" s="102">
        <f t="shared" si="182"/>
      </c>
      <c r="CE64" s="102">
        <f t="shared" si="182"/>
        <v>1</v>
      </c>
      <c r="CF64" s="102">
        <f t="shared" si="182"/>
        <v>0</v>
      </c>
      <c r="CG64" s="102">
        <f t="shared" si="177"/>
        <v>1</v>
      </c>
      <c r="CH64" s="102">
        <f t="shared" si="177"/>
      </c>
      <c r="CI64" s="104">
        <f t="shared" si="187"/>
      </c>
      <c r="CJ64" s="102">
        <f t="shared" si="187"/>
      </c>
      <c r="CK64" s="102">
        <f t="shared" si="187"/>
      </c>
      <c r="CL64" s="102">
        <f t="shared" si="187"/>
      </c>
      <c r="CM64" s="102">
        <f t="shared" si="187"/>
        <v>0</v>
      </c>
      <c r="CN64" s="102">
        <f t="shared" si="187"/>
      </c>
      <c r="CO64" s="102">
        <f t="shared" si="187"/>
      </c>
      <c r="CP64" s="102">
        <f t="shared" si="187"/>
        <v>0</v>
      </c>
      <c r="CQ64" s="102">
        <f t="shared" si="187"/>
      </c>
      <c r="CR64" s="102">
        <f t="shared" si="187"/>
      </c>
      <c r="CS64" s="102">
        <f t="shared" si="187"/>
      </c>
      <c r="CT64" s="102">
        <f t="shared" si="187"/>
      </c>
      <c r="CU64" s="102">
        <f t="shared" si="187"/>
      </c>
      <c r="CV64" s="102">
        <f t="shared" si="184"/>
        <v>1</v>
      </c>
      <c r="CW64" s="102">
        <f t="shared" si="184"/>
      </c>
      <c r="CX64" s="102">
        <f t="shared" si="184"/>
      </c>
      <c r="CY64" s="102">
        <f t="shared" si="178"/>
      </c>
      <c r="CZ64" s="102">
        <f t="shared" si="178"/>
        <v>1</v>
      </c>
      <c r="DA64" s="109">
        <f t="shared" si="111"/>
        <v>2</v>
      </c>
      <c r="DB64" s="110">
        <f t="shared" si="112"/>
        <v>10</v>
      </c>
      <c r="DC64" s="111">
        <f t="shared" si="113"/>
        <v>2</v>
      </c>
      <c r="DD64" s="30"/>
    </row>
    <row r="65" spans="1:108" ht="30" customHeight="1" hidden="1">
      <c r="A65" s="17"/>
      <c r="B65" s="96">
        <f t="shared" si="101"/>
        <v>48</v>
      </c>
      <c r="C65" s="61" t="s">
        <v>90</v>
      </c>
      <c r="D65" s="1" t="s">
        <v>91</v>
      </c>
      <c r="E65" s="62">
        <v>4</v>
      </c>
      <c r="F65" s="62">
        <v>8</v>
      </c>
      <c r="G65" s="62">
        <v>3</v>
      </c>
      <c r="H65" s="62">
        <v>5</v>
      </c>
      <c r="I65" s="62">
        <v>5</v>
      </c>
      <c r="J65" s="62">
        <v>3</v>
      </c>
      <c r="K65" s="62">
        <v>4</v>
      </c>
      <c r="L65" s="62">
        <v>6</v>
      </c>
      <c r="M65" s="62">
        <v>4</v>
      </c>
      <c r="N65" s="63">
        <f t="shared" si="102"/>
        <v>42</v>
      </c>
      <c r="O65" s="62">
        <v>5</v>
      </c>
      <c r="P65" s="62">
        <v>3</v>
      </c>
      <c r="Q65" s="62">
        <v>5</v>
      </c>
      <c r="R65" s="62">
        <v>4</v>
      </c>
      <c r="S65" s="62">
        <v>5</v>
      </c>
      <c r="T65" s="62">
        <v>7</v>
      </c>
      <c r="U65" s="62">
        <v>4</v>
      </c>
      <c r="V65" s="62">
        <v>5</v>
      </c>
      <c r="W65" s="62">
        <v>6</v>
      </c>
      <c r="X65" s="63">
        <f t="shared" si="103"/>
        <v>44</v>
      </c>
      <c r="Y65" s="63">
        <f t="shared" si="104"/>
        <v>86</v>
      </c>
      <c r="Z65" s="24"/>
      <c r="AA65" s="10">
        <f t="shared" si="114"/>
        <v>0</v>
      </c>
      <c r="AB65" s="10">
        <f t="shared" si="115"/>
        <v>4</v>
      </c>
      <c r="AC65" s="10">
        <f t="shared" si="116"/>
        <v>0</v>
      </c>
      <c r="AD65" s="10">
        <f t="shared" si="117"/>
        <v>1</v>
      </c>
      <c r="AE65" s="10">
        <f t="shared" si="117"/>
        <v>0</v>
      </c>
      <c r="AF65" s="10">
        <f t="shared" si="117"/>
        <v>0</v>
      </c>
      <c r="AG65" s="10">
        <f t="shared" si="117"/>
        <v>0</v>
      </c>
      <c r="AH65" s="10">
        <f t="shared" si="117"/>
        <v>1</v>
      </c>
      <c r="AI65" s="10">
        <f t="shared" si="117"/>
        <v>0</v>
      </c>
      <c r="AJ65" s="10">
        <f t="shared" si="118"/>
        <v>1</v>
      </c>
      <c r="AK65" s="10">
        <f t="shared" si="119"/>
        <v>0</v>
      </c>
      <c r="AL65" s="10">
        <f t="shared" si="120"/>
        <v>1</v>
      </c>
      <c r="AM65" s="10">
        <f t="shared" si="121"/>
        <v>1</v>
      </c>
      <c r="AN65" s="10">
        <f t="shared" si="121"/>
        <v>0</v>
      </c>
      <c r="AO65" s="10">
        <f t="shared" si="121"/>
        <v>3</v>
      </c>
      <c r="AP65" s="10">
        <f t="shared" si="121"/>
        <v>0</v>
      </c>
      <c r="AQ65" s="10">
        <f t="shared" si="121"/>
        <v>1</v>
      </c>
      <c r="AR65" s="10">
        <f t="shared" si="121"/>
        <v>1</v>
      </c>
      <c r="AS65" s="69">
        <f t="shared" si="105"/>
        <v>0</v>
      </c>
      <c r="AT65" s="70">
        <f t="shared" si="106"/>
        <v>0</v>
      </c>
      <c r="AU65" s="70">
        <f t="shared" si="107"/>
        <v>9</v>
      </c>
      <c r="AV65" s="70">
        <f t="shared" si="108"/>
        <v>7</v>
      </c>
      <c r="AW65" s="70">
        <f t="shared" si="109"/>
        <v>0</v>
      </c>
      <c r="AX65" s="71">
        <f t="shared" si="110"/>
        <v>2</v>
      </c>
      <c r="AY65" s="102">
        <f t="shared" si="185"/>
      </c>
      <c r="AZ65" s="102">
        <f t="shared" si="185"/>
      </c>
      <c r="BA65" s="102">
        <f t="shared" si="185"/>
        <v>0</v>
      </c>
      <c r="BB65" s="102">
        <f t="shared" si="185"/>
      </c>
      <c r="BC65" s="102">
        <f t="shared" si="185"/>
      </c>
      <c r="BD65" s="102">
        <f t="shared" si="185"/>
        <v>0</v>
      </c>
      <c r="BE65" s="102">
        <f t="shared" si="185"/>
      </c>
      <c r="BF65" s="102">
        <f t="shared" si="185"/>
      </c>
      <c r="BG65" s="102">
        <f t="shared" si="185"/>
      </c>
      <c r="BH65" s="102">
        <f t="shared" si="185"/>
      </c>
      <c r="BI65" s="102">
        <f t="shared" si="185"/>
        <v>0</v>
      </c>
      <c r="BJ65" s="102">
        <f t="shared" si="185"/>
      </c>
      <c r="BK65" s="102">
        <f t="shared" si="185"/>
        <v>1</v>
      </c>
      <c r="BL65" s="102">
        <f t="shared" si="180"/>
      </c>
      <c r="BM65" s="102">
        <f t="shared" si="180"/>
      </c>
      <c r="BN65" s="102">
        <f t="shared" si="180"/>
      </c>
      <c r="BO65" s="102">
        <f t="shared" si="176"/>
      </c>
      <c r="BP65" s="103">
        <f t="shared" si="176"/>
      </c>
      <c r="BQ65" s="102">
        <f t="shared" si="186"/>
        <v>0</v>
      </c>
      <c r="BR65" s="102">
        <f t="shared" si="186"/>
        <v>4</v>
      </c>
      <c r="BS65" s="102">
        <f t="shared" si="186"/>
      </c>
      <c r="BT65" s="102">
        <f t="shared" si="186"/>
        <v>1</v>
      </c>
      <c r="BU65" s="102">
        <f t="shared" si="186"/>
      </c>
      <c r="BV65" s="102">
        <f t="shared" si="186"/>
      </c>
      <c r="BW65" s="102">
        <f t="shared" si="186"/>
        <v>0</v>
      </c>
      <c r="BX65" s="102">
        <f t="shared" si="186"/>
      </c>
      <c r="BY65" s="102">
        <f t="shared" si="186"/>
        <v>0</v>
      </c>
      <c r="BZ65" s="102">
        <f t="shared" si="186"/>
        <v>1</v>
      </c>
      <c r="CA65" s="102">
        <f t="shared" si="186"/>
      </c>
      <c r="CB65" s="102">
        <f t="shared" si="186"/>
        <v>1</v>
      </c>
      <c r="CC65" s="102">
        <f t="shared" si="186"/>
      </c>
      <c r="CD65" s="102">
        <f t="shared" si="182"/>
      </c>
      <c r="CE65" s="102">
        <f t="shared" si="182"/>
        <v>3</v>
      </c>
      <c r="CF65" s="102">
        <f t="shared" si="182"/>
        <v>0</v>
      </c>
      <c r="CG65" s="102">
        <f t="shared" si="177"/>
        <v>1</v>
      </c>
      <c r="CH65" s="102">
        <f t="shared" si="177"/>
      </c>
      <c r="CI65" s="104">
        <f t="shared" si="187"/>
      </c>
      <c r="CJ65" s="102">
        <f t="shared" si="187"/>
      </c>
      <c r="CK65" s="102">
        <f t="shared" si="187"/>
      </c>
      <c r="CL65" s="102">
        <f t="shared" si="187"/>
      </c>
      <c r="CM65" s="102">
        <f t="shared" si="187"/>
        <v>0</v>
      </c>
      <c r="CN65" s="102">
        <f t="shared" si="187"/>
      </c>
      <c r="CO65" s="102">
        <f t="shared" si="187"/>
      </c>
      <c r="CP65" s="102">
        <f t="shared" si="187"/>
        <v>1</v>
      </c>
      <c r="CQ65" s="102">
        <f t="shared" si="187"/>
      </c>
      <c r="CR65" s="102">
        <f t="shared" si="187"/>
      </c>
      <c r="CS65" s="102">
        <f t="shared" si="187"/>
      </c>
      <c r="CT65" s="102">
        <f t="shared" si="187"/>
      </c>
      <c r="CU65" s="102">
        <f t="shared" si="187"/>
      </c>
      <c r="CV65" s="102">
        <f t="shared" si="184"/>
        <v>0</v>
      </c>
      <c r="CW65" s="102">
        <f t="shared" si="184"/>
      </c>
      <c r="CX65" s="102">
        <f t="shared" si="184"/>
      </c>
      <c r="CY65" s="102">
        <f t="shared" si="178"/>
      </c>
      <c r="CZ65" s="102">
        <f t="shared" si="178"/>
        <v>1</v>
      </c>
      <c r="DA65" s="109">
        <f t="shared" si="111"/>
        <v>1</v>
      </c>
      <c r="DB65" s="110">
        <f t="shared" si="112"/>
        <v>11</v>
      </c>
      <c r="DC65" s="111">
        <f t="shared" si="113"/>
        <v>2</v>
      </c>
      <c r="DD65" s="30"/>
    </row>
    <row r="66" spans="1:108" ht="30" customHeight="1" hidden="1">
      <c r="A66" s="17"/>
      <c r="B66" s="96">
        <f t="shared" si="101"/>
        <v>54</v>
      </c>
      <c r="C66" s="61" t="s">
        <v>97</v>
      </c>
      <c r="D66" s="1" t="s">
        <v>98</v>
      </c>
      <c r="E66" s="62">
        <v>5</v>
      </c>
      <c r="F66" s="62">
        <v>5</v>
      </c>
      <c r="G66" s="62">
        <v>3</v>
      </c>
      <c r="H66" s="62">
        <v>5</v>
      </c>
      <c r="I66" s="62">
        <v>7</v>
      </c>
      <c r="J66" s="62">
        <v>4</v>
      </c>
      <c r="K66" s="62">
        <v>5</v>
      </c>
      <c r="L66" s="62">
        <v>8</v>
      </c>
      <c r="M66" s="62">
        <v>4</v>
      </c>
      <c r="N66" s="63">
        <f t="shared" si="102"/>
        <v>46</v>
      </c>
      <c r="O66" s="62">
        <v>4</v>
      </c>
      <c r="P66" s="62">
        <v>4</v>
      </c>
      <c r="Q66" s="62">
        <v>5</v>
      </c>
      <c r="R66" s="62">
        <v>3</v>
      </c>
      <c r="S66" s="62">
        <v>5</v>
      </c>
      <c r="T66" s="62">
        <v>7</v>
      </c>
      <c r="U66" s="62">
        <v>6</v>
      </c>
      <c r="V66" s="62">
        <v>3</v>
      </c>
      <c r="W66" s="62">
        <v>4</v>
      </c>
      <c r="X66" s="63">
        <f t="shared" si="103"/>
        <v>41</v>
      </c>
      <c r="Y66" s="63">
        <f t="shared" si="104"/>
        <v>87</v>
      </c>
      <c r="Z66" s="24"/>
      <c r="AA66" s="10">
        <f t="shared" si="114"/>
        <v>1</v>
      </c>
      <c r="AB66" s="10">
        <f t="shared" si="115"/>
        <v>1</v>
      </c>
      <c r="AC66" s="10">
        <f t="shared" si="116"/>
        <v>0</v>
      </c>
      <c r="AD66" s="10">
        <f t="shared" si="117"/>
        <v>1</v>
      </c>
      <c r="AE66" s="10">
        <f t="shared" si="117"/>
        <v>2</v>
      </c>
      <c r="AF66" s="10">
        <f t="shared" si="117"/>
        <v>1</v>
      </c>
      <c r="AG66" s="10">
        <f t="shared" si="117"/>
        <v>1</v>
      </c>
      <c r="AH66" s="10">
        <f t="shared" si="117"/>
        <v>3</v>
      </c>
      <c r="AI66" s="10">
        <f t="shared" si="117"/>
        <v>0</v>
      </c>
      <c r="AJ66" s="10">
        <f t="shared" si="118"/>
        <v>0</v>
      </c>
      <c r="AK66" s="10">
        <f t="shared" si="119"/>
        <v>1</v>
      </c>
      <c r="AL66" s="10">
        <f t="shared" si="120"/>
        <v>1</v>
      </c>
      <c r="AM66" s="10">
        <f t="shared" si="121"/>
        <v>0</v>
      </c>
      <c r="AN66" s="10">
        <f t="shared" si="121"/>
        <v>0</v>
      </c>
      <c r="AO66" s="10">
        <f t="shared" si="121"/>
        <v>3</v>
      </c>
      <c r="AP66" s="10">
        <f t="shared" si="121"/>
        <v>2</v>
      </c>
      <c r="AQ66" s="10">
        <f t="shared" si="121"/>
        <v>-1</v>
      </c>
      <c r="AR66" s="10">
        <f t="shared" si="121"/>
        <v>-1</v>
      </c>
      <c r="AS66" s="69">
        <f t="shared" si="105"/>
        <v>0</v>
      </c>
      <c r="AT66" s="70">
        <f t="shared" si="106"/>
        <v>2</v>
      </c>
      <c r="AU66" s="70">
        <f t="shared" si="107"/>
        <v>5</v>
      </c>
      <c r="AV66" s="70">
        <f t="shared" si="108"/>
        <v>7</v>
      </c>
      <c r="AW66" s="70">
        <f t="shared" si="109"/>
        <v>2</v>
      </c>
      <c r="AX66" s="71">
        <f t="shared" si="110"/>
        <v>2</v>
      </c>
      <c r="AY66" s="102">
        <f t="shared" si="185"/>
      </c>
      <c r="AZ66" s="102">
        <f t="shared" si="185"/>
      </c>
      <c r="BA66" s="102">
        <f t="shared" si="185"/>
        <v>0</v>
      </c>
      <c r="BB66" s="102">
        <f t="shared" si="185"/>
      </c>
      <c r="BC66" s="102">
        <f t="shared" si="185"/>
      </c>
      <c r="BD66" s="102">
        <f t="shared" si="185"/>
        <v>1</v>
      </c>
      <c r="BE66" s="102">
        <f t="shared" si="185"/>
      </c>
      <c r="BF66" s="102">
        <f t="shared" si="185"/>
      </c>
      <c r="BG66" s="102">
        <f t="shared" si="185"/>
      </c>
      <c r="BH66" s="102">
        <f t="shared" si="185"/>
      </c>
      <c r="BI66" s="102">
        <f t="shared" si="185"/>
        <v>1</v>
      </c>
      <c r="BJ66" s="102">
        <f t="shared" si="185"/>
      </c>
      <c r="BK66" s="102">
        <f t="shared" si="185"/>
        <v>0</v>
      </c>
      <c r="BL66" s="102">
        <f t="shared" si="180"/>
      </c>
      <c r="BM66" s="102">
        <f t="shared" si="180"/>
      </c>
      <c r="BN66" s="102">
        <f t="shared" si="180"/>
      </c>
      <c r="BO66" s="102">
        <f t="shared" si="176"/>
      </c>
      <c r="BP66" s="103">
        <f t="shared" si="176"/>
      </c>
      <c r="BQ66" s="102">
        <f t="shared" si="186"/>
        <v>1</v>
      </c>
      <c r="BR66" s="102">
        <f t="shared" si="186"/>
        <v>1</v>
      </c>
      <c r="BS66" s="102">
        <f t="shared" si="186"/>
      </c>
      <c r="BT66" s="102">
        <f t="shared" si="186"/>
        <v>1</v>
      </c>
      <c r="BU66" s="102">
        <f t="shared" si="186"/>
      </c>
      <c r="BV66" s="102">
        <f t="shared" si="186"/>
      </c>
      <c r="BW66" s="102">
        <f t="shared" si="186"/>
        <v>1</v>
      </c>
      <c r="BX66" s="102">
        <f t="shared" si="186"/>
      </c>
      <c r="BY66" s="102">
        <f t="shared" si="186"/>
        <v>0</v>
      </c>
      <c r="BZ66" s="102">
        <f t="shared" si="186"/>
        <v>0</v>
      </c>
      <c r="CA66" s="102">
        <f t="shared" si="186"/>
      </c>
      <c r="CB66" s="102">
        <f t="shared" si="186"/>
        <v>1</v>
      </c>
      <c r="CC66" s="102">
        <f t="shared" si="186"/>
      </c>
      <c r="CD66" s="102">
        <f t="shared" si="182"/>
      </c>
      <c r="CE66" s="102">
        <f t="shared" si="182"/>
        <v>3</v>
      </c>
      <c r="CF66" s="102">
        <f t="shared" si="182"/>
        <v>2</v>
      </c>
      <c r="CG66" s="102">
        <f t="shared" si="177"/>
        <v>-1</v>
      </c>
      <c r="CH66" s="102">
        <f t="shared" si="177"/>
      </c>
      <c r="CI66" s="104">
        <f t="shared" si="187"/>
      </c>
      <c r="CJ66" s="102">
        <f t="shared" si="187"/>
      </c>
      <c r="CK66" s="102">
        <f t="shared" si="187"/>
      </c>
      <c r="CL66" s="102">
        <f t="shared" si="187"/>
      </c>
      <c r="CM66" s="102">
        <f t="shared" si="187"/>
        <v>2</v>
      </c>
      <c r="CN66" s="102">
        <f t="shared" si="187"/>
      </c>
      <c r="CO66" s="102">
        <f t="shared" si="187"/>
      </c>
      <c r="CP66" s="102">
        <f t="shared" si="187"/>
        <v>3</v>
      </c>
      <c r="CQ66" s="102">
        <f t="shared" si="187"/>
      </c>
      <c r="CR66" s="102">
        <f t="shared" si="187"/>
      </c>
      <c r="CS66" s="102">
        <f t="shared" si="187"/>
      </c>
      <c r="CT66" s="102">
        <f t="shared" si="187"/>
      </c>
      <c r="CU66" s="102">
        <f t="shared" si="187"/>
      </c>
      <c r="CV66" s="102">
        <f t="shared" si="184"/>
        <v>0</v>
      </c>
      <c r="CW66" s="102">
        <f t="shared" si="184"/>
      </c>
      <c r="CX66" s="102">
        <f t="shared" si="184"/>
      </c>
      <c r="CY66" s="102">
        <f t="shared" si="178"/>
      </c>
      <c r="CZ66" s="102">
        <f t="shared" si="178"/>
        <v>-1</v>
      </c>
      <c r="DA66" s="109">
        <f t="shared" si="111"/>
        <v>2</v>
      </c>
      <c r="DB66" s="110">
        <f t="shared" si="112"/>
        <v>9</v>
      </c>
      <c r="DC66" s="111">
        <f t="shared" si="113"/>
        <v>4</v>
      </c>
      <c r="DD66" s="30"/>
    </row>
    <row r="67" spans="1:108" ht="30" customHeight="1" hidden="1">
      <c r="A67" s="17"/>
      <c r="B67" s="96">
        <f t="shared" si="101"/>
        <v>54</v>
      </c>
      <c r="C67" s="61" t="s">
        <v>160</v>
      </c>
      <c r="D67" s="1" t="s">
        <v>161</v>
      </c>
      <c r="E67" s="62">
        <v>4</v>
      </c>
      <c r="F67" s="62">
        <v>4</v>
      </c>
      <c r="G67" s="62">
        <v>4</v>
      </c>
      <c r="H67" s="62">
        <v>6</v>
      </c>
      <c r="I67" s="62">
        <v>5</v>
      </c>
      <c r="J67" s="62">
        <v>3</v>
      </c>
      <c r="K67" s="62">
        <v>6</v>
      </c>
      <c r="L67" s="62">
        <v>7</v>
      </c>
      <c r="M67" s="62">
        <v>4</v>
      </c>
      <c r="N67" s="63">
        <f t="shared" si="102"/>
        <v>43</v>
      </c>
      <c r="O67" s="62">
        <v>5</v>
      </c>
      <c r="P67" s="62">
        <v>4</v>
      </c>
      <c r="Q67" s="62">
        <v>5</v>
      </c>
      <c r="R67" s="62">
        <v>3</v>
      </c>
      <c r="S67" s="62">
        <v>6</v>
      </c>
      <c r="T67" s="62">
        <v>5</v>
      </c>
      <c r="U67" s="62">
        <v>4</v>
      </c>
      <c r="V67" s="62">
        <v>7</v>
      </c>
      <c r="W67" s="62">
        <v>5</v>
      </c>
      <c r="X67" s="63">
        <f t="shared" si="103"/>
        <v>44</v>
      </c>
      <c r="Y67" s="63">
        <f t="shared" si="104"/>
        <v>87</v>
      </c>
      <c r="Z67" s="24"/>
      <c r="AA67" s="10">
        <f t="shared" si="114"/>
        <v>0</v>
      </c>
      <c r="AB67" s="10">
        <f t="shared" si="115"/>
        <v>0</v>
      </c>
      <c r="AC67" s="10">
        <f t="shared" si="116"/>
        <v>1</v>
      </c>
      <c r="AD67" s="10">
        <f t="shared" si="117"/>
        <v>2</v>
      </c>
      <c r="AE67" s="10">
        <f t="shared" si="117"/>
        <v>0</v>
      </c>
      <c r="AF67" s="10">
        <f t="shared" si="117"/>
        <v>0</v>
      </c>
      <c r="AG67" s="10">
        <f t="shared" si="117"/>
        <v>2</v>
      </c>
      <c r="AH67" s="10">
        <f t="shared" si="117"/>
        <v>2</v>
      </c>
      <c r="AI67" s="10">
        <f t="shared" si="117"/>
        <v>0</v>
      </c>
      <c r="AJ67" s="10">
        <f t="shared" si="118"/>
        <v>1</v>
      </c>
      <c r="AK67" s="10">
        <f t="shared" si="119"/>
        <v>1</v>
      </c>
      <c r="AL67" s="10">
        <f t="shared" si="120"/>
        <v>1</v>
      </c>
      <c r="AM67" s="10">
        <f t="shared" si="121"/>
        <v>0</v>
      </c>
      <c r="AN67" s="10">
        <f t="shared" si="121"/>
        <v>1</v>
      </c>
      <c r="AO67" s="10">
        <f t="shared" si="121"/>
        <v>1</v>
      </c>
      <c r="AP67" s="10">
        <f t="shared" si="121"/>
        <v>0</v>
      </c>
      <c r="AQ67" s="10">
        <f t="shared" si="121"/>
        <v>3</v>
      </c>
      <c r="AR67" s="10">
        <f t="shared" si="121"/>
        <v>0</v>
      </c>
      <c r="AS67" s="69">
        <f t="shared" si="105"/>
        <v>0</v>
      </c>
      <c r="AT67" s="70">
        <f t="shared" si="106"/>
        <v>0</v>
      </c>
      <c r="AU67" s="70">
        <f t="shared" si="107"/>
        <v>8</v>
      </c>
      <c r="AV67" s="70">
        <f t="shared" si="108"/>
        <v>6</v>
      </c>
      <c r="AW67" s="70">
        <f t="shared" si="109"/>
        <v>3</v>
      </c>
      <c r="AX67" s="71">
        <f t="shared" si="110"/>
        <v>1</v>
      </c>
      <c r="AY67" s="102">
        <f t="shared" si="185"/>
      </c>
      <c r="AZ67" s="102">
        <f t="shared" si="185"/>
      </c>
      <c r="BA67" s="102">
        <f t="shared" si="185"/>
        <v>1</v>
      </c>
      <c r="BB67" s="102">
        <f t="shared" si="185"/>
      </c>
      <c r="BC67" s="102">
        <f t="shared" si="185"/>
      </c>
      <c r="BD67" s="102">
        <f t="shared" si="185"/>
        <v>0</v>
      </c>
      <c r="BE67" s="102">
        <f t="shared" si="185"/>
      </c>
      <c r="BF67" s="102">
        <f t="shared" si="185"/>
      </c>
      <c r="BG67" s="102">
        <f t="shared" si="185"/>
      </c>
      <c r="BH67" s="102">
        <f t="shared" si="185"/>
      </c>
      <c r="BI67" s="102">
        <f t="shared" si="185"/>
        <v>1</v>
      </c>
      <c r="BJ67" s="102">
        <f t="shared" si="185"/>
      </c>
      <c r="BK67" s="102">
        <f t="shared" si="185"/>
        <v>0</v>
      </c>
      <c r="BL67" s="102">
        <f t="shared" si="180"/>
      </c>
      <c r="BM67" s="102">
        <f t="shared" si="180"/>
      </c>
      <c r="BN67" s="102">
        <f t="shared" si="180"/>
      </c>
      <c r="BO67" s="102">
        <f t="shared" si="176"/>
      </c>
      <c r="BP67" s="103">
        <f t="shared" si="176"/>
      </c>
      <c r="BQ67" s="102">
        <f t="shared" si="186"/>
        <v>0</v>
      </c>
      <c r="BR67" s="102">
        <f t="shared" si="186"/>
        <v>0</v>
      </c>
      <c r="BS67" s="102">
        <f t="shared" si="186"/>
      </c>
      <c r="BT67" s="102">
        <f t="shared" si="186"/>
        <v>2</v>
      </c>
      <c r="BU67" s="102">
        <f t="shared" si="186"/>
      </c>
      <c r="BV67" s="102">
        <f t="shared" si="186"/>
      </c>
      <c r="BW67" s="102">
        <f t="shared" si="186"/>
        <v>2</v>
      </c>
      <c r="BX67" s="102">
        <f t="shared" si="186"/>
      </c>
      <c r="BY67" s="102">
        <f t="shared" si="186"/>
        <v>0</v>
      </c>
      <c r="BZ67" s="102">
        <f t="shared" si="186"/>
        <v>1</v>
      </c>
      <c r="CA67" s="102">
        <f t="shared" si="186"/>
      </c>
      <c r="CB67" s="102">
        <f t="shared" si="186"/>
        <v>1</v>
      </c>
      <c r="CC67" s="102">
        <f t="shared" si="186"/>
      </c>
      <c r="CD67" s="102">
        <f t="shared" si="182"/>
      </c>
      <c r="CE67" s="102">
        <f t="shared" si="182"/>
        <v>1</v>
      </c>
      <c r="CF67" s="102">
        <f t="shared" si="182"/>
        <v>0</v>
      </c>
      <c r="CG67" s="102">
        <f t="shared" si="177"/>
        <v>3</v>
      </c>
      <c r="CH67" s="102">
        <f t="shared" si="177"/>
      </c>
      <c r="CI67" s="104">
        <f t="shared" si="187"/>
      </c>
      <c r="CJ67" s="102">
        <f t="shared" si="187"/>
      </c>
      <c r="CK67" s="102">
        <f t="shared" si="187"/>
      </c>
      <c r="CL67" s="102">
        <f t="shared" si="187"/>
      </c>
      <c r="CM67" s="102">
        <f t="shared" si="187"/>
        <v>0</v>
      </c>
      <c r="CN67" s="102">
        <f t="shared" si="187"/>
      </c>
      <c r="CO67" s="102">
        <f t="shared" si="187"/>
      </c>
      <c r="CP67" s="102">
        <f t="shared" si="187"/>
        <v>2</v>
      </c>
      <c r="CQ67" s="102">
        <f t="shared" si="187"/>
      </c>
      <c r="CR67" s="102">
        <f t="shared" si="187"/>
      </c>
      <c r="CS67" s="102">
        <f t="shared" si="187"/>
      </c>
      <c r="CT67" s="102">
        <f t="shared" si="187"/>
      </c>
      <c r="CU67" s="102">
        <f t="shared" si="187"/>
      </c>
      <c r="CV67" s="102">
        <f t="shared" si="184"/>
        <v>1</v>
      </c>
      <c r="CW67" s="102">
        <f t="shared" si="184"/>
      </c>
      <c r="CX67" s="102">
        <f t="shared" si="184"/>
      </c>
      <c r="CY67" s="102">
        <f t="shared" si="178"/>
      </c>
      <c r="CZ67" s="102">
        <f t="shared" si="178"/>
        <v>0</v>
      </c>
      <c r="DA67" s="109">
        <f t="shared" si="111"/>
        <v>2</v>
      </c>
      <c r="DB67" s="110">
        <f t="shared" si="112"/>
        <v>10</v>
      </c>
      <c r="DC67" s="111">
        <f t="shared" si="113"/>
        <v>3</v>
      </c>
      <c r="DD67" s="30"/>
    </row>
    <row r="68" spans="1:108" ht="30" customHeight="1" hidden="1">
      <c r="A68" s="17"/>
      <c r="B68" s="96">
        <f t="shared" si="101"/>
        <v>54</v>
      </c>
      <c r="C68" s="61" t="s">
        <v>111</v>
      </c>
      <c r="D68" s="1" t="s">
        <v>112</v>
      </c>
      <c r="E68" s="62">
        <v>4</v>
      </c>
      <c r="F68" s="62">
        <v>5</v>
      </c>
      <c r="G68" s="62">
        <v>4</v>
      </c>
      <c r="H68" s="62">
        <v>5</v>
      </c>
      <c r="I68" s="62">
        <v>5</v>
      </c>
      <c r="J68" s="62">
        <v>2</v>
      </c>
      <c r="K68" s="62">
        <v>4</v>
      </c>
      <c r="L68" s="62">
        <v>7</v>
      </c>
      <c r="M68" s="62">
        <v>6</v>
      </c>
      <c r="N68" s="63">
        <f t="shared" si="102"/>
        <v>42</v>
      </c>
      <c r="O68" s="62">
        <v>6</v>
      </c>
      <c r="P68" s="62">
        <v>5</v>
      </c>
      <c r="Q68" s="62">
        <v>5</v>
      </c>
      <c r="R68" s="62">
        <v>4</v>
      </c>
      <c r="S68" s="62">
        <v>5</v>
      </c>
      <c r="T68" s="62">
        <v>4</v>
      </c>
      <c r="U68" s="62">
        <v>6</v>
      </c>
      <c r="V68" s="62">
        <v>4</v>
      </c>
      <c r="W68" s="62">
        <v>6</v>
      </c>
      <c r="X68" s="74">
        <f t="shared" si="103"/>
        <v>45</v>
      </c>
      <c r="Y68" s="74">
        <f t="shared" si="104"/>
        <v>87</v>
      </c>
      <c r="Z68" s="24"/>
      <c r="AA68" s="10">
        <f t="shared" si="114"/>
        <v>0</v>
      </c>
      <c r="AB68" s="10">
        <f t="shared" si="115"/>
        <v>1</v>
      </c>
      <c r="AC68" s="10">
        <f t="shared" si="116"/>
        <v>1</v>
      </c>
      <c r="AD68" s="10">
        <f t="shared" si="117"/>
        <v>1</v>
      </c>
      <c r="AE68" s="10">
        <f t="shared" si="117"/>
        <v>0</v>
      </c>
      <c r="AF68" s="10">
        <f t="shared" si="117"/>
        <v>-1</v>
      </c>
      <c r="AG68" s="10">
        <f t="shared" si="117"/>
        <v>0</v>
      </c>
      <c r="AH68" s="10">
        <f t="shared" si="117"/>
        <v>2</v>
      </c>
      <c r="AI68" s="10">
        <f t="shared" si="117"/>
        <v>2</v>
      </c>
      <c r="AJ68" s="10">
        <f t="shared" si="118"/>
        <v>2</v>
      </c>
      <c r="AK68" s="10">
        <f t="shared" si="119"/>
        <v>2</v>
      </c>
      <c r="AL68" s="10">
        <f t="shared" si="120"/>
        <v>1</v>
      </c>
      <c r="AM68" s="10">
        <f t="shared" si="121"/>
        <v>1</v>
      </c>
      <c r="AN68" s="10">
        <f t="shared" si="121"/>
        <v>0</v>
      </c>
      <c r="AO68" s="10">
        <f t="shared" si="121"/>
        <v>0</v>
      </c>
      <c r="AP68" s="10">
        <f t="shared" si="121"/>
        <v>2</v>
      </c>
      <c r="AQ68" s="10">
        <f t="shared" si="121"/>
        <v>0</v>
      </c>
      <c r="AR68" s="10">
        <f t="shared" si="121"/>
        <v>1</v>
      </c>
      <c r="AS68" s="69">
        <f t="shared" si="105"/>
        <v>0</v>
      </c>
      <c r="AT68" s="70">
        <f t="shared" si="106"/>
        <v>1</v>
      </c>
      <c r="AU68" s="70">
        <f t="shared" si="107"/>
        <v>6</v>
      </c>
      <c r="AV68" s="70">
        <f t="shared" si="108"/>
        <v>6</v>
      </c>
      <c r="AW68" s="70">
        <f t="shared" si="109"/>
        <v>5</v>
      </c>
      <c r="AX68" s="71">
        <f t="shared" si="110"/>
        <v>0</v>
      </c>
      <c r="AY68" s="102">
        <f t="shared" si="185"/>
      </c>
      <c r="AZ68" s="102">
        <f t="shared" si="185"/>
      </c>
      <c r="BA68" s="102">
        <f t="shared" si="185"/>
        <v>1</v>
      </c>
      <c r="BB68" s="102">
        <f t="shared" si="185"/>
      </c>
      <c r="BC68" s="102">
        <f t="shared" si="185"/>
      </c>
      <c r="BD68" s="102">
        <f t="shared" si="185"/>
        <v>-1</v>
      </c>
      <c r="BE68" s="102">
        <f t="shared" si="185"/>
      </c>
      <c r="BF68" s="102">
        <f t="shared" si="185"/>
      </c>
      <c r="BG68" s="102">
        <f t="shared" si="185"/>
      </c>
      <c r="BH68" s="102">
        <f t="shared" si="185"/>
      </c>
      <c r="BI68" s="102">
        <f t="shared" si="185"/>
        <v>2</v>
      </c>
      <c r="BJ68" s="102">
        <f t="shared" si="185"/>
      </c>
      <c r="BK68" s="102">
        <f t="shared" si="185"/>
        <v>1</v>
      </c>
      <c r="BL68" s="102">
        <f t="shared" si="180"/>
      </c>
      <c r="BM68" s="102">
        <f t="shared" si="180"/>
      </c>
      <c r="BN68" s="102">
        <f t="shared" si="180"/>
      </c>
      <c r="BO68" s="102">
        <f t="shared" si="176"/>
      </c>
      <c r="BP68" s="103">
        <f t="shared" si="176"/>
      </c>
      <c r="BQ68" s="102">
        <f t="shared" si="186"/>
        <v>0</v>
      </c>
      <c r="BR68" s="102">
        <f t="shared" si="186"/>
        <v>1</v>
      </c>
      <c r="BS68" s="102">
        <f t="shared" si="186"/>
      </c>
      <c r="BT68" s="102">
        <f t="shared" si="186"/>
        <v>1</v>
      </c>
      <c r="BU68" s="102">
        <f t="shared" si="186"/>
      </c>
      <c r="BV68" s="102">
        <f t="shared" si="186"/>
      </c>
      <c r="BW68" s="102">
        <f t="shared" si="186"/>
        <v>0</v>
      </c>
      <c r="BX68" s="102">
        <f t="shared" si="186"/>
      </c>
      <c r="BY68" s="102">
        <f t="shared" si="186"/>
        <v>2</v>
      </c>
      <c r="BZ68" s="102">
        <f t="shared" si="186"/>
        <v>2</v>
      </c>
      <c r="CA68" s="102">
        <f t="shared" si="186"/>
      </c>
      <c r="CB68" s="102">
        <f t="shared" si="186"/>
        <v>1</v>
      </c>
      <c r="CC68" s="102">
        <f t="shared" si="186"/>
      </c>
      <c r="CD68" s="102">
        <f t="shared" si="182"/>
      </c>
      <c r="CE68" s="102">
        <f t="shared" si="182"/>
        <v>0</v>
      </c>
      <c r="CF68" s="102">
        <f t="shared" si="182"/>
        <v>2</v>
      </c>
      <c r="CG68" s="102">
        <f t="shared" si="177"/>
        <v>0</v>
      </c>
      <c r="CH68" s="102">
        <f t="shared" si="177"/>
      </c>
      <c r="CI68" s="104">
        <f t="shared" si="187"/>
      </c>
      <c r="CJ68" s="102">
        <f t="shared" si="187"/>
      </c>
      <c r="CK68" s="102">
        <f t="shared" si="187"/>
      </c>
      <c r="CL68" s="102">
        <f t="shared" si="187"/>
      </c>
      <c r="CM68" s="102">
        <f t="shared" si="187"/>
        <v>0</v>
      </c>
      <c r="CN68" s="102">
        <f t="shared" si="187"/>
      </c>
      <c r="CO68" s="102">
        <f t="shared" si="187"/>
      </c>
      <c r="CP68" s="102">
        <f t="shared" si="187"/>
        <v>2</v>
      </c>
      <c r="CQ68" s="102">
        <f t="shared" si="187"/>
      </c>
      <c r="CR68" s="102">
        <f t="shared" si="187"/>
      </c>
      <c r="CS68" s="102">
        <f t="shared" si="187"/>
      </c>
      <c r="CT68" s="102">
        <f t="shared" si="187"/>
      </c>
      <c r="CU68" s="102">
        <f t="shared" si="187"/>
      </c>
      <c r="CV68" s="102">
        <f t="shared" si="184"/>
        <v>0</v>
      </c>
      <c r="CW68" s="102">
        <f t="shared" si="184"/>
      </c>
      <c r="CX68" s="102">
        <f t="shared" si="184"/>
      </c>
      <c r="CY68" s="102">
        <f t="shared" si="178"/>
      </c>
      <c r="CZ68" s="102">
        <f t="shared" si="178"/>
        <v>1</v>
      </c>
      <c r="DA68" s="109">
        <f t="shared" si="111"/>
        <v>3</v>
      </c>
      <c r="DB68" s="110">
        <f t="shared" si="112"/>
        <v>9</v>
      </c>
      <c r="DC68" s="111">
        <f t="shared" si="113"/>
        <v>3</v>
      </c>
      <c r="DD68" s="30"/>
    </row>
    <row r="69" spans="1:108" ht="30" customHeight="1" hidden="1">
      <c r="A69" s="17"/>
      <c r="B69" s="96">
        <f t="shared" si="101"/>
        <v>57</v>
      </c>
      <c r="C69" s="61" t="s">
        <v>66</v>
      </c>
      <c r="D69" s="1" t="s">
        <v>67</v>
      </c>
      <c r="E69" s="62">
        <v>5</v>
      </c>
      <c r="F69" s="62">
        <v>4</v>
      </c>
      <c r="G69" s="62">
        <v>3</v>
      </c>
      <c r="H69" s="62">
        <v>5</v>
      </c>
      <c r="I69" s="62">
        <v>6</v>
      </c>
      <c r="J69" s="62">
        <v>4</v>
      </c>
      <c r="K69" s="62">
        <v>4</v>
      </c>
      <c r="L69" s="62">
        <v>7</v>
      </c>
      <c r="M69" s="62">
        <v>3</v>
      </c>
      <c r="N69" s="63">
        <f t="shared" si="102"/>
        <v>41</v>
      </c>
      <c r="O69" s="62">
        <v>5</v>
      </c>
      <c r="P69" s="62">
        <v>4</v>
      </c>
      <c r="Q69" s="62">
        <v>4</v>
      </c>
      <c r="R69" s="62">
        <v>4</v>
      </c>
      <c r="S69" s="62">
        <v>9</v>
      </c>
      <c r="T69" s="62">
        <v>5</v>
      </c>
      <c r="U69" s="62">
        <v>5</v>
      </c>
      <c r="V69" s="62">
        <v>4</v>
      </c>
      <c r="W69" s="62">
        <v>7</v>
      </c>
      <c r="X69" s="63">
        <f t="shared" si="103"/>
        <v>47</v>
      </c>
      <c r="Y69" s="63">
        <f t="shared" si="104"/>
        <v>88</v>
      </c>
      <c r="Z69" s="24"/>
      <c r="AA69" s="10">
        <f t="shared" si="114"/>
        <v>1</v>
      </c>
      <c r="AB69" s="10">
        <f t="shared" si="115"/>
        <v>0</v>
      </c>
      <c r="AC69" s="10">
        <f t="shared" si="116"/>
        <v>0</v>
      </c>
      <c r="AD69" s="10">
        <f t="shared" si="117"/>
        <v>1</v>
      </c>
      <c r="AE69" s="10">
        <f t="shared" si="117"/>
        <v>1</v>
      </c>
      <c r="AF69" s="10">
        <f t="shared" si="117"/>
        <v>1</v>
      </c>
      <c r="AG69" s="10">
        <f t="shared" si="117"/>
        <v>0</v>
      </c>
      <c r="AH69" s="10">
        <f t="shared" si="117"/>
        <v>2</v>
      </c>
      <c r="AI69" s="10">
        <f t="shared" si="117"/>
        <v>-1</v>
      </c>
      <c r="AJ69" s="10">
        <f t="shared" si="118"/>
        <v>1</v>
      </c>
      <c r="AK69" s="10">
        <f t="shared" si="119"/>
        <v>1</v>
      </c>
      <c r="AL69" s="10">
        <f t="shared" si="120"/>
        <v>0</v>
      </c>
      <c r="AM69" s="10">
        <f t="shared" si="121"/>
        <v>1</v>
      </c>
      <c r="AN69" s="10">
        <f t="shared" si="121"/>
        <v>4</v>
      </c>
      <c r="AO69" s="10">
        <f t="shared" si="121"/>
        <v>1</v>
      </c>
      <c r="AP69" s="10">
        <f t="shared" si="121"/>
        <v>1</v>
      </c>
      <c r="AQ69" s="10">
        <f t="shared" si="121"/>
        <v>0</v>
      </c>
      <c r="AR69" s="10">
        <f t="shared" si="121"/>
        <v>2</v>
      </c>
      <c r="AS69" s="69">
        <f t="shared" si="105"/>
        <v>0</v>
      </c>
      <c r="AT69" s="70">
        <f t="shared" si="106"/>
        <v>1</v>
      </c>
      <c r="AU69" s="70">
        <f t="shared" si="107"/>
        <v>5</v>
      </c>
      <c r="AV69" s="70">
        <f t="shared" si="108"/>
        <v>9</v>
      </c>
      <c r="AW69" s="70">
        <f t="shared" si="109"/>
        <v>2</v>
      </c>
      <c r="AX69" s="71">
        <f t="shared" si="110"/>
        <v>1</v>
      </c>
      <c r="AY69" s="102">
        <f t="shared" si="185"/>
      </c>
      <c r="AZ69" s="102">
        <f t="shared" si="185"/>
      </c>
      <c r="BA69" s="102">
        <f t="shared" si="185"/>
        <v>0</v>
      </c>
      <c r="BB69" s="102">
        <f t="shared" si="185"/>
      </c>
      <c r="BC69" s="102">
        <f t="shared" si="185"/>
      </c>
      <c r="BD69" s="102">
        <f t="shared" si="185"/>
        <v>1</v>
      </c>
      <c r="BE69" s="102">
        <f t="shared" si="185"/>
      </c>
      <c r="BF69" s="102">
        <f t="shared" si="185"/>
      </c>
      <c r="BG69" s="102">
        <f t="shared" si="185"/>
      </c>
      <c r="BH69" s="102">
        <f t="shared" si="185"/>
      </c>
      <c r="BI69" s="102">
        <f t="shared" si="185"/>
        <v>1</v>
      </c>
      <c r="BJ69" s="102">
        <f t="shared" si="185"/>
      </c>
      <c r="BK69" s="102">
        <f t="shared" si="185"/>
        <v>1</v>
      </c>
      <c r="BL69" s="102">
        <f t="shared" si="180"/>
      </c>
      <c r="BM69" s="102">
        <f t="shared" si="180"/>
      </c>
      <c r="BN69" s="102">
        <f t="shared" si="180"/>
      </c>
      <c r="BO69" s="102">
        <f t="shared" si="176"/>
      </c>
      <c r="BP69" s="103">
        <f t="shared" si="176"/>
      </c>
      <c r="BQ69" s="102">
        <f t="shared" si="186"/>
        <v>1</v>
      </c>
      <c r="BR69" s="102">
        <f t="shared" si="186"/>
        <v>0</v>
      </c>
      <c r="BS69" s="102">
        <f t="shared" si="186"/>
      </c>
      <c r="BT69" s="102">
        <f t="shared" si="186"/>
        <v>1</v>
      </c>
      <c r="BU69" s="102">
        <f t="shared" si="186"/>
      </c>
      <c r="BV69" s="102">
        <f t="shared" si="186"/>
      </c>
      <c r="BW69" s="102">
        <f t="shared" si="186"/>
        <v>0</v>
      </c>
      <c r="BX69" s="102">
        <f t="shared" si="186"/>
      </c>
      <c r="BY69" s="102">
        <f t="shared" si="186"/>
        <v>-1</v>
      </c>
      <c r="BZ69" s="102">
        <f t="shared" si="186"/>
        <v>1</v>
      </c>
      <c r="CA69" s="102">
        <f t="shared" si="186"/>
      </c>
      <c r="CB69" s="102">
        <f t="shared" si="186"/>
        <v>0</v>
      </c>
      <c r="CC69" s="102">
        <f t="shared" si="186"/>
      </c>
      <c r="CD69" s="102">
        <f t="shared" si="182"/>
      </c>
      <c r="CE69" s="102">
        <f t="shared" si="182"/>
        <v>1</v>
      </c>
      <c r="CF69" s="102">
        <f t="shared" si="182"/>
        <v>1</v>
      </c>
      <c r="CG69" s="102">
        <f t="shared" si="177"/>
        <v>0</v>
      </c>
      <c r="CH69" s="102">
        <f t="shared" si="177"/>
      </c>
      <c r="CI69" s="104">
        <f t="shared" si="187"/>
      </c>
      <c r="CJ69" s="102">
        <f t="shared" si="187"/>
      </c>
      <c r="CK69" s="102">
        <f t="shared" si="187"/>
      </c>
      <c r="CL69" s="102">
        <f t="shared" si="187"/>
      </c>
      <c r="CM69" s="102">
        <f t="shared" si="187"/>
        <v>1</v>
      </c>
      <c r="CN69" s="102">
        <f t="shared" si="187"/>
      </c>
      <c r="CO69" s="102">
        <f t="shared" si="187"/>
      </c>
      <c r="CP69" s="102">
        <f t="shared" si="187"/>
        <v>2</v>
      </c>
      <c r="CQ69" s="102">
        <f t="shared" si="187"/>
      </c>
      <c r="CR69" s="102">
        <f t="shared" si="187"/>
      </c>
      <c r="CS69" s="102">
        <f t="shared" si="187"/>
      </c>
      <c r="CT69" s="102">
        <f t="shared" si="187"/>
      </c>
      <c r="CU69" s="102">
        <f t="shared" si="187"/>
      </c>
      <c r="CV69" s="102">
        <f t="shared" si="184"/>
        <v>4</v>
      </c>
      <c r="CW69" s="102">
        <f t="shared" si="184"/>
      </c>
      <c r="CX69" s="102">
        <f t="shared" si="184"/>
      </c>
      <c r="CY69" s="102">
        <f t="shared" si="178"/>
      </c>
      <c r="CZ69" s="102">
        <f t="shared" si="178"/>
        <v>2</v>
      </c>
      <c r="DA69" s="109">
        <f t="shared" si="111"/>
        <v>3</v>
      </c>
      <c r="DB69" s="110">
        <f t="shared" si="112"/>
        <v>4</v>
      </c>
      <c r="DC69" s="111">
        <f t="shared" si="113"/>
        <v>9</v>
      </c>
      <c r="DD69" s="30"/>
    </row>
    <row r="70" spans="1:108" ht="30" customHeight="1" hidden="1">
      <c r="A70" s="17"/>
      <c r="B70" s="96">
        <f t="shared" si="101"/>
        <v>58</v>
      </c>
      <c r="C70" s="61" t="s">
        <v>150</v>
      </c>
      <c r="D70" s="1" t="s">
        <v>14</v>
      </c>
      <c r="E70" s="62">
        <v>5</v>
      </c>
      <c r="F70" s="62">
        <v>7</v>
      </c>
      <c r="G70" s="62">
        <v>3</v>
      </c>
      <c r="H70" s="62">
        <v>5</v>
      </c>
      <c r="I70" s="62">
        <v>6</v>
      </c>
      <c r="J70" s="62">
        <v>2</v>
      </c>
      <c r="K70" s="62">
        <v>4</v>
      </c>
      <c r="L70" s="62">
        <v>6</v>
      </c>
      <c r="M70" s="62">
        <v>6</v>
      </c>
      <c r="N70" s="63">
        <f t="shared" si="102"/>
        <v>44</v>
      </c>
      <c r="O70" s="62">
        <v>6</v>
      </c>
      <c r="P70" s="62">
        <v>5</v>
      </c>
      <c r="Q70" s="62">
        <v>7</v>
      </c>
      <c r="R70" s="62">
        <v>3</v>
      </c>
      <c r="S70" s="62">
        <v>6</v>
      </c>
      <c r="T70" s="62">
        <v>4</v>
      </c>
      <c r="U70" s="62">
        <v>5</v>
      </c>
      <c r="V70" s="62">
        <v>4</v>
      </c>
      <c r="W70" s="62">
        <v>5</v>
      </c>
      <c r="X70" s="63">
        <f t="shared" si="103"/>
        <v>45</v>
      </c>
      <c r="Y70" s="63">
        <f t="shared" si="104"/>
        <v>89</v>
      </c>
      <c r="Z70" s="24"/>
      <c r="AA70" s="10">
        <f t="shared" si="114"/>
        <v>1</v>
      </c>
      <c r="AB70" s="10">
        <f t="shared" si="115"/>
        <v>3</v>
      </c>
      <c r="AC70" s="10">
        <f t="shared" si="116"/>
        <v>0</v>
      </c>
      <c r="AD70" s="10">
        <f t="shared" si="117"/>
        <v>1</v>
      </c>
      <c r="AE70" s="10">
        <f t="shared" si="117"/>
        <v>1</v>
      </c>
      <c r="AF70" s="10">
        <f t="shared" si="117"/>
        <v>-1</v>
      </c>
      <c r="AG70" s="10">
        <f t="shared" si="117"/>
        <v>0</v>
      </c>
      <c r="AH70" s="10">
        <f t="shared" si="117"/>
        <v>1</v>
      </c>
      <c r="AI70" s="10">
        <f t="shared" si="117"/>
        <v>2</v>
      </c>
      <c r="AJ70" s="10">
        <f t="shared" si="118"/>
        <v>2</v>
      </c>
      <c r="AK70" s="10">
        <f t="shared" si="119"/>
        <v>2</v>
      </c>
      <c r="AL70" s="10">
        <f t="shared" si="120"/>
        <v>3</v>
      </c>
      <c r="AM70" s="10">
        <f t="shared" si="121"/>
        <v>0</v>
      </c>
      <c r="AN70" s="10">
        <f t="shared" si="121"/>
        <v>1</v>
      </c>
      <c r="AO70" s="10">
        <f t="shared" si="121"/>
        <v>0</v>
      </c>
      <c r="AP70" s="10">
        <f t="shared" si="121"/>
        <v>1</v>
      </c>
      <c r="AQ70" s="10">
        <f t="shared" si="121"/>
        <v>0</v>
      </c>
      <c r="AR70" s="10">
        <f t="shared" si="121"/>
        <v>0</v>
      </c>
      <c r="AS70" s="69">
        <f t="shared" si="105"/>
        <v>0</v>
      </c>
      <c r="AT70" s="70">
        <f t="shared" si="106"/>
        <v>1</v>
      </c>
      <c r="AU70" s="70">
        <f t="shared" si="107"/>
        <v>6</v>
      </c>
      <c r="AV70" s="70">
        <f t="shared" si="108"/>
        <v>6</v>
      </c>
      <c r="AW70" s="70">
        <f t="shared" si="109"/>
        <v>3</v>
      </c>
      <c r="AX70" s="71">
        <f t="shared" si="110"/>
        <v>2</v>
      </c>
      <c r="AY70" s="102">
        <f t="shared" si="185"/>
      </c>
      <c r="AZ70" s="102">
        <f t="shared" si="185"/>
      </c>
      <c r="BA70" s="102">
        <f t="shared" si="185"/>
        <v>0</v>
      </c>
      <c r="BB70" s="102">
        <f t="shared" si="185"/>
      </c>
      <c r="BC70" s="102">
        <f t="shared" si="185"/>
      </c>
      <c r="BD70" s="102">
        <f t="shared" si="185"/>
        <v>-1</v>
      </c>
      <c r="BE70" s="102">
        <f t="shared" si="185"/>
      </c>
      <c r="BF70" s="102">
        <f t="shared" si="185"/>
      </c>
      <c r="BG70" s="102">
        <f t="shared" si="185"/>
      </c>
      <c r="BH70" s="102">
        <f t="shared" si="185"/>
      </c>
      <c r="BI70" s="102">
        <f t="shared" si="185"/>
        <v>2</v>
      </c>
      <c r="BJ70" s="102">
        <f t="shared" si="185"/>
      </c>
      <c r="BK70" s="102">
        <f t="shared" si="185"/>
        <v>0</v>
      </c>
      <c r="BL70" s="102">
        <f t="shared" si="180"/>
      </c>
      <c r="BM70" s="102">
        <f t="shared" si="180"/>
      </c>
      <c r="BN70" s="102">
        <f t="shared" si="180"/>
      </c>
      <c r="BO70" s="102">
        <f t="shared" si="176"/>
      </c>
      <c r="BP70" s="103">
        <f t="shared" si="176"/>
      </c>
      <c r="BQ70" s="102">
        <f t="shared" si="186"/>
        <v>1</v>
      </c>
      <c r="BR70" s="102">
        <f t="shared" si="186"/>
        <v>3</v>
      </c>
      <c r="BS70" s="102">
        <f t="shared" si="186"/>
      </c>
      <c r="BT70" s="102">
        <f t="shared" si="186"/>
        <v>1</v>
      </c>
      <c r="BU70" s="102">
        <f t="shared" si="186"/>
      </c>
      <c r="BV70" s="102">
        <f t="shared" si="186"/>
      </c>
      <c r="BW70" s="102">
        <f t="shared" si="186"/>
        <v>0</v>
      </c>
      <c r="BX70" s="102">
        <f t="shared" si="186"/>
      </c>
      <c r="BY70" s="102">
        <f t="shared" si="186"/>
        <v>2</v>
      </c>
      <c r="BZ70" s="102">
        <f t="shared" si="186"/>
        <v>2</v>
      </c>
      <c r="CA70" s="102">
        <f t="shared" si="186"/>
      </c>
      <c r="CB70" s="102">
        <f t="shared" si="186"/>
        <v>3</v>
      </c>
      <c r="CC70" s="102">
        <f t="shared" si="186"/>
      </c>
      <c r="CD70" s="102">
        <f t="shared" si="182"/>
      </c>
      <c r="CE70" s="102">
        <f t="shared" si="182"/>
        <v>0</v>
      </c>
      <c r="CF70" s="102">
        <f t="shared" si="182"/>
        <v>1</v>
      </c>
      <c r="CG70" s="102">
        <f t="shared" si="177"/>
        <v>0</v>
      </c>
      <c r="CH70" s="102">
        <f t="shared" si="177"/>
      </c>
      <c r="CI70" s="104">
        <f t="shared" si="187"/>
      </c>
      <c r="CJ70" s="102">
        <f t="shared" si="187"/>
      </c>
      <c r="CK70" s="102">
        <f t="shared" si="187"/>
      </c>
      <c r="CL70" s="102">
        <f t="shared" si="187"/>
      </c>
      <c r="CM70" s="102">
        <f t="shared" si="187"/>
        <v>1</v>
      </c>
      <c r="CN70" s="102">
        <f t="shared" si="187"/>
      </c>
      <c r="CO70" s="102">
        <f t="shared" si="187"/>
      </c>
      <c r="CP70" s="102">
        <f t="shared" si="187"/>
        <v>1</v>
      </c>
      <c r="CQ70" s="102">
        <f t="shared" si="187"/>
      </c>
      <c r="CR70" s="102">
        <f t="shared" si="187"/>
      </c>
      <c r="CS70" s="102">
        <f t="shared" si="187"/>
      </c>
      <c r="CT70" s="102">
        <f t="shared" si="187"/>
      </c>
      <c r="CU70" s="102">
        <f t="shared" si="187"/>
      </c>
      <c r="CV70" s="102">
        <f t="shared" si="184"/>
        <v>1</v>
      </c>
      <c r="CW70" s="102">
        <f t="shared" si="184"/>
      </c>
      <c r="CX70" s="102">
        <f t="shared" si="184"/>
      </c>
      <c r="CY70" s="102">
        <f t="shared" si="178"/>
      </c>
      <c r="CZ70" s="102">
        <f t="shared" si="178"/>
        <v>0</v>
      </c>
      <c r="DA70" s="109">
        <f t="shared" si="111"/>
        <v>1</v>
      </c>
      <c r="DB70" s="110">
        <f t="shared" si="112"/>
        <v>13</v>
      </c>
      <c r="DC70" s="111">
        <f t="shared" si="113"/>
        <v>3</v>
      </c>
      <c r="DD70" s="30"/>
    </row>
    <row r="71" spans="1:109" s="78" customFormat="1" ht="30" customHeight="1" hidden="1">
      <c r="A71" s="73"/>
      <c r="B71" s="96">
        <f t="shared" si="101"/>
        <v>58</v>
      </c>
      <c r="C71" s="61" t="s">
        <v>175</v>
      </c>
      <c r="D71" s="1" t="s">
        <v>176</v>
      </c>
      <c r="E71" s="62">
        <v>6</v>
      </c>
      <c r="F71" s="62">
        <v>3</v>
      </c>
      <c r="G71" s="62">
        <v>3</v>
      </c>
      <c r="H71" s="62">
        <v>7</v>
      </c>
      <c r="I71" s="62">
        <v>5</v>
      </c>
      <c r="J71" s="62">
        <v>5</v>
      </c>
      <c r="K71" s="62">
        <v>6</v>
      </c>
      <c r="L71" s="62">
        <v>6</v>
      </c>
      <c r="M71" s="62">
        <v>6</v>
      </c>
      <c r="N71" s="63">
        <f t="shared" si="102"/>
        <v>47</v>
      </c>
      <c r="O71" s="62">
        <v>4</v>
      </c>
      <c r="P71" s="62">
        <v>3</v>
      </c>
      <c r="Q71" s="62">
        <v>7</v>
      </c>
      <c r="R71" s="62">
        <v>4</v>
      </c>
      <c r="S71" s="62">
        <v>6</v>
      </c>
      <c r="T71" s="62">
        <v>4</v>
      </c>
      <c r="U71" s="62">
        <v>5</v>
      </c>
      <c r="V71" s="62">
        <v>4</v>
      </c>
      <c r="W71" s="62">
        <v>5</v>
      </c>
      <c r="X71" s="63">
        <f t="shared" si="103"/>
        <v>42</v>
      </c>
      <c r="Y71" s="63">
        <f t="shared" si="104"/>
        <v>89</v>
      </c>
      <c r="Z71" s="76"/>
      <c r="AA71" s="10">
        <f t="shared" si="114"/>
        <v>2</v>
      </c>
      <c r="AB71" s="10">
        <f t="shared" si="115"/>
        <v>-1</v>
      </c>
      <c r="AC71" s="10">
        <f t="shared" si="116"/>
        <v>0</v>
      </c>
      <c r="AD71" s="10">
        <f t="shared" si="117"/>
        <v>3</v>
      </c>
      <c r="AE71" s="10">
        <f t="shared" si="117"/>
        <v>0</v>
      </c>
      <c r="AF71" s="10">
        <f t="shared" si="117"/>
        <v>2</v>
      </c>
      <c r="AG71" s="10">
        <f t="shared" si="117"/>
        <v>2</v>
      </c>
      <c r="AH71" s="10">
        <f t="shared" si="117"/>
        <v>1</v>
      </c>
      <c r="AI71" s="10">
        <f t="shared" si="117"/>
        <v>2</v>
      </c>
      <c r="AJ71" s="10">
        <f t="shared" si="118"/>
        <v>0</v>
      </c>
      <c r="AK71" s="10">
        <f t="shared" si="119"/>
        <v>0</v>
      </c>
      <c r="AL71" s="10">
        <f t="shared" si="120"/>
        <v>3</v>
      </c>
      <c r="AM71" s="10">
        <f t="shared" si="121"/>
        <v>1</v>
      </c>
      <c r="AN71" s="10">
        <f t="shared" si="121"/>
        <v>1</v>
      </c>
      <c r="AO71" s="10">
        <f t="shared" si="121"/>
        <v>0</v>
      </c>
      <c r="AP71" s="10">
        <f t="shared" si="121"/>
        <v>1</v>
      </c>
      <c r="AQ71" s="10">
        <f t="shared" si="121"/>
        <v>0</v>
      </c>
      <c r="AR71" s="10">
        <f t="shared" si="121"/>
        <v>0</v>
      </c>
      <c r="AS71" s="69">
        <f t="shared" si="105"/>
        <v>0</v>
      </c>
      <c r="AT71" s="70">
        <f t="shared" si="106"/>
        <v>1</v>
      </c>
      <c r="AU71" s="70">
        <f t="shared" si="107"/>
        <v>7</v>
      </c>
      <c r="AV71" s="70">
        <f t="shared" si="108"/>
        <v>4</v>
      </c>
      <c r="AW71" s="70">
        <f t="shared" si="109"/>
        <v>4</v>
      </c>
      <c r="AX71" s="71">
        <f t="shared" si="110"/>
        <v>2</v>
      </c>
      <c r="AY71" s="105">
        <f t="shared" si="185"/>
      </c>
      <c r="AZ71" s="105">
        <f t="shared" si="185"/>
      </c>
      <c r="BA71" s="105">
        <f t="shared" si="185"/>
        <v>0</v>
      </c>
      <c r="BB71" s="105">
        <f t="shared" si="185"/>
      </c>
      <c r="BC71" s="105">
        <f t="shared" si="185"/>
      </c>
      <c r="BD71" s="105">
        <f t="shared" si="185"/>
        <v>2</v>
      </c>
      <c r="BE71" s="105">
        <f t="shared" si="185"/>
      </c>
      <c r="BF71" s="105">
        <f t="shared" si="185"/>
      </c>
      <c r="BG71" s="105">
        <f t="shared" si="185"/>
      </c>
      <c r="BH71" s="105">
        <f t="shared" si="185"/>
      </c>
      <c r="BI71" s="105">
        <f t="shared" si="185"/>
        <v>0</v>
      </c>
      <c r="BJ71" s="105">
        <f t="shared" si="185"/>
      </c>
      <c r="BK71" s="105">
        <f t="shared" si="185"/>
        <v>1</v>
      </c>
      <c r="BL71" s="105">
        <f t="shared" si="180"/>
      </c>
      <c r="BM71" s="105">
        <f t="shared" si="180"/>
      </c>
      <c r="BN71" s="105">
        <f t="shared" si="180"/>
      </c>
      <c r="BO71" s="105">
        <f t="shared" si="176"/>
      </c>
      <c r="BP71" s="106">
        <f t="shared" si="176"/>
      </c>
      <c r="BQ71" s="105">
        <f t="shared" si="186"/>
        <v>2</v>
      </c>
      <c r="BR71" s="105">
        <f t="shared" si="186"/>
        <v>-1</v>
      </c>
      <c r="BS71" s="105">
        <f t="shared" si="186"/>
      </c>
      <c r="BT71" s="105">
        <f t="shared" si="186"/>
        <v>3</v>
      </c>
      <c r="BU71" s="105">
        <f t="shared" si="186"/>
      </c>
      <c r="BV71" s="105">
        <f t="shared" si="186"/>
      </c>
      <c r="BW71" s="105">
        <f t="shared" si="186"/>
        <v>2</v>
      </c>
      <c r="BX71" s="105">
        <f t="shared" si="186"/>
      </c>
      <c r="BY71" s="105">
        <f t="shared" si="186"/>
        <v>2</v>
      </c>
      <c r="BZ71" s="105">
        <f t="shared" si="186"/>
        <v>0</v>
      </c>
      <c r="CA71" s="105">
        <f t="shared" si="186"/>
      </c>
      <c r="CB71" s="105">
        <f t="shared" si="186"/>
        <v>3</v>
      </c>
      <c r="CC71" s="105">
        <f t="shared" si="186"/>
      </c>
      <c r="CD71" s="105">
        <f t="shared" si="182"/>
      </c>
      <c r="CE71" s="105">
        <f t="shared" si="182"/>
        <v>0</v>
      </c>
      <c r="CF71" s="105">
        <f t="shared" si="182"/>
        <v>1</v>
      </c>
      <c r="CG71" s="105">
        <f t="shared" si="177"/>
        <v>0</v>
      </c>
      <c r="CH71" s="105">
        <f t="shared" si="177"/>
      </c>
      <c r="CI71" s="107">
        <f t="shared" si="187"/>
      </c>
      <c r="CJ71" s="105">
        <f t="shared" si="187"/>
      </c>
      <c r="CK71" s="105">
        <f t="shared" si="187"/>
      </c>
      <c r="CL71" s="105">
        <f t="shared" si="187"/>
      </c>
      <c r="CM71" s="105">
        <f t="shared" si="187"/>
        <v>0</v>
      </c>
      <c r="CN71" s="105">
        <f t="shared" si="187"/>
      </c>
      <c r="CO71" s="105">
        <f t="shared" si="187"/>
      </c>
      <c r="CP71" s="105">
        <f t="shared" si="187"/>
        <v>1</v>
      </c>
      <c r="CQ71" s="105">
        <f t="shared" si="187"/>
      </c>
      <c r="CR71" s="105">
        <f t="shared" si="187"/>
      </c>
      <c r="CS71" s="105">
        <f t="shared" si="187"/>
      </c>
      <c r="CT71" s="105">
        <f t="shared" si="187"/>
      </c>
      <c r="CU71" s="105">
        <f t="shared" si="187"/>
      </c>
      <c r="CV71" s="105">
        <f t="shared" si="184"/>
        <v>1</v>
      </c>
      <c r="CW71" s="105">
        <f t="shared" si="184"/>
      </c>
      <c r="CX71" s="105">
        <f t="shared" si="184"/>
      </c>
      <c r="CY71" s="105">
        <f t="shared" si="178"/>
      </c>
      <c r="CZ71" s="105">
        <f t="shared" si="178"/>
        <v>0</v>
      </c>
      <c r="DA71" s="109">
        <f t="shared" si="111"/>
        <v>3</v>
      </c>
      <c r="DB71" s="110">
        <f t="shared" si="112"/>
        <v>12</v>
      </c>
      <c r="DC71" s="111">
        <f t="shared" si="113"/>
        <v>2</v>
      </c>
      <c r="DD71" s="77"/>
      <c r="DE71" s="118"/>
    </row>
    <row r="72" spans="1:256" ht="30" customHeight="1" hidden="1">
      <c r="A72" s="73"/>
      <c r="B72" s="96">
        <f t="shared" si="101"/>
        <v>60</v>
      </c>
      <c r="C72" s="61" t="s">
        <v>99</v>
      </c>
      <c r="D72" s="1" t="s">
        <v>100</v>
      </c>
      <c r="E72" s="62">
        <v>5</v>
      </c>
      <c r="F72" s="62">
        <v>5</v>
      </c>
      <c r="G72" s="62">
        <v>7</v>
      </c>
      <c r="H72" s="62">
        <v>6</v>
      </c>
      <c r="I72" s="62">
        <v>5</v>
      </c>
      <c r="J72" s="62">
        <v>3</v>
      </c>
      <c r="K72" s="62">
        <v>5</v>
      </c>
      <c r="L72" s="62">
        <v>7</v>
      </c>
      <c r="M72" s="62">
        <v>5</v>
      </c>
      <c r="N72" s="63">
        <f t="shared" si="102"/>
        <v>48</v>
      </c>
      <c r="O72" s="62">
        <v>4</v>
      </c>
      <c r="P72" s="62">
        <v>4</v>
      </c>
      <c r="Q72" s="62">
        <v>5</v>
      </c>
      <c r="R72" s="62">
        <v>4</v>
      </c>
      <c r="S72" s="62">
        <v>6</v>
      </c>
      <c r="T72" s="62">
        <v>4</v>
      </c>
      <c r="U72" s="62">
        <v>4</v>
      </c>
      <c r="V72" s="62">
        <v>5</v>
      </c>
      <c r="W72" s="62">
        <v>6</v>
      </c>
      <c r="X72" s="63">
        <f t="shared" si="103"/>
        <v>42</v>
      </c>
      <c r="Y72" s="63">
        <f t="shared" si="104"/>
        <v>90</v>
      </c>
      <c r="Z72" s="76"/>
      <c r="AA72" s="10">
        <f t="shared" si="114"/>
        <v>1</v>
      </c>
      <c r="AB72" s="10">
        <f t="shared" si="115"/>
        <v>1</v>
      </c>
      <c r="AC72" s="10">
        <f t="shared" si="116"/>
        <v>4</v>
      </c>
      <c r="AD72" s="10">
        <f t="shared" si="117"/>
        <v>2</v>
      </c>
      <c r="AE72" s="10">
        <f t="shared" si="117"/>
        <v>0</v>
      </c>
      <c r="AF72" s="10">
        <f t="shared" si="117"/>
        <v>0</v>
      </c>
      <c r="AG72" s="10">
        <f t="shared" si="117"/>
        <v>1</v>
      </c>
      <c r="AH72" s="10">
        <f t="shared" si="117"/>
        <v>2</v>
      </c>
      <c r="AI72" s="10">
        <f t="shared" si="117"/>
        <v>1</v>
      </c>
      <c r="AJ72" s="10">
        <f t="shared" si="118"/>
        <v>0</v>
      </c>
      <c r="AK72" s="10">
        <f t="shared" si="119"/>
        <v>1</v>
      </c>
      <c r="AL72" s="10">
        <f t="shared" si="120"/>
        <v>1</v>
      </c>
      <c r="AM72" s="10">
        <f t="shared" si="121"/>
        <v>1</v>
      </c>
      <c r="AN72" s="10">
        <f t="shared" si="121"/>
        <v>1</v>
      </c>
      <c r="AO72" s="10">
        <f t="shared" si="121"/>
        <v>0</v>
      </c>
      <c r="AP72" s="10">
        <f t="shared" si="121"/>
        <v>0</v>
      </c>
      <c r="AQ72" s="10">
        <f t="shared" si="121"/>
        <v>1</v>
      </c>
      <c r="AR72" s="10">
        <f t="shared" si="121"/>
        <v>1</v>
      </c>
      <c r="AS72" s="65">
        <f t="shared" si="105"/>
        <v>0</v>
      </c>
      <c r="AT72" s="66">
        <f t="shared" si="106"/>
        <v>0</v>
      </c>
      <c r="AU72" s="66">
        <f t="shared" si="107"/>
        <v>5</v>
      </c>
      <c r="AV72" s="66">
        <f t="shared" si="108"/>
        <v>10</v>
      </c>
      <c r="AW72" s="66">
        <f t="shared" si="109"/>
        <v>2</v>
      </c>
      <c r="AX72" s="67">
        <f t="shared" si="110"/>
        <v>1</v>
      </c>
      <c r="AY72" s="102">
        <f t="shared" si="185"/>
      </c>
      <c r="AZ72" s="102">
        <f t="shared" si="185"/>
      </c>
      <c r="BA72" s="102">
        <f t="shared" si="185"/>
        <v>4</v>
      </c>
      <c r="BB72" s="102">
        <f t="shared" si="185"/>
      </c>
      <c r="BC72" s="102">
        <f t="shared" si="185"/>
      </c>
      <c r="BD72" s="102">
        <f t="shared" si="185"/>
        <v>0</v>
      </c>
      <c r="BE72" s="102">
        <f t="shared" si="185"/>
      </c>
      <c r="BF72" s="102">
        <f t="shared" si="185"/>
      </c>
      <c r="BG72" s="102">
        <f t="shared" si="185"/>
      </c>
      <c r="BH72" s="102">
        <f t="shared" si="185"/>
      </c>
      <c r="BI72" s="102">
        <f t="shared" si="185"/>
        <v>1</v>
      </c>
      <c r="BJ72" s="102">
        <f t="shared" si="185"/>
      </c>
      <c r="BK72" s="102">
        <f t="shared" si="185"/>
        <v>1</v>
      </c>
      <c r="BL72" s="102">
        <f t="shared" si="180"/>
      </c>
      <c r="BM72" s="102">
        <f t="shared" si="180"/>
      </c>
      <c r="BN72" s="102">
        <f t="shared" si="180"/>
      </c>
      <c r="BO72" s="102">
        <f t="shared" si="176"/>
      </c>
      <c r="BP72" s="103">
        <f t="shared" si="176"/>
      </c>
      <c r="BQ72" s="102">
        <f t="shared" si="186"/>
        <v>1</v>
      </c>
      <c r="BR72" s="102">
        <f t="shared" si="186"/>
        <v>1</v>
      </c>
      <c r="BS72" s="102">
        <f t="shared" si="186"/>
      </c>
      <c r="BT72" s="102">
        <f t="shared" si="186"/>
        <v>2</v>
      </c>
      <c r="BU72" s="102">
        <f t="shared" si="186"/>
      </c>
      <c r="BV72" s="102">
        <f t="shared" si="186"/>
      </c>
      <c r="BW72" s="102">
        <f t="shared" si="186"/>
        <v>1</v>
      </c>
      <c r="BX72" s="102">
        <f t="shared" si="186"/>
      </c>
      <c r="BY72" s="102">
        <f t="shared" si="186"/>
        <v>1</v>
      </c>
      <c r="BZ72" s="102">
        <f t="shared" si="186"/>
        <v>0</v>
      </c>
      <c r="CA72" s="102">
        <f t="shared" si="186"/>
      </c>
      <c r="CB72" s="102">
        <f t="shared" si="186"/>
        <v>1</v>
      </c>
      <c r="CC72" s="102">
        <f t="shared" si="186"/>
      </c>
      <c r="CD72" s="102">
        <f t="shared" si="182"/>
      </c>
      <c r="CE72" s="102">
        <f t="shared" si="182"/>
        <v>0</v>
      </c>
      <c r="CF72" s="102">
        <f t="shared" si="182"/>
        <v>0</v>
      </c>
      <c r="CG72" s="102">
        <f t="shared" si="177"/>
        <v>1</v>
      </c>
      <c r="CH72" s="102">
        <f t="shared" si="177"/>
      </c>
      <c r="CI72" s="104">
        <f t="shared" si="187"/>
      </c>
      <c r="CJ72" s="102">
        <f t="shared" si="187"/>
      </c>
      <c r="CK72" s="102">
        <f t="shared" si="187"/>
      </c>
      <c r="CL72" s="102">
        <f t="shared" si="187"/>
      </c>
      <c r="CM72" s="102">
        <f t="shared" si="187"/>
        <v>0</v>
      </c>
      <c r="CN72" s="102">
        <f t="shared" si="187"/>
      </c>
      <c r="CO72" s="102">
        <f t="shared" si="187"/>
      </c>
      <c r="CP72" s="102">
        <f t="shared" si="187"/>
        <v>2</v>
      </c>
      <c r="CQ72" s="102">
        <f t="shared" si="187"/>
      </c>
      <c r="CR72" s="102">
        <f t="shared" si="187"/>
      </c>
      <c r="CS72" s="102">
        <f t="shared" si="187"/>
      </c>
      <c r="CT72" s="102">
        <f t="shared" si="187"/>
      </c>
      <c r="CU72" s="102">
        <f t="shared" si="187"/>
      </c>
      <c r="CV72" s="102">
        <f t="shared" si="184"/>
        <v>1</v>
      </c>
      <c r="CW72" s="102">
        <f t="shared" si="184"/>
      </c>
      <c r="CX72" s="102">
        <f t="shared" si="184"/>
      </c>
      <c r="CY72" s="102">
        <f t="shared" si="178"/>
      </c>
      <c r="CZ72" s="102">
        <f t="shared" si="178"/>
        <v>1</v>
      </c>
      <c r="DA72" s="112">
        <f t="shared" si="111"/>
        <v>6</v>
      </c>
      <c r="DB72" s="113">
        <f t="shared" si="112"/>
        <v>8</v>
      </c>
      <c r="DC72" s="108">
        <f t="shared" si="113"/>
        <v>4</v>
      </c>
      <c r="DD72" s="77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  <c r="IT72" s="78"/>
      <c r="IU72" s="78"/>
      <c r="IV72" s="78"/>
    </row>
    <row r="73" spans="1:108" ht="30" customHeight="1" hidden="1">
      <c r="A73" s="17"/>
      <c r="B73" s="96">
        <f t="shared" si="101"/>
        <v>60</v>
      </c>
      <c r="C73" s="97" t="s">
        <v>143</v>
      </c>
      <c r="D73" s="98" t="s">
        <v>14</v>
      </c>
      <c r="E73" s="62">
        <v>5</v>
      </c>
      <c r="F73" s="62">
        <v>6</v>
      </c>
      <c r="G73" s="62">
        <v>4</v>
      </c>
      <c r="H73" s="62">
        <v>5</v>
      </c>
      <c r="I73" s="62">
        <v>6</v>
      </c>
      <c r="J73" s="62">
        <v>3</v>
      </c>
      <c r="K73" s="62">
        <v>6</v>
      </c>
      <c r="L73" s="62">
        <v>7</v>
      </c>
      <c r="M73" s="62">
        <v>6</v>
      </c>
      <c r="N73" s="63">
        <f t="shared" si="102"/>
        <v>48</v>
      </c>
      <c r="O73" s="62">
        <v>5</v>
      </c>
      <c r="P73" s="62">
        <v>4</v>
      </c>
      <c r="Q73" s="62">
        <v>5</v>
      </c>
      <c r="R73" s="62">
        <v>4</v>
      </c>
      <c r="S73" s="62">
        <v>5</v>
      </c>
      <c r="T73" s="62">
        <v>5</v>
      </c>
      <c r="U73" s="62">
        <v>5</v>
      </c>
      <c r="V73" s="62">
        <v>4</v>
      </c>
      <c r="W73" s="62">
        <v>5</v>
      </c>
      <c r="X73" s="63">
        <f t="shared" si="103"/>
        <v>42</v>
      </c>
      <c r="Y73" s="63">
        <f t="shared" si="104"/>
        <v>90</v>
      </c>
      <c r="Z73" s="24"/>
      <c r="AA73" s="10">
        <f t="shared" si="114"/>
        <v>1</v>
      </c>
      <c r="AB73" s="10">
        <f t="shared" si="115"/>
        <v>2</v>
      </c>
      <c r="AC73" s="10">
        <f t="shared" si="116"/>
        <v>1</v>
      </c>
      <c r="AD73" s="10">
        <f aca="true" t="shared" si="188" ref="AD73:AI77">IF(H73="","",H73-H$4)</f>
        <v>1</v>
      </c>
      <c r="AE73" s="10">
        <f t="shared" si="188"/>
        <v>1</v>
      </c>
      <c r="AF73" s="10">
        <f t="shared" si="188"/>
        <v>0</v>
      </c>
      <c r="AG73" s="10">
        <f t="shared" si="188"/>
        <v>2</v>
      </c>
      <c r="AH73" s="10">
        <f t="shared" si="188"/>
        <v>2</v>
      </c>
      <c r="AI73" s="10">
        <f t="shared" si="188"/>
        <v>2</v>
      </c>
      <c r="AJ73" s="10">
        <f t="shared" si="118"/>
        <v>1</v>
      </c>
      <c r="AK73" s="10">
        <f t="shared" si="119"/>
        <v>1</v>
      </c>
      <c r="AL73" s="10">
        <f t="shared" si="120"/>
        <v>1</v>
      </c>
      <c r="AM73" s="10">
        <f aca="true" t="shared" si="189" ref="AM73:AR77">IF(R73="","",R73-R$4)</f>
        <v>1</v>
      </c>
      <c r="AN73" s="10">
        <f t="shared" si="189"/>
        <v>0</v>
      </c>
      <c r="AO73" s="10">
        <f t="shared" si="189"/>
        <v>1</v>
      </c>
      <c r="AP73" s="10">
        <f t="shared" si="189"/>
        <v>1</v>
      </c>
      <c r="AQ73" s="10">
        <f t="shared" si="189"/>
        <v>0</v>
      </c>
      <c r="AR73" s="10">
        <f t="shared" si="189"/>
        <v>0</v>
      </c>
      <c r="AS73" s="69">
        <f t="shared" si="105"/>
        <v>0</v>
      </c>
      <c r="AT73" s="70">
        <f t="shared" si="106"/>
        <v>0</v>
      </c>
      <c r="AU73" s="70">
        <f t="shared" si="107"/>
        <v>4</v>
      </c>
      <c r="AV73" s="70">
        <f t="shared" si="108"/>
        <v>10</v>
      </c>
      <c r="AW73" s="70">
        <f t="shared" si="109"/>
        <v>4</v>
      </c>
      <c r="AX73" s="71">
        <f t="shared" si="110"/>
        <v>0</v>
      </c>
      <c r="AY73" s="102">
        <f t="shared" si="185"/>
      </c>
      <c r="AZ73" s="102">
        <f t="shared" si="185"/>
      </c>
      <c r="BA73" s="102">
        <f t="shared" si="185"/>
        <v>1</v>
      </c>
      <c r="BB73" s="102">
        <f t="shared" si="185"/>
      </c>
      <c r="BC73" s="102">
        <f t="shared" si="185"/>
      </c>
      <c r="BD73" s="102">
        <f t="shared" si="185"/>
        <v>0</v>
      </c>
      <c r="BE73" s="102">
        <f t="shared" si="185"/>
      </c>
      <c r="BF73" s="102">
        <f t="shared" si="185"/>
      </c>
      <c r="BG73" s="102">
        <f t="shared" si="185"/>
      </c>
      <c r="BH73" s="102">
        <f t="shared" si="185"/>
      </c>
      <c r="BI73" s="102">
        <f t="shared" si="185"/>
        <v>1</v>
      </c>
      <c r="BJ73" s="102">
        <f t="shared" si="185"/>
      </c>
      <c r="BK73" s="102">
        <f t="shared" si="185"/>
        <v>1</v>
      </c>
      <c r="BL73" s="102">
        <f t="shared" si="180"/>
      </c>
      <c r="BM73" s="102">
        <f t="shared" si="180"/>
      </c>
      <c r="BN73" s="102">
        <f t="shared" si="180"/>
      </c>
      <c r="BO73" s="102">
        <f t="shared" si="176"/>
      </c>
      <c r="BP73" s="103">
        <f t="shared" si="176"/>
      </c>
      <c r="BQ73" s="102">
        <f t="shared" si="186"/>
        <v>1</v>
      </c>
      <c r="BR73" s="102">
        <f t="shared" si="186"/>
        <v>2</v>
      </c>
      <c r="BS73" s="102">
        <f t="shared" si="186"/>
      </c>
      <c r="BT73" s="102">
        <f t="shared" si="186"/>
        <v>1</v>
      </c>
      <c r="BU73" s="102">
        <f t="shared" si="186"/>
      </c>
      <c r="BV73" s="102">
        <f t="shared" si="186"/>
      </c>
      <c r="BW73" s="102">
        <f t="shared" si="186"/>
        <v>2</v>
      </c>
      <c r="BX73" s="102">
        <f t="shared" si="186"/>
      </c>
      <c r="BY73" s="102">
        <f t="shared" si="186"/>
        <v>2</v>
      </c>
      <c r="BZ73" s="102">
        <f t="shared" si="186"/>
        <v>1</v>
      </c>
      <c r="CA73" s="102">
        <f t="shared" si="186"/>
      </c>
      <c r="CB73" s="102">
        <f t="shared" si="186"/>
        <v>1</v>
      </c>
      <c r="CC73" s="102">
        <f t="shared" si="186"/>
      </c>
      <c r="CD73" s="102">
        <f t="shared" si="182"/>
      </c>
      <c r="CE73" s="102">
        <f t="shared" si="182"/>
        <v>1</v>
      </c>
      <c r="CF73" s="102">
        <f t="shared" si="182"/>
        <v>1</v>
      </c>
      <c r="CG73" s="102">
        <f t="shared" si="177"/>
        <v>0</v>
      </c>
      <c r="CH73" s="102">
        <f t="shared" si="177"/>
      </c>
      <c r="CI73" s="104">
        <f t="shared" si="187"/>
      </c>
      <c r="CJ73" s="102">
        <f t="shared" si="187"/>
      </c>
      <c r="CK73" s="102">
        <f t="shared" si="187"/>
      </c>
      <c r="CL73" s="102">
        <f t="shared" si="187"/>
      </c>
      <c r="CM73" s="102">
        <f t="shared" si="187"/>
        <v>1</v>
      </c>
      <c r="CN73" s="102">
        <f t="shared" si="187"/>
      </c>
      <c r="CO73" s="102">
        <f t="shared" si="187"/>
      </c>
      <c r="CP73" s="102">
        <f t="shared" si="187"/>
        <v>2</v>
      </c>
      <c r="CQ73" s="102">
        <f t="shared" si="187"/>
      </c>
      <c r="CR73" s="102">
        <f t="shared" si="187"/>
      </c>
      <c r="CS73" s="102">
        <f t="shared" si="187"/>
      </c>
      <c r="CT73" s="102">
        <f t="shared" si="187"/>
      </c>
      <c r="CU73" s="102">
        <f t="shared" si="187"/>
      </c>
      <c r="CV73" s="102">
        <f t="shared" si="184"/>
        <v>0</v>
      </c>
      <c r="CW73" s="102">
        <f t="shared" si="184"/>
      </c>
      <c r="CX73" s="102">
        <f t="shared" si="184"/>
      </c>
      <c r="CY73" s="102">
        <f t="shared" si="178"/>
      </c>
      <c r="CZ73" s="102">
        <f t="shared" si="178"/>
        <v>0</v>
      </c>
      <c r="DA73" s="109">
        <f t="shared" si="111"/>
        <v>3</v>
      </c>
      <c r="DB73" s="110">
        <f t="shared" si="112"/>
        <v>12</v>
      </c>
      <c r="DC73" s="111">
        <f t="shared" si="113"/>
        <v>3</v>
      </c>
      <c r="DD73" s="30"/>
    </row>
    <row r="74" spans="1:108" ht="30" customHeight="1" hidden="1">
      <c r="A74" s="17"/>
      <c r="B74" s="96">
        <f t="shared" si="101"/>
        <v>60</v>
      </c>
      <c r="C74" s="61" t="s">
        <v>115</v>
      </c>
      <c r="D74" s="1" t="s">
        <v>116</v>
      </c>
      <c r="E74" s="62">
        <v>4</v>
      </c>
      <c r="F74" s="62">
        <v>5</v>
      </c>
      <c r="G74" s="62">
        <v>4</v>
      </c>
      <c r="H74" s="62">
        <v>4</v>
      </c>
      <c r="I74" s="62">
        <v>8</v>
      </c>
      <c r="J74" s="62">
        <v>3</v>
      </c>
      <c r="K74" s="62">
        <v>4</v>
      </c>
      <c r="L74" s="62">
        <v>6</v>
      </c>
      <c r="M74" s="62">
        <v>5</v>
      </c>
      <c r="N74" s="63">
        <f t="shared" si="102"/>
        <v>43</v>
      </c>
      <c r="O74" s="62">
        <v>6</v>
      </c>
      <c r="P74" s="62">
        <v>4</v>
      </c>
      <c r="Q74" s="62">
        <v>6</v>
      </c>
      <c r="R74" s="62">
        <v>3</v>
      </c>
      <c r="S74" s="62">
        <v>5</v>
      </c>
      <c r="T74" s="62">
        <v>6</v>
      </c>
      <c r="U74" s="62">
        <v>5</v>
      </c>
      <c r="V74" s="62">
        <v>6</v>
      </c>
      <c r="W74" s="62">
        <v>6</v>
      </c>
      <c r="X74" s="63">
        <f t="shared" si="103"/>
        <v>47</v>
      </c>
      <c r="Y74" s="63">
        <f t="shared" si="104"/>
        <v>90</v>
      </c>
      <c r="Z74" s="24"/>
      <c r="AA74" s="10">
        <f t="shared" si="114"/>
        <v>0</v>
      </c>
      <c r="AB74" s="10">
        <f t="shared" si="115"/>
        <v>1</v>
      </c>
      <c r="AC74" s="10">
        <f t="shared" si="116"/>
        <v>1</v>
      </c>
      <c r="AD74" s="10">
        <f t="shared" si="188"/>
        <v>0</v>
      </c>
      <c r="AE74" s="10">
        <f t="shared" si="188"/>
        <v>3</v>
      </c>
      <c r="AF74" s="10">
        <f t="shared" si="188"/>
        <v>0</v>
      </c>
      <c r="AG74" s="10">
        <f t="shared" si="188"/>
        <v>0</v>
      </c>
      <c r="AH74" s="10">
        <f t="shared" si="188"/>
        <v>1</v>
      </c>
      <c r="AI74" s="10">
        <f t="shared" si="188"/>
        <v>1</v>
      </c>
      <c r="AJ74" s="10">
        <f t="shared" si="118"/>
        <v>2</v>
      </c>
      <c r="AK74" s="10">
        <f t="shared" si="119"/>
        <v>1</v>
      </c>
      <c r="AL74" s="10">
        <f t="shared" si="120"/>
        <v>2</v>
      </c>
      <c r="AM74" s="10">
        <f t="shared" si="189"/>
        <v>0</v>
      </c>
      <c r="AN74" s="10">
        <f t="shared" si="189"/>
        <v>0</v>
      </c>
      <c r="AO74" s="10">
        <f t="shared" si="189"/>
        <v>2</v>
      </c>
      <c r="AP74" s="10">
        <f t="shared" si="189"/>
        <v>1</v>
      </c>
      <c r="AQ74" s="10">
        <f t="shared" si="189"/>
        <v>2</v>
      </c>
      <c r="AR74" s="10">
        <f t="shared" si="189"/>
        <v>1</v>
      </c>
      <c r="AS74" s="69">
        <f t="shared" si="105"/>
        <v>0</v>
      </c>
      <c r="AT74" s="70">
        <f t="shared" si="106"/>
        <v>0</v>
      </c>
      <c r="AU74" s="70">
        <f t="shared" si="107"/>
        <v>6</v>
      </c>
      <c r="AV74" s="70">
        <f t="shared" si="108"/>
        <v>7</v>
      </c>
      <c r="AW74" s="70">
        <f t="shared" si="109"/>
        <v>4</v>
      </c>
      <c r="AX74" s="71">
        <f t="shared" si="110"/>
        <v>1</v>
      </c>
      <c r="AY74" s="102">
        <f t="shared" si="185"/>
      </c>
      <c r="AZ74" s="102">
        <f t="shared" si="185"/>
      </c>
      <c r="BA74" s="102">
        <f t="shared" si="185"/>
        <v>1</v>
      </c>
      <c r="BB74" s="102">
        <f t="shared" si="185"/>
      </c>
      <c r="BC74" s="102">
        <f t="shared" si="185"/>
      </c>
      <c r="BD74" s="102">
        <f t="shared" si="185"/>
        <v>0</v>
      </c>
      <c r="BE74" s="102">
        <f t="shared" si="185"/>
      </c>
      <c r="BF74" s="102">
        <f t="shared" si="185"/>
      </c>
      <c r="BG74" s="102">
        <f t="shared" si="185"/>
      </c>
      <c r="BH74" s="102">
        <f t="shared" si="185"/>
      </c>
      <c r="BI74" s="102">
        <f t="shared" si="185"/>
        <v>1</v>
      </c>
      <c r="BJ74" s="102">
        <f t="shared" si="185"/>
      </c>
      <c r="BK74" s="102">
        <f t="shared" si="185"/>
        <v>0</v>
      </c>
      <c r="BL74" s="102">
        <f t="shared" si="180"/>
      </c>
      <c r="BM74" s="102">
        <f t="shared" si="180"/>
      </c>
      <c r="BN74" s="102">
        <f t="shared" si="180"/>
      </c>
      <c r="BO74" s="102">
        <f t="shared" si="176"/>
      </c>
      <c r="BP74" s="103">
        <f t="shared" si="176"/>
      </c>
      <c r="BQ74" s="102">
        <f t="shared" si="186"/>
        <v>0</v>
      </c>
      <c r="BR74" s="102">
        <f t="shared" si="186"/>
        <v>1</v>
      </c>
      <c r="BS74" s="102">
        <f t="shared" si="186"/>
      </c>
      <c r="BT74" s="102">
        <f t="shared" si="186"/>
        <v>0</v>
      </c>
      <c r="BU74" s="102">
        <f t="shared" si="186"/>
      </c>
      <c r="BV74" s="102">
        <f t="shared" si="186"/>
      </c>
      <c r="BW74" s="102">
        <f t="shared" si="186"/>
        <v>0</v>
      </c>
      <c r="BX74" s="102">
        <f t="shared" si="186"/>
      </c>
      <c r="BY74" s="102">
        <f t="shared" si="186"/>
        <v>1</v>
      </c>
      <c r="BZ74" s="102">
        <f t="shared" si="186"/>
        <v>2</v>
      </c>
      <c r="CA74" s="102">
        <f t="shared" si="186"/>
      </c>
      <c r="CB74" s="102">
        <f t="shared" si="186"/>
        <v>2</v>
      </c>
      <c r="CC74" s="102">
        <f t="shared" si="186"/>
      </c>
      <c r="CD74" s="102">
        <f t="shared" si="182"/>
      </c>
      <c r="CE74" s="102">
        <f t="shared" si="182"/>
        <v>2</v>
      </c>
      <c r="CF74" s="102">
        <f t="shared" si="182"/>
        <v>1</v>
      </c>
      <c r="CG74" s="102">
        <f t="shared" si="177"/>
        <v>2</v>
      </c>
      <c r="CH74" s="102">
        <f t="shared" si="177"/>
      </c>
      <c r="CI74" s="104">
        <f t="shared" si="187"/>
      </c>
      <c r="CJ74" s="102">
        <f t="shared" si="187"/>
      </c>
      <c r="CK74" s="102">
        <f t="shared" si="187"/>
      </c>
      <c r="CL74" s="102">
        <f t="shared" si="187"/>
      </c>
      <c r="CM74" s="102">
        <f t="shared" si="187"/>
        <v>3</v>
      </c>
      <c r="CN74" s="102">
        <f t="shared" si="187"/>
      </c>
      <c r="CO74" s="102">
        <f t="shared" si="187"/>
      </c>
      <c r="CP74" s="102">
        <f t="shared" si="187"/>
        <v>1</v>
      </c>
      <c r="CQ74" s="102">
        <f t="shared" si="187"/>
      </c>
      <c r="CR74" s="102">
        <f t="shared" si="187"/>
      </c>
      <c r="CS74" s="102">
        <f t="shared" si="187"/>
      </c>
      <c r="CT74" s="102">
        <f t="shared" si="187"/>
      </c>
      <c r="CU74" s="102">
        <f t="shared" si="187"/>
      </c>
      <c r="CV74" s="102">
        <f t="shared" si="184"/>
        <v>0</v>
      </c>
      <c r="CW74" s="102">
        <f t="shared" si="184"/>
      </c>
      <c r="CX74" s="102">
        <f t="shared" si="184"/>
      </c>
      <c r="CY74" s="102">
        <f t="shared" si="178"/>
      </c>
      <c r="CZ74" s="102">
        <f t="shared" si="178"/>
        <v>1</v>
      </c>
      <c r="DA74" s="109">
        <f t="shared" si="111"/>
        <v>2</v>
      </c>
      <c r="DB74" s="110">
        <f t="shared" si="112"/>
        <v>11</v>
      </c>
      <c r="DC74" s="111">
        <f t="shared" si="113"/>
        <v>5</v>
      </c>
      <c r="DD74" s="30"/>
    </row>
    <row r="75" spans="1:256" ht="30" customHeight="1" hidden="1">
      <c r="A75" s="73"/>
      <c r="B75" s="96">
        <f t="shared" si="101"/>
        <v>63</v>
      </c>
      <c r="C75" s="61" t="s">
        <v>168</v>
      </c>
      <c r="D75" s="1" t="s">
        <v>169</v>
      </c>
      <c r="E75" s="62">
        <v>5</v>
      </c>
      <c r="F75" s="62">
        <v>4</v>
      </c>
      <c r="G75" s="62">
        <v>5</v>
      </c>
      <c r="H75" s="62">
        <v>5</v>
      </c>
      <c r="I75" s="62">
        <v>6</v>
      </c>
      <c r="J75" s="62">
        <v>4</v>
      </c>
      <c r="K75" s="62">
        <v>6</v>
      </c>
      <c r="L75" s="62">
        <v>5</v>
      </c>
      <c r="M75" s="62">
        <v>5</v>
      </c>
      <c r="N75" s="63">
        <f t="shared" si="102"/>
        <v>45</v>
      </c>
      <c r="O75" s="62">
        <v>6</v>
      </c>
      <c r="P75" s="62">
        <v>4</v>
      </c>
      <c r="Q75" s="62">
        <v>6</v>
      </c>
      <c r="R75" s="62">
        <v>3</v>
      </c>
      <c r="S75" s="62">
        <v>7</v>
      </c>
      <c r="T75" s="62">
        <v>5</v>
      </c>
      <c r="U75" s="62">
        <v>4</v>
      </c>
      <c r="V75" s="62">
        <v>5</v>
      </c>
      <c r="W75" s="62">
        <v>6</v>
      </c>
      <c r="X75" s="63">
        <f t="shared" si="103"/>
        <v>46</v>
      </c>
      <c r="Y75" s="63">
        <f t="shared" si="104"/>
        <v>91</v>
      </c>
      <c r="Z75" s="76"/>
      <c r="AA75" s="10">
        <f t="shared" si="114"/>
        <v>1</v>
      </c>
      <c r="AB75" s="10">
        <f t="shared" si="115"/>
        <v>0</v>
      </c>
      <c r="AC75" s="10">
        <f t="shared" si="116"/>
        <v>2</v>
      </c>
      <c r="AD75" s="10">
        <f t="shared" si="188"/>
        <v>1</v>
      </c>
      <c r="AE75" s="10">
        <f t="shared" si="188"/>
        <v>1</v>
      </c>
      <c r="AF75" s="10">
        <f t="shared" si="188"/>
        <v>1</v>
      </c>
      <c r="AG75" s="10">
        <f t="shared" si="188"/>
        <v>2</v>
      </c>
      <c r="AH75" s="10">
        <f t="shared" si="188"/>
        <v>0</v>
      </c>
      <c r="AI75" s="10">
        <f t="shared" si="188"/>
        <v>1</v>
      </c>
      <c r="AJ75" s="10">
        <f t="shared" si="118"/>
        <v>2</v>
      </c>
      <c r="AK75" s="10">
        <f t="shared" si="119"/>
        <v>1</v>
      </c>
      <c r="AL75" s="10">
        <f t="shared" si="120"/>
        <v>2</v>
      </c>
      <c r="AM75" s="10">
        <f t="shared" si="189"/>
        <v>0</v>
      </c>
      <c r="AN75" s="10">
        <f t="shared" si="189"/>
        <v>2</v>
      </c>
      <c r="AO75" s="10">
        <f t="shared" si="189"/>
        <v>1</v>
      </c>
      <c r="AP75" s="10">
        <f t="shared" si="189"/>
        <v>0</v>
      </c>
      <c r="AQ75" s="10">
        <f t="shared" si="189"/>
        <v>1</v>
      </c>
      <c r="AR75" s="10">
        <f t="shared" si="189"/>
        <v>1</v>
      </c>
      <c r="AS75" s="69">
        <f t="shared" si="105"/>
        <v>0</v>
      </c>
      <c r="AT75" s="70">
        <f t="shared" si="106"/>
        <v>0</v>
      </c>
      <c r="AU75" s="70">
        <f t="shared" si="107"/>
        <v>4</v>
      </c>
      <c r="AV75" s="70">
        <f t="shared" si="108"/>
        <v>9</v>
      </c>
      <c r="AW75" s="70">
        <f t="shared" si="109"/>
        <v>5</v>
      </c>
      <c r="AX75" s="71">
        <f t="shared" si="110"/>
        <v>0</v>
      </c>
      <c r="AY75" s="102">
        <f t="shared" si="185"/>
      </c>
      <c r="AZ75" s="102">
        <f t="shared" si="185"/>
      </c>
      <c r="BA75" s="102">
        <f t="shared" si="185"/>
        <v>2</v>
      </c>
      <c r="BB75" s="102">
        <f t="shared" si="185"/>
      </c>
      <c r="BC75" s="102">
        <f t="shared" si="185"/>
      </c>
      <c r="BD75" s="102">
        <f t="shared" si="185"/>
        <v>1</v>
      </c>
      <c r="BE75" s="102">
        <f t="shared" si="185"/>
      </c>
      <c r="BF75" s="102">
        <f t="shared" si="185"/>
      </c>
      <c r="BG75" s="102">
        <f t="shared" si="185"/>
      </c>
      <c r="BH75" s="102">
        <f t="shared" si="185"/>
      </c>
      <c r="BI75" s="102">
        <f t="shared" si="185"/>
        <v>1</v>
      </c>
      <c r="BJ75" s="102">
        <f t="shared" si="185"/>
      </c>
      <c r="BK75" s="102">
        <f t="shared" si="185"/>
        <v>0</v>
      </c>
      <c r="BL75" s="102">
        <f t="shared" si="180"/>
      </c>
      <c r="BM75" s="102">
        <f t="shared" si="180"/>
      </c>
      <c r="BN75" s="102">
        <f t="shared" si="180"/>
      </c>
      <c r="BO75" s="102">
        <f t="shared" si="176"/>
      </c>
      <c r="BP75" s="103">
        <f t="shared" si="176"/>
      </c>
      <c r="BQ75" s="102">
        <f t="shared" si="186"/>
        <v>1</v>
      </c>
      <c r="BR75" s="102">
        <f t="shared" si="186"/>
        <v>0</v>
      </c>
      <c r="BS75" s="102">
        <f t="shared" si="186"/>
      </c>
      <c r="BT75" s="102">
        <f t="shared" si="186"/>
        <v>1</v>
      </c>
      <c r="BU75" s="102">
        <f t="shared" si="186"/>
      </c>
      <c r="BV75" s="102">
        <f t="shared" si="186"/>
      </c>
      <c r="BW75" s="102">
        <f t="shared" si="186"/>
        <v>2</v>
      </c>
      <c r="BX75" s="102">
        <f t="shared" si="186"/>
      </c>
      <c r="BY75" s="102">
        <f t="shared" si="186"/>
        <v>1</v>
      </c>
      <c r="BZ75" s="102">
        <f t="shared" si="186"/>
        <v>2</v>
      </c>
      <c r="CA75" s="102">
        <f t="shared" si="186"/>
      </c>
      <c r="CB75" s="102">
        <f t="shared" si="186"/>
        <v>2</v>
      </c>
      <c r="CC75" s="102">
        <f t="shared" si="186"/>
      </c>
      <c r="CD75" s="102">
        <f t="shared" si="182"/>
      </c>
      <c r="CE75" s="102">
        <f t="shared" si="182"/>
        <v>1</v>
      </c>
      <c r="CF75" s="102">
        <f t="shared" si="182"/>
        <v>0</v>
      </c>
      <c r="CG75" s="102">
        <f t="shared" si="177"/>
        <v>1</v>
      </c>
      <c r="CH75" s="102">
        <f t="shared" si="177"/>
      </c>
      <c r="CI75" s="104">
        <f t="shared" si="187"/>
      </c>
      <c r="CJ75" s="102">
        <f t="shared" si="187"/>
      </c>
      <c r="CK75" s="102">
        <f t="shared" si="187"/>
      </c>
      <c r="CL75" s="102">
        <f t="shared" si="187"/>
      </c>
      <c r="CM75" s="102">
        <f t="shared" si="187"/>
        <v>1</v>
      </c>
      <c r="CN75" s="102">
        <f t="shared" si="187"/>
      </c>
      <c r="CO75" s="102">
        <f t="shared" si="187"/>
      </c>
      <c r="CP75" s="102">
        <f t="shared" si="187"/>
        <v>0</v>
      </c>
      <c r="CQ75" s="102">
        <f t="shared" si="187"/>
      </c>
      <c r="CR75" s="102">
        <f t="shared" si="187"/>
      </c>
      <c r="CS75" s="102">
        <f t="shared" si="187"/>
      </c>
      <c r="CT75" s="102">
        <f t="shared" si="187"/>
      </c>
      <c r="CU75" s="102">
        <f t="shared" si="187"/>
      </c>
      <c r="CV75" s="102">
        <f t="shared" si="184"/>
        <v>2</v>
      </c>
      <c r="CW75" s="102">
        <f t="shared" si="184"/>
      </c>
      <c r="CX75" s="102">
        <f t="shared" si="184"/>
      </c>
      <c r="CY75" s="102">
        <f t="shared" si="178"/>
      </c>
      <c r="CZ75" s="102">
        <f t="shared" si="178"/>
        <v>1</v>
      </c>
      <c r="DA75" s="109">
        <f t="shared" si="111"/>
        <v>4</v>
      </c>
      <c r="DB75" s="110">
        <f t="shared" si="112"/>
        <v>11</v>
      </c>
      <c r="DC75" s="111">
        <f t="shared" si="113"/>
        <v>4</v>
      </c>
      <c r="DD75" s="77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8"/>
      <c r="IN75" s="78"/>
      <c r="IO75" s="78"/>
      <c r="IP75" s="78"/>
      <c r="IQ75" s="78"/>
      <c r="IR75" s="78"/>
      <c r="IS75" s="78"/>
      <c r="IT75" s="78"/>
      <c r="IU75" s="78"/>
      <c r="IV75" s="78"/>
    </row>
    <row r="76" spans="1:256" s="78" customFormat="1" ht="30" customHeight="1" hidden="1">
      <c r="A76" s="17"/>
      <c r="B76" s="114" t="s">
        <v>12</v>
      </c>
      <c r="C76" s="61" t="s">
        <v>253</v>
      </c>
      <c r="D76" s="1" t="s">
        <v>62</v>
      </c>
      <c r="E76" s="62">
        <v>6</v>
      </c>
      <c r="F76" s="62">
        <v>7</v>
      </c>
      <c r="G76" s="62">
        <v>4</v>
      </c>
      <c r="H76" s="62">
        <v>5</v>
      </c>
      <c r="I76" s="62">
        <v>7</v>
      </c>
      <c r="J76" s="62">
        <v>3</v>
      </c>
      <c r="K76" s="62">
        <v>5</v>
      </c>
      <c r="L76" s="62">
        <v>7</v>
      </c>
      <c r="M76" s="62">
        <v>5</v>
      </c>
      <c r="N76" s="63">
        <f t="shared" si="102"/>
        <v>49</v>
      </c>
      <c r="O76" s="62">
        <v>5</v>
      </c>
      <c r="P76" s="62">
        <v>4</v>
      </c>
      <c r="Q76" s="62">
        <v>5</v>
      </c>
      <c r="R76" s="62">
        <v>3</v>
      </c>
      <c r="S76" s="62">
        <v>5</v>
      </c>
      <c r="T76" s="62">
        <v>6</v>
      </c>
      <c r="U76" s="62">
        <v>5</v>
      </c>
      <c r="V76" s="62">
        <v>5</v>
      </c>
      <c r="W76" s="62">
        <v>5</v>
      </c>
      <c r="X76" s="63">
        <f t="shared" si="103"/>
        <v>43</v>
      </c>
      <c r="Y76" s="63">
        <f t="shared" si="104"/>
        <v>92</v>
      </c>
      <c r="Z76" s="24"/>
      <c r="AA76" s="10">
        <f t="shared" si="114"/>
        <v>2</v>
      </c>
      <c r="AB76" s="10">
        <f t="shared" si="115"/>
        <v>3</v>
      </c>
      <c r="AC76" s="10">
        <f t="shared" si="116"/>
        <v>1</v>
      </c>
      <c r="AD76" s="10">
        <f t="shared" si="188"/>
        <v>1</v>
      </c>
      <c r="AE76" s="10">
        <f t="shared" si="188"/>
        <v>2</v>
      </c>
      <c r="AF76" s="10">
        <f t="shared" si="188"/>
        <v>0</v>
      </c>
      <c r="AG76" s="10">
        <f t="shared" si="188"/>
        <v>1</v>
      </c>
      <c r="AH76" s="10">
        <f t="shared" si="188"/>
        <v>2</v>
      </c>
      <c r="AI76" s="10">
        <f t="shared" si="188"/>
        <v>1</v>
      </c>
      <c r="AJ76" s="10">
        <f t="shared" si="118"/>
        <v>1</v>
      </c>
      <c r="AK76" s="10">
        <f t="shared" si="119"/>
        <v>1</v>
      </c>
      <c r="AL76" s="10">
        <f t="shared" si="120"/>
        <v>1</v>
      </c>
      <c r="AM76" s="10">
        <f t="shared" si="189"/>
        <v>0</v>
      </c>
      <c r="AN76" s="10">
        <f t="shared" si="189"/>
        <v>0</v>
      </c>
      <c r="AO76" s="10">
        <f t="shared" si="189"/>
        <v>2</v>
      </c>
      <c r="AP76" s="10">
        <f t="shared" si="189"/>
        <v>1</v>
      </c>
      <c r="AQ76" s="10">
        <f t="shared" si="189"/>
        <v>1</v>
      </c>
      <c r="AR76" s="10">
        <f t="shared" si="189"/>
        <v>0</v>
      </c>
      <c r="AS76" s="69">
        <f t="shared" si="105"/>
        <v>0</v>
      </c>
      <c r="AT76" s="70">
        <f t="shared" si="106"/>
        <v>0</v>
      </c>
      <c r="AU76" s="70">
        <f t="shared" si="107"/>
        <v>4</v>
      </c>
      <c r="AV76" s="70">
        <f t="shared" si="108"/>
        <v>9</v>
      </c>
      <c r="AW76" s="70">
        <f t="shared" si="109"/>
        <v>4</v>
      </c>
      <c r="AX76" s="71">
        <f t="shared" si="110"/>
        <v>1</v>
      </c>
      <c r="AY76" s="105">
        <f t="shared" si="185"/>
      </c>
      <c r="AZ76" s="105">
        <f t="shared" si="185"/>
      </c>
      <c r="BA76" s="105">
        <f t="shared" si="185"/>
        <v>1</v>
      </c>
      <c r="BB76" s="105">
        <f t="shared" si="185"/>
      </c>
      <c r="BC76" s="105">
        <f t="shared" si="185"/>
      </c>
      <c r="BD76" s="105">
        <f t="shared" si="185"/>
        <v>0</v>
      </c>
      <c r="BE76" s="105">
        <f t="shared" si="185"/>
      </c>
      <c r="BF76" s="105">
        <f t="shared" si="185"/>
      </c>
      <c r="BG76" s="105">
        <f t="shared" si="185"/>
      </c>
      <c r="BH76" s="105">
        <f t="shared" si="185"/>
      </c>
      <c r="BI76" s="105">
        <f t="shared" si="185"/>
        <v>1</v>
      </c>
      <c r="BJ76" s="105">
        <f t="shared" si="185"/>
      </c>
      <c r="BK76" s="105">
        <f t="shared" si="185"/>
        <v>0</v>
      </c>
      <c r="BL76" s="105">
        <f t="shared" si="180"/>
      </c>
      <c r="BM76" s="105">
        <f t="shared" si="180"/>
      </c>
      <c r="BN76" s="105">
        <f t="shared" si="180"/>
      </c>
      <c r="BO76" s="105">
        <f t="shared" si="180"/>
      </c>
      <c r="BP76" s="106">
        <f t="shared" si="180"/>
      </c>
      <c r="BQ76" s="105">
        <f t="shared" si="186"/>
        <v>2</v>
      </c>
      <c r="BR76" s="105">
        <f t="shared" si="186"/>
        <v>3</v>
      </c>
      <c r="BS76" s="105">
        <f t="shared" si="186"/>
      </c>
      <c r="BT76" s="105">
        <f t="shared" si="186"/>
        <v>1</v>
      </c>
      <c r="BU76" s="105">
        <f t="shared" si="186"/>
      </c>
      <c r="BV76" s="105">
        <f t="shared" si="186"/>
      </c>
      <c r="BW76" s="105">
        <f t="shared" si="186"/>
        <v>1</v>
      </c>
      <c r="BX76" s="105">
        <f t="shared" si="186"/>
      </c>
      <c r="BY76" s="105">
        <f t="shared" si="186"/>
        <v>1</v>
      </c>
      <c r="BZ76" s="105">
        <f t="shared" si="186"/>
        <v>1</v>
      </c>
      <c r="CA76" s="105">
        <f t="shared" si="186"/>
      </c>
      <c r="CB76" s="105">
        <f t="shared" si="186"/>
        <v>1</v>
      </c>
      <c r="CC76" s="105">
        <f t="shared" si="186"/>
      </c>
      <c r="CD76" s="105">
        <f t="shared" si="182"/>
      </c>
      <c r="CE76" s="105">
        <f t="shared" si="182"/>
        <v>2</v>
      </c>
      <c r="CF76" s="105">
        <f t="shared" si="182"/>
        <v>1</v>
      </c>
      <c r="CG76" s="105">
        <f t="shared" si="182"/>
        <v>1</v>
      </c>
      <c r="CH76" s="105">
        <f t="shared" si="182"/>
      </c>
      <c r="CI76" s="107">
        <f t="shared" si="187"/>
      </c>
      <c r="CJ76" s="105">
        <f t="shared" si="187"/>
      </c>
      <c r="CK76" s="105">
        <f t="shared" si="187"/>
      </c>
      <c r="CL76" s="105">
        <f t="shared" si="187"/>
      </c>
      <c r="CM76" s="105">
        <f t="shared" si="187"/>
        <v>2</v>
      </c>
      <c r="CN76" s="105">
        <f t="shared" si="187"/>
      </c>
      <c r="CO76" s="105">
        <f t="shared" si="187"/>
      </c>
      <c r="CP76" s="105">
        <f t="shared" si="187"/>
        <v>2</v>
      </c>
      <c r="CQ76" s="105">
        <f t="shared" si="187"/>
      </c>
      <c r="CR76" s="105">
        <f t="shared" si="187"/>
      </c>
      <c r="CS76" s="105">
        <f t="shared" si="187"/>
      </c>
      <c r="CT76" s="105">
        <f t="shared" si="187"/>
      </c>
      <c r="CU76" s="105">
        <f t="shared" si="187"/>
      </c>
      <c r="CV76" s="105">
        <f t="shared" si="184"/>
        <v>0</v>
      </c>
      <c r="CW76" s="105">
        <f t="shared" si="184"/>
      </c>
      <c r="CX76" s="105">
        <f t="shared" si="184"/>
      </c>
      <c r="CY76" s="105">
        <f t="shared" si="184"/>
      </c>
      <c r="CZ76" s="105">
        <f t="shared" si="184"/>
        <v>0</v>
      </c>
      <c r="DA76" s="109">
        <f t="shared" si="111"/>
        <v>2</v>
      </c>
      <c r="DB76" s="110">
        <f t="shared" si="112"/>
        <v>14</v>
      </c>
      <c r="DC76" s="111">
        <f t="shared" si="113"/>
        <v>4</v>
      </c>
      <c r="DD76" s="30"/>
      <c r="DE76" s="118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30" customHeight="1" hidden="1" thickBot="1">
      <c r="A77" s="73"/>
      <c r="B77" s="114" t="s">
        <v>12</v>
      </c>
      <c r="C77" s="61" t="s">
        <v>133</v>
      </c>
      <c r="D77" s="1" t="s">
        <v>134</v>
      </c>
      <c r="E77" s="62">
        <v>4</v>
      </c>
      <c r="F77" s="62">
        <v>6</v>
      </c>
      <c r="G77" s="62">
        <v>5</v>
      </c>
      <c r="H77" s="62">
        <v>4</v>
      </c>
      <c r="I77" s="62">
        <v>4</v>
      </c>
      <c r="J77" s="62">
        <v>3</v>
      </c>
      <c r="K77" s="62">
        <v>4</v>
      </c>
      <c r="L77" s="62">
        <v>7</v>
      </c>
      <c r="M77" s="62">
        <v>4</v>
      </c>
      <c r="N77" s="63">
        <f aca="true" t="shared" si="190" ref="N77:N85">SUM(E77:M77)</f>
        <v>41</v>
      </c>
      <c r="O77" s="62">
        <v>5</v>
      </c>
      <c r="P77" s="62">
        <v>7</v>
      </c>
      <c r="Q77" s="62">
        <v>5</v>
      </c>
      <c r="R77" s="62">
        <v>4</v>
      </c>
      <c r="S77" s="62">
        <v>8</v>
      </c>
      <c r="T77" s="62">
        <v>5</v>
      </c>
      <c r="U77" s="62">
        <v>4</v>
      </c>
      <c r="V77" s="62">
        <v>8</v>
      </c>
      <c r="W77" s="62">
        <v>5</v>
      </c>
      <c r="X77" s="74">
        <f aca="true" t="shared" si="191" ref="X77:X85">SUM(O77:W77)</f>
        <v>51</v>
      </c>
      <c r="Y77" s="74">
        <f aca="true" t="shared" si="192" ref="Y77:Y85">N77+X77</f>
        <v>92</v>
      </c>
      <c r="Z77" s="76"/>
      <c r="AA77" s="10">
        <f t="shared" si="114"/>
        <v>0</v>
      </c>
      <c r="AB77" s="10">
        <f t="shared" si="115"/>
        <v>2</v>
      </c>
      <c r="AC77" s="10">
        <f t="shared" si="116"/>
        <v>2</v>
      </c>
      <c r="AD77" s="10">
        <f t="shared" si="188"/>
        <v>0</v>
      </c>
      <c r="AE77" s="10">
        <f t="shared" si="188"/>
        <v>-1</v>
      </c>
      <c r="AF77" s="10">
        <f t="shared" si="188"/>
        <v>0</v>
      </c>
      <c r="AG77" s="10">
        <f t="shared" si="188"/>
        <v>0</v>
      </c>
      <c r="AH77" s="10">
        <f t="shared" si="188"/>
        <v>2</v>
      </c>
      <c r="AI77" s="10">
        <f t="shared" si="188"/>
        <v>0</v>
      </c>
      <c r="AJ77" s="10">
        <f t="shared" si="118"/>
        <v>1</v>
      </c>
      <c r="AK77" s="10">
        <f t="shared" si="119"/>
        <v>4</v>
      </c>
      <c r="AL77" s="10">
        <f t="shared" si="120"/>
        <v>1</v>
      </c>
      <c r="AM77" s="10">
        <f t="shared" si="189"/>
        <v>1</v>
      </c>
      <c r="AN77" s="10">
        <f t="shared" si="189"/>
        <v>3</v>
      </c>
      <c r="AO77" s="10">
        <f t="shared" si="189"/>
        <v>1</v>
      </c>
      <c r="AP77" s="10">
        <f t="shared" si="189"/>
        <v>0</v>
      </c>
      <c r="AQ77" s="10">
        <f t="shared" si="189"/>
        <v>4</v>
      </c>
      <c r="AR77" s="10">
        <f t="shared" si="189"/>
        <v>0</v>
      </c>
      <c r="AS77" s="65">
        <f t="shared" si="105"/>
        <v>0</v>
      </c>
      <c r="AT77" s="66">
        <f t="shared" si="106"/>
        <v>1</v>
      </c>
      <c r="AU77" s="66">
        <f t="shared" si="107"/>
        <v>7</v>
      </c>
      <c r="AV77" s="66">
        <f t="shared" si="108"/>
        <v>4</v>
      </c>
      <c r="AW77" s="66">
        <f t="shared" si="109"/>
        <v>3</v>
      </c>
      <c r="AX77" s="67">
        <f t="shared" si="110"/>
        <v>3</v>
      </c>
      <c r="AY77" s="102">
        <f t="shared" si="185"/>
      </c>
      <c r="AZ77" s="102">
        <f t="shared" si="185"/>
      </c>
      <c r="BA77" s="102">
        <f t="shared" si="185"/>
        <v>2</v>
      </c>
      <c r="BB77" s="102">
        <f t="shared" si="185"/>
      </c>
      <c r="BC77" s="102">
        <f t="shared" si="185"/>
      </c>
      <c r="BD77" s="102">
        <f t="shared" si="185"/>
        <v>0</v>
      </c>
      <c r="BE77" s="102">
        <f t="shared" si="185"/>
      </c>
      <c r="BF77" s="102">
        <f t="shared" si="185"/>
      </c>
      <c r="BG77" s="102">
        <f t="shared" si="185"/>
      </c>
      <c r="BH77" s="102">
        <f t="shared" si="185"/>
      </c>
      <c r="BI77" s="102">
        <f t="shared" si="185"/>
        <v>4</v>
      </c>
      <c r="BJ77" s="102">
        <f t="shared" si="185"/>
      </c>
      <c r="BK77" s="102">
        <f t="shared" si="185"/>
        <v>1</v>
      </c>
      <c r="BL77" s="102">
        <f t="shared" si="180"/>
      </c>
      <c r="BM77" s="102">
        <f t="shared" si="180"/>
      </c>
      <c r="BN77" s="102">
        <f t="shared" si="180"/>
      </c>
      <c r="BO77" s="102">
        <f t="shared" si="180"/>
      </c>
      <c r="BP77" s="103">
        <f t="shared" si="180"/>
      </c>
      <c r="BQ77" s="102">
        <f t="shared" si="186"/>
        <v>0</v>
      </c>
      <c r="BR77" s="102">
        <f t="shared" si="186"/>
        <v>2</v>
      </c>
      <c r="BS77" s="102">
        <f t="shared" si="186"/>
      </c>
      <c r="BT77" s="102">
        <f t="shared" si="186"/>
        <v>0</v>
      </c>
      <c r="BU77" s="102">
        <f t="shared" si="186"/>
      </c>
      <c r="BV77" s="102">
        <f t="shared" si="186"/>
      </c>
      <c r="BW77" s="102">
        <f t="shared" si="186"/>
        <v>0</v>
      </c>
      <c r="BX77" s="102">
        <f t="shared" si="186"/>
      </c>
      <c r="BY77" s="102">
        <f t="shared" si="186"/>
        <v>0</v>
      </c>
      <c r="BZ77" s="102">
        <f t="shared" si="186"/>
        <v>1</v>
      </c>
      <c r="CA77" s="102">
        <f t="shared" si="186"/>
      </c>
      <c r="CB77" s="102">
        <f t="shared" si="186"/>
        <v>1</v>
      </c>
      <c r="CC77" s="102">
        <f t="shared" si="186"/>
      </c>
      <c r="CD77" s="102">
        <f t="shared" si="182"/>
      </c>
      <c r="CE77" s="102">
        <f t="shared" si="182"/>
        <v>1</v>
      </c>
      <c r="CF77" s="102">
        <f t="shared" si="182"/>
        <v>0</v>
      </c>
      <c r="CG77" s="102">
        <f t="shared" si="182"/>
        <v>4</v>
      </c>
      <c r="CH77" s="102">
        <f t="shared" si="182"/>
      </c>
      <c r="CI77" s="104">
        <f t="shared" si="187"/>
      </c>
      <c r="CJ77" s="102">
        <f t="shared" si="187"/>
      </c>
      <c r="CK77" s="102">
        <f t="shared" si="187"/>
      </c>
      <c r="CL77" s="102">
        <f t="shared" si="187"/>
      </c>
      <c r="CM77" s="102">
        <f t="shared" si="187"/>
        <v>-1</v>
      </c>
      <c r="CN77" s="102">
        <f t="shared" si="187"/>
      </c>
      <c r="CO77" s="102">
        <f t="shared" si="187"/>
      </c>
      <c r="CP77" s="102">
        <f t="shared" si="187"/>
        <v>2</v>
      </c>
      <c r="CQ77" s="102">
        <f t="shared" si="187"/>
      </c>
      <c r="CR77" s="102">
        <f t="shared" si="187"/>
      </c>
      <c r="CS77" s="102">
        <f t="shared" si="187"/>
      </c>
      <c r="CT77" s="102">
        <f t="shared" si="187"/>
      </c>
      <c r="CU77" s="102">
        <f t="shared" si="187"/>
      </c>
      <c r="CV77" s="102">
        <f t="shared" si="184"/>
        <v>3</v>
      </c>
      <c r="CW77" s="102">
        <f t="shared" si="184"/>
      </c>
      <c r="CX77" s="102">
        <f t="shared" si="184"/>
      </c>
      <c r="CY77" s="102">
        <f t="shared" si="184"/>
      </c>
      <c r="CZ77" s="102">
        <f t="shared" si="184"/>
        <v>0</v>
      </c>
      <c r="DA77" s="112">
        <f t="shared" si="111"/>
        <v>7</v>
      </c>
      <c r="DB77" s="113">
        <f t="shared" si="112"/>
        <v>9</v>
      </c>
      <c r="DC77" s="108">
        <f t="shared" si="113"/>
        <v>4</v>
      </c>
      <c r="DD77" s="77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8"/>
      <c r="IT77" s="78"/>
      <c r="IU77" s="78"/>
      <c r="IV77" s="78"/>
    </row>
    <row r="78" spans="1:108" ht="30" customHeight="1" hidden="1">
      <c r="A78" s="17"/>
      <c r="B78" s="179" t="s">
        <v>47</v>
      </c>
      <c r="C78" s="180"/>
      <c r="D78" s="181"/>
      <c r="E78" s="62">
        <v>5</v>
      </c>
      <c r="F78" s="62">
        <v>7</v>
      </c>
      <c r="G78" s="62">
        <v>3</v>
      </c>
      <c r="H78" s="62">
        <v>7</v>
      </c>
      <c r="I78" s="62">
        <v>7</v>
      </c>
      <c r="J78" s="62">
        <v>4</v>
      </c>
      <c r="K78" s="62">
        <v>4</v>
      </c>
      <c r="L78" s="62">
        <v>7</v>
      </c>
      <c r="M78" s="62">
        <v>6</v>
      </c>
      <c r="N78" s="63">
        <f t="shared" si="190"/>
        <v>50</v>
      </c>
      <c r="O78" s="62">
        <v>4</v>
      </c>
      <c r="P78" s="62">
        <v>3</v>
      </c>
      <c r="Q78" s="62">
        <v>5</v>
      </c>
      <c r="R78" s="62">
        <v>3</v>
      </c>
      <c r="S78" s="62">
        <v>4</v>
      </c>
      <c r="T78" s="62">
        <v>4</v>
      </c>
      <c r="U78" s="62">
        <v>6</v>
      </c>
      <c r="V78" s="62">
        <v>7</v>
      </c>
      <c r="W78" s="62">
        <v>8</v>
      </c>
      <c r="X78" s="63">
        <f t="shared" si="191"/>
        <v>44</v>
      </c>
      <c r="Y78" s="63">
        <f t="shared" si="192"/>
        <v>94</v>
      </c>
      <c r="Z78" s="24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64">
        <f aca="true" t="shared" si="193" ref="AS78:AX78">SUM(AS13:AS77)</f>
        <v>1</v>
      </c>
      <c r="AT78" s="166">
        <f t="shared" si="193"/>
        <v>93</v>
      </c>
      <c r="AU78" s="166">
        <f t="shared" si="193"/>
        <v>519</v>
      </c>
      <c r="AV78" s="166">
        <f t="shared" si="193"/>
        <v>391</v>
      </c>
      <c r="AW78" s="166">
        <f t="shared" si="193"/>
        <v>130</v>
      </c>
      <c r="AX78" s="168">
        <f t="shared" si="193"/>
        <v>36</v>
      </c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8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68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170">
        <f>SUM(DA13:DA77)</f>
        <v>120</v>
      </c>
      <c r="DB78" s="172">
        <f>SUM(DB13:DB77)</f>
        <v>434</v>
      </c>
      <c r="DC78" s="160">
        <f>SUM(DC13:DC77)</f>
        <v>121</v>
      </c>
      <c r="DD78" s="30"/>
    </row>
    <row r="79" spans="1:108" ht="30" customHeight="1" hidden="1" thickBot="1">
      <c r="A79" s="17"/>
      <c r="B79" s="182"/>
      <c r="C79" s="183"/>
      <c r="D79" s="184"/>
      <c r="E79" s="62">
        <v>4</v>
      </c>
      <c r="F79" s="62">
        <v>5</v>
      </c>
      <c r="G79" s="62">
        <v>5</v>
      </c>
      <c r="H79" s="62">
        <v>5</v>
      </c>
      <c r="I79" s="62">
        <v>7</v>
      </c>
      <c r="J79" s="62">
        <v>5</v>
      </c>
      <c r="K79" s="62">
        <v>6</v>
      </c>
      <c r="L79" s="62">
        <v>6</v>
      </c>
      <c r="M79" s="62">
        <v>4</v>
      </c>
      <c r="N79" s="63">
        <f t="shared" si="190"/>
        <v>47</v>
      </c>
      <c r="O79" s="62">
        <v>4</v>
      </c>
      <c r="P79" s="62">
        <v>5</v>
      </c>
      <c r="Q79" s="62">
        <v>5</v>
      </c>
      <c r="R79" s="62">
        <v>5</v>
      </c>
      <c r="S79" s="62">
        <v>5</v>
      </c>
      <c r="T79" s="62">
        <v>5</v>
      </c>
      <c r="U79" s="62">
        <v>5</v>
      </c>
      <c r="V79" s="62">
        <v>7</v>
      </c>
      <c r="W79" s="62">
        <v>7</v>
      </c>
      <c r="X79" s="63">
        <f t="shared" si="191"/>
        <v>48</v>
      </c>
      <c r="Y79" s="63">
        <f t="shared" si="192"/>
        <v>95</v>
      </c>
      <c r="Z79" s="24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65"/>
      <c r="AT79" s="167"/>
      <c r="AU79" s="167"/>
      <c r="AV79" s="167"/>
      <c r="AW79" s="167"/>
      <c r="AX79" s="169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8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68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171"/>
      <c r="DB79" s="173"/>
      <c r="DC79" s="161"/>
      <c r="DD79" s="30"/>
    </row>
    <row r="80" spans="1:108" ht="30" customHeight="1" hidden="1">
      <c r="A80" s="17"/>
      <c r="B80" s="79"/>
      <c r="C80" s="61" t="s">
        <v>167</v>
      </c>
      <c r="D80" s="1" t="s">
        <v>81</v>
      </c>
      <c r="E80" s="62">
        <v>5</v>
      </c>
      <c r="F80" s="62">
        <v>5</v>
      </c>
      <c r="G80" s="62">
        <v>5</v>
      </c>
      <c r="H80" s="62">
        <v>5</v>
      </c>
      <c r="I80" s="62">
        <v>8</v>
      </c>
      <c r="J80" s="62">
        <v>6</v>
      </c>
      <c r="K80" s="62">
        <v>5</v>
      </c>
      <c r="L80" s="62">
        <v>7</v>
      </c>
      <c r="M80" s="62">
        <v>5</v>
      </c>
      <c r="N80" s="63">
        <f t="shared" si="190"/>
        <v>51</v>
      </c>
      <c r="O80" s="62">
        <v>6</v>
      </c>
      <c r="P80" s="62">
        <v>6</v>
      </c>
      <c r="Q80" s="62">
        <v>7</v>
      </c>
      <c r="R80" s="62">
        <v>4</v>
      </c>
      <c r="S80" s="62">
        <v>5</v>
      </c>
      <c r="T80" s="62">
        <v>4</v>
      </c>
      <c r="U80" s="62">
        <v>5</v>
      </c>
      <c r="V80" s="62">
        <v>4</v>
      </c>
      <c r="W80" s="62">
        <v>6</v>
      </c>
      <c r="X80" s="63">
        <f t="shared" si="191"/>
        <v>47</v>
      </c>
      <c r="Y80" s="63">
        <f t="shared" si="192"/>
        <v>98</v>
      </c>
      <c r="Z80" s="24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25"/>
      <c r="AT80" s="26"/>
      <c r="AU80" s="26"/>
      <c r="AV80" s="26"/>
      <c r="AW80" s="26"/>
      <c r="AX80" s="26"/>
      <c r="AY80" s="27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9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7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9"/>
      <c r="DA80" s="26"/>
      <c r="DB80" s="26"/>
      <c r="DC80" s="26"/>
      <c r="DD80" s="30"/>
    </row>
    <row r="81" spans="1:108" ht="30" customHeight="1" hidden="1" thickBot="1">
      <c r="A81" s="82"/>
      <c r="B81" s="83"/>
      <c r="C81" s="61" t="s">
        <v>164</v>
      </c>
      <c r="D81" s="1" t="s">
        <v>2</v>
      </c>
      <c r="E81" s="62">
        <v>6</v>
      </c>
      <c r="F81" s="62">
        <v>5</v>
      </c>
      <c r="G81" s="62">
        <v>5</v>
      </c>
      <c r="H81" s="62">
        <v>6</v>
      </c>
      <c r="I81" s="62">
        <v>7</v>
      </c>
      <c r="J81" s="62">
        <v>5</v>
      </c>
      <c r="K81" s="62">
        <v>7</v>
      </c>
      <c r="L81" s="62">
        <v>8</v>
      </c>
      <c r="M81" s="62">
        <v>6</v>
      </c>
      <c r="N81" s="63">
        <f t="shared" si="190"/>
        <v>55</v>
      </c>
      <c r="O81" s="62">
        <v>5</v>
      </c>
      <c r="P81" s="62">
        <v>4</v>
      </c>
      <c r="Q81" s="62">
        <v>4</v>
      </c>
      <c r="R81" s="62">
        <v>4</v>
      </c>
      <c r="S81" s="62">
        <v>5</v>
      </c>
      <c r="T81" s="62">
        <v>5</v>
      </c>
      <c r="U81" s="62">
        <v>5</v>
      </c>
      <c r="V81" s="62">
        <v>5</v>
      </c>
      <c r="W81" s="62">
        <v>6</v>
      </c>
      <c r="X81" s="63">
        <f t="shared" si="191"/>
        <v>43</v>
      </c>
      <c r="Y81" s="63">
        <f t="shared" si="192"/>
        <v>98</v>
      </c>
      <c r="Z81" s="87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88"/>
      <c r="AT81" s="89"/>
      <c r="AU81" s="89"/>
      <c r="AV81" s="89"/>
      <c r="AW81" s="89"/>
      <c r="AX81" s="89"/>
      <c r="AY81" s="90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2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0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2"/>
      <c r="DA81" s="89"/>
      <c r="DB81" s="89"/>
      <c r="DC81" s="89"/>
      <c r="DD81" s="93"/>
    </row>
    <row r="82" spans="3:25" ht="30" customHeight="1" hidden="1">
      <c r="C82" s="61" t="s">
        <v>179</v>
      </c>
      <c r="D82" s="1" t="s">
        <v>180</v>
      </c>
      <c r="E82" s="62">
        <v>5</v>
      </c>
      <c r="F82" s="62">
        <v>8</v>
      </c>
      <c r="G82" s="62">
        <v>3</v>
      </c>
      <c r="H82" s="62">
        <v>5</v>
      </c>
      <c r="I82" s="62">
        <v>5</v>
      </c>
      <c r="J82" s="62">
        <v>4</v>
      </c>
      <c r="K82" s="62">
        <v>8</v>
      </c>
      <c r="L82" s="62">
        <v>9</v>
      </c>
      <c r="M82" s="62">
        <v>7</v>
      </c>
      <c r="N82" s="63">
        <f t="shared" si="190"/>
        <v>54</v>
      </c>
      <c r="O82" s="62">
        <v>7</v>
      </c>
      <c r="P82" s="62">
        <v>2</v>
      </c>
      <c r="Q82" s="62">
        <v>5</v>
      </c>
      <c r="R82" s="62">
        <v>3</v>
      </c>
      <c r="S82" s="62">
        <v>5</v>
      </c>
      <c r="T82" s="62">
        <v>5</v>
      </c>
      <c r="U82" s="62">
        <v>6</v>
      </c>
      <c r="V82" s="62">
        <v>4</v>
      </c>
      <c r="W82" s="62">
        <v>7</v>
      </c>
      <c r="X82" s="74">
        <f t="shared" si="191"/>
        <v>44</v>
      </c>
      <c r="Y82" s="74">
        <f t="shared" si="192"/>
        <v>98</v>
      </c>
    </row>
    <row r="83" spans="3:25" ht="30" customHeight="1" hidden="1">
      <c r="C83" s="61" t="s">
        <v>108</v>
      </c>
      <c r="D83" s="1" t="s">
        <v>109</v>
      </c>
      <c r="E83" s="62">
        <v>5</v>
      </c>
      <c r="F83" s="62">
        <v>7</v>
      </c>
      <c r="G83" s="62">
        <v>4</v>
      </c>
      <c r="H83" s="62">
        <v>6</v>
      </c>
      <c r="I83" s="62">
        <v>6</v>
      </c>
      <c r="J83" s="62">
        <v>4</v>
      </c>
      <c r="K83" s="62">
        <v>5</v>
      </c>
      <c r="L83" s="62">
        <v>7</v>
      </c>
      <c r="M83" s="62">
        <v>6</v>
      </c>
      <c r="N83" s="63">
        <f t="shared" si="190"/>
        <v>50</v>
      </c>
      <c r="O83" s="62">
        <v>4</v>
      </c>
      <c r="P83" s="62">
        <v>4</v>
      </c>
      <c r="Q83" s="62">
        <v>7</v>
      </c>
      <c r="R83" s="62">
        <v>4</v>
      </c>
      <c r="S83" s="62">
        <v>6</v>
      </c>
      <c r="T83" s="62">
        <v>5</v>
      </c>
      <c r="U83" s="62">
        <v>3</v>
      </c>
      <c r="V83" s="62">
        <v>6</v>
      </c>
      <c r="W83" s="62">
        <v>12</v>
      </c>
      <c r="X83" s="74">
        <f t="shared" si="191"/>
        <v>51</v>
      </c>
      <c r="Y83" s="74">
        <f t="shared" si="192"/>
        <v>101</v>
      </c>
    </row>
    <row r="84" spans="3:25" ht="30" customHeight="1" hidden="1">
      <c r="C84" s="61" t="s">
        <v>127</v>
      </c>
      <c r="D84" s="1" t="s">
        <v>128</v>
      </c>
      <c r="E84" s="62">
        <v>5</v>
      </c>
      <c r="F84" s="62">
        <v>9</v>
      </c>
      <c r="G84" s="62">
        <v>5</v>
      </c>
      <c r="H84" s="62">
        <v>5</v>
      </c>
      <c r="I84" s="62">
        <v>6</v>
      </c>
      <c r="J84" s="62">
        <v>5</v>
      </c>
      <c r="K84" s="62">
        <v>6</v>
      </c>
      <c r="L84" s="62">
        <v>7</v>
      </c>
      <c r="M84" s="62">
        <v>6</v>
      </c>
      <c r="N84" s="63">
        <f t="shared" si="190"/>
        <v>54</v>
      </c>
      <c r="O84" s="62">
        <v>6</v>
      </c>
      <c r="P84" s="62">
        <v>3</v>
      </c>
      <c r="Q84" s="62">
        <v>7</v>
      </c>
      <c r="R84" s="62">
        <v>3</v>
      </c>
      <c r="S84" s="62">
        <v>6</v>
      </c>
      <c r="T84" s="62">
        <v>4</v>
      </c>
      <c r="U84" s="62">
        <v>5</v>
      </c>
      <c r="V84" s="62">
        <v>6</v>
      </c>
      <c r="W84" s="62">
        <v>8</v>
      </c>
      <c r="X84" s="74">
        <f t="shared" si="191"/>
        <v>48</v>
      </c>
      <c r="Y84" s="74">
        <f t="shared" si="192"/>
        <v>102</v>
      </c>
    </row>
    <row r="85" spans="3:25" ht="30" customHeight="1" hidden="1">
      <c r="C85" s="61" t="s">
        <v>102</v>
      </c>
      <c r="D85" s="1" t="s">
        <v>103</v>
      </c>
      <c r="E85" s="62">
        <v>7</v>
      </c>
      <c r="F85" s="62">
        <v>8</v>
      </c>
      <c r="G85" s="62">
        <v>5</v>
      </c>
      <c r="H85" s="62">
        <v>6</v>
      </c>
      <c r="I85" s="62">
        <v>7</v>
      </c>
      <c r="J85" s="62">
        <v>5</v>
      </c>
      <c r="K85" s="62">
        <v>6</v>
      </c>
      <c r="L85" s="62">
        <v>9</v>
      </c>
      <c r="M85" s="62">
        <v>5</v>
      </c>
      <c r="N85" s="63">
        <f t="shared" si="190"/>
        <v>58</v>
      </c>
      <c r="O85" s="62">
        <v>6</v>
      </c>
      <c r="P85" s="62">
        <v>7</v>
      </c>
      <c r="Q85" s="62">
        <v>6</v>
      </c>
      <c r="R85" s="62">
        <v>5</v>
      </c>
      <c r="S85" s="62">
        <v>7</v>
      </c>
      <c r="T85" s="62">
        <v>6</v>
      </c>
      <c r="U85" s="62">
        <v>6</v>
      </c>
      <c r="V85" s="62">
        <v>6</v>
      </c>
      <c r="W85" s="62">
        <v>9</v>
      </c>
      <c r="X85" s="74">
        <f t="shared" si="191"/>
        <v>58</v>
      </c>
      <c r="Y85" s="74">
        <f t="shared" si="192"/>
        <v>116</v>
      </c>
    </row>
    <row r="86" spans="3:25" ht="30" customHeight="1" hidden="1">
      <c r="C86" s="129" t="s">
        <v>126</v>
      </c>
      <c r="D86" s="130" t="s">
        <v>68</v>
      </c>
      <c r="E86" s="131"/>
      <c r="F86" s="131"/>
      <c r="G86" s="131"/>
      <c r="H86" s="131"/>
      <c r="I86" s="131"/>
      <c r="J86" s="131"/>
      <c r="K86" s="131"/>
      <c r="L86" s="131"/>
      <c r="M86" s="131"/>
      <c r="N86" s="132" t="s">
        <v>252</v>
      </c>
      <c r="O86" s="131"/>
      <c r="P86" s="131"/>
      <c r="Q86" s="131"/>
      <c r="R86" s="131"/>
      <c r="S86" s="131"/>
      <c r="T86" s="131"/>
      <c r="U86" s="131"/>
      <c r="V86" s="131"/>
      <c r="W86" s="131"/>
      <c r="X86" s="135" t="s">
        <v>252</v>
      </c>
      <c r="Y86" s="135" t="s">
        <v>252</v>
      </c>
    </row>
    <row r="87" spans="3:25" ht="30" customHeight="1" hidden="1">
      <c r="C87" s="61" t="s">
        <v>177</v>
      </c>
      <c r="D87" s="1" t="s">
        <v>178</v>
      </c>
      <c r="E87" s="62"/>
      <c r="F87" s="62"/>
      <c r="G87" s="62"/>
      <c r="H87" s="62"/>
      <c r="I87" s="62"/>
      <c r="J87" s="62"/>
      <c r="K87" s="62"/>
      <c r="L87" s="62"/>
      <c r="M87" s="62"/>
      <c r="N87" s="63" t="s">
        <v>12</v>
      </c>
      <c r="O87" s="62"/>
      <c r="P87" s="62"/>
      <c r="Q87" s="62"/>
      <c r="R87" s="62"/>
      <c r="S87" s="62"/>
      <c r="T87" s="62"/>
      <c r="U87" s="62"/>
      <c r="V87" s="62"/>
      <c r="W87" s="62"/>
      <c r="X87" s="74" t="s">
        <v>12</v>
      </c>
      <c r="Y87" s="74" t="e">
        <f>N87+X87</f>
        <v>#VALUE!</v>
      </c>
    </row>
    <row r="88" spans="3:25" ht="30" customHeight="1" hidden="1" thickBot="1">
      <c r="C88" s="61" t="s">
        <v>139</v>
      </c>
      <c r="D88" s="1" t="s">
        <v>140</v>
      </c>
      <c r="E88" s="62"/>
      <c r="F88" s="62"/>
      <c r="G88" s="62"/>
      <c r="H88" s="62"/>
      <c r="I88" s="62"/>
      <c r="J88" s="62"/>
      <c r="K88" s="62"/>
      <c r="L88" s="62"/>
      <c r="M88" s="62"/>
      <c r="N88" s="63" t="s">
        <v>12</v>
      </c>
      <c r="O88" s="62"/>
      <c r="P88" s="62"/>
      <c r="Q88" s="62"/>
      <c r="R88" s="62"/>
      <c r="S88" s="62"/>
      <c r="T88" s="62"/>
      <c r="U88" s="62"/>
      <c r="V88" s="62"/>
      <c r="W88" s="62"/>
      <c r="X88" s="74" t="s">
        <v>12</v>
      </c>
      <c r="Y88" s="74" t="e">
        <f>N88+X88</f>
        <v>#VALUE!</v>
      </c>
    </row>
    <row r="89" spans="5:25" ht="30" customHeight="1" hidden="1">
      <c r="E89" s="162">
        <f aca="true" t="shared" si="194" ref="E89:M89">AVERAGE(E13:E88)</f>
        <v>4.410958904109589</v>
      </c>
      <c r="F89" s="162">
        <f t="shared" si="194"/>
        <v>5.041095890410959</v>
      </c>
      <c r="G89" s="162">
        <f t="shared" si="194"/>
        <v>3.6027397260273974</v>
      </c>
      <c r="H89" s="162">
        <f t="shared" si="194"/>
        <v>4.794520547945205</v>
      </c>
      <c r="I89" s="162">
        <f t="shared" si="194"/>
        <v>5.328767123287672</v>
      </c>
      <c r="J89" s="162">
        <f t="shared" si="194"/>
        <v>3.4246575342465753</v>
      </c>
      <c r="K89" s="162">
        <f t="shared" si="194"/>
        <v>4.698630136986301</v>
      </c>
      <c r="L89" s="162">
        <f t="shared" si="194"/>
        <v>5.986301369863014</v>
      </c>
      <c r="M89" s="162">
        <f t="shared" si="194"/>
        <v>4.561643835616438</v>
      </c>
      <c r="N89" s="162">
        <f>SUM(E89:M89)</f>
        <v>41.84931506849315</v>
      </c>
      <c r="O89" s="162">
        <f aca="true" t="shared" si="195" ref="O89:W89">AVERAGE(O13:O88)</f>
        <v>4.917808219178082</v>
      </c>
      <c r="P89" s="162">
        <f t="shared" si="195"/>
        <v>3.767123287671233</v>
      </c>
      <c r="Q89" s="162">
        <f t="shared" si="195"/>
        <v>4.876712328767123</v>
      </c>
      <c r="R89" s="162">
        <f t="shared" si="195"/>
        <v>3.4246575342465753</v>
      </c>
      <c r="S89" s="162">
        <f t="shared" si="195"/>
        <v>5.397260273972603</v>
      </c>
      <c r="T89" s="162">
        <f t="shared" si="195"/>
        <v>4.794520547945205</v>
      </c>
      <c r="U89" s="162">
        <f t="shared" si="195"/>
        <v>4.7534246575342465</v>
      </c>
      <c r="V89" s="162">
        <f t="shared" si="195"/>
        <v>4.808219178082192</v>
      </c>
      <c r="W89" s="162">
        <f t="shared" si="195"/>
        <v>5.7534246575342465</v>
      </c>
      <c r="X89" s="162">
        <f>SUM(O89:W89)</f>
        <v>42.49315068493151</v>
      </c>
      <c r="Y89" s="162">
        <f>N89+X89</f>
        <v>84.34246575342465</v>
      </c>
    </row>
    <row r="90" spans="5:25" ht="28.5" thickBot="1"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</row>
    <row r="91" spans="3:25" ht="27.75">
      <c r="C91" s="79" t="s">
        <v>88</v>
      </c>
      <c r="D91" s="79"/>
      <c r="E91" s="80" t="e">
        <f>RANK(E93,$F93:$X93,0)</f>
        <v>#N/A</v>
      </c>
      <c r="F91" s="80">
        <f aca="true" t="shared" si="196" ref="F91:M91">RANK(F93,$F93:$X93,0)</f>
        <v>1</v>
      </c>
      <c r="G91" s="80">
        <f t="shared" si="196"/>
        <v>12</v>
      </c>
      <c r="H91" s="80">
        <f t="shared" si="196"/>
        <v>6</v>
      </c>
      <c r="I91" s="80">
        <f t="shared" si="196"/>
        <v>17</v>
      </c>
      <c r="J91" s="80">
        <f t="shared" si="196"/>
        <v>14</v>
      </c>
      <c r="K91" s="80">
        <f t="shared" si="196"/>
        <v>11</v>
      </c>
      <c r="L91" s="80">
        <f t="shared" si="196"/>
        <v>2</v>
      </c>
      <c r="M91" s="80">
        <f t="shared" si="196"/>
        <v>13</v>
      </c>
      <c r="N91" s="80"/>
      <c r="O91" s="80">
        <f>RANK(O93,$F93:$X93,0)</f>
        <v>3</v>
      </c>
      <c r="P91" s="80">
        <f aca="true" t="shared" si="197" ref="P91:W91">RANK(P93,$F93:$X93,0)</f>
        <v>8</v>
      </c>
      <c r="Q91" s="80">
        <f t="shared" si="197"/>
        <v>4</v>
      </c>
      <c r="R91" s="80">
        <f t="shared" si="197"/>
        <v>14</v>
      </c>
      <c r="S91" s="80">
        <f t="shared" si="197"/>
        <v>16</v>
      </c>
      <c r="T91" s="80">
        <f t="shared" si="197"/>
        <v>6</v>
      </c>
      <c r="U91" s="80">
        <f t="shared" si="197"/>
        <v>9</v>
      </c>
      <c r="V91" s="80">
        <f t="shared" si="197"/>
        <v>5</v>
      </c>
      <c r="W91" s="80">
        <f t="shared" si="197"/>
        <v>9</v>
      </c>
      <c r="X91" s="81"/>
      <c r="Y91" s="81"/>
    </row>
    <row r="92" spans="3:25" ht="28.5" thickBot="1">
      <c r="C92" s="83"/>
      <c r="D92" s="83"/>
      <c r="E92" s="84"/>
      <c r="F92" s="84"/>
      <c r="G92" s="84"/>
      <c r="H92" s="84"/>
      <c r="I92" s="84"/>
      <c r="J92" s="84"/>
      <c r="K92" s="84"/>
      <c r="L92" s="84"/>
      <c r="M92" s="84"/>
      <c r="N92" s="85"/>
      <c r="O92" s="85"/>
      <c r="P92" s="86"/>
      <c r="Q92" s="86"/>
      <c r="R92" s="86"/>
      <c r="S92" s="86"/>
      <c r="T92" s="86"/>
      <c r="U92" s="86"/>
      <c r="V92" s="86"/>
      <c r="W92" s="86"/>
      <c r="X92" s="86"/>
      <c r="Y92" s="86"/>
    </row>
    <row r="93" spans="5:23" ht="27.75">
      <c r="E93" s="115">
        <f aca="true" t="shared" si="198" ref="E93:M93">E89-E10</f>
        <v>0.4109589041095889</v>
      </c>
      <c r="F93" s="115">
        <f t="shared" si="198"/>
        <v>1.0410958904109586</v>
      </c>
      <c r="G93" s="115">
        <f t="shared" si="198"/>
        <v>0.6027397260273974</v>
      </c>
      <c r="H93" s="115">
        <f t="shared" si="198"/>
        <v>0.7945205479452051</v>
      </c>
      <c r="I93" s="115">
        <f t="shared" si="198"/>
        <v>0.32876712328767166</v>
      </c>
      <c r="J93" s="115">
        <f t="shared" si="198"/>
        <v>0.42465753424657526</v>
      </c>
      <c r="K93" s="115">
        <f t="shared" si="198"/>
        <v>0.698630136986301</v>
      </c>
      <c r="L93" s="115">
        <f t="shared" si="198"/>
        <v>0.9863013698630141</v>
      </c>
      <c r="M93" s="115">
        <f t="shared" si="198"/>
        <v>0.5616438356164384</v>
      </c>
      <c r="O93" s="115">
        <f aca="true" t="shared" si="199" ref="O93:W93">O89-O10</f>
        <v>0.9178082191780819</v>
      </c>
      <c r="P93" s="115">
        <f t="shared" si="199"/>
        <v>0.7671232876712328</v>
      </c>
      <c r="Q93" s="115">
        <f t="shared" si="199"/>
        <v>0.8767123287671232</v>
      </c>
      <c r="R93" s="115">
        <f t="shared" si="199"/>
        <v>0.42465753424657526</v>
      </c>
      <c r="S93" s="115">
        <f t="shared" si="199"/>
        <v>0.397260273972603</v>
      </c>
      <c r="T93" s="115">
        <f t="shared" si="199"/>
        <v>0.7945205479452051</v>
      </c>
      <c r="U93" s="115">
        <f t="shared" si="199"/>
        <v>0.7534246575342465</v>
      </c>
      <c r="V93" s="115">
        <f t="shared" si="199"/>
        <v>0.8082191780821919</v>
      </c>
      <c r="W93" s="115">
        <f t="shared" si="199"/>
        <v>0.7534246575342465</v>
      </c>
    </row>
  </sheetData>
  <sheetProtection/>
  <mergeCells count="51">
    <mergeCell ref="E2:M2"/>
    <mergeCell ref="O2:W2"/>
    <mergeCell ref="E3:M3"/>
    <mergeCell ref="O3:W3"/>
    <mergeCell ref="AA5:AR5"/>
    <mergeCell ref="AY5:BP5"/>
    <mergeCell ref="BQ5:CH5"/>
    <mergeCell ref="CI5:CZ5"/>
    <mergeCell ref="C6:D6"/>
    <mergeCell ref="E8:M8"/>
    <mergeCell ref="O8:W8"/>
    <mergeCell ref="E9:M9"/>
    <mergeCell ref="O9:W9"/>
    <mergeCell ref="AS78:AS79"/>
    <mergeCell ref="AA11:AR11"/>
    <mergeCell ref="AY11:BP11"/>
    <mergeCell ref="BQ11:CH11"/>
    <mergeCell ref="CI11:CZ11"/>
    <mergeCell ref="C12:D12"/>
    <mergeCell ref="B78:D79"/>
    <mergeCell ref="DB78:DB79"/>
    <mergeCell ref="DC78:DC79"/>
    <mergeCell ref="DE5:DE6"/>
    <mergeCell ref="DE11:DE12"/>
    <mergeCell ref="AT78:AT79"/>
    <mergeCell ref="AU78:AU79"/>
    <mergeCell ref="AV78:AV79"/>
    <mergeCell ref="AW78:AW79"/>
    <mergeCell ref="AX78:AX79"/>
    <mergeCell ref="DA78:DA79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W89:W90"/>
    <mergeCell ref="X89:X90"/>
    <mergeCell ref="Y89:Y90"/>
    <mergeCell ref="Q89:Q90"/>
    <mergeCell ref="R89:R90"/>
    <mergeCell ref="S89:S90"/>
    <mergeCell ref="T89:T90"/>
    <mergeCell ref="U89:U90"/>
    <mergeCell ref="V89:V90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Kohler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ray johnson</cp:lastModifiedBy>
  <dcterms:created xsi:type="dcterms:W3CDTF">2011-07-08T01:43:32Z</dcterms:created>
  <dcterms:modified xsi:type="dcterms:W3CDTF">2013-07-29T22:46:10Z</dcterms:modified>
  <cp:category/>
  <cp:version/>
  <cp:contentType/>
  <cp:contentStatus/>
</cp:coreProperties>
</file>